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Yayınlar\Makaleler\Frontiers\Aquatic Research\"/>
    </mc:Choice>
  </mc:AlternateContent>
  <bookViews>
    <workbookView xWindow="0" yWindow="0" windowWidth="23040" windowHeight="8652"/>
  </bookViews>
  <sheets>
    <sheet name="apolyont" sheetId="1" r:id="rId1"/>
  </sheets>
  <calcPr calcId="162913"/>
</workbook>
</file>

<file path=xl/calcChain.xml><?xml version="1.0" encoding="utf-8"?>
<calcChain xmlns="http://schemas.openxmlformats.org/spreadsheetml/2006/main">
  <c r="AU6" i="1" l="1"/>
  <c r="AV6" i="1"/>
  <c r="AW6" i="1"/>
  <c r="AU7" i="1"/>
  <c r="AV7" i="1"/>
  <c r="AW7" i="1"/>
  <c r="AU8" i="1"/>
  <c r="AV8" i="1"/>
  <c r="AW8" i="1"/>
  <c r="AU9" i="1"/>
  <c r="AV9" i="1"/>
  <c r="AW9" i="1"/>
  <c r="AU10" i="1"/>
  <c r="AV10" i="1"/>
  <c r="AW10" i="1"/>
  <c r="AU11" i="1"/>
  <c r="AV11" i="1"/>
  <c r="AW11" i="1"/>
  <c r="AU12" i="1"/>
  <c r="AV12" i="1"/>
  <c r="AW12" i="1"/>
  <c r="AU13" i="1"/>
  <c r="AV13" i="1"/>
  <c r="AW13" i="1"/>
  <c r="AU14" i="1"/>
  <c r="AV14" i="1"/>
  <c r="AW14" i="1"/>
  <c r="AU15" i="1"/>
  <c r="AV15" i="1"/>
  <c r="AW15" i="1"/>
  <c r="AU16" i="1"/>
  <c r="AV16" i="1"/>
  <c r="AW16" i="1"/>
  <c r="AU17" i="1"/>
  <c r="AV17" i="1"/>
  <c r="AW17" i="1"/>
  <c r="AU18" i="1"/>
  <c r="AV18" i="1"/>
  <c r="AW18" i="1"/>
  <c r="AU19" i="1"/>
  <c r="AV19" i="1"/>
  <c r="AW19" i="1"/>
  <c r="AU20" i="1"/>
  <c r="AV20" i="1"/>
  <c r="AW20" i="1"/>
  <c r="AU21" i="1"/>
  <c r="AV21" i="1"/>
  <c r="AW21" i="1"/>
  <c r="AU22" i="1"/>
  <c r="AV22" i="1"/>
  <c r="AW22" i="1"/>
  <c r="AU23" i="1"/>
  <c r="AV23" i="1"/>
  <c r="AW23" i="1"/>
  <c r="AU24" i="1"/>
  <c r="AV24" i="1"/>
  <c r="AW24" i="1"/>
  <c r="AU25" i="1"/>
  <c r="AV25" i="1"/>
  <c r="AW25" i="1"/>
  <c r="AU26" i="1"/>
  <c r="AV26" i="1"/>
  <c r="AW26" i="1"/>
  <c r="AU27" i="1"/>
  <c r="AV27" i="1"/>
  <c r="AW27" i="1"/>
  <c r="AU28" i="1"/>
  <c r="AV28" i="1"/>
  <c r="AW28" i="1"/>
  <c r="AU29" i="1"/>
  <c r="AV29" i="1"/>
  <c r="AW29" i="1"/>
  <c r="AU30" i="1"/>
  <c r="AV30" i="1"/>
  <c r="AW30" i="1"/>
  <c r="AU31" i="1"/>
  <c r="AV31" i="1"/>
  <c r="AW31" i="1"/>
  <c r="AU32" i="1"/>
  <c r="AV32" i="1"/>
  <c r="AW32" i="1"/>
  <c r="AU33" i="1"/>
  <c r="AV33" i="1"/>
  <c r="AW33" i="1"/>
  <c r="AU34" i="1"/>
  <c r="AV34" i="1"/>
  <c r="AW34" i="1"/>
  <c r="AU35" i="1"/>
  <c r="AV35" i="1"/>
  <c r="AW35" i="1"/>
  <c r="AU36" i="1"/>
  <c r="AV36" i="1"/>
  <c r="AW36" i="1"/>
  <c r="AU37" i="1"/>
  <c r="AV37" i="1"/>
  <c r="AW37" i="1"/>
  <c r="AU38" i="1"/>
  <c r="AV38" i="1"/>
  <c r="AW38" i="1"/>
  <c r="AU39" i="1"/>
  <c r="AV39" i="1"/>
  <c r="AW39" i="1"/>
  <c r="AU40" i="1"/>
  <c r="AV40" i="1"/>
  <c r="AW40" i="1"/>
  <c r="AU41" i="1"/>
  <c r="AV41" i="1"/>
  <c r="AW41" i="1"/>
  <c r="AU42" i="1"/>
  <c r="AV42" i="1"/>
  <c r="AW42" i="1"/>
  <c r="AU43" i="1"/>
  <c r="AV43" i="1"/>
  <c r="AW43" i="1"/>
  <c r="AU44" i="1"/>
  <c r="AV44" i="1"/>
  <c r="AW44" i="1"/>
  <c r="AU45" i="1"/>
  <c r="AV45" i="1"/>
  <c r="AW45" i="1"/>
  <c r="AU46" i="1"/>
  <c r="AV46" i="1"/>
  <c r="AW46" i="1"/>
  <c r="AU47" i="1"/>
  <c r="AV47" i="1"/>
  <c r="AW47" i="1"/>
  <c r="AU48" i="1"/>
  <c r="AV48" i="1"/>
  <c r="AW48" i="1"/>
  <c r="AU49" i="1"/>
  <c r="AV49" i="1"/>
  <c r="AW49" i="1"/>
  <c r="AU50" i="1"/>
  <c r="AV50" i="1"/>
  <c r="AW50" i="1"/>
  <c r="AU51" i="1"/>
  <c r="AV51" i="1"/>
  <c r="AW51" i="1"/>
  <c r="AU52" i="1"/>
  <c r="AV52" i="1"/>
  <c r="AW52" i="1"/>
  <c r="AU53" i="1"/>
  <c r="AV53" i="1"/>
  <c r="AW53" i="1"/>
  <c r="AU54" i="1"/>
  <c r="AV54" i="1"/>
  <c r="AW54" i="1"/>
  <c r="AU55" i="1"/>
  <c r="AV55" i="1"/>
  <c r="AW55" i="1"/>
  <c r="AU56" i="1"/>
  <c r="AV56" i="1"/>
  <c r="AW56" i="1"/>
  <c r="AU57" i="1"/>
  <c r="AV57" i="1"/>
  <c r="AW57" i="1"/>
  <c r="AU58" i="1"/>
  <c r="AV58" i="1"/>
  <c r="AW58" i="1"/>
  <c r="AU59" i="1"/>
  <c r="AV59" i="1"/>
  <c r="AW59" i="1"/>
  <c r="AU60" i="1"/>
  <c r="AV60" i="1"/>
  <c r="AW60" i="1"/>
  <c r="AU61" i="1"/>
  <c r="AV61" i="1"/>
  <c r="AW61" i="1"/>
  <c r="AU62" i="1"/>
  <c r="AV62" i="1"/>
  <c r="AW62" i="1"/>
  <c r="AU63" i="1"/>
  <c r="AV63" i="1"/>
  <c r="AW63" i="1"/>
  <c r="AU64" i="1"/>
  <c r="AV64" i="1"/>
  <c r="AW64" i="1"/>
  <c r="AU65" i="1"/>
  <c r="AV65" i="1"/>
  <c r="AW65" i="1"/>
  <c r="AU66" i="1"/>
  <c r="AV66" i="1"/>
  <c r="AW66" i="1"/>
  <c r="AU67" i="1"/>
  <c r="AV67" i="1"/>
  <c r="AW67" i="1"/>
  <c r="AU68" i="1"/>
  <c r="AV68" i="1"/>
  <c r="AW68" i="1"/>
  <c r="AU69" i="1"/>
  <c r="AV69" i="1"/>
  <c r="AW69" i="1"/>
  <c r="AU70" i="1"/>
  <c r="AV70" i="1"/>
  <c r="AW70" i="1"/>
  <c r="AU71" i="1"/>
  <c r="AV71" i="1"/>
  <c r="AW71" i="1"/>
  <c r="AU72" i="1"/>
  <c r="AV72" i="1"/>
  <c r="AW72" i="1"/>
  <c r="AU73" i="1"/>
  <c r="AV73" i="1"/>
  <c r="AW73" i="1"/>
  <c r="AU74" i="1"/>
  <c r="AV74" i="1"/>
  <c r="AW74" i="1"/>
  <c r="AU75" i="1"/>
  <c r="AV75" i="1"/>
  <c r="AW75" i="1"/>
  <c r="AU76" i="1"/>
  <c r="AV76" i="1"/>
  <c r="AW76" i="1"/>
  <c r="AU77" i="1"/>
  <c r="AV77" i="1"/>
  <c r="AW77" i="1"/>
  <c r="AU78" i="1"/>
  <c r="AV78" i="1"/>
  <c r="AW78" i="1"/>
  <c r="AU79" i="1"/>
  <c r="AV79" i="1"/>
  <c r="AW79" i="1"/>
  <c r="AU80" i="1"/>
  <c r="AV80" i="1"/>
  <c r="AW80" i="1"/>
  <c r="AU81" i="1"/>
  <c r="AV81" i="1"/>
  <c r="AW81" i="1"/>
  <c r="AU82" i="1"/>
  <c r="AV82" i="1"/>
  <c r="AW82" i="1"/>
  <c r="AU83" i="1"/>
  <c r="AV83" i="1"/>
  <c r="AW83" i="1"/>
  <c r="AU84" i="1"/>
  <c r="AV84" i="1"/>
  <c r="AW84" i="1"/>
  <c r="AU85" i="1"/>
  <c r="AV85" i="1"/>
  <c r="AW85" i="1"/>
  <c r="AU86" i="1"/>
  <c r="AV86" i="1"/>
  <c r="AW86" i="1"/>
  <c r="AU87" i="1"/>
  <c r="AV87" i="1"/>
  <c r="AW87" i="1"/>
  <c r="AU88" i="1"/>
  <c r="AV88" i="1"/>
  <c r="AW88" i="1"/>
  <c r="AU89" i="1"/>
  <c r="AV89" i="1"/>
  <c r="AW89" i="1"/>
  <c r="AU90" i="1"/>
  <c r="AV90" i="1"/>
  <c r="AW90" i="1"/>
  <c r="AU91" i="1"/>
  <c r="AV91" i="1"/>
  <c r="AW91" i="1"/>
  <c r="AU92" i="1"/>
  <c r="AV92" i="1"/>
  <c r="AW92" i="1"/>
  <c r="AU93" i="1"/>
  <c r="AV93" i="1"/>
  <c r="AW93" i="1"/>
  <c r="AU94" i="1"/>
  <c r="AV94" i="1"/>
  <c r="AW94" i="1"/>
  <c r="AU95" i="1"/>
  <c r="AV95" i="1"/>
  <c r="AW95" i="1"/>
  <c r="AU96" i="1"/>
  <c r="AV96" i="1"/>
  <c r="AW96" i="1"/>
  <c r="AU97" i="1"/>
  <c r="AV97" i="1"/>
  <c r="AW97" i="1"/>
  <c r="AU98" i="1"/>
  <c r="AV98" i="1"/>
  <c r="AW98" i="1"/>
  <c r="AU99" i="1"/>
  <c r="AV99" i="1"/>
  <c r="AW99" i="1"/>
  <c r="AU100" i="1"/>
  <c r="AV100" i="1"/>
  <c r="AW100" i="1"/>
  <c r="AU101" i="1"/>
  <c r="AV101" i="1"/>
  <c r="AW101" i="1"/>
  <c r="AU102" i="1"/>
  <c r="AV102" i="1"/>
  <c r="AW102" i="1"/>
  <c r="AU103" i="1"/>
  <c r="AV103" i="1"/>
  <c r="AW103" i="1"/>
  <c r="AU104" i="1"/>
  <c r="AV104" i="1"/>
  <c r="AW104" i="1"/>
  <c r="AU105" i="1"/>
  <c r="AV105" i="1"/>
  <c r="AW105" i="1"/>
  <c r="AU106" i="1"/>
  <c r="AV106" i="1"/>
  <c r="AW106" i="1"/>
  <c r="AU107" i="1"/>
  <c r="AV107" i="1"/>
  <c r="AW107" i="1"/>
  <c r="AU108" i="1"/>
  <c r="AV108" i="1"/>
  <c r="AW108" i="1"/>
  <c r="AU109" i="1"/>
  <c r="AV109" i="1"/>
  <c r="AW109" i="1"/>
  <c r="AU110" i="1"/>
  <c r="AV110" i="1"/>
  <c r="AW110" i="1"/>
  <c r="AU111" i="1"/>
  <c r="AV111" i="1"/>
  <c r="AW111" i="1"/>
  <c r="AU112" i="1"/>
  <c r="AV112" i="1"/>
  <c r="AW112" i="1"/>
  <c r="AU113" i="1"/>
  <c r="AV113" i="1"/>
  <c r="AW113" i="1"/>
  <c r="AU114" i="1"/>
  <c r="AV114" i="1"/>
  <c r="AW114" i="1"/>
  <c r="AU115" i="1"/>
  <c r="AV115" i="1"/>
  <c r="AW115" i="1"/>
  <c r="AU116" i="1"/>
  <c r="AV116" i="1"/>
  <c r="AW116" i="1"/>
  <c r="AU117" i="1"/>
  <c r="AV117" i="1"/>
  <c r="AW117" i="1"/>
  <c r="AU118" i="1"/>
  <c r="AV118" i="1"/>
  <c r="AW118" i="1"/>
  <c r="AU119" i="1"/>
  <c r="AV119" i="1"/>
  <c r="AW119" i="1"/>
  <c r="AU120" i="1"/>
  <c r="AV120" i="1"/>
  <c r="AW120" i="1"/>
  <c r="AU121" i="1"/>
  <c r="AV121" i="1"/>
  <c r="AW121" i="1"/>
  <c r="AU122" i="1"/>
  <c r="AV122" i="1"/>
  <c r="AW122" i="1"/>
  <c r="AU123" i="1"/>
  <c r="AV123" i="1"/>
  <c r="AW123" i="1"/>
  <c r="AU124" i="1"/>
  <c r="AV124" i="1"/>
  <c r="AW124" i="1"/>
  <c r="AU125" i="1"/>
  <c r="AV125" i="1"/>
  <c r="AW125" i="1"/>
  <c r="AU126" i="1"/>
  <c r="AV126" i="1"/>
  <c r="AW126" i="1"/>
  <c r="AU127" i="1"/>
  <c r="AV127" i="1"/>
  <c r="AW127" i="1"/>
  <c r="AU128" i="1"/>
  <c r="AV128" i="1"/>
  <c r="AW128" i="1"/>
  <c r="AU129" i="1"/>
  <c r="AV129" i="1"/>
  <c r="AW129" i="1"/>
  <c r="AU130" i="1"/>
  <c r="AV130" i="1"/>
  <c r="AW130" i="1"/>
  <c r="AU131" i="1"/>
  <c r="AV131" i="1"/>
  <c r="AW131" i="1"/>
  <c r="AU132" i="1"/>
  <c r="AV132" i="1"/>
  <c r="AW132" i="1"/>
  <c r="AU133" i="1"/>
  <c r="AV133" i="1"/>
  <c r="AW133" i="1"/>
  <c r="AU134" i="1"/>
  <c r="AV134" i="1"/>
  <c r="AW134" i="1"/>
  <c r="AU135" i="1"/>
  <c r="AV135" i="1"/>
  <c r="AW135" i="1"/>
  <c r="AU136" i="1"/>
  <c r="AV136" i="1"/>
  <c r="AW136" i="1"/>
  <c r="AU137" i="1"/>
  <c r="AV137" i="1"/>
  <c r="AW137" i="1"/>
  <c r="AU138" i="1"/>
  <c r="AV138" i="1"/>
  <c r="AW138" i="1"/>
  <c r="AU139" i="1"/>
  <c r="AV139" i="1"/>
  <c r="AW139" i="1"/>
  <c r="AU140" i="1"/>
  <c r="AV140" i="1"/>
  <c r="AW140" i="1"/>
  <c r="AU141" i="1"/>
  <c r="AV141" i="1"/>
  <c r="AW141" i="1"/>
  <c r="AU142" i="1"/>
  <c r="AV142" i="1"/>
  <c r="AW142" i="1"/>
  <c r="AU143" i="1"/>
  <c r="AV143" i="1"/>
  <c r="AW143" i="1"/>
  <c r="AU144" i="1"/>
  <c r="AV144" i="1"/>
  <c r="AW144" i="1"/>
  <c r="AU145" i="1"/>
  <c r="AV145" i="1"/>
  <c r="AW145" i="1"/>
  <c r="AU146" i="1"/>
  <c r="AV146" i="1"/>
  <c r="AW146" i="1"/>
  <c r="AU147" i="1"/>
  <c r="AV147" i="1"/>
  <c r="AW147" i="1"/>
  <c r="AU148" i="1"/>
  <c r="AV148" i="1"/>
  <c r="AW148" i="1"/>
  <c r="AU149" i="1"/>
  <c r="AV149" i="1"/>
  <c r="AW149" i="1"/>
  <c r="AU150" i="1"/>
  <c r="AV150" i="1"/>
  <c r="AW150" i="1"/>
  <c r="AU151" i="1"/>
  <c r="AV151" i="1"/>
  <c r="AW151" i="1"/>
  <c r="AU152" i="1"/>
  <c r="AV152" i="1"/>
  <c r="AW152" i="1"/>
  <c r="AU153" i="1"/>
  <c r="AV153" i="1"/>
  <c r="AW153" i="1"/>
  <c r="AU154" i="1"/>
  <c r="AV154" i="1"/>
  <c r="AW154" i="1"/>
  <c r="AU155" i="1"/>
  <c r="AV155" i="1"/>
  <c r="AW155" i="1"/>
  <c r="AU156" i="1"/>
  <c r="AV156" i="1"/>
  <c r="AW156" i="1"/>
  <c r="AU157" i="1"/>
  <c r="AV157" i="1"/>
  <c r="AW157" i="1"/>
  <c r="AU158" i="1"/>
  <c r="AV158" i="1"/>
  <c r="AW158" i="1"/>
  <c r="AU159" i="1"/>
  <c r="AV159" i="1"/>
  <c r="AW159" i="1"/>
  <c r="AU160" i="1"/>
  <c r="AV160" i="1"/>
  <c r="AW160" i="1"/>
  <c r="AU161" i="1"/>
  <c r="AV161" i="1"/>
  <c r="AW161" i="1"/>
  <c r="AU162" i="1"/>
  <c r="AV162" i="1"/>
  <c r="AW162" i="1"/>
  <c r="AU163" i="1"/>
  <c r="AV163" i="1"/>
  <c r="AW163" i="1"/>
  <c r="AU164" i="1"/>
  <c r="AV164" i="1"/>
  <c r="AW164" i="1"/>
  <c r="AU165" i="1"/>
  <c r="AV165" i="1"/>
  <c r="AW165" i="1"/>
  <c r="AU166" i="1"/>
  <c r="AV166" i="1"/>
  <c r="AW166" i="1"/>
  <c r="AU167" i="1"/>
  <c r="AV167" i="1"/>
  <c r="AW167" i="1"/>
  <c r="AU168" i="1"/>
  <c r="AV168" i="1"/>
  <c r="AW168" i="1"/>
  <c r="AU169" i="1"/>
  <c r="AV169" i="1"/>
  <c r="AW169" i="1"/>
  <c r="AU170" i="1"/>
  <c r="AV170" i="1"/>
  <c r="AW170" i="1"/>
  <c r="AU171" i="1"/>
  <c r="AV171" i="1"/>
  <c r="AW171" i="1"/>
  <c r="AU172" i="1"/>
  <c r="AV172" i="1"/>
  <c r="AW172" i="1"/>
  <c r="AU173" i="1"/>
  <c r="AV173" i="1"/>
  <c r="AW173" i="1"/>
  <c r="AU174" i="1"/>
  <c r="AV174" i="1"/>
  <c r="AW174" i="1"/>
  <c r="AU175" i="1"/>
  <c r="AV175" i="1"/>
  <c r="AW175" i="1"/>
  <c r="AU176" i="1"/>
  <c r="AV176" i="1"/>
  <c r="AW176" i="1"/>
  <c r="AU177" i="1"/>
  <c r="AV177" i="1"/>
  <c r="AW177" i="1"/>
  <c r="AU178" i="1"/>
  <c r="AV178" i="1"/>
  <c r="AW178" i="1"/>
  <c r="AU179" i="1"/>
  <c r="AV179" i="1"/>
  <c r="AW179" i="1"/>
  <c r="AU180" i="1"/>
  <c r="AV180" i="1"/>
  <c r="AW180" i="1"/>
  <c r="AU181" i="1"/>
  <c r="AV181" i="1"/>
  <c r="AW181" i="1"/>
  <c r="AU182" i="1"/>
  <c r="AV182" i="1"/>
  <c r="AW182" i="1"/>
  <c r="AU183" i="1"/>
  <c r="AV183" i="1"/>
  <c r="AW183" i="1"/>
  <c r="AU184" i="1"/>
  <c r="AV184" i="1"/>
  <c r="AW184" i="1"/>
  <c r="AU185" i="1"/>
  <c r="AV185" i="1"/>
  <c r="AW185" i="1"/>
  <c r="AU186" i="1"/>
  <c r="AV186" i="1"/>
  <c r="AW186" i="1"/>
  <c r="AU187" i="1"/>
  <c r="AV187" i="1"/>
  <c r="AW187" i="1"/>
  <c r="AU188" i="1"/>
  <c r="AV188" i="1"/>
  <c r="AW188" i="1"/>
  <c r="AU189" i="1"/>
  <c r="AV189" i="1"/>
  <c r="AW189" i="1"/>
  <c r="AU190" i="1"/>
  <c r="AV190" i="1"/>
  <c r="AW190" i="1"/>
  <c r="AU191" i="1"/>
  <c r="AV191" i="1"/>
  <c r="AW191" i="1"/>
  <c r="AU192" i="1"/>
  <c r="AV192" i="1"/>
  <c r="AW192" i="1"/>
  <c r="AU193" i="1"/>
  <c r="AV193" i="1"/>
  <c r="AW193" i="1"/>
  <c r="AU194" i="1"/>
  <c r="AV194" i="1"/>
  <c r="AW194" i="1"/>
  <c r="AU195" i="1"/>
  <c r="AV195" i="1"/>
  <c r="AW195" i="1"/>
  <c r="AU196" i="1"/>
  <c r="AV196" i="1"/>
  <c r="AW196" i="1"/>
  <c r="AU197" i="1"/>
  <c r="AV197" i="1"/>
  <c r="AW197" i="1"/>
  <c r="AU198" i="1"/>
  <c r="AV198" i="1"/>
  <c r="AW198" i="1"/>
  <c r="AU199" i="1"/>
  <c r="AV199" i="1"/>
  <c r="AW199" i="1"/>
  <c r="AU200" i="1"/>
  <c r="AV200" i="1"/>
  <c r="AW200" i="1"/>
  <c r="AU201" i="1"/>
  <c r="AV201" i="1"/>
  <c r="AW201" i="1"/>
  <c r="AU202" i="1"/>
  <c r="AV202" i="1"/>
  <c r="AW202" i="1"/>
  <c r="AU203" i="1"/>
  <c r="AV203" i="1"/>
  <c r="AW203" i="1"/>
  <c r="AU204" i="1"/>
  <c r="AV204" i="1"/>
  <c r="AW204" i="1"/>
  <c r="AU205" i="1"/>
  <c r="AV205" i="1"/>
  <c r="AW205" i="1"/>
  <c r="AU206" i="1"/>
  <c r="AV206" i="1"/>
  <c r="AW206" i="1"/>
  <c r="AU207" i="1"/>
  <c r="AV207" i="1"/>
  <c r="AW207" i="1"/>
  <c r="AU208" i="1"/>
  <c r="AV208" i="1"/>
  <c r="AW208" i="1"/>
  <c r="AU209" i="1"/>
  <c r="AV209" i="1"/>
  <c r="AW209" i="1"/>
  <c r="AU210" i="1"/>
  <c r="AV210" i="1"/>
  <c r="AW210" i="1"/>
  <c r="AU211" i="1"/>
  <c r="AV211" i="1"/>
  <c r="AW211" i="1"/>
  <c r="AU212" i="1"/>
  <c r="AV212" i="1"/>
  <c r="AW212" i="1"/>
  <c r="AU213" i="1"/>
  <c r="AV213" i="1"/>
  <c r="AW213" i="1"/>
  <c r="AU214" i="1"/>
  <c r="AV214" i="1"/>
  <c r="AW214" i="1"/>
  <c r="AU215" i="1"/>
  <c r="AV215" i="1"/>
  <c r="AW215" i="1"/>
  <c r="AU216" i="1"/>
  <c r="AV216" i="1"/>
  <c r="AW216" i="1"/>
  <c r="AU217" i="1"/>
  <c r="AV217" i="1"/>
  <c r="AW217" i="1"/>
  <c r="AU218" i="1"/>
  <c r="AV218" i="1"/>
  <c r="AW218" i="1"/>
  <c r="AU219" i="1"/>
  <c r="AV219" i="1"/>
  <c r="AW219" i="1"/>
  <c r="AU220" i="1"/>
  <c r="AV220" i="1"/>
  <c r="AW220" i="1"/>
  <c r="AU221" i="1"/>
  <c r="AV221" i="1"/>
  <c r="AW221" i="1"/>
  <c r="AU222" i="1"/>
  <c r="AV222" i="1"/>
  <c r="AW222" i="1"/>
  <c r="AU223" i="1"/>
  <c r="AV223" i="1"/>
  <c r="AW223" i="1"/>
  <c r="AU224" i="1"/>
  <c r="AV224" i="1"/>
  <c r="AW224" i="1"/>
  <c r="AU225" i="1"/>
  <c r="AV225" i="1"/>
  <c r="AW225" i="1"/>
  <c r="AU226" i="1"/>
  <c r="AV226" i="1"/>
  <c r="AW226" i="1"/>
  <c r="AU227" i="1"/>
  <c r="AV227" i="1"/>
  <c r="AW227" i="1"/>
  <c r="AU228" i="1"/>
  <c r="AV228" i="1"/>
  <c r="AW228" i="1"/>
  <c r="AU229" i="1"/>
  <c r="AV229" i="1"/>
  <c r="AW229" i="1"/>
  <c r="AU230" i="1"/>
  <c r="AV230" i="1"/>
  <c r="AW230" i="1"/>
  <c r="AU231" i="1"/>
  <c r="AV231" i="1"/>
  <c r="AW231" i="1"/>
  <c r="AU232" i="1"/>
  <c r="AV232" i="1"/>
  <c r="AW232" i="1"/>
  <c r="AU233" i="1"/>
  <c r="AV233" i="1"/>
  <c r="AW233" i="1"/>
  <c r="AU234" i="1"/>
  <c r="AV234" i="1"/>
  <c r="AW234" i="1"/>
  <c r="AU235" i="1"/>
  <c r="AV235" i="1"/>
  <c r="AW235" i="1"/>
  <c r="AU236" i="1"/>
  <c r="AV236" i="1"/>
  <c r="AW236" i="1"/>
  <c r="AU237" i="1"/>
  <c r="AV237" i="1"/>
  <c r="AW237" i="1"/>
  <c r="AU238" i="1"/>
  <c r="AV238" i="1"/>
  <c r="AW238" i="1"/>
  <c r="AU239" i="1"/>
  <c r="AV239" i="1"/>
  <c r="AW239" i="1"/>
  <c r="AU240" i="1"/>
  <c r="AV240" i="1"/>
  <c r="AW240" i="1"/>
  <c r="AU241" i="1"/>
  <c r="AV241" i="1"/>
  <c r="AW241" i="1"/>
  <c r="AU242" i="1"/>
  <c r="AV242" i="1"/>
  <c r="AW242" i="1"/>
  <c r="AU243" i="1"/>
  <c r="AV243" i="1"/>
  <c r="AW243" i="1"/>
  <c r="AU244" i="1"/>
  <c r="AV244" i="1"/>
  <c r="AW244" i="1"/>
  <c r="AU245" i="1"/>
  <c r="AV245" i="1"/>
  <c r="AW245" i="1"/>
  <c r="AU246" i="1"/>
  <c r="AV246" i="1"/>
  <c r="AW246" i="1"/>
  <c r="AU247" i="1"/>
  <c r="AV247" i="1"/>
  <c r="AW247" i="1"/>
  <c r="AU248" i="1"/>
  <c r="AV248" i="1"/>
  <c r="AW248" i="1"/>
  <c r="AU249" i="1"/>
  <c r="AV249" i="1"/>
  <c r="AW249" i="1"/>
  <c r="AU250" i="1"/>
  <c r="AV250" i="1"/>
  <c r="AW250" i="1"/>
  <c r="AU251" i="1"/>
  <c r="AV251" i="1"/>
  <c r="AW251" i="1"/>
  <c r="AU252" i="1"/>
  <c r="AV252" i="1"/>
  <c r="AW252" i="1"/>
  <c r="AU253" i="1"/>
  <c r="AV253" i="1"/>
  <c r="AW253" i="1"/>
  <c r="AU254" i="1"/>
  <c r="AV254" i="1"/>
  <c r="AW254" i="1"/>
  <c r="AU255" i="1"/>
  <c r="AV255" i="1"/>
  <c r="AW255" i="1"/>
  <c r="AU256" i="1"/>
  <c r="AV256" i="1"/>
  <c r="AW256" i="1"/>
  <c r="AU257" i="1"/>
  <c r="AV257" i="1"/>
  <c r="AW257" i="1"/>
  <c r="AU258" i="1"/>
  <c r="AV258" i="1"/>
  <c r="AW258" i="1"/>
  <c r="AU259" i="1"/>
  <c r="AV259" i="1"/>
  <c r="AW259" i="1"/>
  <c r="AU260" i="1"/>
  <c r="AV260" i="1"/>
  <c r="AW260" i="1"/>
  <c r="AU261" i="1"/>
  <c r="AV261" i="1"/>
  <c r="AW261" i="1"/>
  <c r="AU262" i="1"/>
  <c r="AV262" i="1"/>
  <c r="AW262" i="1"/>
  <c r="AU263" i="1"/>
  <c r="AV263" i="1"/>
  <c r="AW263" i="1"/>
  <c r="AU264" i="1"/>
  <c r="AV264" i="1"/>
  <c r="AW264" i="1"/>
  <c r="AU265" i="1"/>
  <c r="AV265" i="1"/>
  <c r="AW265" i="1"/>
  <c r="AU266" i="1"/>
  <c r="AV266" i="1"/>
  <c r="AW266" i="1"/>
  <c r="AU267" i="1"/>
  <c r="AV267" i="1"/>
  <c r="AW267" i="1"/>
  <c r="AU268" i="1"/>
  <c r="AV268" i="1"/>
  <c r="AW268" i="1"/>
  <c r="AU269" i="1"/>
  <c r="AV269" i="1"/>
  <c r="AW269" i="1"/>
  <c r="AU270" i="1"/>
  <c r="AV270" i="1"/>
  <c r="AW270" i="1"/>
  <c r="AU271" i="1"/>
  <c r="AV271" i="1"/>
  <c r="AW271" i="1"/>
  <c r="AU272" i="1"/>
  <c r="AV272" i="1"/>
  <c r="AW272" i="1"/>
  <c r="AU273" i="1"/>
  <c r="AV273" i="1"/>
  <c r="AW273" i="1"/>
  <c r="AU274" i="1"/>
  <c r="AV274" i="1"/>
  <c r="AW274" i="1"/>
  <c r="AU275" i="1"/>
  <c r="AV275" i="1"/>
  <c r="AW275" i="1"/>
  <c r="AU276" i="1"/>
  <c r="AV276" i="1"/>
  <c r="AW276" i="1"/>
  <c r="AU277" i="1"/>
  <c r="AV277" i="1"/>
  <c r="AW277" i="1"/>
  <c r="AU278" i="1"/>
  <c r="AV278" i="1"/>
  <c r="AW278" i="1"/>
  <c r="AU279" i="1"/>
  <c r="AV279" i="1"/>
  <c r="AW279" i="1"/>
  <c r="AU280" i="1"/>
  <c r="AV280" i="1"/>
  <c r="AW280" i="1"/>
  <c r="AU281" i="1"/>
  <c r="AV281" i="1"/>
  <c r="AW281" i="1"/>
  <c r="AU282" i="1"/>
  <c r="AV282" i="1"/>
  <c r="AW282" i="1"/>
  <c r="AU283" i="1"/>
  <c r="AV283" i="1"/>
  <c r="AW283" i="1"/>
  <c r="AU284" i="1"/>
  <c r="AV284" i="1"/>
  <c r="AW284" i="1"/>
  <c r="AU285" i="1"/>
  <c r="AV285" i="1"/>
  <c r="AW285" i="1"/>
  <c r="AU286" i="1"/>
  <c r="AV286" i="1"/>
  <c r="AW286" i="1"/>
  <c r="AU287" i="1"/>
  <c r="AV287" i="1"/>
  <c r="AW287" i="1"/>
  <c r="AU288" i="1"/>
  <c r="AV288" i="1"/>
  <c r="AW288" i="1"/>
  <c r="AU289" i="1"/>
  <c r="AV289" i="1"/>
  <c r="AW289" i="1"/>
  <c r="AU290" i="1"/>
  <c r="AV290" i="1"/>
  <c r="AW290" i="1"/>
  <c r="AU291" i="1"/>
  <c r="AV291" i="1"/>
  <c r="AW291" i="1"/>
  <c r="AU292" i="1"/>
  <c r="AV292" i="1"/>
  <c r="AW292" i="1"/>
  <c r="AU293" i="1"/>
  <c r="AV293" i="1"/>
  <c r="AW293" i="1"/>
  <c r="AU294" i="1"/>
  <c r="AV294" i="1"/>
  <c r="AW294" i="1"/>
  <c r="AU295" i="1"/>
  <c r="AV295" i="1"/>
  <c r="AW295" i="1"/>
  <c r="AU296" i="1"/>
  <c r="AV296" i="1"/>
  <c r="AW296" i="1"/>
  <c r="AU297" i="1"/>
  <c r="AV297" i="1"/>
  <c r="AW297" i="1"/>
  <c r="AU298" i="1"/>
  <c r="AV298" i="1"/>
  <c r="AW298" i="1"/>
  <c r="AU299" i="1"/>
  <c r="AV299" i="1"/>
  <c r="AW299" i="1"/>
  <c r="AU300" i="1"/>
  <c r="AV300" i="1"/>
  <c r="AW300" i="1"/>
  <c r="AU301" i="1"/>
  <c r="AV301" i="1"/>
  <c r="AW301" i="1"/>
  <c r="AU302" i="1"/>
  <c r="AV302" i="1"/>
  <c r="AW302" i="1"/>
  <c r="AU303" i="1"/>
  <c r="AV303" i="1"/>
  <c r="AW303" i="1"/>
  <c r="AU304" i="1"/>
  <c r="AV304" i="1"/>
  <c r="AW304" i="1"/>
  <c r="AU305" i="1"/>
  <c r="AV305" i="1"/>
  <c r="AW305" i="1"/>
  <c r="AU306" i="1"/>
  <c r="AV306" i="1"/>
  <c r="AW306" i="1"/>
  <c r="AU307" i="1"/>
  <c r="AV307" i="1"/>
  <c r="AW307" i="1"/>
  <c r="AU308" i="1"/>
  <c r="AV308" i="1"/>
  <c r="AW308" i="1"/>
  <c r="AU309" i="1"/>
  <c r="AV309" i="1"/>
  <c r="AW309" i="1"/>
  <c r="AU310" i="1"/>
  <c r="AV310" i="1"/>
  <c r="AW310" i="1"/>
  <c r="AU311" i="1"/>
  <c r="AV311" i="1"/>
  <c r="AW311" i="1"/>
  <c r="AU312" i="1"/>
  <c r="AV312" i="1"/>
  <c r="AW312" i="1"/>
  <c r="AU313" i="1"/>
  <c r="AV313" i="1"/>
  <c r="AW313" i="1"/>
  <c r="AU314" i="1"/>
  <c r="AV314" i="1"/>
  <c r="AW314" i="1"/>
  <c r="AU315" i="1"/>
  <c r="AV315" i="1"/>
  <c r="AW315" i="1"/>
  <c r="AU316" i="1"/>
  <c r="AV316" i="1"/>
  <c r="AW316" i="1"/>
  <c r="AU317" i="1"/>
  <c r="AV317" i="1"/>
  <c r="AW317" i="1"/>
  <c r="AU318" i="1"/>
  <c r="AV318" i="1"/>
  <c r="AW318" i="1"/>
  <c r="AU319" i="1"/>
  <c r="AV319" i="1"/>
  <c r="AW319" i="1"/>
  <c r="AU320" i="1"/>
  <c r="AV320" i="1"/>
  <c r="AW320" i="1"/>
  <c r="AU321" i="1"/>
  <c r="AV321" i="1"/>
  <c r="AW321" i="1"/>
  <c r="AU322" i="1"/>
  <c r="AV322" i="1"/>
  <c r="AW322" i="1"/>
  <c r="AU323" i="1"/>
  <c r="AV323" i="1"/>
  <c r="AW323" i="1"/>
  <c r="AU324" i="1"/>
  <c r="AV324" i="1"/>
  <c r="AW324" i="1"/>
  <c r="AU325" i="1"/>
  <c r="AV325" i="1"/>
  <c r="AW325" i="1"/>
  <c r="AU326" i="1"/>
  <c r="AV326" i="1"/>
  <c r="AW326" i="1"/>
  <c r="AU327" i="1"/>
  <c r="AV327" i="1"/>
  <c r="AW327" i="1"/>
  <c r="AU328" i="1"/>
  <c r="AV328" i="1"/>
  <c r="AW328" i="1"/>
  <c r="AU329" i="1"/>
  <c r="AV329" i="1"/>
  <c r="AW329" i="1"/>
  <c r="AU330" i="1"/>
  <c r="AV330" i="1"/>
  <c r="AW330" i="1"/>
  <c r="AU331" i="1"/>
  <c r="AV331" i="1"/>
  <c r="AW331" i="1"/>
  <c r="AU332" i="1"/>
  <c r="AV332" i="1"/>
  <c r="AW332" i="1"/>
  <c r="AU333" i="1"/>
  <c r="AV333" i="1"/>
  <c r="AW333" i="1"/>
  <c r="AU334" i="1"/>
  <c r="AV334" i="1"/>
  <c r="AW334" i="1"/>
  <c r="AU335" i="1"/>
  <c r="AV335" i="1"/>
  <c r="AW335" i="1"/>
  <c r="AU336" i="1"/>
  <c r="AV336" i="1"/>
  <c r="AW336" i="1"/>
  <c r="AU337" i="1"/>
  <c r="AV337" i="1"/>
  <c r="AW337" i="1"/>
  <c r="AU338" i="1"/>
  <c r="AV338" i="1"/>
  <c r="AW338" i="1"/>
  <c r="AU339" i="1"/>
  <c r="AV339" i="1"/>
  <c r="AW339" i="1"/>
  <c r="AU340" i="1"/>
  <c r="AV340" i="1"/>
  <c r="AW340" i="1"/>
  <c r="AU341" i="1"/>
  <c r="AV341" i="1"/>
  <c r="AW341" i="1"/>
  <c r="AU342" i="1"/>
  <c r="AV342" i="1"/>
  <c r="AW342" i="1"/>
  <c r="AU343" i="1"/>
  <c r="AV343" i="1"/>
  <c r="AW343" i="1"/>
  <c r="AU344" i="1"/>
  <c r="AV344" i="1"/>
  <c r="AW344" i="1"/>
  <c r="AU345" i="1"/>
  <c r="AV345" i="1"/>
  <c r="AW345" i="1"/>
  <c r="AU346" i="1"/>
  <c r="AV346" i="1"/>
  <c r="AW346" i="1"/>
  <c r="AU347" i="1"/>
  <c r="AV347" i="1"/>
  <c r="AW347" i="1"/>
  <c r="AU348" i="1"/>
  <c r="AV348" i="1"/>
  <c r="AW348" i="1"/>
  <c r="AU349" i="1"/>
  <c r="AV349" i="1"/>
  <c r="AW349" i="1"/>
  <c r="AU350" i="1"/>
  <c r="AV350" i="1"/>
  <c r="AW350" i="1"/>
  <c r="AU351" i="1"/>
  <c r="AV351" i="1"/>
  <c r="AW351" i="1"/>
  <c r="AU352" i="1"/>
  <c r="AV352" i="1"/>
  <c r="AW352" i="1"/>
  <c r="AU353" i="1"/>
  <c r="AV353" i="1"/>
  <c r="AW353" i="1"/>
  <c r="AU354" i="1"/>
  <c r="AV354" i="1"/>
  <c r="AW354" i="1"/>
  <c r="AU355" i="1"/>
  <c r="AV355" i="1"/>
  <c r="AW355" i="1"/>
  <c r="AU356" i="1"/>
  <c r="AV356" i="1"/>
  <c r="AW356" i="1"/>
  <c r="AU357" i="1"/>
  <c r="AV357" i="1"/>
  <c r="AW357" i="1"/>
  <c r="AU358" i="1"/>
  <c r="AV358" i="1"/>
  <c r="AW358" i="1"/>
  <c r="AU359" i="1"/>
  <c r="AV359" i="1"/>
  <c r="AW359" i="1"/>
  <c r="AU360" i="1"/>
  <c r="AV360" i="1"/>
  <c r="AW360" i="1"/>
  <c r="AU361" i="1"/>
  <c r="AV361" i="1"/>
  <c r="AW361" i="1"/>
  <c r="AU362" i="1"/>
  <c r="AV362" i="1"/>
  <c r="AW362" i="1"/>
  <c r="AU363" i="1"/>
  <c r="AV363" i="1"/>
  <c r="AW363" i="1"/>
  <c r="AU364" i="1"/>
  <c r="AV364" i="1"/>
  <c r="AW364" i="1"/>
  <c r="AU365" i="1"/>
  <c r="AV365" i="1"/>
  <c r="AW365" i="1"/>
  <c r="AU366" i="1"/>
  <c r="AV366" i="1"/>
  <c r="AW366" i="1"/>
  <c r="AU367" i="1"/>
  <c r="AV367" i="1"/>
  <c r="AW367" i="1"/>
  <c r="AU368" i="1"/>
  <c r="AV368" i="1"/>
  <c r="AW368" i="1"/>
  <c r="AU369" i="1"/>
  <c r="AV369" i="1"/>
  <c r="AW369" i="1"/>
  <c r="AU370" i="1"/>
  <c r="AV370" i="1"/>
  <c r="AW370" i="1"/>
  <c r="AU371" i="1"/>
  <c r="AV371" i="1"/>
  <c r="AW371" i="1"/>
  <c r="AU372" i="1"/>
  <c r="AV372" i="1"/>
  <c r="AW372" i="1"/>
  <c r="AU373" i="1"/>
  <c r="AV373" i="1"/>
  <c r="AW373" i="1"/>
  <c r="AU374" i="1"/>
  <c r="AV374" i="1"/>
  <c r="AW374" i="1"/>
  <c r="AU375" i="1"/>
  <c r="AV375" i="1"/>
  <c r="AW375" i="1"/>
  <c r="AU376" i="1"/>
  <c r="AV376" i="1"/>
  <c r="AW376" i="1"/>
  <c r="AU377" i="1"/>
  <c r="AV377" i="1"/>
  <c r="AW377" i="1"/>
  <c r="AU378" i="1"/>
  <c r="AV378" i="1"/>
  <c r="AW378" i="1"/>
  <c r="AU379" i="1"/>
  <c r="AV379" i="1"/>
  <c r="AW379" i="1"/>
  <c r="AU380" i="1"/>
  <c r="AV380" i="1"/>
  <c r="AW380" i="1"/>
  <c r="AU381" i="1"/>
  <c r="AV381" i="1"/>
  <c r="AW381" i="1"/>
  <c r="AU382" i="1"/>
  <c r="AV382" i="1"/>
  <c r="AW382" i="1"/>
  <c r="AU383" i="1"/>
  <c r="AV383" i="1"/>
  <c r="AW383" i="1"/>
  <c r="AU384" i="1"/>
  <c r="AV384" i="1"/>
  <c r="AW384" i="1"/>
  <c r="AU385" i="1"/>
  <c r="AV385" i="1"/>
  <c r="AW385" i="1"/>
  <c r="AU386" i="1"/>
  <c r="AV386" i="1"/>
  <c r="AW386" i="1"/>
  <c r="AU387" i="1"/>
  <c r="AV387" i="1"/>
  <c r="AW387" i="1"/>
  <c r="AU388" i="1"/>
  <c r="AV388" i="1"/>
  <c r="AW388" i="1"/>
  <c r="AU389" i="1"/>
  <c r="AV389" i="1"/>
  <c r="AW389" i="1"/>
  <c r="AU390" i="1"/>
  <c r="AV390" i="1"/>
  <c r="AW390" i="1"/>
  <c r="AU391" i="1"/>
  <c r="AV391" i="1"/>
  <c r="AW391" i="1"/>
  <c r="AU392" i="1"/>
  <c r="AV392" i="1"/>
  <c r="AW392" i="1"/>
  <c r="AU393" i="1"/>
  <c r="AV393" i="1"/>
  <c r="AW393" i="1"/>
  <c r="AU394" i="1"/>
  <c r="AV394" i="1"/>
  <c r="AW394" i="1"/>
  <c r="AU395" i="1"/>
  <c r="AV395" i="1"/>
  <c r="AW395" i="1"/>
  <c r="AU396" i="1"/>
  <c r="AV396" i="1"/>
  <c r="AW396" i="1"/>
  <c r="AU397" i="1"/>
  <c r="AV397" i="1"/>
  <c r="AW397" i="1"/>
  <c r="AU398" i="1"/>
  <c r="AV398" i="1"/>
  <c r="AW398" i="1"/>
  <c r="AU399" i="1"/>
  <c r="AV399" i="1"/>
  <c r="AW399" i="1"/>
  <c r="AU400" i="1"/>
  <c r="AV400" i="1"/>
  <c r="AW400" i="1"/>
  <c r="AU401" i="1"/>
  <c r="AV401" i="1"/>
  <c r="AW401" i="1"/>
  <c r="AU402" i="1"/>
  <c r="AV402" i="1"/>
  <c r="AW402" i="1"/>
  <c r="AU403" i="1"/>
  <c r="AV403" i="1"/>
  <c r="AW403" i="1"/>
  <c r="AU404" i="1"/>
  <c r="AV404" i="1"/>
  <c r="AW404" i="1"/>
  <c r="AU405" i="1"/>
  <c r="AV405" i="1"/>
  <c r="AW405" i="1"/>
  <c r="AU406" i="1"/>
  <c r="AV406" i="1"/>
  <c r="AW406" i="1"/>
  <c r="AU407" i="1"/>
  <c r="AV407" i="1"/>
  <c r="AW407" i="1"/>
  <c r="AU408" i="1"/>
  <c r="AV408" i="1"/>
  <c r="AW408" i="1"/>
  <c r="AU409" i="1"/>
  <c r="AV409" i="1"/>
  <c r="AW409" i="1"/>
  <c r="AU410" i="1"/>
  <c r="AV410" i="1"/>
  <c r="AW410" i="1"/>
  <c r="AU411" i="1"/>
  <c r="AV411" i="1"/>
  <c r="AW411" i="1"/>
  <c r="AU412" i="1"/>
  <c r="AV412" i="1"/>
  <c r="AW412" i="1"/>
  <c r="AU413" i="1"/>
  <c r="AV413" i="1"/>
  <c r="AW413" i="1"/>
  <c r="AU414" i="1"/>
  <c r="AV414" i="1"/>
  <c r="AW414" i="1"/>
  <c r="AU415" i="1"/>
  <c r="AV415" i="1"/>
  <c r="AW415" i="1"/>
  <c r="AU416" i="1"/>
  <c r="AV416" i="1"/>
  <c r="AW416" i="1"/>
  <c r="AU417" i="1"/>
  <c r="AV417" i="1"/>
  <c r="AW417" i="1"/>
  <c r="AU418" i="1"/>
  <c r="AV418" i="1"/>
  <c r="AW418" i="1"/>
  <c r="AU419" i="1"/>
  <c r="AV419" i="1"/>
  <c r="AW419" i="1"/>
  <c r="AU420" i="1"/>
  <c r="AV420" i="1"/>
  <c r="AW420" i="1"/>
  <c r="AU421" i="1"/>
  <c r="AV421" i="1"/>
  <c r="AW421" i="1"/>
  <c r="AU422" i="1"/>
  <c r="AV422" i="1"/>
  <c r="AW422" i="1"/>
  <c r="AU423" i="1"/>
  <c r="AV423" i="1"/>
  <c r="AW423" i="1"/>
  <c r="AU424" i="1"/>
  <c r="AV424" i="1"/>
  <c r="AW424" i="1"/>
  <c r="AU425" i="1"/>
  <c r="AV425" i="1"/>
  <c r="AW425" i="1"/>
  <c r="AU426" i="1"/>
  <c r="AV426" i="1"/>
  <c r="AW426" i="1"/>
  <c r="AU427" i="1"/>
  <c r="AV427" i="1"/>
  <c r="AW427" i="1"/>
  <c r="AU428" i="1"/>
  <c r="AV428" i="1"/>
  <c r="AW428" i="1"/>
  <c r="AU429" i="1"/>
  <c r="AV429" i="1"/>
  <c r="AW429" i="1"/>
  <c r="AU430" i="1"/>
  <c r="AV430" i="1"/>
  <c r="AW430" i="1"/>
  <c r="AU431" i="1"/>
  <c r="AV431" i="1"/>
  <c r="AW431" i="1"/>
  <c r="AU432" i="1"/>
  <c r="AV432" i="1"/>
  <c r="AW432" i="1"/>
  <c r="AU433" i="1"/>
  <c r="AV433" i="1"/>
  <c r="AW433" i="1"/>
  <c r="AU434" i="1"/>
  <c r="AV434" i="1"/>
  <c r="AW434" i="1"/>
  <c r="AU435" i="1"/>
  <c r="AV435" i="1"/>
  <c r="AW435" i="1"/>
  <c r="AU436" i="1"/>
  <c r="AV436" i="1"/>
  <c r="AW436" i="1"/>
  <c r="AU437" i="1"/>
  <c r="AV437" i="1"/>
  <c r="AW437" i="1"/>
  <c r="AU438" i="1"/>
  <c r="AV438" i="1"/>
  <c r="AW438" i="1"/>
  <c r="AU439" i="1"/>
  <c r="AV439" i="1"/>
  <c r="AW439" i="1"/>
  <c r="AU440" i="1"/>
  <c r="AV440" i="1"/>
  <c r="AW440" i="1"/>
  <c r="AU441" i="1"/>
  <c r="AV441" i="1"/>
  <c r="AW441" i="1"/>
  <c r="AU442" i="1"/>
  <c r="AV442" i="1"/>
  <c r="AW442" i="1"/>
  <c r="AU443" i="1"/>
  <c r="AV443" i="1"/>
  <c r="AW443" i="1"/>
  <c r="AU444" i="1"/>
  <c r="AV444" i="1"/>
  <c r="AW444" i="1"/>
  <c r="AU445" i="1"/>
  <c r="AV445" i="1"/>
  <c r="AW445" i="1"/>
  <c r="AU446" i="1"/>
  <c r="AV446" i="1"/>
  <c r="AW446" i="1"/>
  <c r="AU447" i="1"/>
  <c r="AV447" i="1"/>
  <c r="AW447" i="1"/>
  <c r="AU448" i="1"/>
  <c r="AV448" i="1"/>
  <c r="AW448" i="1"/>
  <c r="AU449" i="1"/>
  <c r="AV449" i="1"/>
  <c r="AW449" i="1"/>
  <c r="AU450" i="1"/>
  <c r="AV450" i="1"/>
  <c r="AW450" i="1"/>
  <c r="AU451" i="1"/>
  <c r="AV451" i="1"/>
  <c r="AW451" i="1"/>
  <c r="AU452" i="1"/>
  <c r="AV452" i="1"/>
  <c r="AW452" i="1"/>
  <c r="AU453" i="1"/>
  <c r="AV453" i="1"/>
  <c r="AW453" i="1"/>
  <c r="AU454" i="1"/>
  <c r="AV454" i="1"/>
  <c r="AW454" i="1"/>
  <c r="AU455" i="1"/>
  <c r="AV455" i="1"/>
  <c r="AW455" i="1"/>
  <c r="AU456" i="1"/>
  <c r="AV456" i="1"/>
  <c r="AW456" i="1"/>
  <c r="AU457" i="1"/>
  <c r="AV457" i="1"/>
  <c r="AW457" i="1"/>
  <c r="AU458" i="1"/>
  <c r="AV458" i="1"/>
  <c r="AW458" i="1"/>
  <c r="AU459" i="1"/>
  <c r="AV459" i="1"/>
  <c r="AW459" i="1"/>
  <c r="AU460" i="1"/>
  <c r="AV460" i="1"/>
  <c r="AW460" i="1"/>
  <c r="AU461" i="1"/>
  <c r="AV461" i="1"/>
  <c r="AW461" i="1"/>
  <c r="AU462" i="1"/>
  <c r="AV462" i="1"/>
  <c r="AW462" i="1"/>
  <c r="AU463" i="1"/>
  <c r="AV463" i="1"/>
  <c r="AW463" i="1"/>
  <c r="AU464" i="1"/>
  <c r="AV464" i="1"/>
  <c r="AW464" i="1"/>
  <c r="AU465" i="1"/>
  <c r="AV465" i="1"/>
  <c r="AW465" i="1"/>
  <c r="AU466" i="1"/>
  <c r="AV466" i="1"/>
  <c r="AW466" i="1"/>
  <c r="AU467" i="1"/>
  <c r="AV467" i="1"/>
  <c r="AW467" i="1"/>
  <c r="AU468" i="1"/>
  <c r="AV468" i="1"/>
  <c r="AW468" i="1"/>
  <c r="AU469" i="1"/>
  <c r="AV469" i="1"/>
  <c r="AW469" i="1"/>
  <c r="AU470" i="1"/>
  <c r="AV470" i="1"/>
  <c r="AW470" i="1"/>
  <c r="AU471" i="1"/>
  <c r="AV471" i="1"/>
  <c r="AW471" i="1"/>
  <c r="AU472" i="1"/>
  <c r="AV472" i="1"/>
  <c r="AW472" i="1"/>
  <c r="AU473" i="1"/>
  <c r="AV473" i="1"/>
  <c r="AW473" i="1"/>
  <c r="AU474" i="1"/>
  <c r="AV474" i="1"/>
  <c r="AW474" i="1"/>
  <c r="AU475" i="1"/>
  <c r="AV475" i="1"/>
  <c r="AW475" i="1"/>
  <c r="AU476" i="1"/>
  <c r="AV476" i="1"/>
  <c r="AW476" i="1"/>
  <c r="AU477" i="1"/>
  <c r="AV477" i="1"/>
  <c r="AW477" i="1"/>
  <c r="AU478" i="1"/>
  <c r="AV478" i="1"/>
  <c r="AW478" i="1"/>
  <c r="AU479" i="1"/>
  <c r="AV479" i="1"/>
  <c r="AW479" i="1"/>
  <c r="AU480" i="1"/>
  <c r="AV480" i="1"/>
  <c r="AW480" i="1"/>
  <c r="AU481" i="1"/>
  <c r="AV481" i="1"/>
  <c r="AW481" i="1"/>
  <c r="AU482" i="1"/>
  <c r="AV482" i="1"/>
  <c r="AW482" i="1"/>
  <c r="AU483" i="1"/>
  <c r="AV483" i="1"/>
  <c r="AW483" i="1"/>
  <c r="AU484" i="1"/>
  <c r="AV484" i="1"/>
  <c r="AW484" i="1"/>
  <c r="AU485" i="1"/>
  <c r="AV485" i="1"/>
  <c r="AW485" i="1"/>
  <c r="AU486" i="1"/>
  <c r="AV486" i="1"/>
  <c r="AW486" i="1"/>
  <c r="AU487" i="1"/>
  <c r="AV487" i="1"/>
  <c r="AW487" i="1"/>
  <c r="AU488" i="1"/>
  <c r="AV488" i="1"/>
  <c r="AW488" i="1"/>
  <c r="AU489" i="1"/>
  <c r="AV489" i="1"/>
  <c r="AW489" i="1"/>
  <c r="AU490" i="1"/>
  <c r="AV490" i="1"/>
  <c r="AW490" i="1"/>
  <c r="AU491" i="1"/>
  <c r="AV491" i="1"/>
  <c r="AW491" i="1"/>
  <c r="AU492" i="1"/>
  <c r="AV492" i="1"/>
  <c r="AW492" i="1"/>
  <c r="AU493" i="1"/>
  <c r="AV493" i="1"/>
  <c r="AW493" i="1"/>
  <c r="AU494" i="1"/>
  <c r="AV494" i="1"/>
  <c r="AW494" i="1"/>
  <c r="AU495" i="1"/>
  <c r="AV495" i="1"/>
  <c r="AW495" i="1"/>
  <c r="AU496" i="1"/>
  <c r="AV496" i="1"/>
  <c r="AW496" i="1"/>
  <c r="AU497" i="1"/>
  <c r="AV497" i="1"/>
  <c r="AW497" i="1"/>
  <c r="AU498" i="1"/>
  <c r="AV498" i="1"/>
  <c r="AW498" i="1"/>
  <c r="AU499" i="1"/>
  <c r="AV499" i="1"/>
  <c r="AW499" i="1"/>
  <c r="AU500" i="1"/>
  <c r="AV500" i="1"/>
  <c r="AW500" i="1"/>
  <c r="AU501" i="1"/>
  <c r="AV501" i="1"/>
  <c r="AW501" i="1"/>
  <c r="AU502" i="1"/>
  <c r="AV502" i="1"/>
  <c r="AW502" i="1"/>
  <c r="AU503" i="1"/>
  <c r="AV503" i="1"/>
  <c r="AW503" i="1"/>
  <c r="AU504" i="1"/>
  <c r="AV504" i="1"/>
  <c r="AW504" i="1"/>
  <c r="AU505" i="1"/>
  <c r="AV505" i="1"/>
  <c r="AW505" i="1"/>
  <c r="AU506" i="1"/>
  <c r="AV506" i="1"/>
  <c r="AW506" i="1"/>
  <c r="AU507" i="1"/>
  <c r="AV507" i="1"/>
  <c r="AW507" i="1"/>
  <c r="AU508" i="1"/>
  <c r="AV508" i="1"/>
  <c r="AW508" i="1"/>
  <c r="AU509" i="1"/>
  <c r="AV509" i="1"/>
  <c r="AW509" i="1"/>
  <c r="AU510" i="1"/>
  <c r="AV510" i="1"/>
  <c r="AW510" i="1"/>
  <c r="AU511" i="1"/>
  <c r="AV511" i="1"/>
  <c r="AW511" i="1"/>
  <c r="AU512" i="1"/>
  <c r="AV512" i="1"/>
  <c r="AW512" i="1"/>
  <c r="AU513" i="1"/>
  <c r="AV513" i="1"/>
  <c r="AW513" i="1"/>
  <c r="AU514" i="1"/>
  <c r="AV514" i="1"/>
  <c r="AW514" i="1"/>
  <c r="AU515" i="1"/>
  <c r="AV515" i="1"/>
  <c r="AW515" i="1"/>
  <c r="AU516" i="1"/>
  <c r="AV516" i="1"/>
  <c r="AW516" i="1"/>
  <c r="AU517" i="1"/>
  <c r="AV517" i="1"/>
  <c r="AW517" i="1"/>
  <c r="AU518" i="1"/>
  <c r="AV518" i="1"/>
  <c r="AW518" i="1"/>
  <c r="AU519" i="1"/>
  <c r="AV519" i="1"/>
  <c r="AW519" i="1"/>
  <c r="AU520" i="1"/>
  <c r="AV520" i="1"/>
  <c r="AW520" i="1"/>
  <c r="AU521" i="1"/>
  <c r="AV521" i="1"/>
  <c r="AW521" i="1"/>
  <c r="AU522" i="1"/>
  <c r="AV522" i="1"/>
  <c r="AW522" i="1"/>
  <c r="AU523" i="1"/>
  <c r="AV523" i="1"/>
  <c r="AW523" i="1"/>
  <c r="AU524" i="1"/>
  <c r="AV524" i="1"/>
  <c r="AW524" i="1"/>
  <c r="AU525" i="1"/>
  <c r="AV525" i="1"/>
  <c r="AW525" i="1"/>
  <c r="AU526" i="1"/>
  <c r="AV526" i="1"/>
  <c r="AW526" i="1"/>
  <c r="AU527" i="1"/>
  <c r="AV527" i="1"/>
  <c r="AW527" i="1"/>
  <c r="AU528" i="1"/>
  <c r="AV528" i="1"/>
  <c r="AW528" i="1"/>
  <c r="AU529" i="1"/>
  <c r="AV529" i="1"/>
  <c r="AW529" i="1"/>
  <c r="AU530" i="1"/>
  <c r="AV530" i="1"/>
  <c r="AW530" i="1"/>
  <c r="AU531" i="1"/>
  <c r="AV531" i="1"/>
  <c r="AW531" i="1"/>
  <c r="AU532" i="1"/>
  <c r="AV532" i="1"/>
  <c r="AW532" i="1"/>
  <c r="AU533" i="1"/>
  <c r="AV533" i="1"/>
  <c r="AW533" i="1"/>
  <c r="AU534" i="1"/>
  <c r="AV534" i="1"/>
  <c r="AW534" i="1"/>
  <c r="AU535" i="1"/>
  <c r="AV535" i="1"/>
  <c r="AW535" i="1"/>
  <c r="AU536" i="1"/>
  <c r="AV536" i="1"/>
  <c r="AW536" i="1"/>
  <c r="AU537" i="1"/>
  <c r="AV537" i="1"/>
  <c r="AW537" i="1"/>
  <c r="AU538" i="1"/>
  <c r="AV538" i="1"/>
  <c r="AW538" i="1"/>
  <c r="AU539" i="1"/>
  <c r="AV539" i="1"/>
  <c r="AW539" i="1"/>
  <c r="AU540" i="1"/>
  <c r="AV540" i="1"/>
  <c r="AW540" i="1"/>
  <c r="AU541" i="1"/>
  <c r="AV541" i="1"/>
  <c r="AW541" i="1"/>
  <c r="AU542" i="1"/>
  <c r="AV542" i="1"/>
  <c r="AW542" i="1"/>
  <c r="AU543" i="1"/>
  <c r="AV543" i="1"/>
  <c r="AW543" i="1"/>
  <c r="AU544" i="1"/>
  <c r="AV544" i="1"/>
  <c r="AW544" i="1"/>
  <c r="AU545" i="1"/>
  <c r="AV545" i="1"/>
  <c r="AW545" i="1"/>
  <c r="AU546" i="1"/>
  <c r="AV546" i="1"/>
  <c r="AW546" i="1"/>
  <c r="AU547" i="1"/>
  <c r="AV547" i="1"/>
  <c r="AW547" i="1"/>
  <c r="AU548" i="1"/>
  <c r="AV548" i="1"/>
  <c r="AW548" i="1"/>
  <c r="AU549" i="1"/>
  <c r="AV549" i="1"/>
  <c r="AW549" i="1"/>
  <c r="AU550" i="1"/>
  <c r="AV550" i="1"/>
  <c r="AW550" i="1"/>
  <c r="AU551" i="1"/>
  <c r="AV551" i="1"/>
  <c r="AW551" i="1"/>
  <c r="AU552" i="1"/>
  <c r="AV552" i="1"/>
  <c r="AW552" i="1"/>
  <c r="AU553" i="1"/>
  <c r="AV553" i="1"/>
  <c r="AW553" i="1"/>
  <c r="AU554" i="1"/>
  <c r="AV554" i="1"/>
  <c r="AW554" i="1"/>
  <c r="AU555" i="1"/>
  <c r="AV555" i="1"/>
  <c r="AW555" i="1"/>
  <c r="AU556" i="1"/>
  <c r="AV556" i="1"/>
  <c r="AW556" i="1"/>
  <c r="AU557" i="1"/>
  <c r="AV557" i="1"/>
  <c r="AW557" i="1"/>
  <c r="AU558" i="1"/>
  <c r="AV558" i="1"/>
  <c r="AW558" i="1"/>
  <c r="AU559" i="1"/>
  <c r="AV559" i="1"/>
  <c r="AW559" i="1"/>
  <c r="AU560" i="1"/>
  <c r="AV560" i="1"/>
  <c r="AW560" i="1"/>
  <c r="AU561" i="1"/>
  <c r="AV561" i="1"/>
  <c r="AW561" i="1"/>
  <c r="AU562" i="1"/>
  <c r="AV562" i="1"/>
  <c r="AW562" i="1"/>
  <c r="AU563" i="1"/>
  <c r="AV563" i="1"/>
  <c r="AW563" i="1"/>
  <c r="AU564" i="1"/>
  <c r="AV564" i="1"/>
  <c r="AW564" i="1"/>
  <c r="AU565" i="1"/>
  <c r="AV565" i="1"/>
  <c r="AW565" i="1"/>
  <c r="AU566" i="1"/>
  <c r="AV566" i="1"/>
  <c r="AW566" i="1"/>
  <c r="AU567" i="1"/>
  <c r="AV567" i="1"/>
  <c r="AW567" i="1"/>
  <c r="AU568" i="1"/>
  <c r="AV568" i="1"/>
  <c r="AW568" i="1"/>
  <c r="AU569" i="1"/>
  <c r="AV569" i="1"/>
  <c r="AW569" i="1"/>
  <c r="AU570" i="1"/>
  <c r="AV570" i="1"/>
  <c r="AW570" i="1"/>
  <c r="AU571" i="1"/>
  <c r="AV571" i="1"/>
  <c r="AW571" i="1"/>
  <c r="AU572" i="1"/>
  <c r="AV572" i="1"/>
  <c r="AW572" i="1"/>
  <c r="AU573" i="1"/>
  <c r="AV573" i="1"/>
  <c r="AW573" i="1"/>
  <c r="AU574" i="1"/>
  <c r="AV574" i="1"/>
  <c r="AW574" i="1"/>
  <c r="AU575" i="1"/>
  <c r="AV575" i="1"/>
  <c r="AW575" i="1"/>
  <c r="AU576" i="1"/>
  <c r="AV576" i="1"/>
  <c r="AW576" i="1"/>
  <c r="AU577" i="1"/>
  <c r="AV577" i="1"/>
  <c r="AW577" i="1"/>
  <c r="AU578" i="1"/>
  <c r="AV578" i="1"/>
  <c r="AW578" i="1"/>
  <c r="AU579" i="1"/>
  <c r="AV579" i="1"/>
  <c r="AW579" i="1"/>
  <c r="AU580" i="1"/>
  <c r="AV580" i="1"/>
  <c r="AW580" i="1"/>
  <c r="AU581" i="1"/>
  <c r="AV581" i="1"/>
  <c r="AW581" i="1"/>
  <c r="AU582" i="1"/>
  <c r="AV582" i="1"/>
  <c r="AW582" i="1"/>
  <c r="AU583" i="1"/>
  <c r="AV583" i="1"/>
  <c r="AW583" i="1"/>
  <c r="AU584" i="1"/>
  <c r="AV584" i="1"/>
  <c r="AW584" i="1"/>
  <c r="AU585" i="1"/>
  <c r="AV585" i="1"/>
  <c r="AW585" i="1"/>
  <c r="AU586" i="1"/>
  <c r="AV586" i="1"/>
  <c r="AW586" i="1"/>
  <c r="AU587" i="1"/>
  <c r="AV587" i="1"/>
  <c r="AW587" i="1"/>
  <c r="AU588" i="1"/>
  <c r="AV588" i="1"/>
  <c r="AW588" i="1"/>
  <c r="AU589" i="1"/>
  <c r="AV589" i="1"/>
  <c r="AW589" i="1"/>
  <c r="AU590" i="1"/>
  <c r="AV590" i="1"/>
  <c r="AW590" i="1"/>
  <c r="AU591" i="1"/>
  <c r="AV591" i="1"/>
  <c r="AW591" i="1"/>
  <c r="AU592" i="1"/>
  <c r="AV592" i="1"/>
  <c r="AW592" i="1"/>
  <c r="AU593" i="1"/>
  <c r="AV593" i="1"/>
  <c r="AW593" i="1"/>
  <c r="AU594" i="1"/>
  <c r="AV594" i="1"/>
  <c r="AW594" i="1"/>
  <c r="AU595" i="1"/>
  <c r="AV595" i="1"/>
  <c r="AW595" i="1"/>
  <c r="AU596" i="1"/>
  <c r="AV596" i="1"/>
  <c r="AW596" i="1"/>
  <c r="AU597" i="1"/>
  <c r="AV597" i="1"/>
  <c r="AW597" i="1"/>
  <c r="AU598" i="1"/>
  <c r="AV598" i="1"/>
  <c r="AW598" i="1"/>
  <c r="AU599" i="1"/>
  <c r="AV599" i="1"/>
  <c r="AW599" i="1"/>
  <c r="AU600" i="1"/>
  <c r="AV600" i="1"/>
  <c r="AW600" i="1"/>
  <c r="AU601" i="1"/>
  <c r="AV601" i="1"/>
  <c r="AW601" i="1"/>
  <c r="AU602" i="1"/>
  <c r="AV602" i="1"/>
  <c r="AW602" i="1"/>
  <c r="AU603" i="1"/>
  <c r="AV603" i="1"/>
  <c r="AW603" i="1"/>
  <c r="AU604" i="1"/>
  <c r="AV604" i="1"/>
  <c r="AW604" i="1"/>
  <c r="AU605" i="1"/>
  <c r="AV605" i="1"/>
  <c r="AW605" i="1"/>
  <c r="AU606" i="1"/>
  <c r="AV606" i="1"/>
  <c r="AW606" i="1"/>
  <c r="AU607" i="1"/>
  <c r="AV607" i="1"/>
  <c r="AW607" i="1"/>
  <c r="AU608" i="1"/>
  <c r="AV608" i="1"/>
  <c r="AW608" i="1"/>
  <c r="AU609" i="1"/>
  <c r="AV609" i="1"/>
  <c r="AW609" i="1"/>
  <c r="AU610" i="1"/>
  <c r="AV610" i="1"/>
  <c r="AW610" i="1"/>
  <c r="AU611" i="1"/>
  <c r="AV611" i="1"/>
  <c r="AW611" i="1"/>
  <c r="AU612" i="1"/>
  <c r="AV612" i="1"/>
  <c r="AW612" i="1"/>
  <c r="AU613" i="1"/>
  <c r="AV613" i="1"/>
  <c r="AW613" i="1"/>
  <c r="AU614" i="1"/>
  <c r="AV614" i="1"/>
  <c r="AW614" i="1"/>
  <c r="AU615" i="1"/>
  <c r="AV615" i="1"/>
  <c r="AW615" i="1"/>
  <c r="AU616" i="1"/>
  <c r="AV616" i="1"/>
  <c r="AW616" i="1"/>
  <c r="AU617" i="1"/>
  <c r="AV617" i="1"/>
  <c r="AW617" i="1"/>
  <c r="AU618" i="1"/>
  <c r="AV618" i="1"/>
  <c r="AW618" i="1"/>
  <c r="AU619" i="1"/>
  <c r="AV619" i="1"/>
  <c r="AW619" i="1"/>
  <c r="AU620" i="1"/>
  <c r="AV620" i="1"/>
  <c r="AW620" i="1"/>
  <c r="AU621" i="1"/>
  <c r="AV621" i="1"/>
  <c r="AW621" i="1"/>
  <c r="AU622" i="1"/>
  <c r="AV622" i="1"/>
  <c r="AW622" i="1"/>
  <c r="AU623" i="1"/>
  <c r="AV623" i="1"/>
  <c r="AW623" i="1"/>
  <c r="AU624" i="1"/>
  <c r="AV624" i="1"/>
  <c r="AW624" i="1"/>
  <c r="AU625" i="1"/>
  <c r="AV625" i="1"/>
  <c r="AW625" i="1"/>
  <c r="AU626" i="1"/>
  <c r="AV626" i="1"/>
  <c r="AW626" i="1"/>
  <c r="AU627" i="1"/>
  <c r="AV627" i="1"/>
  <c r="AW627" i="1"/>
  <c r="AU628" i="1"/>
  <c r="AV628" i="1"/>
  <c r="AW628" i="1"/>
  <c r="AU629" i="1"/>
  <c r="AV629" i="1"/>
  <c r="AW629" i="1"/>
  <c r="AU630" i="1"/>
  <c r="AV630" i="1"/>
  <c r="AW630" i="1"/>
  <c r="AU631" i="1"/>
  <c r="AV631" i="1"/>
  <c r="AW631" i="1"/>
  <c r="AU632" i="1"/>
  <c r="AV632" i="1"/>
  <c r="AW632" i="1"/>
  <c r="AU633" i="1"/>
  <c r="AV633" i="1"/>
  <c r="AW633" i="1"/>
  <c r="AU634" i="1"/>
  <c r="AV634" i="1"/>
  <c r="AW634" i="1"/>
  <c r="AU635" i="1"/>
  <c r="AV635" i="1"/>
  <c r="AW635" i="1"/>
  <c r="AU636" i="1"/>
  <c r="AV636" i="1"/>
  <c r="AW636" i="1"/>
  <c r="AU637" i="1"/>
  <c r="AV637" i="1"/>
  <c r="AW637" i="1"/>
  <c r="AU638" i="1"/>
  <c r="AV638" i="1"/>
  <c r="AW638" i="1"/>
  <c r="AU639" i="1"/>
  <c r="AV639" i="1"/>
  <c r="AW639" i="1"/>
  <c r="AU640" i="1"/>
  <c r="AV640" i="1"/>
  <c r="AW640" i="1"/>
  <c r="AU641" i="1"/>
  <c r="AV641" i="1"/>
  <c r="AW641" i="1"/>
  <c r="AU642" i="1"/>
  <c r="AV642" i="1"/>
  <c r="AW642" i="1"/>
  <c r="AU643" i="1"/>
  <c r="AV643" i="1"/>
  <c r="AW643" i="1"/>
  <c r="AU644" i="1"/>
  <c r="AV644" i="1"/>
  <c r="AW644" i="1"/>
  <c r="AU645" i="1"/>
  <c r="AV645" i="1"/>
  <c r="AW645" i="1"/>
  <c r="AU646" i="1"/>
  <c r="AV646" i="1"/>
  <c r="AW646" i="1"/>
  <c r="AU647" i="1"/>
  <c r="AV647" i="1"/>
  <c r="AW647" i="1"/>
  <c r="AU648" i="1"/>
  <c r="AV648" i="1"/>
  <c r="AW648" i="1"/>
  <c r="AU649" i="1"/>
  <c r="AV649" i="1"/>
  <c r="AW649" i="1"/>
  <c r="AU650" i="1"/>
  <c r="AV650" i="1"/>
  <c r="AW650" i="1"/>
  <c r="AU651" i="1"/>
  <c r="AV651" i="1"/>
  <c r="AW651" i="1"/>
  <c r="AU652" i="1"/>
  <c r="AV652" i="1"/>
  <c r="AW652" i="1"/>
  <c r="AU653" i="1"/>
  <c r="AV653" i="1"/>
  <c r="AW653" i="1"/>
  <c r="AU654" i="1"/>
  <c r="AV654" i="1"/>
  <c r="AW654" i="1"/>
  <c r="AU655" i="1"/>
  <c r="AV655" i="1"/>
  <c r="AW655" i="1"/>
  <c r="AU656" i="1"/>
  <c r="AV656" i="1"/>
  <c r="AW656" i="1"/>
  <c r="AU657" i="1"/>
  <c r="AV657" i="1"/>
  <c r="AW657" i="1"/>
  <c r="AU658" i="1"/>
  <c r="AV658" i="1"/>
  <c r="AW658" i="1"/>
  <c r="AU659" i="1"/>
  <c r="AV659" i="1"/>
  <c r="AW659" i="1"/>
  <c r="AU660" i="1"/>
  <c r="AV660" i="1"/>
  <c r="AW660" i="1"/>
  <c r="AU661" i="1"/>
  <c r="AV661" i="1"/>
  <c r="AW661" i="1"/>
  <c r="AU662" i="1"/>
  <c r="AV662" i="1"/>
  <c r="AW662" i="1"/>
  <c r="AU663" i="1"/>
  <c r="AV663" i="1"/>
  <c r="AW663" i="1"/>
  <c r="AU664" i="1"/>
  <c r="AV664" i="1"/>
  <c r="AW664" i="1"/>
  <c r="AU665" i="1"/>
  <c r="AV665" i="1"/>
  <c r="AW665" i="1"/>
  <c r="AU666" i="1"/>
  <c r="AV666" i="1"/>
  <c r="AW666" i="1"/>
  <c r="AU667" i="1"/>
  <c r="AV667" i="1"/>
  <c r="AW667" i="1"/>
  <c r="AU668" i="1"/>
  <c r="AV668" i="1"/>
  <c r="AW668" i="1"/>
  <c r="AU669" i="1"/>
  <c r="AV669" i="1"/>
  <c r="AW669" i="1"/>
  <c r="AU670" i="1"/>
  <c r="AV670" i="1"/>
  <c r="AW670" i="1"/>
  <c r="AU671" i="1"/>
  <c r="AV671" i="1"/>
  <c r="AW671" i="1"/>
  <c r="AU672" i="1"/>
  <c r="AV672" i="1"/>
  <c r="AW672" i="1"/>
  <c r="AU673" i="1"/>
  <c r="AV673" i="1"/>
  <c r="AW673" i="1"/>
  <c r="AU674" i="1"/>
  <c r="AV674" i="1"/>
  <c r="AW674" i="1"/>
  <c r="AU675" i="1"/>
  <c r="AV675" i="1"/>
  <c r="AW675" i="1"/>
  <c r="AU676" i="1"/>
  <c r="AV676" i="1"/>
  <c r="AW676" i="1"/>
  <c r="AU677" i="1"/>
  <c r="AV677" i="1"/>
  <c r="AW677" i="1"/>
  <c r="AU678" i="1"/>
  <c r="AV678" i="1"/>
  <c r="AW678" i="1"/>
  <c r="AU679" i="1"/>
  <c r="AV679" i="1"/>
  <c r="AW679" i="1"/>
  <c r="AU680" i="1"/>
  <c r="AV680" i="1"/>
  <c r="AW680" i="1"/>
  <c r="AU681" i="1"/>
  <c r="AV681" i="1"/>
  <c r="AW681" i="1"/>
  <c r="AU682" i="1"/>
  <c r="AV682" i="1"/>
  <c r="AW682" i="1"/>
  <c r="AU683" i="1"/>
  <c r="AV683" i="1"/>
  <c r="AW683" i="1"/>
  <c r="AU684" i="1"/>
  <c r="AV684" i="1"/>
  <c r="AW684" i="1"/>
  <c r="AU685" i="1"/>
  <c r="AV685" i="1"/>
  <c r="AW685" i="1"/>
  <c r="AU686" i="1"/>
  <c r="AV686" i="1"/>
  <c r="AW686" i="1"/>
  <c r="AU687" i="1"/>
  <c r="AV687" i="1"/>
  <c r="AW687" i="1"/>
  <c r="AU688" i="1"/>
  <c r="AV688" i="1"/>
  <c r="AW688" i="1"/>
  <c r="AU689" i="1"/>
  <c r="AV689" i="1"/>
  <c r="AW689" i="1"/>
  <c r="AU690" i="1"/>
  <c r="AV690" i="1"/>
  <c r="AW690" i="1"/>
  <c r="AU691" i="1"/>
  <c r="AV691" i="1"/>
  <c r="AW691" i="1"/>
  <c r="AU692" i="1"/>
  <c r="AV692" i="1"/>
  <c r="AW692" i="1"/>
  <c r="AU693" i="1"/>
  <c r="AV693" i="1"/>
  <c r="AW693" i="1"/>
  <c r="AU694" i="1"/>
  <c r="AV694" i="1"/>
  <c r="AW694" i="1"/>
  <c r="AU695" i="1"/>
  <c r="AV695" i="1"/>
  <c r="AW695" i="1"/>
  <c r="AU696" i="1"/>
  <c r="AV696" i="1"/>
  <c r="AW696" i="1"/>
  <c r="AU697" i="1"/>
  <c r="AV697" i="1"/>
  <c r="AW697" i="1"/>
  <c r="AU698" i="1"/>
  <c r="AV698" i="1"/>
  <c r="AW698" i="1"/>
  <c r="AU699" i="1"/>
  <c r="AV699" i="1"/>
  <c r="AW699" i="1"/>
  <c r="AU700" i="1"/>
  <c r="AV700" i="1"/>
  <c r="AW700" i="1"/>
  <c r="AU701" i="1"/>
  <c r="AV701" i="1"/>
  <c r="AW701" i="1"/>
  <c r="AU702" i="1"/>
  <c r="AV702" i="1"/>
  <c r="AW702" i="1"/>
  <c r="AU703" i="1"/>
  <c r="AV703" i="1"/>
  <c r="AW703" i="1"/>
  <c r="AU704" i="1"/>
  <c r="AV704" i="1"/>
  <c r="AW704" i="1"/>
  <c r="AU705" i="1"/>
  <c r="AV705" i="1"/>
  <c r="AW705" i="1"/>
  <c r="AU706" i="1"/>
  <c r="AV706" i="1"/>
  <c r="AW706" i="1"/>
  <c r="AU707" i="1"/>
  <c r="AV707" i="1"/>
  <c r="AW707" i="1"/>
  <c r="AU708" i="1"/>
  <c r="AV708" i="1"/>
  <c r="AW708" i="1"/>
  <c r="AU709" i="1"/>
  <c r="AV709" i="1"/>
  <c r="AW709" i="1"/>
  <c r="AU710" i="1"/>
  <c r="AV710" i="1"/>
  <c r="AW710" i="1"/>
  <c r="AU711" i="1"/>
  <c r="AV711" i="1"/>
  <c r="AW711" i="1"/>
  <c r="AU712" i="1"/>
  <c r="AV712" i="1"/>
  <c r="AW712" i="1"/>
  <c r="AU713" i="1"/>
  <c r="AV713" i="1"/>
  <c r="AW713" i="1"/>
  <c r="AU714" i="1"/>
  <c r="AV714" i="1"/>
  <c r="AW714" i="1"/>
  <c r="AU715" i="1"/>
  <c r="AV715" i="1"/>
  <c r="AW715" i="1"/>
  <c r="AU716" i="1"/>
  <c r="AV716" i="1"/>
  <c r="AW716" i="1"/>
  <c r="AU717" i="1"/>
  <c r="AV717" i="1"/>
  <c r="AW717" i="1"/>
  <c r="AU718" i="1"/>
  <c r="AV718" i="1"/>
  <c r="AW718" i="1"/>
  <c r="AU719" i="1"/>
  <c r="AV719" i="1"/>
  <c r="AW719" i="1"/>
  <c r="AU720" i="1"/>
  <c r="AV720" i="1"/>
  <c r="AW720" i="1"/>
  <c r="AU721" i="1"/>
  <c r="AV721" i="1"/>
  <c r="AW721" i="1"/>
  <c r="AU722" i="1"/>
  <c r="AV722" i="1"/>
  <c r="AW722" i="1"/>
  <c r="AU723" i="1"/>
  <c r="AV723" i="1"/>
  <c r="AW723" i="1"/>
  <c r="AU724" i="1"/>
  <c r="AV724" i="1"/>
  <c r="AW724" i="1"/>
  <c r="AU725" i="1"/>
  <c r="AV725" i="1"/>
  <c r="AW725" i="1"/>
  <c r="AU726" i="1"/>
  <c r="AV726" i="1"/>
  <c r="AW726" i="1"/>
  <c r="AU727" i="1"/>
  <c r="AV727" i="1"/>
  <c r="AW727" i="1"/>
  <c r="AU728" i="1"/>
  <c r="AV728" i="1"/>
  <c r="AW728" i="1"/>
  <c r="AU729" i="1"/>
  <c r="AV729" i="1"/>
  <c r="AW729" i="1"/>
  <c r="AU730" i="1"/>
  <c r="AV730" i="1"/>
  <c r="AW730" i="1"/>
  <c r="AU731" i="1"/>
  <c r="AV731" i="1"/>
  <c r="AW731" i="1"/>
  <c r="AU732" i="1"/>
  <c r="AV732" i="1"/>
  <c r="AW732" i="1"/>
  <c r="AU733" i="1"/>
  <c r="AV733" i="1"/>
  <c r="AW733" i="1"/>
  <c r="AU734" i="1"/>
  <c r="AV734" i="1"/>
  <c r="AW734" i="1"/>
  <c r="AU735" i="1"/>
  <c r="AV735" i="1"/>
  <c r="AW735" i="1"/>
  <c r="AU736" i="1"/>
  <c r="AV736" i="1"/>
  <c r="AW736" i="1"/>
  <c r="AU737" i="1"/>
  <c r="AV737" i="1"/>
  <c r="AW737" i="1"/>
  <c r="AU738" i="1"/>
  <c r="AV738" i="1"/>
  <c r="AW738" i="1"/>
  <c r="AU739" i="1"/>
  <c r="AV739" i="1"/>
  <c r="AW739" i="1"/>
  <c r="AU740" i="1"/>
  <c r="AV740" i="1"/>
  <c r="AW740" i="1"/>
  <c r="AU741" i="1"/>
  <c r="AV741" i="1"/>
  <c r="AW741" i="1"/>
  <c r="AU742" i="1"/>
  <c r="AV742" i="1"/>
  <c r="AW742" i="1"/>
  <c r="AU743" i="1"/>
  <c r="AV743" i="1"/>
  <c r="AW743" i="1"/>
  <c r="AU744" i="1"/>
  <c r="AV744" i="1"/>
  <c r="AW744" i="1"/>
  <c r="AU745" i="1"/>
  <c r="AV745" i="1"/>
  <c r="AW745" i="1"/>
  <c r="AU746" i="1"/>
  <c r="AV746" i="1"/>
  <c r="AW746" i="1"/>
  <c r="AU747" i="1"/>
  <c r="AV747" i="1"/>
  <c r="AW747" i="1"/>
  <c r="AU748" i="1"/>
  <c r="AV748" i="1"/>
  <c r="AW748" i="1"/>
  <c r="AU749" i="1"/>
  <c r="AV749" i="1"/>
  <c r="AW749" i="1"/>
  <c r="AU750" i="1"/>
  <c r="AV750" i="1"/>
  <c r="AW750" i="1"/>
  <c r="AU751" i="1"/>
  <c r="AV751" i="1"/>
  <c r="AW751" i="1"/>
  <c r="AU752" i="1"/>
  <c r="AV752" i="1"/>
  <c r="AW752" i="1"/>
  <c r="AU753" i="1"/>
  <c r="AV753" i="1"/>
  <c r="AW753" i="1"/>
  <c r="AU754" i="1"/>
  <c r="AV754" i="1"/>
  <c r="AW754" i="1"/>
  <c r="AU755" i="1"/>
  <c r="AV755" i="1"/>
  <c r="AW755" i="1"/>
  <c r="AU756" i="1"/>
  <c r="AV756" i="1"/>
  <c r="AW756" i="1"/>
  <c r="AU757" i="1"/>
  <c r="AV757" i="1"/>
  <c r="AW757" i="1"/>
  <c r="AU758" i="1"/>
  <c r="AV758" i="1"/>
  <c r="AW758" i="1"/>
  <c r="AU759" i="1"/>
  <c r="AV759" i="1"/>
  <c r="AW759" i="1"/>
  <c r="AU760" i="1"/>
  <c r="AV760" i="1"/>
  <c r="AW760" i="1"/>
  <c r="AU761" i="1"/>
  <c r="AV761" i="1"/>
  <c r="AW761" i="1"/>
  <c r="AU762" i="1"/>
  <c r="AV762" i="1"/>
  <c r="AW762" i="1"/>
  <c r="AU763" i="1"/>
  <c r="AV763" i="1"/>
  <c r="AW763" i="1"/>
  <c r="AU764" i="1"/>
  <c r="AV764" i="1"/>
  <c r="AW764" i="1"/>
  <c r="AU765" i="1"/>
  <c r="AV765" i="1"/>
  <c r="AW765" i="1"/>
  <c r="AU766" i="1"/>
  <c r="AV766" i="1"/>
  <c r="AW766" i="1"/>
  <c r="AU767" i="1"/>
  <c r="AV767" i="1"/>
  <c r="AW767" i="1"/>
  <c r="AU768" i="1"/>
  <c r="AV768" i="1"/>
  <c r="AW768" i="1"/>
  <c r="AU769" i="1"/>
  <c r="AV769" i="1"/>
  <c r="AW769" i="1"/>
  <c r="AU770" i="1"/>
  <c r="AV770" i="1"/>
  <c r="AW770" i="1"/>
  <c r="AU771" i="1"/>
  <c r="AV771" i="1"/>
  <c r="AW771" i="1"/>
  <c r="AU772" i="1"/>
  <c r="AV772" i="1"/>
  <c r="AW772" i="1"/>
  <c r="AU773" i="1"/>
  <c r="AV773" i="1"/>
  <c r="AW773" i="1"/>
  <c r="AU774" i="1"/>
  <c r="AV774" i="1"/>
  <c r="AW774" i="1"/>
  <c r="AU775" i="1"/>
  <c r="AV775" i="1"/>
  <c r="AW775" i="1"/>
  <c r="AU776" i="1"/>
  <c r="AV776" i="1"/>
  <c r="AW776" i="1"/>
  <c r="AU777" i="1"/>
  <c r="AV777" i="1"/>
  <c r="AW777" i="1"/>
  <c r="AU778" i="1"/>
  <c r="AV778" i="1"/>
  <c r="AW778" i="1"/>
  <c r="AU779" i="1"/>
  <c r="AV779" i="1"/>
  <c r="AW779" i="1"/>
  <c r="AU780" i="1"/>
  <c r="AV780" i="1"/>
  <c r="AW780" i="1"/>
  <c r="AU781" i="1"/>
  <c r="AV781" i="1"/>
  <c r="AW781" i="1"/>
  <c r="AU782" i="1"/>
  <c r="AV782" i="1"/>
  <c r="AW782" i="1"/>
  <c r="AU783" i="1"/>
  <c r="AV783" i="1"/>
  <c r="AW783" i="1"/>
  <c r="AU784" i="1"/>
  <c r="AV784" i="1"/>
  <c r="AW784" i="1"/>
  <c r="AU785" i="1"/>
  <c r="AV785" i="1"/>
  <c r="AW785" i="1"/>
  <c r="AU786" i="1"/>
  <c r="AV786" i="1"/>
  <c r="AW786" i="1"/>
  <c r="AU787" i="1"/>
  <c r="AV787" i="1"/>
  <c r="AW787" i="1"/>
  <c r="AU788" i="1"/>
  <c r="AV788" i="1"/>
  <c r="AW788" i="1"/>
  <c r="AU789" i="1"/>
  <c r="AV789" i="1"/>
  <c r="AW789" i="1"/>
  <c r="AU790" i="1"/>
  <c r="AV790" i="1"/>
  <c r="AW790" i="1"/>
  <c r="AU791" i="1"/>
  <c r="AV791" i="1"/>
  <c r="AW791" i="1"/>
  <c r="AU792" i="1"/>
  <c r="AV792" i="1"/>
  <c r="AW792" i="1"/>
  <c r="AU793" i="1"/>
  <c r="AV793" i="1"/>
  <c r="AW793" i="1"/>
  <c r="AU794" i="1"/>
  <c r="AV794" i="1"/>
  <c r="AW794" i="1"/>
  <c r="AU795" i="1"/>
  <c r="AV795" i="1"/>
  <c r="AW795" i="1"/>
  <c r="AU796" i="1"/>
  <c r="AV796" i="1"/>
  <c r="AW796" i="1"/>
  <c r="AU797" i="1"/>
  <c r="AV797" i="1"/>
  <c r="AW797" i="1"/>
  <c r="AU798" i="1"/>
  <c r="AV798" i="1"/>
  <c r="AW798" i="1"/>
  <c r="AU799" i="1"/>
  <c r="AV799" i="1"/>
  <c r="AW799" i="1"/>
  <c r="AU800" i="1"/>
  <c r="AV800" i="1"/>
  <c r="AW800" i="1"/>
  <c r="AU801" i="1"/>
  <c r="AV801" i="1"/>
  <c r="AW801" i="1"/>
  <c r="AU802" i="1"/>
  <c r="AV802" i="1"/>
  <c r="AW802" i="1"/>
  <c r="AU803" i="1"/>
  <c r="AV803" i="1"/>
  <c r="AW803" i="1"/>
  <c r="AU804" i="1"/>
  <c r="AV804" i="1"/>
  <c r="AW804" i="1"/>
  <c r="AU805" i="1"/>
  <c r="AV805" i="1"/>
  <c r="AW805" i="1"/>
  <c r="AU806" i="1"/>
  <c r="AV806" i="1"/>
  <c r="AW806" i="1"/>
  <c r="AU807" i="1"/>
  <c r="AV807" i="1"/>
  <c r="AW807" i="1"/>
  <c r="AU808" i="1"/>
  <c r="AV808" i="1"/>
  <c r="AW808" i="1"/>
  <c r="AU809" i="1"/>
  <c r="AV809" i="1"/>
  <c r="AW809" i="1"/>
  <c r="AU810" i="1"/>
  <c r="AV810" i="1"/>
  <c r="AW810" i="1"/>
  <c r="AU811" i="1"/>
  <c r="AV811" i="1"/>
  <c r="AW811" i="1"/>
  <c r="AU812" i="1"/>
  <c r="AV812" i="1"/>
  <c r="AW812" i="1"/>
  <c r="AU813" i="1"/>
  <c r="AV813" i="1"/>
  <c r="AW813" i="1"/>
  <c r="AU814" i="1"/>
  <c r="AV814" i="1"/>
  <c r="AW814" i="1"/>
  <c r="AU815" i="1"/>
  <c r="AV815" i="1"/>
  <c r="AW815" i="1"/>
  <c r="AU816" i="1"/>
  <c r="AV816" i="1"/>
  <c r="AW816" i="1"/>
  <c r="AU817" i="1"/>
  <c r="AV817" i="1"/>
  <c r="AW817" i="1"/>
  <c r="AU818" i="1"/>
  <c r="AV818" i="1"/>
  <c r="AW818" i="1"/>
  <c r="AU819" i="1"/>
  <c r="AV819" i="1"/>
  <c r="AW819" i="1"/>
  <c r="AU820" i="1"/>
  <c r="AV820" i="1"/>
  <c r="AW820" i="1"/>
  <c r="AU821" i="1"/>
  <c r="AV821" i="1"/>
  <c r="AW821" i="1"/>
  <c r="AU822" i="1"/>
  <c r="AV822" i="1"/>
  <c r="AW822" i="1"/>
  <c r="AU823" i="1"/>
  <c r="AV823" i="1"/>
  <c r="AW823" i="1"/>
  <c r="AU824" i="1"/>
  <c r="AV824" i="1"/>
  <c r="AW824" i="1"/>
  <c r="AU825" i="1"/>
  <c r="AV825" i="1"/>
  <c r="AW825" i="1"/>
  <c r="AU826" i="1"/>
  <c r="AV826" i="1"/>
  <c r="AW826" i="1"/>
  <c r="AU827" i="1"/>
  <c r="AV827" i="1"/>
  <c r="AW827" i="1"/>
  <c r="AU828" i="1"/>
  <c r="AV828" i="1"/>
  <c r="AW828" i="1"/>
  <c r="AU829" i="1"/>
  <c r="AV829" i="1"/>
  <c r="AW829" i="1"/>
  <c r="AU830" i="1"/>
  <c r="AV830" i="1"/>
  <c r="AW830" i="1"/>
  <c r="AU831" i="1"/>
  <c r="AV831" i="1"/>
  <c r="AW831" i="1"/>
  <c r="AU832" i="1"/>
  <c r="AV832" i="1"/>
  <c r="AW832" i="1"/>
  <c r="AU833" i="1"/>
  <c r="AV833" i="1"/>
  <c r="AW833" i="1"/>
  <c r="AU834" i="1"/>
  <c r="AV834" i="1"/>
  <c r="AW834" i="1"/>
  <c r="AU835" i="1"/>
  <c r="AV835" i="1"/>
  <c r="AW835" i="1"/>
  <c r="AU836" i="1"/>
  <c r="AV836" i="1"/>
  <c r="AW836" i="1"/>
  <c r="AU837" i="1"/>
  <c r="AV837" i="1"/>
  <c r="AW837" i="1"/>
  <c r="AU838" i="1"/>
  <c r="AV838" i="1"/>
  <c r="AW838" i="1"/>
  <c r="AU839" i="1"/>
  <c r="AV839" i="1"/>
  <c r="AW839" i="1"/>
  <c r="AU840" i="1"/>
  <c r="AV840" i="1"/>
  <c r="AW840" i="1"/>
  <c r="AU841" i="1"/>
  <c r="AV841" i="1"/>
  <c r="AW841" i="1"/>
  <c r="AU842" i="1"/>
  <c r="AV842" i="1"/>
  <c r="AW842" i="1"/>
  <c r="AU843" i="1"/>
  <c r="AV843" i="1"/>
  <c r="AW843" i="1"/>
  <c r="AU844" i="1"/>
  <c r="AV844" i="1"/>
  <c r="AW844" i="1"/>
  <c r="AU845" i="1"/>
  <c r="AV845" i="1"/>
  <c r="AW845" i="1"/>
  <c r="AU846" i="1"/>
  <c r="AV846" i="1"/>
  <c r="AW846" i="1"/>
  <c r="AU847" i="1"/>
  <c r="AV847" i="1"/>
  <c r="AW847" i="1"/>
  <c r="AU848" i="1"/>
  <c r="AV848" i="1"/>
  <c r="AW848" i="1"/>
  <c r="AU849" i="1"/>
  <c r="AV849" i="1"/>
  <c r="AW849" i="1"/>
  <c r="AU850" i="1"/>
  <c r="AV850" i="1"/>
  <c r="AW850" i="1"/>
  <c r="AU851" i="1"/>
  <c r="AV851" i="1"/>
  <c r="AW851" i="1"/>
  <c r="AU852" i="1"/>
  <c r="AV852" i="1"/>
  <c r="AW852" i="1"/>
  <c r="AU853" i="1"/>
  <c r="AV853" i="1"/>
  <c r="AW853" i="1"/>
  <c r="AU854" i="1"/>
  <c r="AV854" i="1"/>
  <c r="AW854" i="1"/>
  <c r="AU855" i="1"/>
  <c r="AV855" i="1"/>
  <c r="AW855" i="1"/>
  <c r="AU856" i="1"/>
  <c r="AV856" i="1"/>
  <c r="AW856" i="1"/>
  <c r="AU857" i="1"/>
  <c r="AV857" i="1"/>
  <c r="AW857" i="1"/>
  <c r="AU858" i="1"/>
  <c r="AV858" i="1"/>
  <c r="AW858" i="1"/>
  <c r="AU859" i="1"/>
  <c r="AV859" i="1"/>
  <c r="AW859" i="1"/>
  <c r="AU860" i="1"/>
  <c r="AV860" i="1"/>
  <c r="AW860" i="1"/>
  <c r="AU861" i="1"/>
  <c r="AV861" i="1"/>
  <c r="AW861" i="1"/>
  <c r="AU862" i="1"/>
  <c r="AV862" i="1"/>
  <c r="AW862" i="1"/>
  <c r="AU863" i="1"/>
  <c r="AV863" i="1"/>
  <c r="AW863" i="1"/>
  <c r="AU864" i="1"/>
  <c r="AV864" i="1"/>
  <c r="AW864" i="1"/>
  <c r="AU865" i="1"/>
  <c r="AV865" i="1"/>
  <c r="AW865" i="1"/>
  <c r="AU866" i="1"/>
  <c r="AV866" i="1"/>
  <c r="AW866" i="1"/>
  <c r="AU867" i="1"/>
  <c r="AV867" i="1"/>
  <c r="AW867" i="1"/>
  <c r="AU868" i="1"/>
  <c r="AV868" i="1"/>
  <c r="AW868" i="1"/>
  <c r="AU869" i="1"/>
  <c r="AV869" i="1"/>
  <c r="AW869" i="1"/>
  <c r="AU870" i="1"/>
  <c r="AV870" i="1"/>
  <c r="AW870" i="1"/>
  <c r="AU871" i="1"/>
  <c r="AV871" i="1"/>
  <c r="AW871" i="1"/>
  <c r="AU872" i="1"/>
  <c r="AV872" i="1"/>
  <c r="AW872" i="1"/>
  <c r="AU873" i="1"/>
  <c r="AV873" i="1"/>
  <c r="AW873" i="1"/>
  <c r="AU874" i="1"/>
  <c r="AV874" i="1"/>
  <c r="AW874" i="1"/>
  <c r="AU875" i="1"/>
  <c r="AV875" i="1"/>
  <c r="AW875" i="1"/>
  <c r="AU876" i="1"/>
  <c r="AV876" i="1"/>
  <c r="AW876" i="1"/>
  <c r="AU877" i="1"/>
  <c r="AV877" i="1"/>
  <c r="AW877" i="1"/>
  <c r="AU878" i="1"/>
  <c r="AV878" i="1"/>
  <c r="AW878" i="1"/>
  <c r="AU879" i="1"/>
  <c r="AV879" i="1"/>
  <c r="AW879" i="1"/>
  <c r="AU880" i="1"/>
  <c r="AV880" i="1"/>
  <c r="AW880" i="1"/>
  <c r="AU881" i="1"/>
  <c r="AV881" i="1"/>
  <c r="AW881" i="1"/>
  <c r="AU882" i="1"/>
  <c r="AV882" i="1"/>
  <c r="AW882" i="1"/>
  <c r="AU883" i="1"/>
  <c r="AV883" i="1"/>
  <c r="AW883" i="1"/>
  <c r="AU884" i="1"/>
  <c r="AV884" i="1"/>
  <c r="AW884" i="1"/>
  <c r="AU885" i="1"/>
  <c r="AV885" i="1"/>
  <c r="AW885" i="1"/>
  <c r="AU886" i="1"/>
  <c r="AV886" i="1"/>
  <c r="AW886" i="1"/>
  <c r="AU887" i="1"/>
  <c r="AV887" i="1"/>
  <c r="AW887" i="1"/>
  <c r="AU888" i="1"/>
  <c r="AV888" i="1"/>
  <c r="AW888" i="1"/>
  <c r="AU889" i="1"/>
  <c r="AV889" i="1"/>
  <c r="AW889" i="1"/>
  <c r="AU890" i="1"/>
  <c r="AV890" i="1"/>
  <c r="AW890" i="1"/>
  <c r="AU891" i="1"/>
  <c r="AV891" i="1"/>
  <c r="AW891" i="1"/>
  <c r="AU892" i="1"/>
  <c r="AV892" i="1"/>
  <c r="AW892" i="1"/>
  <c r="AU893" i="1"/>
  <c r="AV893" i="1"/>
  <c r="AW893" i="1"/>
  <c r="AU894" i="1"/>
  <c r="AV894" i="1"/>
  <c r="AW894" i="1"/>
  <c r="AU895" i="1"/>
  <c r="AV895" i="1"/>
  <c r="AW895" i="1"/>
  <c r="AU896" i="1"/>
  <c r="AV896" i="1"/>
  <c r="AW896" i="1"/>
  <c r="AU897" i="1"/>
  <c r="AV897" i="1"/>
  <c r="AW897" i="1"/>
  <c r="AU898" i="1"/>
  <c r="AV898" i="1"/>
  <c r="AW898" i="1"/>
  <c r="AU899" i="1"/>
  <c r="AV899" i="1"/>
  <c r="AW899" i="1"/>
  <c r="AU900" i="1"/>
  <c r="AV900" i="1"/>
  <c r="AW900" i="1"/>
  <c r="AU901" i="1"/>
  <c r="AV901" i="1"/>
  <c r="AW901" i="1"/>
  <c r="AU902" i="1"/>
  <c r="AV902" i="1"/>
  <c r="AW902" i="1"/>
  <c r="AU903" i="1"/>
  <c r="AV903" i="1"/>
  <c r="AW903" i="1"/>
  <c r="AU904" i="1"/>
  <c r="AV904" i="1"/>
  <c r="AW904" i="1"/>
  <c r="AU905" i="1"/>
  <c r="AV905" i="1"/>
  <c r="AW905" i="1"/>
  <c r="AU906" i="1"/>
  <c r="AV906" i="1"/>
  <c r="AW906" i="1"/>
  <c r="AU907" i="1"/>
  <c r="AV907" i="1"/>
  <c r="AW907" i="1"/>
  <c r="AU908" i="1"/>
  <c r="AV908" i="1"/>
  <c r="AW908" i="1"/>
  <c r="AU909" i="1"/>
  <c r="AV909" i="1"/>
  <c r="AW909" i="1"/>
  <c r="AU910" i="1"/>
  <c r="AV910" i="1"/>
  <c r="AW910" i="1"/>
  <c r="AU911" i="1"/>
  <c r="AV911" i="1"/>
  <c r="AW911" i="1"/>
  <c r="AU912" i="1"/>
  <c r="AV912" i="1"/>
  <c r="AW912" i="1"/>
  <c r="AU913" i="1"/>
  <c r="AV913" i="1"/>
  <c r="AW913" i="1"/>
  <c r="AU914" i="1"/>
  <c r="AV914" i="1"/>
  <c r="AW914" i="1"/>
  <c r="AU915" i="1"/>
  <c r="AV915" i="1"/>
  <c r="AW915" i="1"/>
  <c r="AU916" i="1"/>
  <c r="AV916" i="1"/>
  <c r="AW916" i="1"/>
  <c r="AU917" i="1"/>
  <c r="AV917" i="1"/>
  <c r="AW917" i="1"/>
  <c r="AU918" i="1"/>
  <c r="AV918" i="1"/>
  <c r="AW918" i="1"/>
  <c r="AU919" i="1"/>
  <c r="AV919" i="1"/>
  <c r="AW919" i="1"/>
  <c r="AU920" i="1"/>
  <c r="AV920" i="1"/>
  <c r="AW920" i="1"/>
  <c r="AU921" i="1"/>
  <c r="AV921" i="1"/>
  <c r="AW921" i="1"/>
  <c r="AU922" i="1"/>
  <c r="AV922" i="1"/>
  <c r="AW922" i="1"/>
  <c r="AU923" i="1"/>
  <c r="AV923" i="1"/>
  <c r="AW923" i="1"/>
  <c r="AU924" i="1"/>
  <c r="AV924" i="1"/>
  <c r="AW924" i="1"/>
  <c r="AU925" i="1"/>
  <c r="AV925" i="1"/>
  <c r="AW925" i="1"/>
  <c r="AU926" i="1"/>
  <c r="AV926" i="1"/>
  <c r="AW926" i="1"/>
  <c r="AU927" i="1"/>
  <c r="AV927" i="1"/>
  <c r="AW927" i="1"/>
  <c r="AU928" i="1"/>
  <c r="AV928" i="1"/>
  <c r="AW928" i="1"/>
  <c r="AU929" i="1"/>
  <c r="AV929" i="1"/>
  <c r="AW929" i="1"/>
  <c r="AU930" i="1"/>
  <c r="AV930" i="1"/>
  <c r="AW930" i="1"/>
  <c r="AU931" i="1"/>
  <c r="AV931" i="1"/>
  <c r="AW931" i="1"/>
  <c r="AU932" i="1"/>
  <c r="AV932" i="1"/>
  <c r="AW932" i="1"/>
  <c r="AU933" i="1"/>
  <c r="AV933" i="1"/>
  <c r="AW933" i="1"/>
  <c r="AU934" i="1"/>
  <c r="AV934" i="1"/>
  <c r="AW934" i="1"/>
  <c r="AU935" i="1"/>
  <c r="AV935" i="1"/>
  <c r="AW935" i="1"/>
  <c r="AU936" i="1"/>
  <c r="AV936" i="1"/>
  <c r="AW936" i="1"/>
  <c r="AU937" i="1"/>
  <c r="AV937" i="1"/>
  <c r="AW937" i="1"/>
  <c r="AU938" i="1"/>
  <c r="AV938" i="1"/>
  <c r="AW938" i="1"/>
  <c r="AU939" i="1"/>
  <c r="AV939" i="1"/>
  <c r="AW939" i="1"/>
  <c r="AU940" i="1"/>
  <c r="AV940" i="1"/>
  <c r="AW940" i="1"/>
  <c r="AU941" i="1"/>
  <c r="AV941" i="1"/>
  <c r="AW941" i="1"/>
  <c r="AU942" i="1"/>
  <c r="AV942" i="1"/>
  <c r="AW942" i="1"/>
  <c r="AU943" i="1"/>
  <c r="AV943" i="1"/>
  <c r="AW943" i="1"/>
  <c r="AU944" i="1"/>
  <c r="AV944" i="1"/>
  <c r="AW944" i="1"/>
  <c r="AU945" i="1"/>
  <c r="AV945" i="1"/>
  <c r="AW945" i="1"/>
  <c r="AU946" i="1"/>
  <c r="AV946" i="1"/>
  <c r="AW946" i="1"/>
  <c r="AU947" i="1"/>
  <c r="AV947" i="1"/>
  <c r="AW947" i="1"/>
  <c r="AU948" i="1"/>
  <c r="AV948" i="1"/>
  <c r="AW948" i="1"/>
  <c r="AU949" i="1"/>
  <c r="AV949" i="1"/>
  <c r="AW949" i="1"/>
  <c r="AU950" i="1"/>
  <c r="AV950" i="1"/>
  <c r="AW950" i="1"/>
  <c r="AU951" i="1"/>
  <c r="AV951" i="1"/>
  <c r="AW951" i="1"/>
  <c r="AU952" i="1"/>
  <c r="AV952" i="1"/>
  <c r="AW952" i="1"/>
  <c r="AU953" i="1"/>
  <c r="AV953" i="1"/>
  <c r="AW953" i="1"/>
  <c r="AU954" i="1"/>
  <c r="AV954" i="1"/>
  <c r="AW954" i="1"/>
  <c r="AU955" i="1"/>
  <c r="AV955" i="1"/>
  <c r="AW955" i="1"/>
  <c r="AU956" i="1"/>
  <c r="AV956" i="1"/>
  <c r="AW956" i="1"/>
  <c r="AU957" i="1"/>
  <c r="AV957" i="1"/>
  <c r="AW957" i="1"/>
  <c r="AU958" i="1"/>
  <c r="AV958" i="1"/>
  <c r="AW958" i="1"/>
  <c r="AU959" i="1"/>
  <c r="AV959" i="1"/>
  <c r="AW959" i="1"/>
  <c r="AU960" i="1"/>
  <c r="AV960" i="1"/>
  <c r="AW960" i="1"/>
  <c r="AU961" i="1"/>
  <c r="AV961" i="1"/>
  <c r="AW961" i="1"/>
  <c r="AU962" i="1"/>
  <c r="AV962" i="1"/>
  <c r="AW962" i="1"/>
  <c r="AU963" i="1"/>
  <c r="AV963" i="1"/>
  <c r="AW963" i="1"/>
  <c r="AU964" i="1"/>
  <c r="AV964" i="1"/>
  <c r="AW964" i="1"/>
  <c r="AU965" i="1"/>
  <c r="AV965" i="1"/>
  <c r="AW965" i="1"/>
  <c r="AU966" i="1"/>
  <c r="AV966" i="1"/>
  <c r="AW966" i="1"/>
  <c r="AU967" i="1"/>
  <c r="AV967" i="1"/>
  <c r="AW967" i="1"/>
  <c r="AU968" i="1"/>
  <c r="AV968" i="1"/>
  <c r="AW968" i="1"/>
  <c r="AU969" i="1"/>
  <c r="AV969" i="1"/>
  <c r="AW969" i="1"/>
  <c r="AU970" i="1"/>
  <c r="AV970" i="1"/>
  <c r="AW970" i="1"/>
  <c r="AU971" i="1"/>
  <c r="AV971" i="1"/>
  <c r="AW971" i="1"/>
  <c r="AU972" i="1"/>
  <c r="AV972" i="1"/>
  <c r="AW972" i="1"/>
  <c r="AU973" i="1"/>
  <c r="AV973" i="1"/>
  <c r="AW973" i="1"/>
  <c r="AU974" i="1"/>
  <c r="AV974" i="1"/>
  <c r="AW974" i="1"/>
  <c r="AU975" i="1"/>
  <c r="AV975" i="1"/>
  <c r="AW975" i="1"/>
  <c r="AU976" i="1"/>
  <c r="AV976" i="1"/>
  <c r="AW976" i="1"/>
  <c r="AU977" i="1"/>
  <c r="AV977" i="1"/>
  <c r="AW977" i="1"/>
  <c r="AU978" i="1"/>
  <c r="AV978" i="1"/>
  <c r="AW978" i="1"/>
  <c r="AU979" i="1"/>
  <c r="AV979" i="1"/>
  <c r="AW979" i="1"/>
  <c r="AU980" i="1"/>
  <c r="AV980" i="1"/>
  <c r="AW980" i="1"/>
  <c r="AU981" i="1"/>
  <c r="AV981" i="1"/>
  <c r="AW981" i="1"/>
  <c r="AU982" i="1"/>
  <c r="AV982" i="1"/>
  <c r="AW982" i="1"/>
  <c r="AU983" i="1"/>
  <c r="AV983" i="1"/>
  <c r="AW983" i="1"/>
  <c r="AU984" i="1"/>
  <c r="AV984" i="1"/>
  <c r="AW984" i="1"/>
  <c r="AU985" i="1"/>
  <c r="AV985" i="1"/>
  <c r="AW985" i="1"/>
  <c r="AU986" i="1"/>
  <c r="AV986" i="1"/>
  <c r="AW986" i="1"/>
  <c r="AU987" i="1"/>
  <c r="AV987" i="1"/>
  <c r="AW987" i="1"/>
  <c r="AU988" i="1"/>
  <c r="AV988" i="1"/>
  <c r="AW988" i="1"/>
  <c r="AU989" i="1"/>
  <c r="AV989" i="1"/>
  <c r="AW989" i="1"/>
  <c r="AU990" i="1"/>
  <c r="AV990" i="1"/>
  <c r="AW990" i="1"/>
  <c r="AU991" i="1"/>
  <c r="AV991" i="1"/>
  <c r="AW991" i="1"/>
  <c r="AU992" i="1"/>
  <c r="AV992" i="1"/>
  <c r="AW992" i="1"/>
  <c r="AU993" i="1"/>
  <c r="AV993" i="1"/>
  <c r="AW993" i="1"/>
  <c r="AU994" i="1"/>
  <c r="AV994" i="1"/>
  <c r="AW994" i="1"/>
  <c r="AU995" i="1"/>
  <c r="AV995" i="1"/>
  <c r="AW995" i="1"/>
  <c r="AU996" i="1"/>
  <c r="AV996" i="1"/>
  <c r="AW996" i="1"/>
  <c r="AU997" i="1"/>
  <c r="AV997" i="1"/>
  <c r="AW997" i="1"/>
  <c r="AU998" i="1"/>
  <c r="AV998" i="1"/>
  <c r="AW998" i="1"/>
  <c r="AU999" i="1"/>
  <c r="AV999" i="1"/>
  <c r="AW999" i="1"/>
  <c r="AU1000" i="1"/>
  <c r="AV1000" i="1"/>
  <c r="AW1000" i="1"/>
  <c r="AU1001" i="1"/>
  <c r="AV1001" i="1"/>
  <c r="AW1001" i="1"/>
  <c r="AU1002" i="1"/>
  <c r="AV1002" i="1"/>
  <c r="AW1002" i="1"/>
  <c r="AU1003" i="1"/>
  <c r="AV1003" i="1"/>
  <c r="AW1003" i="1"/>
  <c r="AU1004" i="1"/>
  <c r="AV1004" i="1"/>
  <c r="AW1004" i="1"/>
  <c r="AU1005" i="1"/>
  <c r="AV1005" i="1"/>
  <c r="AW1005" i="1"/>
  <c r="AU1006" i="1"/>
  <c r="AV1006" i="1"/>
  <c r="AW1006" i="1"/>
  <c r="AU1007" i="1"/>
  <c r="AV1007" i="1"/>
  <c r="AW1007" i="1"/>
  <c r="AU1008" i="1"/>
  <c r="AV1008" i="1"/>
  <c r="AW1008" i="1"/>
  <c r="AU1009" i="1"/>
  <c r="AV1009" i="1"/>
  <c r="AW1009" i="1"/>
  <c r="AU1010" i="1"/>
  <c r="AV1010" i="1"/>
  <c r="AW1010" i="1"/>
  <c r="AU1011" i="1"/>
  <c r="AV1011" i="1"/>
  <c r="AW1011" i="1"/>
  <c r="AU1012" i="1"/>
  <c r="AV1012" i="1"/>
  <c r="AW1012" i="1"/>
  <c r="AU1013" i="1"/>
  <c r="AV1013" i="1"/>
  <c r="AW1013" i="1"/>
  <c r="AU1014" i="1"/>
  <c r="AV1014" i="1"/>
  <c r="AW1014" i="1"/>
  <c r="AU1015" i="1"/>
  <c r="AV1015" i="1"/>
  <c r="AW1015" i="1"/>
  <c r="AU1016" i="1"/>
  <c r="AV1016" i="1"/>
  <c r="AW1016" i="1"/>
  <c r="AU1017" i="1"/>
  <c r="AV1017" i="1"/>
  <c r="AW1017" i="1"/>
  <c r="AU1018" i="1"/>
  <c r="AV1018" i="1"/>
  <c r="AW1018" i="1"/>
  <c r="AU1019" i="1"/>
  <c r="AV1019" i="1"/>
  <c r="AW1019" i="1"/>
  <c r="AU1020" i="1"/>
  <c r="AV1020" i="1"/>
  <c r="AW1020" i="1"/>
  <c r="AU1021" i="1"/>
  <c r="AV1021" i="1"/>
  <c r="AW1021" i="1"/>
  <c r="AU1022" i="1"/>
  <c r="AV1022" i="1"/>
  <c r="AW1022" i="1"/>
  <c r="AU1023" i="1"/>
  <c r="AV1023" i="1"/>
  <c r="AW1023" i="1"/>
  <c r="AU1024" i="1"/>
  <c r="AV1024" i="1"/>
  <c r="AW1024" i="1"/>
  <c r="AU1025" i="1"/>
  <c r="AV1025" i="1"/>
  <c r="AW1025" i="1"/>
  <c r="AU1026" i="1"/>
  <c r="AV1026" i="1"/>
  <c r="AW1026" i="1"/>
  <c r="AU1027" i="1"/>
  <c r="AV1027" i="1"/>
  <c r="AW1027" i="1"/>
  <c r="AU1028" i="1"/>
  <c r="AV1028" i="1"/>
  <c r="AW1028" i="1"/>
  <c r="AU1029" i="1"/>
  <c r="AV1029" i="1"/>
  <c r="AW1029" i="1"/>
  <c r="AU1030" i="1"/>
  <c r="AV1030" i="1"/>
  <c r="AW1030" i="1"/>
  <c r="AU1031" i="1"/>
  <c r="AV1031" i="1"/>
  <c r="AW1031" i="1"/>
  <c r="AU1032" i="1"/>
  <c r="AV1032" i="1"/>
  <c r="AW1032" i="1"/>
  <c r="AU1033" i="1"/>
  <c r="AV1033" i="1"/>
  <c r="AW1033" i="1"/>
  <c r="AU1034" i="1"/>
  <c r="AV1034" i="1"/>
  <c r="AW1034" i="1"/>
  <c r="AU1035" i="1"/>
  <c r="AV1035" i="1"/>
  <c r="AW1035" i="1"/>
  <c r="AU1036" i="1"/>
  <c r="AV1036" i="1"/>
  <c r="AW1036" i="1"/>
  <c r="AU1037" i="1"/>
  <c r="AV1037" i="1"/>
  <c r="AW1037" i="1"/>
  <c r="AU1038" i="1"/>
  <c r="AV1038" i="1"/>
  <c r="AW1038" i="1"/>
  <c r="AU1039" i="1"/>
  <c r="AV1039" i="1"/>
  <c r="AW1039" i="1"/>
  <c r="AU1040" i="1"/>
  <c r="AV1040" i="1"/>
  <c r="AW1040" i="1"/>
  <c r="AU1041" i="1"/>
  <c r="AV1041" i="1"/>
  <c r="AW1041" i="1"/>
  <c r="AU1042" i="1"/>
  <c r="AV1042" i="1"/>
  <c r="AW1042" i="1"/>
  <c r="AU1043" i="1"/>
  <c r="AV1043" i="1"/>
  <c r="AW1043" i="1"/>
  <c r="AU1044" i="1"/>
  <c r="AV1044" i="1"/>
  <c r="AW1044" i="1"/>
  <c r="AU1045" i="1"/>
  <c r="AV1045" i="1"/>
  <c r="AW1045" i="1"/>
  <c r="AU1046" i="1"/>
  <c r="AV1046" i="1"/>
  <c r="AW1046" i="1"/>
  <c r="AU1047" i="1"/>
  <c r="AV1047" i="1"/>
  <c r="AW1047" i="1"/>
  <c r="AU1048" i="1"/>
  <c r="AV1048" i="1"/>
  <c r="AW1048" i="1"/>
  <c r="AU1049" i="1"/>
  <c r="AV1049" i="1"/>
  <c r="AW1049" i="1"/>
  <c r="AU1050" i="1"/>
  <c r="AV1050" i="1"/>
  <c r="AW1050" i="1"/>
  <c r="AU1051" i="1"/>
  <c r="AV1051" i="1"/>
  <c r="AW1051" i="1"/>
  <c r="AU1052" i="1"/>
  <c r="AV1052" i="1"/>
  <c r="AW1052" i="1"/>
  <c r="AU1053" i="1"/>
  <c r="AV1053" i="1"/>
  <c r="AW1053" i="1"/>
  <c r="AU1054" i="1"/>
  <c r="AV1054" i="1"/>
  <c r="AW1054" i="1"/>
  <c r="AU1055" i="1"/>
  <c r="AV1055" i="1"/>
  <c r="AW1055" i="1"/>
  <c r="AU1056" i="1"/>
  <c r="AV1056" i="1"/>
  <c r="AW1056" i="1"/>
  <c r="AU1057" i="1"/>
  <c r="AV1057" i="1"/>
  <c r="AW1057" i="1"/>
  <c r="AU1058" i="1"/>
  <c r="AV1058" i="1"/>
  <c r="AW1058" i="1"/>
  <c r="AU1059" i="1"/>
  <c r="AV1059" i="1"/>
  <c r="AW1059" i="1"/>
  <c r="AU1060" i="1"/>
  <c r="AV1060" i="1"/>
  <c r="AW1060" i="1"/>
  <c r="AU1061" i="1"/>
  <c r="AV1061" i="1"/>
  <c r="AW1061" i="1"/>
  <c r="AU1062" i="1"/>
  <c r="AV1062" i="1"/>
  <c r="AW1062" i="1"/>
  <c r="AU1063" i="1"/>
  <c r="AV1063" i="1"/>
  <c r="AW1063" i="1"/>
  <c r="AU1064" i="1"/>
  <c r="AV1064" i="1"/>
  <c r="AW1064" i="1"/>
  <c r="AU1065" i="1"/>
  <c r="AV1065" i="1"/>
  <c r="AW1065" i="1"/>
  <c r="AU1066" i="1"/>
  <c r="AV1066" i="1"/>
  <c r="AW1066" i="1"/>
  <c r="AU1067" i="1"/>
  <c r="AV1067" i="1"/>
  <c r="AW1067" i="1"/>
  <c r="AU1068" i="1"/>
  <c r="AV1068" i="1"/>
  <c r="AW1068" i="1"/>
  <c r="AU1069" i="1"/>
  <c r="AV1069" i="1"/>
  <c r="AW1069" i="1"/>
  <c r="AU1070" i="1"/>
  <c r="AV1070" i="1"/>
  <c r="AW1070" i="1"/>
  <c r="AU1071" i="1"/>
  <c r="AV1071" i="1"/>
  <c r="AW1071" i="1"/>
  <c r="AU1072" i="1"/>
  <c r="AV1072" i="1"/>
  <c r="AW1072" i="1"/>
  <c r="AU1073" i="1"/>
  <c r="AV1073" i="1"/>
  <c r="AW1073" i="1"/>
  <c r="AU1074" i="1"/>
  <c r="AV1074" i="1"/>
  <c r="AW1074" i="1"/>
  <c r="AU1075" i="1"/>
  <c r="AV1075" i="1"/>
  <c r="AW1075" i="1"/>
  <c r="AU1076" i="1"/>
  <c r="AV1076" i="1"/>
  <c r="AW1076" i="1"/>
  <c r="AU1077" i="1"/>
  <c r="AV1077" i="1"/>
  <c r="AW1077" i="1"/>
  <c r="AU1078" i="1"/>
  <c r="AV1078" i="1"/>
  <c r="AW1078" i="1"/>
  <c r="AU1079" i="1"/>
  <c r="AV1079" i="1"/>
  <c r="AW1079" i="1"/>
  <c r="AU1080" i="1"/>
  <c r="AV1080" i="1"/>
  <c r="AW1080" i="1"/>
  <c r="AU1081" i="1"/>
  <c r="AV1081" i="1"/>
  <c r="AW1081" i="1"/>
  <c r="AU1082" i="1"/>
  <c r="AV1082" i="1"/>
  <c r="AW1082" i="1"/>
  <c r="AU1083" i="1"/>
  <c r="AV1083" i="1"/>
  <c r="AW1083" i="1"/>
  <c r="AU1084" i="1"/>
  <c r="AV1084" i="1"/>
  <c r="AW1084" i="1"/>
  <c r="AU1085" i="1"/>
  <c r="AV1085" i="1"/>
  <c r="AW1085" i="1"/>
  <c r="AU1086" i="1"/>
  <c r="AV1086" i="1"/>
  <c r="AW1086" i="1"/>
  <c r="AU1087" i="1"/>
  <c r="AV1087" i="1"/>
  <c r="AW1087" i="1"/>
  <c r="AU1088" i="1"/>
  <c r="AV1088" i="1"/>
  <c r="AW1088" i="1"/>
  <c r="AU1089" i="1"/>
  <c r="AV1089" i="1"/>
  <c r="AW1089" i="1"/>
  <c r="AU1090" i="1"/>
  <c r="AV1090" i="1"/>
  <c r="AW1090" i="1"/>
  <c r="AU1091" i="1"/>
  <c r="AV1091" i="1"/>
  <c r="AW1091" i="1"/>
  <c r="AU1092" i="1"/>
  <c r="AV1092" i="1"/>
  <c r="AW1092" i="1"/>
  <c r="AU1093" i="1"/>
  <c r="AV1093" i="1"/>
  <c r="AW1093" i="1"/>
  <c r="AU1094" i="1"/>
  <c r="AV1094" i="1"/>
  <c r="AW1094" i="1"/>
  <c r="AU1095" i="1"/>
  <c r="AV1095" i="1"/>
  <c r="AW1095" i="1"/>
  <c r="AU1096" i="1"/>
  <c r="AV1096" i="1"/>
  <c r="AW1096" i="1"/>
  <c r="AU1097" i="1"/>
  <c r="AV1097" i="1"/>
  <c r="AW1097" i="1"/>
  <c r="AU1098" i="1"/>
  <c r="AV1098" i="1"/>
  <c r="AW1098" i="1"/>
  <c r="AU1099" i="1"/>
  <c r="AV1099" i="1"/>
  <c r="AW1099" i="1"/>
  <c r="AU1100" i="1"/>
  <c r="AV1100" i="1"/>
  <c r="AW1100" i="1"/>
  <c r="AU1101" i="1"/>
  <c r="AV1101" i="1"/>
  <c r="AW1101" i="1"/>
  <c r="AU1102" i="1"/>
  <c r="AV1102" i="1"/>
  <c r="AW1102" i="1"/>
  <c r="AU1103" i="1"/>
  <c r="AV1103" i="1"/>
  <c r="AW1103" i="1"/>
  <c r="AU1104" i="1"/>
  <c r="AV1104" i="1"/>
  <c r="AW1104" i="1"/>
  <c r="AU1105" i="1"/>
  <c r="AV1105" i="1"/>
  <c r="AW1105" i="1"/>
  <c r="AU1106" i="1"/>
  <c r="AV1106" i="1"/>
  <c r="AW1106" i="1"/>
  <c r="AU1107" i="1"/>
  <c r="AV1107" i="1"/>
  <c r="AW1107" i="1"/>
  <c r="AU1108" i="1"/>
  <c r="AV1108" i="1"/>
  <c r="AW1108" i="1"/>
  <c r="AU1109" i="1"/>
  <c r="AV1109" i="1"/>
  <c r="AW1109" i="1"/>
  <c r="AU1110" i="1"/>
  <c r="AV1110" i="1"/>
  <c r="AW1110" i="1"/>
  <c r="AU1111" i="1"/>
  <c r="AV1111" i="1"/>
  <c r="AW1111" i="1"/>
  <c r="AU1112" i="1"/>
  <c r="AV1112" i="1"/>
  <c r="AW1112" i="1"/>
  <c r="AU1113" i="1"/>
  <c r="AV1113" i="1"/>
  <c r="AW1113" i="1"/>
  <c r="AU1114" i="1"/>
  <c r="AV1114" i="1"/>
  <c r="AW1114" i="1"/>
  <c r="AU1115" i="1"/>
  <c r="AV1115" i="1"/>
  <c r="AW1115" i="1"/>
  <c r="AU1116" i="1"/>
  <c r="AV1116" i="1"/>
  <c r="AW1116" i="1"/>
  <c r="AU1117" i="1"/>
  <c r="AV1117" i="1"/>
  <c r="AW1117" i="1"/>
  <c r="AU1118" i="1"/>
  <c r="AV1118" i="1"/>
  <c r="AW1118" i="1"/>
  <c r="AU1119" i="1"/>
  <c r="AV1119" i="1"/>
  <c r="AW1119" i="1"/>
  <c r="AU1120" i="1"/>
  <c r="AV1120" i="1"/>
  <c r="AW1120" i="1"/>
  <c r="AU1121" i="1"/>
  <c r="AV1121" i="1"/>
  <c r="AW1121" i="1"/>
  <c r="AU1122" i="1"/>
  <c r="AV1122" i="1"/>
  <c r="AW1122" i="1"/>
  <c r="AU1123" i="1"/>
  <c r="AV1123" i="1"/>
  <c r="AW1123" i="1"/>
  <c r="AU1124" i="1"/>
  <c r="AV1124" i="1"/>
  <c r="AW1124" i="1"/>
  <c r="AU1125" i="1"/>
  <c r="AV1125" i="1"/>
  <c r="AW1125" i="1"/>
  <c r="AU1126" i="1"/>
  <c r="AV1126" i="1"/>
  <c r="AW1126" i="1"/>
  <c r="AU1127" i="1"/>
  <c r="AV1127" i="1"/>
  <c r="AW1127" i="1"/>
  <c r="AU1128" i="1"/>
  <c r="AV1128" i="1"/>
  <c r="AW1128" i="1"/>
  <c r="AU1129" i="1"/>
  <c r="AV1129" i="1"/>
  <c r="AW1129" i="1"/>
  <c r="AU1130" i="1"/>
  <c r="AV1130" i="1"/>
  <c r="AW1130" i="1"/>
  <c r="AU1131" i="1"/>
  <c r="AV1131" i="1"/>
  <c r="AW1131" i="1"/>
  <c r="AU1132" i="1"/>
  <c r="AV1132" i="1"/>
  <c r="AW1132" i="1"/>
  <c r="AU1133" i="1"/>
  <c r="AV1133" i="1"/>
  <c r="AW1133" i="1"/>
  <c r="AU1134" i="1"/>
  <c r="AV1134" i="1"/>
  <c r="AW1134" i="1"/>
  <c r="AU1135" i="1"/>
  <c r="AV1135" i="1"/>
  <c r="AW1135" i="1"/>
  <c r="AU1136" i="1"/>
  <c r="AV1136" i="1"/>
  <c r="AW1136" i="1"/>
  <c r="AU1137" i="1"/>
  <c r="AV1137" i="1"/>
  <c r="AW1137" i="1"/>
  <c r="AU1138" i="1"/>
  <c r="AV1138" i="1"/>
  <c r="AW1138" i="1"/>
  <c r="AU1139" i="1"/>
  <c r="AV1139" i="1"/>
  <c r="AW1139" i="1"/>
  <c r="AU1140" i="1"/>
  <c r="AV1140" i="1"/>
  <c r="AW1140" i="1"/>
  <c r="AU1141" i="1"/>
  <c r="AV1141" i="1"/>
  <c r="AW1141" i="1"/>
  <c r="AU1142" i="1"/>
  <c r="AV1142" i="1"/>
  <c r="AW1142" i="1"/>
  <c r="AU1143" i="1"/>
  <c r="AV1143" i="1"/>
  <c r="AW1143" i="1"/>
  <c r="AU1144" i="1"/>
  <c r="AV1144" i="1"/>
  <c r="AW1144" i="1"/>
  <c r="AU1145" i="1"/>
  <c r="AV1145" i="1"/>
  <c r="AW1145" i="1"/>
  <c r="AU1146" i="1"/>
  <c r="AV1146" i="1"/>
  <c r="AW1146" i="1"/>
  <c r="AU1147" i="1"/>
  <c r="AV1147" i="1"/>
  <c r="AW1147" i="1"/>
  <c r="AU1148" i="1"/>
  <c r="AV1148" i="1"/>
  <c r="AW1148" i="1"/>
  <c r="AU1149" i="1"/>
  <c r="AV1149" i="1"/>
  <c r="AW1149" i="1"/>
  <c r="AU1150" i="1"/>
  <c r="AV1150" i="1"/>
  <c r="AW1150" i="1"/>
  <c r="AU1151" i="1"/>
  <c r="AV1151" i="1"/>
  <c r="AW1151" i="1"/>
  <c r="AU1152" i="1"/>
  <c r="AV1152" i="1"/>
  <c r="AW1152" i="1"/>
  <c r="AU1153" i="1"/>
  <c r="AV1153" i="1"/>
  <c r="AW1153" i="1"/>
  <c r="AU1154" i="1"/>
  <c r="AV1154" i="1"/>
  <c r="AW1154" i="1"/>
  <c r="AU1155" i="1"/>
  <c r="AV1155" i="1"/>
  <c r="AW1155" i="1"/>
  <c r="AU1156" i="1"/>
  <c r="AV1156" i="1"/>
  <c r="AW1156" i="1"/>
  <c r="AU1157" i="1"/>
  <c r="AV1157" i="1"/>
  <c r="AW1157" i="1"/>
  <c r="AU1158" i="1"/>
  <c r="AV1158" i="1"/>
  <c r="AW1158" i="1"/>
  <c r="AU1159" i="1"/>
  <c r="AV1159" i="1"/>
  <c r="AW1159" i="1"/>
  <c r="AU1160" i="1"/>
  <c r="AV1160" i="1"/>
  <c r="AW1160" i="1"/>
  <c r="AU1161" i="1"/>
  <c r="AV1161" i="1"/>
  <c r="AW1161" i="1"/>
  <c r="AU1162" i="1"/>
  <c r="AV1162" i="1"/>
  <c r="AW1162" i="1"/>
  <c r="AU1163" i="1"/>
  <c r="AV1163" i="1"/>
  <c r="AW1163" i="1"/>
  <c r="AU1164" i="1"/>
  <c r="AV1164" i="1"/>
  <c r="AW1164" i="1"/>
  <c r="AU1165" i="1"/>
  <c r="AV1165" i="1"/>
  <c r="AW1165" i="1"/>
  <c r="AU1166" i="1"/>
  <c r="AV1166" i="1"/>
  <c r="AW1166" i="1"/>
  <c r="AU1167" i="1"/>
  <c r="AV1167" i="1"/>
  <c r="AW1167" i="1"/>
  <c r="AU1168" i="1"/>
  <c r="AV1168" i="1"/>
  <c r="AW1168" i="1"/>
  <c r="AU1169" i="1"/>
  <c r="AV1169" i="1"/>
  <c r="AW1169" i="1"/>
  <c r="AU1170" i="1"/>
  <c r="AV1170" i="1"/>
  <c r="AW1170" i="1"/>
  <c r="AU1171" i="1"/>
  <c r="AV1171" i="1"/>
  <c r="AW1171" i="1"/>
  <c r="AU1172" i="1"/>
  <c r="AV1172" i="1"/>
  <c r="AW1172" i="1"/>
  <c r="AU1173" i="1"/>
  <c r="AV1173" i="1"/>
  <c r="AW1173" i="1"/>
  <c r="AU1174" i="1"/>
  <c r="AV1174" i="1"/>
  <c r="AW1174" i="1"/>
  <c r="AU1175" i="1"/>
  <c r="AV1175" i="1"/>
  <c r="AW1175" i="1"/>
  <c r="AU1176" i="1"/>
  <c r="AV1176" i="1"/>
  <c r="AW1176" i="1"/>
  <c r="AU1177" i="1"/>
  <c r="AV1177" i="1"/>
  <c r="AW1177" i="1"/>
  <c r="AU1178" i="1"/>
  <c r="AV1178" i="1"/>
  <c r="AW1178" i="1"/>
  <c r="AU1179" i="1"/>
  <c r="AV1179" i="1"/>
  <c r="AW1179" i="1"/>
  <c r="AU1180" i="1"/>
  <c r="AV1180" i="1"/>
  <c r="AW1180" i="1"/>
  <c r="AU1181" i="1"/>
  <c r="AV1181" i="1"/>
  <c r="AW1181" i="1"/>
  <c r="AU1182" i="1"/>
  <c r="AV1182" i="1"/>
  <c r="AW1182" i="1"/>
  <c r="AU1183" i="1"/>
  <c r="AV1183" i="1"/>
  <c r="AW1183" i="1"/>
  <c r="AU1184" i="1"/>
  <c r="AV1184" i="1"/>
  <c r="AW1184" i="1"/>
  <c r="AU1185" i="1"/>
  <c r="AV1185" i="1"/>
  <c r="AW1185" i="1"/>
  <c r="AU1186" i="1"/>
  <c r="AV1186" i="1"/>
  <c r="AW1186" i="1"/>
  <c r="AU1187" i="1"/>
  <c r="AV1187" i="1"/>
  <c r="AW1187" i="1"/>
  <c r="AU1188" i="1"/>
  <c r="AV1188" i="1"/>
  <c r="AW1188" i="1"/>
  <c r="AU1189" i="1"/>
  <c r="AV1189" i="1"/>
  <c r="AW1189" i="1"/>
  <c r="AU1190" i="1"/>
  <c r="AV1190" i="1"/>
  <c r="AW1190" i="1"/>
  <c r="AU1191" i="1"/>
  <c r="AV1191" i="1"/>
  <c r="AW1191" i="1"/>
  <c r="AU1192" i="1"/>
  <c r="AV1192" i="1"/>
  <c r="AW1192" i="1"/>
  <c r="AU1193" i="1"/>
  <c r="AV1193" i="1"/>
  <c r="AW1193" i="1"/>
  <c r="AU1194" i="1"/>
  <c r="AV1194" i="1"/>
  <c r="AW1194" i="1"/>
  <c r="AU1195" i="1"/>
  <c r="AV1195" i="1"/>
  <c r="AW1195" i="1"/>
  <c r="AU1196" i="1"/>
  <c r="AV1196" i="1"/>
  <c r="AW1196" i="1"/>
  <c r="AU1197" i="1"/>
  <c r="AV1197" i="1"/>
  <c r="AW1197" i="1"/>
  <c r="AU1198" i="1"/>
  <c r="AV1198" i="1"/>
  <c r="AW1198" i="1"/>
  <c r="AU1199" i="1"/>
  <c r="AV1199" i="1"/>
  <c r="AW1199" i="1"/>
  <c r="AU1200" i="1"/>
  <c r="AV1200" i="1"/>
  <c r="AW1200" i="1"/>
  <c r="AU1201" i="1"/>
  <c r="AV1201" i="1"/>
  <c r="AW1201" i="1"/>
  <c r="AU1202" i="1"/>
  <c r="AV1202" i="1"/>
  <c r="AW1202" i="1"/>
  <c r="AU1203" i="1"/>
  <c r="AV1203" i="1"/>
  <c r="AW1203" i="1"/>
  <c r="AU1204" i="1"/>
  <c r="AV1204" i="1"/>
  <c r="AW1204" i="1"/>
  <c r="AU1205" i="1"/>
  <c r="AV1205" i="1"/>
  <c r="AW1205" i="1"/>
  <c r="AU1206" i="1"/>
  <c r="AV1206" i="1"/>
  <c r="AW1206" i="1"/>
  <c r="AU1207" i="1"/>
  <c r="AV1207" i="1"/>
  <c r="AW1207" i="1"/>
  <c r="AU1208" i="1"/>
  <c r="AV1208" i="1"/>
  <c r="AW1208" i="1"/>
  <c r="AU1209" i="1"/>
  <c r="AV1209" i="1"/>
  <c r="AW1209" i="1"/>
  <c r="AU1210" i="1"/>
  <c r="AV1210" i="1"/>
  <c r="AW1210" i="1"/>
  <c r="AU1211" i="1"/>
  <c r="AV1211" i="1"/>
  <c r="AW1211" i="1"/>
  <c r="AU1212" i="1"/>
  <c r="AV1212" i="1"/>
  <c r="AW1212" i="1"/>
  <c r="AU1213" i="1"/>
  <c r="AV1213" i="1"/>
  <c r="AW1213" i="1"/>
  <c r="AU1214" i="1"/>
  <c r="AV1214" i="1"/>
  <c r="AW1214" i="1"/>
  <c r="AU1215" i="1"/>
  <c r="AV1215" i="1"/>
  <c r="AW1215" i="1"/>
  <c r="AU1216" i="1"/>
  <c r="AV1216" i="1"/>
  <c r="AW1216" i="1"/>
  <c r="AU1217" i="1"/>
  <c r="AV1217" i="1"/>
  <c r="AW1217" i="1"/>
  <c r="AU1218" i="1"/>
  <c r="AV1218" i="1"/>
  <c r="AW1218" i="1"/>
  <c r="AU1219" i="1"/>
  <c r="AV1219" i="1"/>
  <c r="AW1219" i="1"/>
  <c r="AU1220" i="1"/>
  <c r="AV1220" i="1"/>
  <c r="AW1220" i="1"/>
  <c r="AU1221" i="1"/>
  <c r="AV1221" i="1"/>
  <c r="AW1221" i="1"/>
  <c r="AU1222" i="1"/>
  <c r="AV1222" i="1"/>
  <c r="AW1222" i="1"/>
  <c r="AU1223" i="1"/>
  <c r="AV1223" i="1"/>
  <c r="AW1223" i="1"/>
  <c r="AU1224" i="1"/>
  <c r="AV1224" i="1"/>
  <c r="AW1224" i="1"/>
  <c r="AU1225" i="1"/>
  <c r="AV1225" i="1"/>
  <c r="AW1225" i="1"/>
  <c r="AU1226" i="1"/>
  <c r="AV1226" i="1"/>
  <c r="AW1226" i="1"/>
  <c r="AU1227" i="1"/>
  <c r="AV1227" i="1"/>
  <c r="AW1227" i="1"/>
  <c r="AU1228" i="1"/>
  <c r="AV1228" i="1"/>
  <c r="AW1228" i="1"/>
  <c r="AU1229" i="1"/>
  <c r="AV1229" i="1"/>
  <c r="AW1229" i="1"/>
  <c r="AU1230" i="1"/>
  <c r="AV1230" i="1"/>
  <c r="AW1230" i="1"/>
  <c r="AU1231" i="1"/>
  <c r="AV1231" i="1"/>
  <c r="AW1231" i="1"/>
  <c r="AU1232" i="1"/>
  <c r="AV1232" i="1"/>
  <c r="AW1232" i="1"/>
  <c r="AU1233" i="1"/>
  <c r="AV1233" i="1"/>
  <c r="AW1233" i="1"/>
  <c r="AU1234" i="1"/>
  <c r="AV1234" i="1"/>
  <c r="AW1234" i="1"/>
  <c r="AU1235" i="1"/>
  <c r="AV1235" i="1"/>
  <c r="AW1235" i="1"/>
  <c r="AU1236" i="1"/>
  <c r="AV1236" i="1"/>
  <c r="AW1236" i="1"/>
  <c r="AU1237" i="1"/>
  <c r="AV1237" i="1"/>
  <c r="AW1237" i="1"/>
  <c r="AU1238" i="1"/>
  <c r="AV1238" i="1"/>
  <c r="AW1238" i="1"/>
  <c r="AU1239" i="1"/>
  <c r="AV1239" i="1"/>
  <c r="AW1239" i="1"/>
  <c r="AU1240" i="1"/>
  <c r="AV1240" i="1"/>
  <c r="AW1240" i="1"/>
  <c r="AU1241" i="1"/>
  <c r="AV1241" i="1"/>
  <c r="AW1241" i="1"/>
  <c r="AU1242" i="1"/>
  <c r="AV1242" i="1"/>
  <c r="AW1242" i="1"/>
  <c r="AU1243" i="1"/>
  <c r="AV1243" i="1"/>
  <c r="AW1243" i="1"/>
  <c r="AU1244" i="1"/>
  <c r="AV1244" i="1"/>
  <c r="AW1244" i="1"/>
  <c r="AU1245" i="1"/>
  <c r="AV1245" i="1"/>
  <c r="AW1245" i="1"/>
  <c r="AU1246" i="1"/>
  <c r="AV1246" i="1"/>
  <c r="AW1246" i="1"/>
  <c r="AU1247" i="1"/>
  <c r="AV1247" i="1"/>
  <c r="AW1247" i="1"/>
  <c r="AU1248" i="1"/>
  <c r="AV1248" i="1"/>
  <c r="AW1248" i="1"/>
  <c r="AU1249" i="1"/>
  <c r="AV1249" i="1"/>
  <c r="AW1249" i="1"/>
  <c r="AU1250" i="1"/>
  <c r="AV1250" i="1"/>
  <c r="AW1250" i="1"/>
  <c r="AU1251" i="1"/>
  <c r="AV1251" i="1"/>
  <c r="AW1251" i="1"/>
  <c r="AU1252" i="1"/>
  <c r="AV1252" i="1"/>
  <c r="AW1252" i="1"/>
  <c r="AU1253" i="1"/>
  <c r="AV1253" i="1"/>
  <c r="AW1253" i="1"/>
  <c r="AU1254" i="1"/>
  <c r="AV1254" i="1"/>
  <c r="AW1254" i="1"/>
  <c r="AU1255" i="1"/>
  <c r="AV1255" i="1"/>
  <c r="AW1255" i="1"/>
  <c r="AU1256" i="1"/>
  <c r="AV1256" i="1"/>
  <c r="AW1256" i="1"/>
  <c r="AU1257" i="1"/>
  <c r="AV1257" i="1"/>
  <c r="AW1257" i="1"/>
  <c r="AU1258" i="1"/>
  <c r="AV1258" i="1"/>
  <c r="AW1258" i="1"/>
  <c r="AU1259" i="1"/>
  <c r="AV1259" i="1"/>
  <c r="AW1259" i="1"/>
  <c r="AU1260" i="1"/>
  <c r="AV1260" i="1"/>
  <c r="AW1260" i="1"/>
  <c r="AU1261" i="1"/>
  <c r="AV1261" i="1"/>
  <c r="AW1261" i="1"/>
  <c r="AU1262" i="1"/>
  <c r="AV1262" i="1"/>
  <c r="AW1262" i="1"/>
  <c r="AU1263" i="1"/>
  <c r="AV1263" i="1"/>
  <c r="AW1263" i="1"/>
  <c r="AU1264" i="1"/>
  <c r="AV1264" i="1"/>
  <c r="AW1264" i="1"/>
  <c r="AU1265" i="1"/>
  <c r="AV1265" i="1"/>
  <c r="AW1265" i="1"/>
  <c r="AU1266" i="1"/>
  <c r="AV1266" i="1"/>
  <c r="AW1266" i="1"/>
  <c r="AU1267" i="1"/>
  <c r="AV1267" i="1"/>
  <c r="AW1267" i="1"/>
  <c r="AU1268" i="1"/>
  <c r="AV1268" i="1"/>
  <c r="AW1268" i="1"/>
  <c r="AU1269" i="1"/>
  <c r="AV1269" i="1"/>
  <c r="AW1269" i="1"/>
  <c r="AU1270" i="1"/>
  <c r="AV1270" i="1"/>
  <c r="AW1270" i="1"/>
  <c r="AU1271" i="1"/>
  <c r="AV1271" i="1"/>
  <c r="AW1271" i="1"/>
  <c r="AU1272" i="1"/>
  <c r="AV1272" i="1"/>
  <c r="AW1272" i="1"/>
  <c r="AU1273" i="1"/>
  <c r="AV1273" i="1"/>
  <c r="AW1273" i="1"/>
  <c r="AU1274" i="1"/>
  <c r="AV1274" i="1"/>
  <c r="AW1274" i="1"/>
  <c r="AU1275" i="1"/>
  <c r="AV1275" i="1"/>
  <c r="AW1275" i="1"/>
  <c r="AU1276" i="1"/>
  <c r="AV1276" i="1"/>
  <c r="AW1276" i="1"/>
  <c r="AU1277" i="1"/>
  <c r="AV1277" i="1"/>
  <c r="AW1277" i="1"/>
  <c r="AU1278" i="1"/>
  <c r="AV1278" i="1"/>
  <c r="AW1278" i="1"/>
  <c r="AU1279" i="1"/>
  <c r="AV1279" i="1"/>
  <c r="AW1279" i="1"/>
  <c r="AU1280" i="1"/>
  <c r="AV1280" i="1"/>
  <c r="AW1280" i="1"/>
  <c r="AU1281" i="1"/>
  <c r="AV1281" i="1"/>
  <c r="AW1281" i="1"/>
  <c r="AU1282" i="1"/>
  <c r="AV1282" i="1"/>
  <c r="AW1282" i="1"/>
  <c r="AU1283" i="1"/>
  <c r="AV1283" i="1"/>
  <c r="AW1283" i="1"/>
  <c r="AU1284" i="1"/>
  <c r="AV1284" i="1"/>
  <c r="AW1284" i="1"/>
  <c r="AU1285" i="1"/>
  <c r="AV1285" i="1"/>
  <c r="AW1285" i="1"/>
  <c r="AU1286" i="1"/>
  <c r="AV1286" i="1"/>
  <c r="AW1286" i="1"/>
  <c r="AU1287" i="1"/>
  <c r="AV1287" i="1"/>
  <c r="AW1287" i="1"/>
  <c r="AU1288" i="1"/>
  <c r="AV1288" i="1"/>
  <c r="AW1288" i="1"/>
  <c r="AU1289" i="1"/>
  <c r="AV1289" i="1"/>
  <c r="AW1289" i="1"/>
  <c r="AU1290" i="1"/>
  <c r="AV1290" i="1"/>
  <c r="AW1290" i="1"/>
  <c r="AU1291" i="1"/>
  <c r="AV1291" i="1"/>
  <c r="AW1291" i="1"/>
  <c r="AU1292" i="1"/>
  <c r="AV1292" i="1"/>
  <c r="AW1292" i="1"/>
  <c r="AU1293" i="1"/>
  <c r="AV1293" i="1"/>
  <c r="AW1293" i="1"/>
  <c r="AU1294" i="1"/>
  <c r="AV1294" i="1"/>
  <c r="AW1294" i="1"/>
  <c r="AU1295" i="1"/>
  <c r="AV1295" i="1"/>
  <c r="AW1295" i="1"/>
  <c r="AU1296" i="1"/>
  <c r="AV1296" i="1"/>
  <c r="AW1296" i="1"/>
  <c r="AU1297" i="1"/>
  <c r="AV1297" i="1"/>
  <c r="AW1297" i="1"/>
  <c r="AU1298" i="1"/>
  <c r="AV1298" i="1"/>
  <c r="AW1298" i="1"/>
  <c r="AU1299" i="1"/>
  <c r="AV1299" i="1"/>
  <c r="AW1299" i="1"/>
  <c r="AU1300" i="1"/>
  <c r="AV1300" i="1"/>
  <c r="AW1300" i="1"/>
  <c r="AU1301" i="1"/>
  <c r="AV1301" i="1"/>
  <c r="AW1301" i="1"/>
  <c r="AU1302" i="1"/>
  <c r="AV1302" i="1"/>
  <c r="AW1302" i="1"/>
  <c r="AU1303" i="1"/>
  <c r="AV1303" i="1"/>
  <c r="AW1303" i="1"/>
  <c r="AU1304" i="1"/>
  <c r="AV1304" i="1"/>
  <c r="AW1304" i="1"/>
  <c r="AU1305" i="1"/>
  <c r="AV1305" i="1"/>
  <c r="AW1305" i="1"/>
  <c r="AU1306" i="1"/>
  <c r="AV1306" i="1"/>
  <c r="AW1306" i="1"/>
  <c r="AU1307" i="1"/>
  <c r="AV1307" i="1"/>
  <c r="AW1307" i="1"/>
  <c r="AU1308" i="1"/>
  <c r="AV1308" i="1"/>
  <c r="AW1308" i="1"/>
  <c r="AU1309" i="1"/>
  <c r="AV1309" i="1"/>
  <c r="AW1309" i="1"/>
  <c r="AU1310" i="1"/>
  <c r="AV1310" i="1"/>
  <c r="AW1310" i="1"/>
  <c r="AU1311" i="1"/>
  <c r="AV1311" i="1"/>
  <c r="AW1311" i="1"/>
  <c r="AU1312" i="1"/>
  <c r="AV1312" i="1"/>
  <c r="AW1312" i="1"/>
  <c r="AU1313" i="1"/>
  <c r="AV1313" i="1"/>
  <c r="AW1313" i="1"/>
  <c r="AU1314" i="1"/>
  <c r="AV1314" i="1"/>
  <c r="AW1314" i="1"/>
  <c r="AU1315" i="1"/>
  <c r="AV1315" i="1"/>
  <c r="AW1315" i="1"/>
  <c r="AU1316" i="1"/>
  <c r="AV1316" i="1"/>
  <c r="AW1316" i="1"/>
  <c r="AU1317" i="1"/>
  <c r="AV1317" i="1"/>
  <c r="AW1317" i="1"/>
  <c r="AU1318" i="1"/>
  <c r="AV1318" i="1"/>
  <c r="AW1318" i="1"/>
  <c r="AU1319" i="1"/>
  <c r="AV1319" i="1"/>
  <c r="AW1319" i="1"/>
  <c r="AU1320" i="1"/>
  <c r="AV1320" i="1"/>
  <c r="AW1320" i="1"/>
  <c r="AU1321" i="1"/>
  <c r="AV1321" i="1"/>
  <c r="AW1321" i="1"/>
  <c r="AU1322" i="1"/>
  <c r="AV1322" i="1"/>
  <c r="AW1322" i="1"/>
  <c r="AU1323" i="1"/>
  <c r="AV1323" i="1"/>
  <c r="AW1323" i="1"/>
  <c r="AU1324" i="1"/>
  <c r="AV1324" i="1"/>
  <c r="AW1324" i="1"/>
  <c r="AU1325" i="1"/>
  <c r="AV1325" i="1"/>
  <c r="AW1325" i="1"/>
  <c r="AU1326" i="1"/>
  <c r="AV1326" i="1"/>
  <c r="AW1326" i="1"/>
  <c r="AU1327" i="1"/>
  <c r="AV1327" i="1"/>
  <c r="AW1327" i="1"/>
  <c r="AU1328" i="1"/>
  <c r="AV1328" i="1"/>
  <c r="AW1328" i="1"/>
  <c r="AU1329" i="1"/>
  <c r="AV1329" i="1"/>
  <c r="AW1329" i="1"/>
  <c r="AU1330" i="1"/>
  <c r="AV1330" i="1"/>
  <c r="AW1330" i="1"/>
  <c r="AU1331" i="1"/>
  <c r="AV1331" i="1"/>
  <c r="AW1331" i="1"/>
  <c r="AU1332" i="1"/>
  <c r="AV1332" i="1"/>
  <c r="AW1332" i="1"/>
  <c r="AU1333" i="1"/>
  <c r="AV1333" i="1"/>
  <c r="AW1333" i="1"/>
  <c r="AU1334" i="1"/>
  <c r="AV1334" i="1"/>
  <c r="AW1334" i="1"/>
  <c r="AU1335" i="1"/>
  <c r="AV1335" i="1"/>
  <c r="AW1335" i="1"/>
  <c r="AU1336" i="1"/>
  <c r="AV1336" i="1"/>
  <c r="AW1336" i="1"/>
  <c r="AU1337" i="1"/>
  <c r="AV1337" i="1"/>
  <c r="AW1337" i="1"/>
  <c r="AU1338" i="1"/>
  <c r="AV1338" i="1"/>
  <c r="AW1338" i="1"/>
  <c r="AU1339" i="1"/>
  <c r="AV1339" i="1"/>
  <c r="AW1339" i="1"/>
  <c r="AU1340" i="1"/>
  <c r="AV1340" i="1"/>
  <c r="AW1340" i="1"/>
  <c r="AU1341" i="1"/>
  <c r="AV1341" i="1"/>
  <c r="AW1341" i="1"/>
  <c r="AU1342" i="1"/>
  <c r="AV1342" i="1"/>
  <c r="AW1342" i="1"/>
  <c r="AU1343" i="1"/>
  <c r="AV1343" i="1"/>
  <c r="AW1343" i="1"/>
  <c r="AU1344" i="1"/>
  <c r="AV1344" i="1"/>
  <c r="AW1344" i="1"/>
  <c r="AU1345" i="1"/>
  <c r="AV1345" i="1"/>
  <c r="AW1345" i="1"/>
  <c r="AU1346" i="1"/>
  <c r="AV1346" i="1"/>
  <c r="AW1346" i="1"/>
  <c r="AU1347" i="1"/>
  <c r="AV1347" i="1"/>
  <c r="AW1347" i="1"/>
  <c r="AU1348" i="1"/>
  <c r="AV1348" i="1"/>
  <c r="AW1348" i="1"/>
  <c r="AU1349" i="1"/>
  <c r="AV1349" i="1"/>
  <c r="AW1349" i="1"/>
  <c r="AU1350" i="1"/>
  <c r="AV1350" i="1"/>
  <c r="AW1350" i="1"/>
  <c r="AU1351" i="1"/>
  <c r="AV1351" i="1"/>
  <c r="AW1351" i="1"/>
  <c r="AU1352" i="1"/>
  <c r="AV1352" i="1"/>
  <c r="AW1352" i="1"/>
  <c r="AU1353" i="1"/>
  <c r="AV1353" i="1"/>
  <c r="AW1353" i="1"/>
  <c r="AU1354" i="1"/>
  <c r="AV1354" i="1"/>
  <c r="AW1354" i="1"/>
  <c r="AU1355" i="1"/>
  <c r="AV1355" i="1"/>
  <c r="AW1355" i="1"/>
  <c r="AU1356" i="1"/>
  <c r="AV1356" i="1"/>
  <c r="AW1356" i="1"/>
  <c r="AU1357" i="1"/>
  <c r="AV1357" i="1"/>
  <c r="AW1357" i="1"/>
  <c r="AU1358" i="1"/>
  <c r="AV1358" i="1"/>
  <c r="AW1358" i="1"/>
  <c r="AU1359" i="1"/>
  <c r="AV1359" i="1"/>
  <c r="AW1359" i="1"/>
  <c r="AU1360" i="1"/>
  <c r="AV1360" i="1"/>
  <c r="AW1360" i="1"/>
  <c r="AU1361" i="1"/>
  <c r="AV1361" i="1"/>
  <c r="AW1361" i="1"/>
  <c r="AU1362" i="1"/>
  <c r="AV1362" i="1"/>
  <c r="AW1362" i="1"/>
  <c r="AU1363" i="1"/>
  <c r="AV1363" i="1"/>
  <c r="AW1363" i="1"/>
  <c r="AU1364" i="1"/>
  <c r="AV1364" i="1"/>
  <c r="AW1364" i="1"/>
  <c r="AU1365" i="1"/>
  <c r="AV1365" i="1"/>
  <c r="AW1365" i="1"/>
  <c r="AU1366" i="1"/>
  <c r="AV1366" i="1"/>
  <c r="AW1366" i="1"/>
  <c r="AU1367" i="1"/>
  <c r="AV1367" i="1"/>
  <c r="AW1367" i="1"/>
  <c r="AU1368" i="1"/>
  <c r="AV1368" i="1"/>
  <c r="AW1368" i="1"/>
  <c r="AU1369" i="1"/>
  <c r="AV1369" i="1"/>
  <c r="AW1369" i="1"/>
  <c r="AU1370" i="1"/>
  <c r="AV1370" i="1"/>
  <c r="AW1370" i="1"/>
  <c r="AU1371" i="1"/>
  <c r="AV1371" i="1"/>
  <c r="AW1371" i="1"/>
  <c r="AU1372" i="1"/>
  <c r="AV1372" i="1"/>
  <c r="AW1372" i="1"/>
  <c r="AU1373" i="1"/>
  <c r="AV1373" i="1"/>
  <c r="AW1373" i="1"/>
  <c r="AU1374" i="1"/>
  <c r="AV1374" i="1"/>
  <c r="AW1374" i="1"/>
  <c r="AU1375" i="1"/>
  <c r="AV1375" i="1"/>
  <c r="AW1375" i="1"/>
  <c r="AU1376" i="1"/>
  <c r="AV1376" i="1"/>
  <c r="AW1376" i="1"/>
  <c r="AU1377" i="1"/>
  <c r="AV1377" i="1"/>
  <c r="AW1377" i="1"/>
  <c r="AU1378" i="1"/>
  <c r="AV1378" i="1"/>
  <c r="AW1378" i="1"/>
  <c r="AU1379" i="1"/>
  <c r="AV1379" i="1"/>
  <c r="AW1379" i="1"/>
  <c r="AU1380" i="1"/>
  <c r="AV1380" i="1"/>
  <c r="AW1380" i="1"/>
  <c r="AU1381" i="1"/>
  <c r="AV1381" i="1"/>
  <c r="AW1381" i="1"/>
  <c r="AU1382" i="1"/>
  <c r="AV1382" i="1"/>
  <c r="AW1382" i="1"/>
  <c r="AU1383" i="1"/>
  <c r="AV1383" i="1"/>
  <c r="AW1383" i="1"/>
  <c r="AU1384" i="1"/>
  <c r="AV1384" i="1"/>
  <c r="AW1384" i="1"/>
  <c r="AU1385" i="1"/>
  <c r="AV1385" i="1"/>
  <c r="AW1385" i="1"/>
  <c r="AU1386" i="1"/>
  <c r="AV1386" i="1"/>
  <c r="AW1386" i="1"/>
  <c r="AU1387" i="1"/>
  <c r="AV1387" i="1"/>
  <c r="AW1387" i="1"/>
  <c r="AU1388" i="1"/>
  <c r="AV1388" i="1"/>
  <c r="AW1388" i="1"/>
  <c r="AU1389" i="1"/>
  <c r="AV1389" i="1"/>
  <c r="AW1389" i="1"/>
  <c r="AU1390" i="1"/>
  <c r="AV1390" i="1"/>
  <c r="AW1390" i="1"/>
  <c r="AU1391" i="1"/>
  <c r="AV1391" i="1"/>
  <c r="AW1391" i="1"/>
  <c r="AU1392" i="1"/>
  <c r="AV1392" i="1"/>
  <c r="AW1392" i="1"/>
  <c r="AU1393" i="1"/>
  <c r="AV1393" i="1"/>
  <c r="AW1393" i="1"/>
  <c r="AU1394" i="1"/>
  <c r="AV1394" i="1"/>
  <c r="AW1394" i="1"/>
  <c r="AU1395" i="1"/>
  <c r="AV1395" i="1"/>
  <c r="AW1395" i="1"/>
  <c r="AU1396" i="1"/>
  <c r="AV1396" i="1"/>
  <c r="AW1396" i="1"/>
  <c r="AU1397" i="1"/>
  <c r="AV1397" i="1"/>
  <c r="AW1397" i="1"/>
  <c r="AU1398" i="1"/>
  <c r="AV1398" i="1"/>
  <c r="AW1398" i="1"/>
  <c r="AU1399" i="1"/>
  <c r="AV1399" i="1"/>
  <c r="AW1399" i="1"/>
  <c r="AU1400" i="1"/>
  <c r="AV1400" i="1"/>
  <c r="AW1400" i="1"/>
  <c r="AU1401" i="1"/>
  <c r="AV1401" i="1"/>
  <c r="AW1401" i="1"/>
  <c r="AU1402" i="1"/>
  <c r="AV1402" i="1"/>
  <c r="AW1402" i="1"/>
  <c r="AU1403" i="1"/>
  <c r="AV1403" i="1"/>
  <c r="AW1403" i="1"/>
  <c r="AU1404" i="1"/>
  <c r="AV1404" i="1"/>
  <c r="AW1404" i="1"/>
  <c r="AU1405" i="1"/>
  <c r="AV1405" i="1"/>
  <c r="AW1405" i="1"/>
  <c r="AU1406" i="1"/>
  <c r="AV1406" i="1"/>
  <c r="AW1406" i="1"/>
  <c r="AU1407" i="1"/>
  <c r="AV1407" i="1"/>
  <c r="AW1407" i="1"/>
  <c r="AU1408" i="1"/>
  <c r="AV1408" i="1"/>
  <c r="AW1408" i="1"/>
  <c r="AU1409" i="1"/>
  <c r="AV1409" i="1"/>
  <c r="AW1409" i="1"/>
  <c r="AU1410" i="1"/>
  <c r="AV1410" i="1"/>
  <c r="AW1410" i="1"/>
  <c r="AU1411" i="1"/>
  <c r="AV1411" i="1"/>
  <c r="AW1411" i="1"/>
  <c r="AU1412" i="1"/>
  <c r="AV1412" i="1"/>
  <c r="AW1412" i="1"/>
  <c r="AU1413" i="1"/>
  <c r="AV1413" i="1"/>
  <c r="AW1413" i="1"/>
  <c r="AU1414" i="1"/>
  <c r="AV1414" i="1"/>
  <c r="AW1414" i="1"/>
  <c r="AU1415" i="1"/>
  <c r="AV1415" i="1"/>
  <c r="AW1415" i="1"/>
  <c r="AU1416" i="1"/>
  <c r="AV1416" i="1"/>
  <c r="AW1416" i="1"/>
  <c r="AU1417" i="1"/>
  <c r="AV1417" i="1"/>
  <c r="AW1417" i="1"/>
  <c r="AU3" i="1"/>
  <c r="AV3" i="1"/>
  <c r="AW3" i="1"/>
  <c r="AU4" i="1"/>
  <c r="AV4" i="1"/>
  <c r="AW4" i="1"/>
  <c r="AU5" i="1"/>
  <c r="AV5" i="1"/>
  <c r="AW5" i="1"/>
  <c r="AW2" i="1"/>
  <c r="AV2" i="1"/>
  <c r="AU2" i="1"/>
  <c r="AT3" i="1"/>
  <c r="AT4" i="1"/>
  <c r="AT5" i="1"/>
  <c r="AT6" i="1"/>
  <c r="AT7" i="1"/>
  <c r="AT8" i="1"/>
  <c r="AT9" i="1"/>
  <c r="AT10" i="1"/>
  <c r="AT11" i="1"/>
  <c r="AT12" i="1"/>
  <c r="AT13" i="1"/>
  <c r="AT14" i="1"/>
  <c r="AT15" i="1"/>
  <c r="AT16" i="1"/>
  <c r="AT17" i="1"/>
  <c r="AT18" i="1"/>
  <c r="AT19" i="1"/>
  <c r="AT20" i="1"/>
  <c r="AT21" i="1"/>
  <c r="AT22" i="1"/>
  <c r="AT23" i="1"/>
  <c r="AT24" i="1"/>
  <c r="AT25" i="1"/>
  <c r="AT26" i="1"/>
  <c r="AT27" i="1"/>
  <c r="AT28" i="1"/>
  <c r="AT29" i="1"/>
  <c r="AT30" i="1"/>
  <c r="AT31" i="1"/>
  <c r="AT32" i="1"/>
  <c r="AT33" i="1"/>
  <c r="AT34" i="1"/>
  <c r="AT35" i="1"/>
  <c r="AT36" i="1"/>
  <c r="AT37" i="1"/>
  <c r="AT38" i="1"/>
  <c r="AT39" i="1"/>
  <c r="AT40" i="1"/>
  <c r="AT41" i="1"/>
  <c r="AT42" i="1"/>
  <c r="AT43" i="1"/>
  <c r="AT44" i="1"/>
  <c r="AT45" i="1"/>
  <c r="AT46" i="1"/>
  <c r="AT47" i="1"/>
  <c r="AT48" i="1"/>
  <c r="AT49" i="1"/>
  <c r="AT50" i="1"/>
  <c r="AT51" i="1"/>
  <c r="AT52" i="1"/>
  <c r="AT53" i="1"/>
  <c r="AT54" i="1"/>
  <c r="AT55" i="1"/>
  <c r="AT56" i="1"/>
  <c r="AT57" i="1"/>
  <c r="AT58" i="1"/>
  <c r="AT59" i="1"/>
  <c r="AT60" i="1"/>
  <c r="AT61" i="1"/>
  <c r="AT62" i="1"/>
  <c r="AT63" i="1"/>
  <c r="AT64" i="1"/>
  <c r="AT65" i="1"/>
  <c r="AT66" i="1"/>
  <c r="AT67" i="1"/>
  <c r="AT68" i="1"/>
  <c r="AT69" i="1"/>
  <c r="AT70" i="1"/>
  <c r="AT71" i="1"/>
  <c r="AT72" i="1"/>
  <c r="AT73" i="1"/>
  <c r="AT74" i="1"/>
  <c r="AT75" i="1"/>
  <c r="AT76" i="1"/>
  <c r="AT77" i="1"/>
  <c r="AT78" i="1"/>
  <c r="AT79" i="1"/>
  <c r="AT80" i="1"/>
  <c r="AT81" i="1"/>
  <c r="AT82" i="1"/>
  <c r="AT83" i="1"/>
  <c r="AT84" i="1"/>
  <c r="AT85" i="1"/>
  <c r="AT86" i="1"/>
  <c r="AT87" i="1"/>
  <c r="AT88" i="1"/>
  <c r="AT89" i="1"/>
  <c r="AT90" i="1"/>
  <c r="AT91" i="1"/>
  <c r="AT92" i="1"/>
  <c r="AT93" i="1"/>
  <c r="AT94" i="1"/>
  <c r="AT95" i="1"/>
  <c r="AT96" i="1"/>
  <c r="AT97" i="1"/>
  <c r="AT98" i="1"/>
  <c r="AT99" i="1"/>
  <c r="AT100" i="1"/>
  <c r="AT101" i="1"/>
  <c r="AT102" i="1"/>
  <c r="AT103" i="1"/>
  <c r="AT104" i="1"/>
  <c r="AT105" i="1"/>
  <c r="AT106" i="1"/>
  <c r="AT107" i="1"/>
  <c r="AT108" i="1"/>
  <c r="AT109" i="1"/>
  <c r="AT110" i="1"/>
  <c r="AT111" i="1"/>
  <c r="AT112" i="1"/>
  <c r="AT113" i="1"/>
  <c r="AT114" i="1"/>
  <c r="AT115" i="1"/>
  <c r="AT116" i="1"/>
  <c r="AT117" i="1"/>
  <c r="AT118" i="1"/>
  <c r="AT119" i="1"/>
  <c r="AT120" i="1"/>
  <c r="AT121" i="1"/>
  <c r="AT122" i="1"/>
  <c r="AT123" i="1"/>
  <c r="AT124" i="1"/>
  <c r="AT125" i="1"/>
  <c r="AT126" i="1"/>
  <c r="AT127" i="1"/>
  <c r="AT128" i="1"/>
  <c r="AT129" i="1"/>
  <c r="AT130" i="1"/>
  <c r="AT131" i="1"/>
  <c r="AT132" i="1"/>
  <c r="AT133" i="1"/>
  <c r="AT134" i="1"/>
  <c r="AT135" i="1"/>
  <c r="AT136" i="1"/>
  <c r="AT137" i="1"/>
  <c r="AT138" i="1"/>
  <c r="AT139" i="1"/>
  <c r="AT140" i="1"/>
  <c r="AT141" i="1"/>
  <c r="AT142" i="1"/>
  <c r="AT143" i="1"/>
  <c r="AT144" i="1"/>
  <c r="AT145" i="1"/>
  <c r="AT146" i="1"/>
  <c r="AT147" i="1"/>
  <c r="AT148" i="1"/>
  <c r="AT149" i="1"/>
  <c r="AT150" i="1"/>
  <c r="AT151" i="1"/>
  <c r="AT152" i="1"/>
  <c r="AT153" i="1"/>
  <c r="AT154" i="1"/>
  <c r="AT155" i="1"/>
  <c r="AT156" i="1"/>
  <c r="AT157" i="1"/>
  <c r="AT158" i="1"/>
  <c r="AT159" i="1"/>
  <c r="AT160" i="1"/>
  <c r="AT161" i="1"/>
  <c r="AT162" i="1"/>
  <c r="AT163" i="1"/>
  <c r="AT164" i="1"/>
  <c r="AT165" i="1"/>
  <c r="AT166" i="1"/>
  <c r="AT167" i="1"/>
  <c r="AT168" i="1"/>
  <c r="AT169" i="1"/>
  <c r="AT170" i="1"/>
  <c r="AT171" i="1"/>
  <c r="AT172" i="1"/>
  <c r="AT173" i="1"/>
  <c r="AT174" i="1"/>
  <c r="AT175" i="1"/>
  <c r="AT176" i="1"/>
  <c r="AT177" i="1"/>
  <c r="AT178" i="1"/>
  <c r="AT179" i="1"/>
  <c r="AT180" i="1"/>
  <c r="AT181" i="1"/>
  <c r="AT182" i="1"/>
  <c r="AT183" i="1"/>
  <c r="AT184" i="1"/>
  <c r="AT185" i="1"/>
  <c r="AT186" i="1"/>
  <c r="AT187" i="1"/>
  <c r="AT188" i="1"/>
  <c r="AT189" i="1"/>
  <c r="AT190" i="1"/>
  <c r="AT191" i="1"/>
  <c r="AT192" i="1"/>
  <c r="AT193" i="1"/>
  <c r="AT194" i="1"/>
  <c r="AT195" i="1"/>
  <c r="AT196" i="1"/>
  <c r="AT197" i="1"/>
  <c r="AT198" i="1"/>
  <c r="AT199" i="1"/>
  <c r="AT200" i="1"/>
  <c r="AT201" i="1"/>
  <c r="AT202" i="1"/>
  <c r="AT203" i="1"/>
  <c r="AT204" i="1"/>
  <c r="AT205" i="1"/>
  <c r="AT206" i="1"/>
  <c r="AT207" i="1"/>
  <c r="AT208" i="1"/>
  <c r="AT209" i="1"/>
  <c r="AT210" i="1"/>
  <c r="AT211" i="1"/>
  <c r="AT212" i="1"/>
  <c r="AT213" i="1"/>
  <c r="AT214" i="1"/>
  <c r="AT215" i="1"/>
  <c r="AT216" i="1"/>
  <c r="AT217" i="1"/>
  <c r="AT218" i="1"/>
  <c r="AT219" i="1"/>
  <c r="AT220" i="1"/>
  <c r="AT221" i="1"/>
  <c r="AT222" i="1"/>
  <c r="AT223" i="1"/>
  <c r="AT224" i="1"/>
  <c r="AT225" i="1"/>
  <c r="AT226" i="1"/>
  <c r="AT227" i="1"/>
  <c r="AT228" i="1"/>
  <c r="AT229" i="1"/>
  <c r="AT230" i="1"/>
  <c r="AT231" i="1"/>
  <c r="AT232" i="1"/>
  <c r="AT233" i="1"/>
  <c r="AT234" i="1"/>
  <c r="AT235" i="1"/>
  <c r="AT236" i="1"/>
  <c r="AT237" i="1"/>
  <c r="AT238" i="1"/>
  <c r="AT239" i="1"/>
  <c r="AT240" i="1"/>
  <c r="AT241" i="1"/>
  <c r="AT242" i="1"/>
  <c r="AT243" i="1"/>
  <c r="AT244" i="1"/>
  <c r="AT245" i="1"/>
  <c r="AT246" i="1"/>
  <c r="AT247" i="1"/>
  <c r="AT248" i="1"/>
  <c r="AT249" i="1"/>
  <c r="AT250" i="1"/>
  <c r="AT251" i="1"/>
  <c r="AT252" i="1"/>
  <c r="AT253" i="1"/>
  <c r="AT254" i="1"/>
  <c r="AT255" i="1"/>
  <c r="AT256" i="1"/>
  <c r="AT257" i="1"/>
  <c r="AT258" i="1"/>
  <c r="AT259" i="1"/>
  <c r="AT260" i="1"/>
  <c r="AT261" i="1"/>
  <c r="AT262" i="1"/>
  <c r="AT263" i="1"/>
  <c r="AT264" i="1"/>
  <c r="AT265" i="1"/>
  <c r="AT266" i="1"/>
  <c r="AT267" i="1"/>
  <c r="AT268" i="1"/>
  <c r="AT269" i="1"/>
  <c r="AT270" i="1"/>
  <c r="AT271" i="1"/>
  <c r="AT272" i="1"/>
  <c r="AT273" i="1"/>
  <c r="AT274" i="1"/>
  <c r="AT275" i="1"/>
  <c r="AT276" i="1"/>
  <c r="AT277" i="1"/>
  <c r="AT278" i="1"/>
  <c r="AT279" i="1"/>
  <c r="AT280" i="1"/>
  <c r="AT281" i="1"/>
  <c r="AT282" i="1"/>
  <c r="AT283" i="1"/>
  <c r="AT284" i="1"/>
  <c r="AT285" i="1"/>
  <c r="AT286" i="1"/>
  <c r="AT287" i="1"/>
  <c r="AT288" i="1"/>
  <c r="AT289" i="1"/>
  <c r="AT290" i="1"/>
  <c r="AT291" i="1"/>
  <c r="AT292" i="1"/>
  <c r="AT293" i="1"/>
  <c r="AT294" i="1"/>
  <c r="AT295" i="1"/>
  <c r="AT296" i="1"/>
  <c r="AT297" i="1"/>
  <c r="AT298" i="1"/>
  <c r="AT299" i="1"/>
  <c r="AT300" i="1"/>
  <c r="AT301" i="1"/>
  <c r="AT302" i="1"/>
  <c r="AT303" i="1"/>
  <c r="AT304" i="1"/>
  <c r="AT305" i="1"/>
  <c r="AT306" i="1"/>
  <c r="AT307" i="1"/>
  <c r="AT308" i="1"/>
  <c r="AT309" i="1"/>
  <c r="AT310" i="1"/>
  <c r="AT311" i="1"/>
  <c r="AT312" i="1"/>
  <c r="AT313" i="1"/>
  <c r="AT314" i="1"/>
  <c r="AT315" i="1"/>
  <c r="AT316" i="1"/>
  <c r="AT317" i="1"/>
  <c r="AT318" i="1"/>
  <c r="AT319" i="1"/>
  <c r="AT320" i="1"/>
  <c r="AT321" i="1"/>
  <c r="AT322" i="1"/>
  <c r="AT323" i="1"/>
  <c r="AT324" i="1"/>
  <c r="AT325" i="1"/>
  <c r="AT326" i="1"/>
  <c r="AT327" i="1"/>
  <c r="AT328" i="1"/>
  <c r="AT329" i="1"/>
  <c r="AT330" i="1"/>
  <c r="AT331" i="1"/>
  <c r="AT332" i="1"/>
  <c r="AT333" i="1"/>
  <c r="AT334" i="1"/>
  <c r="AT335" i="1"/>
  <c r="AT336" i="1"/>
  <c r="AT337" i="1"/>
  <c r="AT338" i="1"/>
  <c r="AT339" i="1"/>
  <c r="AT340" i="1"/>
  <c r="AT341" i="1"/>
  <c r="AT342" i="1"/>
  <c r="AT343" i="1"/>
  <c r="AT344" i="1"/>
  <c r="AT345" i="1"/>
  <c r="AT346" i="1"/>
  <c r="AT347" i="1"/>
  <c r="AT348" i="1"/>
  <c r="AT349" i="1"/>
  <c r="AT350" i="1"/>
  <c r="AT351" i="1"/>
  <c r="AT352" i="1"/>
  <c r="AT353" i="1"/>
  <c r="AT354" i="1"/>
  <c r="AT355" i="1"/>
  <c r="AT356" i="1"/>
  <c r="AT357" i="1"/>
  <c r="AT358" i="1"/>
  <c r="AT359" i="1"/>
  <c r="AT360" i="1"/>
  <c r="AT361" i="1"/>
  <c r="AT362" i="1"/>
  <c r="AT363" i="1"/>
  <c r="AT364" i="1"/>
  <c r="AT365" i="1"/>
  <c r="AT366" i="1"/>
  <c r="AT367" i="1"/>
  <c r="AT368" i="1"/>
  <c r="AT369" i="1"/>
  <c r="AT370" i="1"/>
  <c r="AT371" i="1"/>
  <c r="AT372" i="1"/>
  <c r="AT373" i="1"/>
  <c r="AT374" i="1"/>
  <c r="AT375" i="1"/>
  <c r="AT376" i="1"/>
  <c r="AT377" i="1"/>
  <c r="AT378" i="1"/>
  <c r="AT379" i="1"/>
  <c r="AT380" i="1"/>
  <c r="AT381" i="1"/>
  <c r="AT382" i="1"/>
  <c r="AT383" i="1"/>
  <c r="AT384" i="1"/>
  <c r="AT385" i="1"/>
  <c r="AT386" i="1"/>
  <c r="AT387" i="1"/>
  <c r="AT388" i="1"/>
  <c r="AT389" i="1"/>
  <c r="AT390" i="1"/>
  <c r="AT391" i="1"/>
  <c r="AT392" i="1"/>
  <c r="AT393" i="1"/>
  <c r="AT394" i="1"/>
  <c r="AT395" i="1"/>
  <c r="AT396" i="1"/>
  <c r="AT397" i="1"/>
  <c r="AT398" i="1"/>
  <c r="AT399" i="1"/>
  <c r="AT400" i="1"/>
  <c r="AT401" i="1"/>
  <c r="AT402" i="1"/>
  <c r="AT403" i="1"/>
  <c r="AT404" i="1"/>
  <c r="AT405" i="1"/>
  <c r="AT406" i="1"/>
  <c r="AT407" i="1"/>
  <c r="AT408" i="1"/>
  <c r="AT409" i="1"/>
  <c r="AT410" i="1"/>
  <c r="AT411" i="1"/>
  <c r="AT412" i="1"/>
  <c r="AT413" i="1"/>
  <c r="AT414" i="1"/>
  <c r="AT415" i="1"/>
  <c r="AT416" i="1"/>
  <c r="AT417" i="1"/>
  <c r="AT418" i="1"/>
  <c r="AT419" i="1"/>
  <c r="AT420" i="1"/>
  <c r="AT421" i="1"/>
  <c r="AT422" i="1"/>
  <c r="AT423" i="1"/>
  <c r="AT424" i="1"/>
  <c r="AT425" i="1"/>
  <c r="AT426" i="1"/>
  <c r="AT427" i="1"/>
  <c r="AT428" i="1"/>
  <c r="AT429" i="1"/>
  <c r="AT430" i="1"/>
  <c r="AT431" i="1"/>
  <c r="AT432" i="1"/>
  <c r="AT433" i="1"/>
  <c r="AT434" i="1"/>
  <c r="AT435" i="1"/>
  <c r="AT436" i="1"/>
  <c r="AT437" i="1"/>
  <c r="AT438" i="1"/>
  <c r="AT439" i="1"/>
  <c r="AT440" i="1"/>
  <c r="AT441" i="1"/>
  <c r="AT442" i="1"/>
  <c r="AT443" i="1"/>
  <c r="AT444" i="1"/>
  <c r="AT445" i="1"/>
  <c r="AT446" i="1"/>
  <c r="AT447" i="1"/>
  <c r="AT448" i="1"/>
  <c r="AT449" i="1"/>
  <c r="AT450" i="1"/>
  <c r="AT451" i="1"/>
  <c r="AT452" i="1"/>
  <c r="AT453" i="1"/>
  <c r="AT454" i="1"/>
  <c r="AT455" i="1"/>
  <c r="AT456" i="1"/>
  <c r="AT457" i="1"/>
  <c r="AT458" i="1"/>
  <c r="AT459" i="1"/>
  <c r="AT460" i="1"/>
  <c r="AT461" i="1"/>
  <c r="AT462" i="1"/>
  <c r="AT463" i="1"/>
  <c r="AT464" i="1"/>
  <c r="AT465" i="1"/>
  <c r="AT466" i="1"/>
  <c r="AT467" i="1"/>
  <c r="AT468" i="1"/>
  <c r="AT469" i="1"/>
  <c r="AT470" i="1"/>
  <c r="AT471" i="1"/>
  <c r="AT472" i="1"/>
  <c r="AT473" i="1"/>
  <c r="AT474" i="1"/>
  <c r="AT475" i="1"/>
  <c r="AT476" i="1"/>
  <c r="AT477" i="1"/>
  <c r="AT478" i="1"/>
  <c r="AT479" i="1"/>
  <c r="AT480" i="1"/>
  <c r="AT481" i="1"/>
  <c r="AT482" i="1"/>
  <c r="AT483" i="1"/>
  <c r="AT484" i="1"/>
  <c r="AT485" i="1"/>
  <c r="AT486" i="1"/>
  <c r="AT487" i="1"/>
  <c r="AT488" i="1"/>
  <c r="AT489" i="1"/>
  <c r="AT490" i="1"/>
  <c r="AT491" i="1"/>
  <c r="AT492" i="1"/>
  <c r="AT493" i="1"/>
  <c r="AT494" i="1"/>
  <c r="AT495" i="1"/>
  <c r="AT496" i="1"/>
  <c r="AT497" i="1"/>
  <c r="AT498" i="1"/>
  <c r="AT499" i="1"/>
  <c r="AT500" i="1"/>
  <c r="AT501" i="1"/>
  <c r="AT502" i="1"/>
  <c r="AT503" i="1"/>
  <c r="AT504" i="1"/>
  <c r="AT505" i="1"/>
  <c r="AT506" i="1"/>
  <c r="AT507" i="1"/>
  <c r="AT508" i="1"/>
  <c r="AT509" i="1"/>
  <c r="AT510" i="1"/>
  <c r="AT511" i="1"/>
  <c r="AT512" i="1"/>
  <c r="AT513" i="1"/>
  <c r="AT514" i="1"/>
  <c r="AT515" i="1"/>
  <c r="AT516" i="1"/>
  <c r="AT517" i="1"/>
  <c r="AT518" i="1"/>
  <c r="AT519" i="1"/>
  <c r="AT520" i="1"/>
  <c r="AT521" i="1"/>
  <c r="AT522" i="1"/>
  <c r="AT523" i="1"/>
  <c r="AT524" i="1"/>
  <c r="AT525" i="1"/>
  <c r="AT526" i="1"/>
  <c r="AT527" i="1"/>
  <c r="AT528" i="1"/>
  <c r="AT529" i="1"/>
  <c r="AT530" i="1"/>
  <c r="AT531" i="1"/>
  <c r="AT532" i="1"/>
  <c r="AT533" i="1"/>
  <c r="AT534" i="1"/>
  <c r="AT535" i="1"/>
  <c r="AT536" i="1"/>
  <c r="AT537" i="1"/>
  <c r="AT538" i="1"/>
  <c r="AT539" i="1"/>
  <c r="AT540" i="1"/>
  <c r="AT541" i="1"/>
  <c r="AT542" i="1"/>
  <c r="AT543" i="1"/>
  <c r="AT544" i="1"/>
  <c r="AT545" i="1"/>
  <c r="AT546" i="1"/>
  <c r="AT547" i="1"/>
  <c r="AT548" i="1"/>
  <c r="AT549" i="1"/>
  <c r="AT550" i="1"/>
  <c r="AT551" i="1"/>
  <c r="AT552" i="1"/>
  <c r="AT553" i="1"/>
  <c r="AT554" i="1"/>
  <c r="AT555" i="1"/>
  <c r="AT556" i="1"/>
  <c r="AT557" i="1"/>
  <c r="AT558" i="1"/>
  <c r="AT559" i="1"/>
  <c r="AT560" i="1"/>
  <c r="AT561" i="1"/>
  <c r="AT562" i="1"/>
  <c r="AT563" i="1"/>
  <c r="AT564" i="1"/>
  <c r="AT565" i="1"/>
  <c r="AT566" i="1"/>
  <c r="AT567" i="1"/>
  <c r="AT568" i="1"/>
  <c r="AT569" i="1"/>
  <c r="AT570" i="1"/>
  <c r="AT571" i="1"/>
  <c r="AT572" i="1"/>
  <c r="AT573" i="1"/>
  <c r="AT574" i="1"/>
  <c r="AT575" i="1"/>
  <c r="AT576" i="1"/>
  <c r="AT577" i="1"/>
  <c r="AT578" i="1"/>
  <c r="AT579" i="1"/>
  <c r="AT580" i="1"/>
  <c r="AT581" i="1"/>
  <c r="AT582" i="1"/>
  <c r="AT583" i="1"/>
  <c r="AT584" i="1"/>
  <c r="AT585" i="1"/>
  <c r="AT586" i="1"/>
  <c r="AT587" i="1"/>
  <c r="AT588" i="1"/>
  <c r="AT589" i="1"/>
  <c r="AT590" i="1"/>
  <c r="AT591" i="1"/>
  <c r="AT592" i="1"/>
  <c r="AT593" i="1"/>
  <c r="AT594" i="1"/>
  <c r="AT595" i="1"/>
  <c r="AT596" i="1"/>
  <c r="AT597" i="1"/>
  <c r="AT598" i="1"/>
  <c r="AT599" i="1"/>
  <c r="AT600" i="1"/>
  <c r="AT601" i="1"/>
  <c r="AT602" i="1"/>
  <c r="AT603" i="1"/>
  <c r="AT604" i="1"/>
  <c r="AT605" i="1"/>
  <c r="AT606" i="1"/>
  <c r="AT607" i="1"/>
  <c r="AT608" i="1"/>
  <c r="AT609" i="1"/>
  <c r="AT610" i="1"/>
  <c r="AT611" i="1"/>
  <c r="AT612" i="1"/>
  <c r="AT613" i="1"/>
  <c r="AT614" i="1"/>
  <c r="AT615" i="1"/>
  <c r="AT616" i="1"/>
  <c r="AT617" i="1"/>
  <c r="AT618" i="1"/>
  <c r="AT619" i="1"/>
  <c r="AT620" i="1"/>
  <c r="AT621" i="1"/>
  <c r="AT622" i="1"/>
  <c r="AT623" i="1"/>
  <c r="AT624" i="1"/>
  <c r="AT625" i="1"/>
  <c r="AT626" i="1"/>
  <c r="AT627" i="1"/>
  <c r="AT628" i="1"/>
  <c r="AT629" i="1"/>
  <c r="AT630" i="1"/>
  <c r="AT631" i="1"/>
  <c r="AT632" i="1"/>
  <c r="AT633" i="1"/>
  <c r="AT634" i="1"/>
  <c r="AT635" i="1"/>
  <c r="AT636" i="1"/>
  <c r="AT637" i="1"/>
  <c r="AT638" i="1"/>
  <c r="AT639" i="1"/>
  <c r="AT640" i="1"/>
  <c r="AT641" i="1"/>
  <c r="AT642" i="1"/>
  <c r="AT643" i="1"/>
  <c r="AT644" i="1"/>
  <c r="AT645" i="1"/>
  <c r="AT646" i="1"/>
  <c r="AT647" i="1"/>
  <c r="AT648" i="1"/>
  <c r="AT649" i="1"/>
  <c r="AT650" i="1"/>
  <c r="AT651" i="1"/>
  <c r="AT652" i="1"/>
  <c r="AT653" i="1"/>
  <c r="AT654" i="1"/>
  <c r="AT655" i="1"/>
  <c r="AT656" i="1"/>
  <c r="AT657" i="1"/>
  <c r="AT658" i="1"/>
  <c r="AT659" i="1"/>
  <c r="AT660" i="1"/>
  <c r="AT661" i="1"/>
  <c r="AT662" i="1"/>
  <c r="AT663" i="1"/>
  <c r="AT664" i="1"/>
  <c r="AT665" i="1"/>
  <c r="AT666" i="1"/>
  <c r="AT667" i="1"/>
  <c r="AT668" i="1"/>
  <c r="AT669" i="1"/>
  <c r="AT670" i="1"/>
  <c r="AT671" i="1"/>
  <c r="AT672" i="1"/>
  <c r="AT673" i="1"/>
  <c r="AT674" i="1"/>
  <c r="AT675" i="1"/>
  <c r="AT676" i="1"/>
  <c r="AT677" i="1"/>
  <c r="AT678" i="1"/>
  <c r="AT679" i="1"/>
  <c r="AT680" i="1"/>
  <c r="AT681" i="1"/>
  <c r="AT682" i="1"/>
  <c r="AT683" i="1"/>
  <c r="AT684" i="1"/>
  <c r="AT685" i="1"/>
  <c r="AT686" i="1"/>
  <c r="AT687" i="1"/>
  <c r="AT688" i="1"/>
  <c r="AT689" i="1"/>
  <c r="AT690" i="1"/>
  <c r="AT691" i="1"/>
  <c r="AT692" i="1"/>
  <c r="AT693" i="1"/>
  <c r="AT694" i="1"/>
  <c r="AT695" i="1"/>
  <c r="AT696" i="1"/>
  <c r="AT697" i="1"/>
  <c r="AT698" i="1"/>
  <c r="AT699" i="1"/>
  <c r="AT700" i="1"/>
  <c r="AT701" i="1"/>
  <c r="AT702" i="1"/>
  <c r="AT703" i="1"/>
  <c r="AT704" i="1"/>
  <c r="AT705" i="1"/>
  <c r="AT706" i="1"/>
  <c r="AT707" i="1"/>
  <c r="AT708" i="1"/>
  <c r="AT709" i="1"/>
  <c r="AT710" i="1"/>
  <c r="AT711" i="1"/>
  <c r="AT712" i="1"/>
  <c r="AT713" i="1"/>
  <c r="AT714" i="1"/>
  <c r="AT715" i="1"/>
  <c r="AT716" i="1"/>
  <c r="AT717" i="1"/>
  <c r="AT718" i="1"/>
  <c r="AT719" i="1"/>
  <c r="AT720" i="1"/>
  <c r="AT721" i="1"/>
  <c r="AT722" i="1"/>
  <c r="AT723" i="1"/>
  <c r="AT724" i="1"/>
  <c r="AT725" i="1"/>
  <c r="AT726" i="1"/>
  <c r="AT727" i="1"/>
  <c r="AT728" i="1"/>
  <c r="AT729" i="1"/>
  <c r="AT730" i="1"/>
  <c r="AT731" i="1"/>
  <c r="AT732" i="1"/>
  <c r="AT733" i="1"/>
  <c r="AT734" i="1"/>
  <c r="AT735" i="1"/>
  <c r="AT736" i="1"/>
  <c r="AT737" i="1"/>
  <c r="AT738" i="1"/>
  <c r="AT739" i="1"/>
  <c r="AT740" i="1"/>
  <c r="AT741" i="1"/>
  <c r="AT742" i="1"/>
  <c r="AT743" i="1"/>
  <c r="AT744" i="1"/>
  <c r="AT745" i="1"/>
  <c r="AT746" i="1"/>
  <c r="AT747" i="1"/>
  <c r="AT748" i="1"/>
  <c r="AT749" i="1"/>
  <c r="AT750" i="1"/>
  <c r="AT751" i="1"/>
  <c r="AT752" i="1"/>
  <c r="AT753" i="1"/>
  <c r="AT754" i="1"/>
  <c r="AT755" i="1"/>
  <c r="AT756" i="1"/>
  <c r="AT757" i="1"/>
  <c r="AT758" i="1"/>
  <c r="AT759" i="1"/>
  <c r="AT760" i="1"/>
  <c r="AT761" i="1"/>
  <c r="AT762" i="1"/>
  <c r="AT763" i="1"/>
  <c r="AT764" i="1"/>
  <c r="AT765" i="1"/>
  <c r="AT766" i="1"/>
  <c r="AT767" i="1"/>
  <c r="AT768" i="1"/>
  <c r="AT769" i="1"/>
  <c r="AT770" i="1"/>
  <c r="AT771" i="1"/>
  <c r="AT772" i="1"/>
  <c r="AT773" i="1"/>
  <c r="AT774" i="1"/>
  <c r="AT775" i="1"/>
  <c r="AT776" i="1"/>
  <c r="AT777" i="1"/>
  <c r="AT778" i="1"/>
  <c r="AT779" i="1"/>
  <c r="AT780" i="1"/>
  <c r="AT781" i="1"/>
  <c r="AT782" i="1"/>
  <c r="AT783" i="1"/>
  <c r="AT784" i="1"/>
  <c r="AT785" i="1"/>
  <c r="AT786" i="1"/>
  <c r="AT787" i="1"/>
  <c r="AT788" i="1"/>
  <c r="AT789" i="1"/>
  <c r="AT790" i="1"/>
  <c r="AT791" i="1"/>
  <c r="AT792" i="1"/>
  <c r="AT793" i="1"/>
  <c r="AT794" i="1"/>
  <c r="AT795" i="1"/>
  <c r="AT796" i="1"/>
  <c r="AT797" i="1"/>
  <c r="AT798" i="1"/>
  <c r="AT799" i="1"/>
  <c r="AT800" i="1"/>
  <c r="AT801" i="1"/>
  <c r="AT802" i="1"/>
  <c r="AT803" i="1"/>
  <c r="AT804" i="1"/>
  <c r="AT805" i="1"/>
  <c r="AT806" i="1"/>
  <c r="AT807" i="1"/>
  <c r="AT808" i="1"/>
  <c r="AT809" i="1"/>
  <c r="AT810" i="1"/>
  <c r="AT811" i="1"/>
  <c r="AT812" i="1"/>
  <c r="AT813" i="1"/>
  <c r="AT814" i="1"/>
  <c r="AT815" i="1"/>
  <c r="AT816" i="1"/>
  <c r="AT817" i="1"/>
  <c r="AT818" i="1"/>
  <c r="AT819" i="1"/>
  <c r="AT820" i="1"/>
  <c r="AT821" i="1"/>
  <c r="AT822" i="1"/>
  <c r="AT823" i="1"/>
  <c r="AT824" i="1"/>
  <c r="AT825" i="1"/>
  <c r="AT826" i="1"/>
  <c r="AT827" i="1"/>
  <c r="AT828" i="1"/>
  <c r="AT829" i="1"/>
  <c r="AT830" i="1"/>
  <c r="AT831" i="1"/>
  <c r="AT832" i="1"/>
  <c r="AT833" i="1"/>
  <c r="AT834" i="1"/>
  <c r="AT835" i="1"/>
  <c r="AT836" i="1"/>
  <c r="AT837" i="1"/>
  <c r="AT838" i="1"/>
  <c r="AT839" i="1"/>
  <c r="AT840" i="1"/>
  <c r="AT841" i="1"/>
  <c r="AT842" i="1"/>
  <c r="AT843" i="1"/>
  <c r="AT844" i="1"/>
  <c r="AT845" i="1"/>
  <c r="AT846" i="1"/>
  <c r="AT847" i="1"/>
  <c r="AT848" i="1"/>
  <c r="AT849" i="1"/>
  <c r="AT850" i="1"/>
  <c r="AT851" i="1"/>
  <c r="AT852" i="1"/>
  <c r="AT853" i="1"/>
  <c r="AT854" i="1"/>
  <c r="AT855" i="1"/>
  <c r="AT856" i="1"/>
  <c r="AT857" i="1"/>
  <c r="AT858" i="1"/>
  <c r="AT859" i="1"/>
  <c r="AT860" i="1"/>
  <c r="AT861" i="1"/>
  <c r="AT862" i="1"/>
  <c r="AT863" i="1"/>
  <c r="AT864" i="1"/>
  <c r="AT865" i="1"/>
  <c r="AT866" i="1"/>
  <c r="AT867" i="1"/>
  <c r="AT868" i="1"/>
  <c r="AT869" i="1"/>
  <c r="AT870" i="1"/>
  <c r="AT871" i="1"/>
  <c r="AT872" i="1"/>
  <c r="AT873" i="1"/>
  <c r="AT874" i="1"/>
  <c r="AT875" i="1"/>
  <c r="AT876" i="1"/>
  <c r="AT877" i="1"/>
  <c r="AT878" i="1"/>
  <c r="AT879" i="1"/>
  <c r="AT880" i="1"/>
  <c r="AT881" i="1"/>
  <c r="AT882" i="1"/>
  <c r="AT883" i="1"/>
  <c r="AT884" i="1"/>
  <c r="AT885" i="1"/>
  <c r="AT886" i="1"/>
  <c r="AT887" i="1"/>
  <c r="AT888" i="1"/>
  <c r="AT889" i="1"/>
  <c r="AT890" i="1"/>
  <c r="AT891" i="1"/>
  <c r="AT892" i="1"/>
  <c r="AT893" i="1"/>
  <c r="AT894" i="1"/>
  <c r="AT895" i="1"/>
  <c r="AT896" i="1"/>
  <c r="AT897" i="1"/>
  <c r="AT898" i="1"/>
  <c r="AT899" i="1"/>
  <c r="AT900" i="1"/>
  <c r="AT901" i="1"/>
  <c r="AT902" i="1"/>
  <c r="AT903" i="1"/>
  <c r="AT904" i="1"/>
  <c r="AT905" i="1"/>
  <c r="AT906" i="1"/>
  <c r="AT907" i="1"/>
  <c r="AT908" i="1"/>
  <c r="AT909" i="1"/>
  <c r="AT910" i="1"/>
  <c r="AT911" i="1"/>
  <c r="AT912" i="1"/>
  <c r="AT913" i="1"/>
  <c r="AT914" i="1"/>
  <c r="AT915" i="1"/>
  <c r="AT916" i="1"/>
  <c r="AT917" i="1"/>
  <c r="AT918" i="1"/>
  <c r="AT919" i="1"/>
  <c r="AT920" i="1"/>
  <c r="AT921" i="1"/>
  <c r="AT922" i="1"/>
  <c r="AT923" i="1"/>
  <c r="AT924" i="1"/>
  <c r="AT925" i="1"/>
  <c r="AT926" i="1"/>
  <c r="AT927" i="1"/>
  <c r="AT928" i="1"/>
  <c r="AT929" i="1"/>
  <c r="AT930" i="1"/>
  <c r="AT931" i="1"/>
  <c r="AT932" i="1"/>
  <c r="AT933" i="1"/>
  <c r="AT934" i="1"/>
  <c r="AT935" i="1"/>
  <c r="AT936" i="1"/>
  <c r="AT937" i="1"/>
  <c r="AT938" i="1"/>
  <c r="AT939" i="1"/>
  <c r="AT940" i="1"/>
  <c r="AT941" i="1"/>
  <c r="AT942" i="1"/>
  <c r="AT943" i="1"/>
  <c r="AT944" i="1"/>
  <c r="AT945" i="1"/>
  <c r="AT946" i="1"/>
  <c r="AT947" i="1"/>
  <c r="AT948" i="1"/>
  <c r="AT949" i="1"/>
  <c r="AT950" i="1"/>
  <c r="AT951" i="1"/>
  <c r="AT952" i="1"/>
  <c r="AT953" i="1"/>
  <c r="AT954" i="1"/>
  <c r="AT955" i="1"/>
  <c r="AT956" i="1"/>
  <c r="AT957" i="1"/>
  <c r="AT958" i="1"/>
  <c r="AT959" i="1"/>
  <c r="AT960" i="1"/>
  <c r="AT961" i="1"/>
  <c r="AT962" i="1"/>
  <c r="AT963" i="1"/>
  <c r="AT964" i="1"/>
  <c r="AT965" i="1"/>
  <c r="AT966" i="1"/>
  <c r="AT967" i="1"/>
  <c r="AT968" i="1"/>
  <c r="AT969" i="1"/>
  <c r="AT970" i="1"/>
  <c r="AT971" i="1"/>
  <c r="AT972" i="1"/>
  <c r="AT973" i="1"/>
  <c r="AT974" i="1"/>
  <c r="AT975" i="1"/>
  <c r="AT976" i="1"/>
  <c r="AT977" i="1"/>
  <c r="AT978" i="1"/>
  <c r="AT979" i="1"/>
  <c r="AT980" i="1"/>
  <c r="AT981" i="1"/>
  <c r="AT982" i="1"/>
  <c r="AT983" i="1"/>
  <c r="AT984" i="1"/>
  <c r="AT985" i="1"/>
  <c r="AT986" i="1"/>
  <c r="AT987" i="1"/>
  <c r="AT988" i="1"/>
  <c r="AT989" i="1"/>
  <c r="AT990" i="1"/>
  <c r="AT991" i="1"/>
  <c r="AT992" i="1"/>
  <c r="AT993" i="1"/>
  <c r="AT994" i="1"/>
  <c r="AT995" i="1"/>
  <c r="AT996" i="1"/>
  <c r="AT997" i="1"/>
  <c r="AT998" i="1"/>
  <c r="AT999" i="1"/>
  <c r="AT1000" i="1"/>
  <c r="AT1001" i="1"/>
  <c r="AT1002" i="1"/>
  <c r="AT1003" i="1"/>
  <c r="AT1004" i="1"/>
  <c r="AT1005" i="1"/>
  <c r="AT1006" i="1"/>
  <c r="AT1007" i="1"/>
  <c r="AT1008" i="1"/>
  <c r="AT1009" i="1"/>
  <c r="AT1010" i="1"/>
  <c r="AT1011" i="1"/>
  <c r="AT1012" i="1"/>
  <c r="AT1013" i="1"/>
  <c r="AT1014" i="1"/>
  <c r="AT1015" i="1"/>
  <c r="AT1016" i="1"/>
  <c r="AT1017" i="1"/>
  <c r="AT1018" i="1"/>
  <c r="AT1019" i="1"/>
  <c r="AT1020" i="1"/>
  <c r="AT1021" i="1"/>
  <c r="AT1022" i="1"/>
  <c r="AT1023" i="1"/>
  <c r="AT1024" i="1"/>
  <c r="AT1025" i="1"/>
  <c r="AT1026" i="1"/>
  <c r="AT1027" i="1"/>
  <c r="AT1028" i="1"/>
  <c r="AT1029" i="1"/>
  <c r="AT1030" i="1"/>
  <c r="AT1031" i="1"/>
  <c r="AT1032" i="1"/>
  <c r="AT1033" i="1"/>
  <c r="AT1034" i="1"/>
  <c r="AT1035" i="1"/>
  <c r="AT1036" i="1"/>
  <c r="AT1037" i="1"/>
  <c r="AT1038" i="1"/>
  <c r="AT1039" i="1"/>
  <c r="AT1040" i="1"/>
  <c r="AT1041" i="1"/>
  <c r="AT1042" i="1"/>
  <c r="AT1043" i="1"/>
  <c r="AT1044" i="1"/>
  <c r="AT1045" i="1"/>
  <c r="AT1046" i="1"/>
  <c r="AT1047" i="1"/>
  <c r="AT1048" i="1"/>
  <c r="AT1049" i="1"/>
  <c r="AT1050" i="1"/>
  <c r="AT1051" i="1"/>
  <c r="AT1052" i="1"/>
  <c r="AT1053" i="1"/>
  <c r="AT1054" i="1"/>
  <c r="AT1055" i="1"/>
  <c r="AT1056" i="1"/>
  <c r="AT1057" i="1"/>
  <c r="AT1058" i="1"/>
  <c r="AT1059" i="1"/>
  <c r="AT1060" i="1"/>
  <c r="AT1061" i="1"/>
  <c r="AT1062" i="1"/>
  <c r="AT1063" i="1"/>
  <c r="AT1064" i="1"/>
  <c r="AT1065" i="1"/>
  <c r="AT1066" i="1"/>
  <c r="AT1067" i="1"/>
  <c r="AT1068" i="1"/>
  <c r="AT1069" i="1"/>
  <c r="AT1070" i="1"/>
  <c r="AT1071" i="1"/>
  <c r="AT1072" i="1"/>
  <c r="AT1073" i="1"/>
  <c r="AT1074" i="1"/>
  <c r="AT1075" i="1"/>
  <c r="AT1076" i="1"/>
  <c r="AT1077" i="1"/>
  <c r="AT1078" i="1"/>
  <c r="AT1079" i="1"/>
  <c r="AT1080" i="1"/>
  <c r="AT1081" i="1"/>
  <c r="AT1082" i="1"/>
  <c r="AT1083" i="1"/>
  <c r="AT1084" i="1"/>
  <c r="AT1085" i="1"/>
  <c r="AT1086" i="1"/>
  <c r="AT1087" i="1"/>
  <c r="AT1088" i="1"/>
  <c r="AT1089" i="1"/>
  <c r="AT1090" i="1"/>
  <c r="AT1091" i="1"/>
  <c r="AT1092" i="1"/>
  <c r="AT1093" i="1"/>
  <c r="AT1094" i="1"/>
  <c r="AT1095" i="1"/>
  <c r="AT1096" i="1"/>
  <c r="AT1097" i="1"/>
  <c r="AT1098" i="1"/>
  <c r="AT1099" i="1"/>
  <c r="AT1100" i="1"/>
  <c r="AT1101" i="1"/>
  <c r="AT1102" i="1"/>
  <c r="AT1103" i="1"/>
  <c r="AT1104" i="1"/>
  <c r="AT1105" i="1"/>
  <c r="AT1106" i="1"/>
  <c r="AT1107" i="1"/>
  <c r="AT1108" i="1"/>
  <c r="AT1109" i="1"/>
  <c r="AT1110" i="1"/>
  <c r="AT1111" i="1"/>
  <c r="AT1112" i="1"/>
  <c r="AT1113" i="1"/>
  <c r="AT1114" i="1"/>
  <c r="AT1115" i="1"/>
  <c r="AT1116" i="1"/>
  <c r="AT1117" i="1"/>
  <c r="AT1118" i="1"/>
  <c r="AT1119" i="1"/>
  <c r="AT1120" i="1"/>
  <c r="AT1121" i="1"/>
  <c r="AT1122" i="1"/>
  <c r="AT1123" i="1"/>
  <c r="AT1124" i="1"/>
  <c r="AT1125" i="1"/>
  <c r="AT1126" i="1"/>
  <c r="AT1127" i="1"/>
  <c r="AT1128" i="1"/>
  <c r="AT1129" i="1"/>
  <c r="AT1130" i="1"/>
  <c r="AT1131" i="1"/>
  <c r="AT1132" i="1"/>
  <c r="AT1133" i="1"/>
  <c r="AT1134" i="1"/>
  <c r="AT1135" i="1"/>
  <c r="AT1136" i="1"/>
  <c r="AT1137" i="1"/>
  <c r="AT1138" i="1"/>
  <c r="AT1139" i="1"/>
  <c r="AT1140" i="1"/>
  <c r="AT1141" i="1"/>
  <c r="AT1142" i="1"/>
  <c r="AT1143" i="1"/>
  <c r="AT1144" i="1"/>
  <c r="AT1145" i="1"/>
  <c r="AT1146" i="1"/>
  <c r="AT1147" i="1"/>
  <c r="AT1148" i="1"/>
  <c r="AT1149" i="1"/>
  <c r="AT1150" i="1"/>
  <c r="AT1151" i="1"/>
  <c r="AT1152" i="1"/>
  <c r="AT1153" i="1"/>
  <c r="AT1154" i="1"/>
  <c r="AT1155" i="1"/>
  <c r="AT1156" i="1"/>
  <c r="AT1157" i="1"/>
  <c r="AT1158" i="1"/>
  <c r="AT1159" i="1"/>
  <c r="AT1160" i="1"/>
  <c r="AT1161" i="1"/>
  <c r="AT1162" i="1"/>
  <c r="AT1163" i="1"/>
  <c r="AT1164" i="1"/>
  <c r="AT1165" i="1"/>
  <c r="AT1166" i="1"/>
  <c r="AT1167" i="1"/>
  <c r="AT1168" i="1"/>
  <c r="AT1169" i="1"/>
  <c r="AT1170" i="1"/>
  <c r="AT1171" i="1"/>
  <c r="AT1172" i="1"/>
  <c r="AT1173" i="1"/>
  <c r="AT1174" i="1"/>
  <c r="AT1175" i="1"/>
  <c r="AT1176" i="1"/>
  <c r="AT1177" i="1"/>
  <c r="AT1178" i="1"/>
  <c r="AT1179" i="1"/>
  <c r="AT1180" i="1"/>
  <c r="AT1181" i="1"/>
  <c r="AT1182" i="1"/>
  <c r="AT1183" i="1"/>
  <c r="AT1184" i="1"/>
  <c r="AT1185" i="1"/>
  <c r="AT1186" i="1"/>
  <c r="AT1187" i="1"/>
  <c r="AT1188" i="1"/>
  <c r="AT1189" i="1"/>
  <c r="AT1190" i="1"/>
  <c r="AT1191" i="1"/>
  <c r="AT1192" i="1"/>
  <c r="AT1193" i="1"/>
  <c r="AT1194" i="1"/>
  <c r="AT1195" i="1"/>
  <c r="AT1196" i="1"/>
  <c r="AT1197" i="1"/>
  <c r="AT1198" i="1"/>
  <c r="AT1199" i="1"/>
  <c r="AT1200" i="1"/>
  <c r="AT1201" i="1"/>
  <c r="AT1202" i="1"/>
  <c r="AT1203" i="1"/>
  <c r="AT1204" i="1"/>
  <c r="AT1205" i="1"/>
  <c r="AT1206" i="1"/>
  <c r="AT1207" i="1"/>
  <c r="AT1208" i="1"/>
  <c r="AT1209" i="1"/>
  <c r="AT1210" i="1"/>
  <c r="AT1211" i="1"/>
  <c r="AT1212" i="1"/>
  <c r="AT1213" i="1"/>
  <c r="AT1214" i="1"/>
  <c r="AT1215" i="1"/>
  <c r="AT1216" i="1"/>
  <c r="AT1217" i="1"/>
  <c r="AT1218" i="1"/>
  <c r="AT1219" i="1"/>
  <c r="AT1220" i="1"/>
  <c r="AT1221" i="1"/>
  <c r="AT1222" i="1"/>
  <c r="AT1223" i="1"/>
  <c r="AT1224" i="1"/>
  <c r="AT1225" i="1"/>
  <c r="AT1226" i="1"/>
  <c r="AT1227" i="1"/>
  <c r="AT1228" i="1"/>
  <c r="AT1229" i="1"/>
  <c r="AT1230" i="1"/>
  <c r="AT1231" i="1"/>
  <c r="AT1232" i="1"/>
  <c r="AT1233" i="1"/>
  <c r="AT1234" i="1"/>
  <c r="AT1235" i="1"/>
  <c r="AT1236" i="1"/>
  <c r="AT1237" i="1"/>
  <c r="AT1238" i="1"/>
  <c r="AT1239" i="1"/>
  <c r="AT1240" i="1"/>
  <c r="AT1241" i="1"/>
  <c r="AT1242" i="1"/>
  <c r="AT1243" i="1"/>
  <c r="AT1244" i="1"/>
  <c r="AT1245" i="1"/>
  <c r="AT1246" i="1"/>
  <c r="AT1247" i="1"/>
  <c r="AT1248" i="1"/>
  <c r="AT1249" i="1"/>
  <c r="AT1250" i="1"/>
  <c r="AT1251" i="1"/>
  <c r="AT1252" i="1"/>
  <c r="AT1253" i="1"/>
  <c r="AT1254" i="1"/>
  <c r="AT1255" i="1"/>
  <c r="AT1256" i="1"/>
  <c r="AT1257" i="1"/>
  <c r="AT1258" i="1"/>
  <c r="AT1259" i="1"/>
  <c r="AT1260" i="1"/>
  <c r="AT1261" i="1"/>
  <c r="AT1262" i="1"/>
  <c r="AT1263" i="1"/>
  <c r="AT1264" i="1"/>
  <c r="AT1265" i="1"/>
  <c r="AT1266" i="1"/>
  <c r="AT1267" i="1"/>
  <c r="AT1268" i="1"/>
  <c r="AT1269" i="1"/>
  <c r="AT1270" i="1"/>
  <c r="AT1271" i="1"/>
  <c r="AT1272" i="1"/>
  <c r="AT1273" i="1"/>
  <c r="AT1274" i="1"/>
  <c r="AT1275" i="1"/>
  <c r="AT1276" i="1"/>
  <c r="AT1277" i="1"/>
  <c r="AT1278" i="1"/>
  <c r="AT1279" i="1"/>
  <c r="AT1280" i="1"/>
  <c r="AT1281" i="1"/>
  <c r="AT1282" i="1"/>
  <c r="AT1283" i="1"/>
  <c r="AT1284" i="1"/>
  <c r="AT1285" i="1"/>
  <c r="AT1286" i="1"/>
  <c r="AT1287" i="1"/>
  <c r="AT1288" i="1"/>
  <c r="AT1289" i="1"/>
  <c r="AT1290" i="1"/>
  <c r="AT1291" i="1"/>
  <c r="AT1292" i="1"/>
  <c r="AT1293" i="1"/>
  <c r="AT1294" i="1"/>
  <c r="AT1295" i="1"/>
  <c r="AT1296" i="1"/>
  <c r="AT1297" i="1"/>
  <c r="AT1298" i="1"/>
  <c r="AT1299" i="1"/>
  <c r="AT1300" i="1"/>
  <c r="AT1301" i="1"/>
  <c r="AT1302" i="1"/>
  <c r="AT1303" i="1"/>
  <c r="AT1304" i="1"/>
  <c r="AT1305" i="1"/>
  <c r="AT1306" i="1"/>
  <c r="AT1307" i="1"/>
  <c r="AT1308" i="1"/>
  <c r="AT1309" i="1"/>
  <c r="AT1310" i="1"/>
  <c r="AT1311" i="1"/>
  <c r="AT1312" i="1"/>
  <c r="AT1313" i="1"/>
  <c r="AT1314" i="1"/>
  <c r="AT1315" i="1"/>
  <c r="AT1316" i="1"/>
  <c r="AT1317" i="1"/>
  <c r="AT1318" i="1"/>
  <c r="AT1319" i="1"/>
  <c r="AT1320" i="1"/>
  <c r="AT1321" i="1"/>
  <c r="AT1322" i="1"/>
  <c r="AT1323" i="1"/>
  <c r="AT1324" i="1"/>
  <c r="AT1325" i="1"/>
  <c r="AT1326" i="1"/>
  <c r="AT1327" i="1"/>
  <c r="AT1328" i="1"/>
  <c r="AT1329" i="1"/>
  <c r="AT1330" i="1"/>
  <c r="AT1331" i="1"/>
  <c r="AT1332" i="1"/>
  <c r="AT1333" i="1"/>
  <c r="AT1334" i="1"/>
  <c r="AT1335" i="1"/>
  <c r="AT1336" i="1"/>
  <c r="AT1337" i="1"/>
  <c r="AT1338" i="1"/>
  <c r="AT1339" i="1"/>
  <c r="AT1340" i="1"/>
  <c r="AT1341" i="1"/>
  <c r="AT1342" i="1"/>
  <c r="AT1343" i="1"/>
  <c r="AT1344" i="1"/>
  <c r="AT1345" i="1"/>
  <c r="AT1346" i="1"/>
  <c r="AT1347" i="1"/>
  <c r="AT1348" i="1"/>
  <c r="AT1349" i="1"/>
  <c r="AT1350" i="1"/>
  <c r="AT1351" i="1"/>
  <c r="AT1352" i="1"/>
  <c r="AT1353" i="1"/>
  <c r="AT1354" i="1"/>
  <c r="AT1355" i="1"/>
  <c r="AT1356" i="1"/>
  <c r="AT1357" i="1"/>
  <c r="AT1358" i="1"/>
  <c r="AT1359" i="1"/>
  <c r="AT1360" i="1"/>
  <c r="AT1361" i="1"/>
  <c r="AT1362" i="1"/>
  <c r="AT1363" i="1"/>
  <c r="AT1364" i="1"/>
  <c r="AT1365" i="1"/>
  <c r="AT1366" i="1"/>
  <c r="AT1367" i="1"/>
  <c r="AT1368" i="1"/>
  <c r="AT1369" i="1"/>
  <c r="AT1370" i="1"/>
  <c r="AT1371" i="1"/>
  <c r="AT1372" i="1"/>
  <c r="AT1373" i="1"/>
  <c r="AT1374" i="1"/>
  <c r="AT1375" i="1"/>
  <c r="AT1376" i="1"/>
  <c r="AT1377" i="1"/>
  <c r="AT1378" i="1"/>
  <c r="AT1379" i="1"/>
  <c r="AT1380" i="1"/>
  <c r="AT1381" i="1"/>
  <c r="AT1382" i="1"/>
  <c r="AT1383" i="1"/>
  <c r="AT1384" i="1"/>
  <c r="AT1385" i="1"/>
  <c r="AT1386" i="1"/>
  <c r="AT1387" i="1"/>
  <c r="AT1388" i="1"/>
  <c r="AT1389" i="1"/>
  <c r="AT1390" i="1"/>
  <c r="AT1391" i="1"/>
  <c r="AT1392" i="1"/>
  <c r="AT1393" i="1"/>
  <c r="AT1394" i="1"/>
  <c r="AT1395" i="1"/>
  <c r="AT1396" i="1"/>
  <c r="AT1397" i="1"/>
  <c r="AT1398" i="1"/>
  <c r="AT1399" i="1"/>
  <c r="AT1400" i="1"/>
  <c r="AT1401" i="1"/>
  <c r="AT1402" i="1"/>
  <c r="AT1403" i="1"/>
  <c r="AT1404" i="1"/>
  <c r="AT1405" i="1"/>
  <c r="AT1406" i="1"/>
  <c r="AT1407" i="1"/>
  <c r="AT1408" i="1"/>
  <c r="AT1409" i="1"/>
  <c r="AT1410" i="1"/>
  <c r="AT1411" i="1"/>
  <c r="AT1412" i="1"/>
  <c r="AT1413" i="1"/>
  <c r="AT1414" i="1"/>
  <c r="AT1415" i="1"/>
  <c r="AT1416" i="1"/>
  <c r="AT1417" i="1"/>
  <c r="AT2" i="1"/>
  <c r="W1429" i="1"/>
  <c r="X1429" i="1"/>
  <c r="Y1429" i="1"/>
  <c r="Z1429" i="1"/>
  <c r="W1428" i="1"/>
  <c r="X1428" i="1"/>
  <c r="Y1428" i="1"/>
  <c r="Z1428" i="1"/>
  <c r="W1421" i="1"/>
  <c r="X1421" i="1"/>
  <c r="Y1421" i="1"/>
  <c r="Z1421" i="1"/>
  <c r="W1420" i="1"/>
  <c r="X1420" i="1"/>
  <c r="Y1420" i="1"/>
  <c r="Z1420" i="1"/>
  <c r="AS3" i="1"/>
  <c r="AS4" i="1"/>
  <c r="AS5" i="1"/>
  <c r="AS6" i="1"/>
  <c r="AS7" i="1"/>
  <c r="AS8" i="1"/>
  <c r="AS9" i="1"/>
  <c r="AS10" i="1"/>
  <c r="AS11" i="1"/>
  <c r="AS12" i="1"/>
  <c r="AS13" i="1"/>
  <c r="AS14" i="1"/>
  <c r="AS15" i="1"/>
  <c r="AS16" i="1"/>
  <c r="AS17" i="1"/>
  <c r="AS18" i="1"/>
  <c r="AS19" i="1"/>
  <c r="AS20" i="1"/>
  <c r="AS21" i="1"/>
  <c r="AS22" i="1"/>
  <c r="AS23" i="1"/>
  <c r="AS24" i="1"/>
  <c r="AS25" i="1"/>
  <c r="AS26" i="1"/>
  <c r="AS27" i="1"/>
  <c r="AS28" i="1"/>
  <c r="AS29" i="1"/>
  <c r="AS30" i="1"/>
  <c r="AS31" i="1"/>
  <c r="AS32" i="1"/>
  <c r="AS33" i="1"/>
  <c r="AS34" i="1"/>
  <c r="AS35" i="1"/>
  <c r="AS36" i="1"/>
  <c r="AS37" i="1"/>
  <c r="AS38" i="1"/>
  <c r="AS39" i="1"/>
  <c r="AS40" i="1"/>
  <c r="AS41" i="1"/>
  <c r="AS42" i="1"/>
  <c r="AS43" i="1"/>
  <c r="AS44" i="1"/>
  <c r="AS45" i="1"/>
  <c r="AS46" i="1"/>
  <c r="AS47" i="1"/>
  <c r="AS48" i="1"/>
  <c r="AS49" i="1"/>
  <c r="AS50" i="1"/>
  <c r="AS51" i="1"/>
  <c r="AS52" i="1"/>
  <c r="AS53" i="1"/>
  <c r="AS54" i="1"/>
  <c r="AS55" i="1"/>
  <c r="AS56" i="1"/>
  <c r="AS57" i="1"/>
  <c r="AS58" i="1"/>
  <c r="AS59" i="1"/>
  <c r="AS60" i="1"/>
  <c r="AS61" i="1"/>
  <c r="AS62" i="1"/>
  <c r="AS63" i="1"/>
  <c r="AS64" i="1"/>
  <c r="AS65" i="1"/>
  <c r="AS66" i="1"/>
  <c r="AS67" i="1"/>
  <c r="AS68" i="1"/>
  <c r="AS69" i="1"/>
  <c r="AS70" i="1"/>
  <c r="AS71" i="1"/>
  <c r="AS72" i="1"/>
  <c r="AS73" i="1"/>
  <c r="AS74" i="1"/>
  <c r="AS75" i="1"/>
  <c r="AS76" i="1"/>
  <c r="AS77" i="1"/>
  <c r="AS78" i="1"/>
  <c r="AS79" i="1"/>
  <c r="AS80" i="1"/>
  <c r="AS81" i="1"/>
  <c r="AS82" i="1"/>
  <c r="AS83" i="1"/>
  <c r="AS84" i="1"/>
  <c r="AS85" i="1"/>
  <c r="AS86" i="1"/>
  <c r="AS87" i="1"/>
  <c r="AS88" i="1"/>
  <c r="AS89" i="1"/>
  <c r="AS90" i="1"/>
  <c r="AS91" i="1"/>
  <c r="AS92" i="1"/>
  <c r="AS93" i="1"/>
  <c r="AS94" i="1"/>
  <c r="AS95" i="1"/>
  <c r="AS96" i="1"/>
  <c r="AS97" i="1"/>
  <c r="AS98" i="1"/>
  <c r="AS99" i="1"/>
  <c r="AS100" i="1"/>
  <c r="AS101" i="1"/>
  <c r="AS102" i="1"/>
  <c r="AS103" i="1"/>
  <c r="AS104" i="1"/>
  <c r="AS105" i="1"/>
  <c r="AS106" i="1"/>
  <c r="AS107" i="1"/>
  <c r="AS108" i="1"/>
  <c r="AS109" i="1"/>
  <c r="AS110" i="1"/>
  <c r="AS111" i="1"/>
  <c r="AS112" i="1"/>
  <c r="AS113" i="1"/>
  <c r="AS114" i="1"/>
  <c r="AS115" i="1"/>
  <c r="AS116" i="1"/>
  <c r="AS117" i="1"/>
  <c r="AS118" i="1"/>
  <c r="AS119" i="1"/>
  <c r="AS120" i="1"/>
  <c r="AS121" i="1"/>
  <c r="AS122" i="1"/>
  <c r="AS123" i="1"/>
  <c r="AS124" i="1"/>
  <c r="AS125" i="1"/>
  <c r="AS126" i="1"/>
  <c r="AS127" i="1"/>
  <c r="AS128" i="1"/>
  <c r="AS129" i="1"/>
  <c r="AS130" i="1"/>
  <c r="AS131" i="1"/>
  <c r="AS132" i="1"/>
  <c r="AS133" i="1"/>
  <c r="AS134" i="1"/>
  <c r="AS135" i="1"/>
  <c r="AS136" i="1"/>
  <c r="AS137" i="1"/>
  <c r="AS138" i="1"/>
  <c r="AS139" i="1"/>
  <c r="AS140" i="1"/>
  <c r="AS141" i="1"/>
  <c r="AS142" i="1"/>
  <c r="AS143" i="1"/>
  <c r="AS144" i="1"/>
  <c r="AS145" i="1"/>
  <c r="AS146" i="1"/>
  <c r="AS147" i="1"/>
  <c r="AS148" i="1"/>
  <c r="AS149" i="1"/>
  <c r="AS150" i="1"/>
  <c r="AS151" i="1"/>
  <c r="AS152" i="1"/>
  <c r="AS153" i="1"/>
  <c r="AS154" i="1"/>
  <c r="AS155" i="1"/>
  <c r="AS156" i="1"/>
  <c r="AS157" i="1"/>
  <c r="AS158" i="1"/>
  <c r="AS159" i="1"/>
  <c r="AS160" i="1"/>
  <c r="AS161" i="1"/>
  <c r="AS162" i="1"/>
  <c r="AS163" i="1"/>
  <c r="AS164" i="1"/>
  <c r="AS165" i="1"/>
  <c r="AS166" i="1"/>
  <c r="AS167" i="1"/>
  <c r="AS168" i="1"/>
  <c r="AS169" i="1"/>
  <c r="AS170" i="1"/>
  <c r="AS171" i="1"/>
  <c r="AS172" i="1"/>
  <c r="AS173" i="1"/>
  <c r="AS174" i="1"/>
  <c r="AS175" i="1"/>
  <c r="AS176" i="1"/>
  <c r="AS177" i="1"/>
  <c r="AS178" i="1"/>
  <c r="AS179" i="1"/>
  <c r="AS180" i="1"/>
  <c r="AS181" i="1"/>
  <c r="AS182" i="1"/>
  <c r="AS183" i="1"/>
  <c r="AS184" i="1"/>
  <c r="AS185" i="1"/>
  <c r="AS186" i="1"/>
  <c r="AS187" i="1"/>
  <c r="AS188" i="1"/>
  <c r="AS189" i="1"/>
  <c r="AS190" i="1"/>
  <c r="AS191" i="1"/>
  <c r="AS192" i="1"/>
  <c r="AS193" i="1"/>
  <c r="AS194" i="1"/>
  <c r="AS195" i="1"/>
  <c r="AS196" i="1"/>
  <c r="AS197" i="1"/>
  <c r="AS198" i="1"/>
  <c r="AS199" i="1"/>
  <c r="AS200" i="1"/>
  <c r="AS201" i="1"/>
  <c r="AS202" i="1"/>
  <c r="AS203" i="1"/>
  <c r="AS204" i="1"/>
  <c r="AS205" i="1"/>
  <c r="AS206" i="1"/>
  <c r="AS207" i="1"/>
  <c r="AS208" i="1"/>
  <c r="AS209" i="1"/>
  <c r="AS210" i="1"/>
  <c r="AS211" i="1"/>
  <c r="AS212" i="1"/>
  <c r="AS213" i="1"/>
  <c r="AS214" i="1"/>
  <c r="AS215" i="1"/>
  <c r="AS216" i="1"/>
  <c r="AS217" i="1"/>
  <c r="AS218" i="1"/>
  <c r="AS219" i="1"/>
  <c r="AS220" i="1"/>
  <c r="AS221" i="1"/>
  <c r="AS222" i="1"/>
  <c r="AS223" i="1"/>
  <c r="AS224" i="1"/>
  <c r="AS225" i="1"/>
  <c r="AS226" i="1"/>
  <c r="AS227" i="1"/>
  <c r="AS228" i="1"/>
  <c r="AS229" i="1"/>
  <c r="AS230" i="1"/>
  <c r="AS231" i="1"/>
  <c r="AS232" i="1"/>
  <c r="AS233" i="1"/>
  <c r="AS234" i="1"/>
  <c r="AS235" i="1"/>
  <c r="AS236" i="1"/>
  <c r="AS237" i="1"/>
  <c r="AS238" i="1"/>
  <c r="AS239" i="1"/>
  <c r="AS240" i="1"/>
  <c r="AS241" i="1"/>
  <c r="AS242" i="1"/>
  <c r="AS243" i="1"/>
  <c r="AS244" i="1"/>
  <c r="AS245" i="1"/>
  <c r="AS246" i="1"/>
  <c r="AS247" i="1"/>
  <c r="AS248" i="1"/>
  <c r="AS249" i="1"/>
  <c r="AS250" i="1"/>
  <c r="AS251" i="1"/>
  <c r="AS252" i="1"/>
  <c r="AS253" i="1"/>
  <c r="AS254" i="1"/>
  <c r="AS255" i="1"/>
  <c r="AS256" i="1"/>
  <c r="AS257" i="1"/>
  <c r="AS258" i="1"/>
  <c r="AS259" i="1"/>
  <c r="AS260" i="1"/>
  <c r="AS261" i="1"/>
  <c r="AS262" i="1"/>
  <c r="AS263" i="1"/>
  <c r="AS264" i="1"/>
  <c r="AS265" i="1"/>
  <c r="AS266" i="1"/>
  <c r="AS267" i="1"/>
  <c r="AS268" i="1"/>
  <c r="AS269" i="1"/>
  <c r="AS270" i="1"/>
  <c r="AS271" i="1"/>
  <c r="AS272" i="1"/>
  <c r="AS273" i="1"/>
  <c r="AS274" i="1"/>
  <c r="AS275" i="1"/>
  <c r="AS276" i="1"/>
  <c r="AS277" i="1"/>
  <c r="AS278" i="1"/>
  <c r="AS279" i="1"/>
  <c r="AS280" i="1"/>
  <c r="AS281" i="1"/>
  <c r="AS282" i="1"/>
  <c r="AS283" i="1"/>
  <c r="AS284" i="1"/>
  <c r="AS285" i="1"/>
  <c r="AS286" i="1"/>
  <c r="AS287" i="1"/>
  <c r="AS288" i="1"/>
  <c r="AS289" i="1"/>
  <c r="AS290" i="1"/>
  <c r="AS291" i="1"/>
  <c r="AS292" i="1"/>
  <c r="AS293" i="1"/>
  <c r="AS294" i="1"/>
  <c r="AS295" i="1"/>
  <c r="AS296" i="1"/>
  <c r="AS297" i="1"/>
  <c r="AS298" i="1"/>
  <c r="AS299" i="1"/>
  <c r="AS300" i="1"/>
  <c r="AS301" i="1"/>
  <c r="AS302" i="1"/>
  <c r="AS303" i="1"/>
  <c r="AS304" i="1"/>
  <c r="AS305" i="1"/>
  <c r="AS306" i="1"/>
  <c r="AS307" i="1"/>
  <c r="AS308" i="1"/>
  <c r="AS309" i="1"/>
  <c r="AS310" i="1"/>
  <c r="AS311" i="1"/>
  <c r="AS312" i="1"/>
  <c r="AS313" i="1"/>
  <c r="AS314" i="1"/>
  <c r="AS315" i="1"/>
  <c r="AS316" i="1"/>
  <c r="AS317" i="1"/>
  <c r="AS318" i="1"/>
  <c r="AS319" i="1"/>
  <c r="AS320" i="1"/>
  <c r="AS321" i="1"/>
  <c r="AS322" i="1"/>
  <c r="AS323" i="1"/>
  <c r="AS324" i="1"/>
  <c r="AS325" i="1"/>
  <c r="AS326" i="1"/>
  <c r="AS327" i="1"/>
  <c r="AS328" i="1"/>
  <c r="AS329" i="1"/>
  <c r="AS330" i="1"/>
  <c r="AS331" i="1"/>
  <c r="AS332" i="1"/>
  <c r="AS333" i="1"/>
  <c r="AS334" i="1"/>
  <c r="AS335" i="1"/>
  <c r="AS336" i="1"/>
  <c r="AS337" i="1"/>
  <c r="AS338" i="1"/>
  <c r="AS339" i="1"/>
  <c r="AS340" i="1"/>
  <c r="AS341" i="1"/>
  <c r="AS342" i="1"/>
  <c r="AS343" i="1"/>
  <c r="AS344" i="1"/>
  <c r="AS345" i="1"/>
  <c r="AS346" i="1"/>
  <c r="AS347" i="1"/>
  <c r="AS348" i="1"/>
  <c r="AS349" i="1"/>
  <c r="AS350" i="1"/>
  <c r="AS351" i="1"/>
  <c r="AS352" i="1"/>
  <c r="AS353" i="1"/>
  <c r="AS354" i="1"/>
  <c r="AS355" i="1"/>
  <c r="AS356" i="1"/>
  <c r="AS357" i="1"/>
  <c r="AS358" i="1"/>
  <c r="AS359" i="1"/>
  <c r="AS360" i="1"/>
  <c r="AS361" i="1"/>
  <c r="AS362" i="1"/>
  <c r="AS363" i="1"/>
  <c r="AS364" i="1"/>
  <c r="AS365" i="1"/>
  <c r="AS366" i="1"/>
  <c r="AS367" i="1"/>
  <c r="AS368" i="1"/>
  <c r="AS369" i="1"/>
  <c r="AS370" i="1"/>
  <c r="AS371" i="1"/>
  <c r="AS372" i="1"/>
  <c r="AS373" i="1"/>
  <c r="AS374" i="1"/>
  <c r="AS375" i="1"/>
  <c r="AS376" i="1"/>
  <c r="AS377" i="1"/>
  <c r="AS378" i="1"/>
  <c r="AS379" i="1"/>
  <c r="AS380" i="1"/>
  <c r="AS381" i="1"/>
  <c r="AS382" i="1"/>
  <c r="AS383" i="1"/>
  <c r="AS384" i="1"/>
  <c r="AS385" i="1"/>
  <c r="AS386" i="1"/>
  <c r="AS387" i="1"/>
  <c r="AS388" i="1"/>
  <c r="AS389" i="1"/>
  <c r="AS390" i="1"/>
  <c r="AS391" i="1"/>
  <c r="AS392" i="1"/>
  <c r="AS393" i="1"/>
  <c r="AS394" i="1"/>
  <c r="AS395" i="1"/>
  <c r="AS396" i="1"/>
  <c r="AS397" i="1"/>
  <c r="AS398" i="1"/>
  <c r="AS399" i="1"/>
  <c r="AS400" i="1"/>
  <c r="AS401" i="1"/>
  <c r="AS402" i="1"/>
  <c r="AS403" i="1"/>
  <c r="AS404" i="1"/>
  <c r="AS405" i="1"/>
  <c r="AS406" i="1"/>
  <c r="AS407" i="1"/>
  <c r="AS408" i="1"/>
  <c r="AS409" i="1"/>
  <c r="AS410" i="1"/>
  <c r="AS411" i="1"/>
  <c r="AS412" i="1"/>
  <c r="AS413" i="1"/>
  <c r="AS414" i="1"/>
  <c r="AS415" i="1"/>
  <c r="AS416" i="1"/>
  <c r="AS417" i="1"/>
  <c r="AS418" i="1"/>
  <c r="AS419" i="1"/>
  <c r="AS420" i="1"/>
  <c r="AS421" i="1"/>
  <c r="AS422" i="1"/>
  <c r="AS423" i="1"/>
  <c r="AS424" i="1"/>
  <c r="AS425" i="1"/>
  <c r="AS426" i="1"/>
  <c r="AS427" i="1"/>
  <c r="AS428" i="1"/>
  <c r="AS429" i="1"/>
  <c r="AS430" i="1"/>
  <c r="AS431" i="1"/>
  <c r="AS432" i="1"/>
  <c r="AS433" i="1"/>
  <c r="AS434" i="1"/>
  <c r="AS435" i="1"/>
  <c r="AS436" i="1"/>
  <c r="AS437" i="1"/>
  <c r="AS438" i="1"/>
  <c r="AS439" i="1"/>
  <c r="AS440" i="1"/>
  <c r="AS441" i="1"/>
  <c r="AS442" i="1"/>
  <c r="AS443" i="1"/>
  <c r="AS444" i="1"/>
  <c r="AS445" i="1"/>
  <c r="AS446" i="1"/>
  <c r="AS447" i="1"/>
  <c r="AS448" i="1"/>
  <c r="AS449" i="1"/>
  <c r="AS450" i="1"/>
  <c r="AS451" i="1"/>
  <c r="AS452" i="1"/>
  <c r="AS453" i="1"/>
  <c r="AS454" i="1"/>
  <c r="AS455" i="1"/>
  <c r="AS456" i="1"/>
  <c r="AS457" i="1"/>
  <c r="AS458" i="1"/>
  <c r="AS459" i="1"/>
  <c r="AS460" i="1"/>
  <c r="AS461" i="1"/>
  <c r="AS462" i="1"/>
  <c r="AS463" i="1"/>
  <c r="AS464" i="1"/>
  <c r="AS465" i="1"/>
  <c r="AS466" i="1"/>
  <c r="AS467" i="1"/>
  <c r="AS468" i="1"/>
  <c r="AS469" i="1"/>
  <c r="AS470" i="1"/>
  <c r="AS471" i="1"/>
  <c r="AS472" i="1"/>
  <c r="AS473" i="1"/>
  <c r="AS474" i="1"/>
  <c r="AS475" i="1"/>
  <c r="AS476" i="1"/>
  <c r="AS477" i="1"/>
  <c r="AS478" i="1"/>
  <c r="AS479" i="1"/>
  <c r="AS480" i="1"/>
  <c r="AS481" i="1"/>
  <c r="AS482" i="1"/>
  <c r="AS483" i="1"/>
  <c r="AS484" i="1"/>
  <c r="AS485" i="1"/>
  <c r="AS486" i="1"/>
  <c r="AS487" i="1"/>
  <c r="AS488" i="1"/>
  <c r="AS489" i="1"/>
  <c r="AS490" i="1"/>
  <c r="AS491" i="1"/>
  <c r="AS492" i="1"/>
  <c r="AS493" i="1"/>
  <c r="AS494" i="1"/>
  <c r="AS495" i="1"/>
  <c r="AS496" i="1"/>
  <c r="AS497" i="1"/>
  <c r="AS498" i="1"/>
  <c r="AS499" i="1"/>
  <c r="AS500" i="1"/>
  <c r="AS501" i="1"/>
  <c r="AS502" i="1"/>
  <c r="AS503" i="1"/>
  <c r="AS504" i="1"/>
  <c r="AS505" i="1"/>
  <c r="AS506" i="1"/>
  <c r="AS507" i="1"/>
  <c r="AS508" i="1"/>
  <c r="AS509" i="1"/>
  <c r="AS510" i="1"/>
  <c r="AS511" i="1"/>
  <c r="AS512" i="1"/>
  <c r="AS513" i="1"/>
  <c r="AS514" i="1"/>
  <c r="AS515" i="1"/>
  <c r="AS516" i="1"/>
  <c r="AS517" i="1"/>
  <c r="AS518" i="1"/>
  <c r="AS519" i="1"/>
  <c r="AS520" i="1"/>
  <c r="AS521" i="1"/>
  <c r="AS522" i="1"/>
  <c r="AS523" i="1"/>
  <c r="AS524" i="1"/>
  <c r="AS525" i="1"/>
  <c r="AS526" i="1"/>
  <c r="AS527" i="1"/>
  <c r="AS528" i="1"/>
  <c r="AS529" i="1"/>
  <c r="AS530" i="1"/>
  <c r="AS531" i="1"/>
  <c r="AS532" i="1"/>
  <c r="AS533" i="1"/>
  <c r="AS534" i="1"/>
  <c r="AS535" i="1"/>
  <c r="AS536" i="1"/>
  <c r="AS537" i="1"/>
  <c r="AS538" i="1"/>
  <c r="AS539" i="1"/>
  <c r="AS540" i="1"/>
  <c r="AS541" i="1"/>
  <c r="AS542" i="1"/>
  <c r="AS543" i="1"/>
  <c r="AS544" i="1"/>
  <c r="AS545" i="1"/>
  <c r="AS546" i="1"/>
  <c r="AS547" i="1"/>
  <c r="AS548" i="1"/>
  <c r="AS549" i="1"/>
  <c r="AS550" i="1"/>
  <c r="AS551" i="1"/>
  <c r="AS552" i="1"/>
  <c r="AS553" i="1"/>
  <c r="AS554" i="1"/>
  <c r="AS555" i="1"/>
  <c r="AS556" i="1"/>
  <c r="AS557" i="1"/>
  <c r="AS558" i="1"/>
  <c r="AS559" i="1"/>
  <c r="AS560" i="1"/>
  <c r="AS561" i="1"/>
  <c r="AS562" i="1"/>
  <c r="AS563" i="1"/>
  <c r="AS564" i="1"/>
  <c r="AS565" i="1"/>
  <c r="AS566" i="1"/>
  <c r="AS567" i="1"/>
  <c r="AS568" i="1"/>
  <c r="AS569" i="1"/>
  <c r="AS570" i="1"/>
  <c r="AS571" i="1"/>
  <c r="AS572" i="1"/>
  <c r="AS573" i="1"/>
  <c r="AS574" i="1"/>
  <c r="AS575" i="1"/>
  <c r="AS576" i="1"/>
  <c r="AS577" i="1"/>
  <c r="AS578" i="1"/>
  <c r="AS579" i="1"/>
  <c r="AS580" i="1"/>
  <c r="AS581" i="1"/>
  <c r="AS582" i="1"/>
  <c r="AS583" i="1"/>
  <c r="AS584" i="1"/>
  <c r="AS585" i="1"/>
  <c r="AS586" i="1"/>
  <c r="AS587" i="1"/>
  <c r="AS588" i="1"/>
  <c r="AS589" i="1"/>
  <c r="AS590" i="1"/>
  <c r="AS591" i="1"/>
  <c r="AS592" i="1"/>
  <c r="AS593" i="1"/>
  <c r="AS594" i="1"/>
  <c r="AS595" i="1"/>
  <c r="AS596" i="1"/>
  <c r="AS597" i="1"/>
  <c r="AS598" i="1"/>
  <c r="AS599" i="1"/>
  <c r="AS600" i="1"/>
  <c r="AS601" i="1"/>
  <c r="AS602" i="1"/>
  <c r="AS603" i="1"/>
  <c r="AS604" i="1"/>
  <c r="AS605" i="1"/>
  <c r="AS606" i="1"/>
  <c r="AS607" i="1"/>
  <c r="AS608" i="1"/>
  <c r="AS609" i="1"/>
  <c r="AS610" i="1"/>
  <c r="AS611" i="1"/>
  <c r="AS612" i="1"/>
  <c r="AS613" i="1"/>
  <c r="AS614" i="1"/>
  <c r="AS615" i="1"/>
  <c r="AS616" i="1"/>
  <c r="AS617" i="1"/>
  <c r="AS618" i="1"/>
  <c r="AS619" i="1"/>
  <c r="AS620" i="1"/>
  <c r="AS621" i="1"/>
  <c r="AS622" i="1"/>
  <c r="AS623" i="1"/>
  <c r="AS624" i="1"/>
  <c r="AS625" i="1"/>
  <c r="AS626" i="1"/>
  <c r="AS627" i="1"/>
  <c r="AS628" i="1"/>
  <c r="AS629" i="1"/>
  <c r="AS630" i="1"/>
  <c r="AS631" i="1"/>
  <c r="AS632" i="1"/>
  <c r="AS633" i="1"/>
  <c r="AS634" i="1"/>
  <c r="AS635" i="1"/>
  <c r="AS636" i="1"/>
  <c r="AS637" i="1"/>
  <c r="AS638" i="1"/>
  <c r="AS639" i="1"/>
  <c r="AS640" i="1"/>
  <c r="AS641" i="1"/>
  <c r="AS642" i="1"/>
  <c r="AS643" i="1"/>
  <c r="AS644" i="1"/>
  <c r="AS645" i="1"/>
  <c r="AS646" i="1"/>
  <c r="AS647" i="1"/>
  <c r="AS648" i="1"/>
  <c r="AS649" i="1"/>
  <c r="AS650" i="1"/>
  <c r="AS651" i="1"/>
  <c r="AS652" i="1"/>
  <c r="AS653" i="1"/>
  <c r="AS654" i="1"/>
  <c r="AS655" i="1"/>
  <c r="AS656" i="1"/>
  <c r="AS657" i="1"/>
  <c r="AS658" i="1"/>
  <c r="AS659" i="1"/>
  <c r="AS660" i="1"/>
  <c r="AS661" i="1"/>
  <c r="AS662" i="1"/>
  <c r="AS663" i="1"/>
  <c r="AS664" i="1"/>
  <c r="AS665" i="1"/>
  <c r="AS666" i="1"/>
  <c r="AS667" i="1"/>
  <c r="AS668" i="1"/>
  <c r="AS669" i="1"/>
  <c r="AS670" i="1"/>
  <c r="AS671" i="1"/>
  <c r="AS672" i="1"/>
  <c r="AS673" i="1"/>
  <c r="AS674" i="1"/>
  <c r="AS675" i="1"/>
  <c r="AS676" i="1"/>
  <c r="AS677" i="1"/>
  <c r="AS678" i="1"/>
  <c r="AS679" i="1"/>
  <c r="AS680" i="1"/>
  <c r="AS681" i="1"/>
  <c r="AS682" i="1"/>
  <c r="AS683" i="1"/>
  <c r="AS684" i="1"/>
  <c r="AS685" i="1"/>
  <c r="AS686" i="1"/>
  <c r="AS687" i="1"/>
  <c r="AS688" i="1"/>
  <c r="AS689" i="1"/>
  <c r="AS690" i="1"/>
  <c r="AS691" i="1"/>
  <c r="AS692" i="1"/>
  <c r="AS693" i="1"/>
  <c r="AS694" i="1"/>
  <c r="AS695" i="1"/>
  <c r="AS696" i="1"/>
  <c r="AS697" i="1"/>
  <c r="AS698" i="1"/>
  <c r="AS699" i="1"/>
  <c r="AS700" i="1"/>
  <c r="AS701" i="1"/>
  <c r="AS702" i="1"/>
  <c r="AS703" i="1"/>
  <c r="AS704" i="1"/>
  <c r="AS705" i="1"/>
  <c r="AS706" i="1"/>
  <c r="AS707" i="1"/>
  <c r="AS708" i="1"/>
  <c r="AS709" i="1"/>
  <c r="AS710" i="1"/>
  <c r="AS711" i="1"/>
  <c r="AS712" i="1"/>
  <c r="AS713" i="1"/>
  <c r="AS714" i="1"/>
  <c r="AS715" i="1"/>
  <c r="AS716" i="1"/>
  <c r="AS717" i="1"/>
  <c r="AS718" i="1"/>
  <c r="AS719" i="1"/>
  <c r="AS720" i="1"/>
  <c r="AS721" i="1"/>
  <c r="AS722" i="1"/>
  <c r="AS723" i="1"/>
  <c r="AS724" i="1"/>
  <c r="AS725" i="1"/>
  <c r="AS726" i="1"/>
  <c r="AS727" i="1"/>
  <c r="AS728" i="1"/>
  <c r="AS729" i="1"/>
  <c r="AS730" i="1"/>
  <c r="AS731" i="1"/>
  <c r="AS732" i="1"/>
  <c r="AS733" i="1"/>
  <c r="AS734" i="1"/>
  <c r="AS735" i="1"/>
  <c r="AS736" i="1"/>
  <c r="AS737" i="1"/>
  <c r="AS738" i="1"/>
  <c r="AS739" i="1"/>
  <c r="AS740" i="1"/>
  <c r="AS741" i="1"/>
  <c r="AS742" i="1"/>
  <c r="AS743" i="1"/>
  <c r="AS744" i="1"/>
  <c r="AS745" i="1"/>
  <c r="AS746" i="1"/>
  <c r="AS747" i="1"/>
  <c r="AS748" i="1"/>
  <c r="AS749" i="1"/>
  <c r="AS750" i="1"/>
  <c r="AS751" i="1"/>
  <c r="AS752" i="1"/>
  <c r="AS753" i="1"/>
  <c r="AS754" i="1"/>
  <c r="AS755" i="1"/>
  <c r="AS756" i="1"/>
  <c r="AS757" i="1"/>
  <c r="AS758" i="1"/>
  <c r="AS759" i="1"/>
  <c r="AS760" i="1"/>
  <c r="AS761" i="1"/>
  <c r="AS762" i="1"/>
  <c r="AS763" i="1"/>
  <c r="AS764" i="1"/>
  <c r="AS765" i="1"/>
  <c r="AS766" i="1"/>
  <c r="AS767" i="1"/>
  <c r="AS768" i="1"/>
  <c r="AS769" i="1"/>
  <c r="AS770" i="1"/>
  <c r="AS771" i="1"/>
  <c r="AS772" i="1"/>
  <c r="AS773" i="1"/>
  <c r="AS774" i="1"/>
  <c r="AS775" i="1"/>
  <c r="AS776" i="1"/>
  <c r="AS777" i="1"/>
  <c r="AS778" i="1"/>
  <c r="AS779" i="1"/>
  <c r="AS780" i="1"/>
  <c r="AS781" i="1"/>
  <c r="AS782" i="1"/>
  <c r="AS783" i="1"/>
  <c r="AS784" i="1"/>
  <c r="AS785" i="1"/>
  <c r="AS786" i="1"/>
  <c r="AS787" i="1"/>
  <c r="AS788" i="1"/>
  <c r="AS789" i="1"/>
  <c r="AS790" i="1"/>
  <c r="AS791" i="1"/>
  <c r="AS792" i="1"/>
  <c r="AS793" i="1"/>
  <c r="AS794" i="1"/>
  <c r="AS795" i="1"/>
  <c r="AS796" i="1"/>
  <c r="AS797" i="1"/>
  <c r="AS798" i="1"/>
  <c r="AS799" i="1"/>
  <c r="AS800" i="1"/>
  <c r="AS801" i="1"/>
  <c r="AS802" i="1"/>
  <c r="AS803" i="1"/>
  <c r="AS804" i="1"/>
  <c r="AS805" i="1"/>
  <c r="AS806" i="1"/>
  <c r="AS807" i="1"/>
  <c r="AS808" i="1"/>
  <c r="AS809" i="1"/>
  <c r="AS810" i="1"/>
  <c r="AS811" i="1"/>
  <c r="AS812" i="1"/>
  <c r="AS813" i="1"/>
  <c r="AS814" i="1"/>
  <c r="AS815" i="1"/>
  <c r="AS816" i="1"/>
  <c r="AS817" i="1"/>
  <c r="AS818" i="1"/>
  <c r="AS819" i="1"/>
  <c r="AS820" i="1"/>
  <c r="AS821" i="1"/>
  <c r="AS822" i="1"/>
  <c r="AS823" i="1"/>
  <c r="AS824" i="1"/>
  <c r="AS825" i="1"/>
  <c r="AS826" i="1"/>
  <c r="AS827" i="1"/>
  <c r="AS828" i="1"/>
  <c r="AS829" i="1"/>
  <c r="AS830" i="1"/>
  <c r="AS831" i="1"/>
  <c r="AS832" i="1"/>
  <c r="AS833" i="1"/>
  <c r="AS834" i="1"/>
  <c r="AS835" i="1"/>
  <c r="AS836" i="1"/>
  <c r="AS837" i="1"/>
  <c r="AS838" i="1"/>
  <c r="AS839" i="1"/>
  <c r="AS840" i="1"/>
  <c r="AS841" i="1"/>
  <c r="AS842" i="1"/>
  <c r="AS843" i="1"/>
  <c r="AS844" i="1"/>
  <c r="AS845" i="1"/>
  <c r="AS846" i="1"/>
  <c r="AS847" i="1"/>
  <c r="AS848" i="1"/>
  <c r="AS849" i="1"/>
  <c r="AS850" i="1"/>
  <c r="AS851" i="1"/>
  <c r="AS852" i="1"/>
  <c r="AS853" i="1"/>
  <c r="AS854" i="1"/>
  <c r="AS855" i="1"/>
  <c r="AS856" i="1"/>
  <c r="AS857" i="1"/>
  <c r="AS858" i="1"/>
  <c r="AS859" i="1"/>
  <c r="AS860" i="1"/>
  <c r="AS861" i="1"/>
  <c r="AS862" i="1"/>
  <c r="AS863" i="1"/>
  <c r="AS864" i="1"/>
  <c r="AS865" i="1"/>
  <c r="AS866" i="1"/>
  <c r="AS867" i="1"/>
  <c r="AS868" i="1"/>
  <c r="AS869" i="1"/>
  <c r="AS870" i="1"/>
  <c r="AS871" i="1"/>
  <c r="AS872" i="1"/>
  <c r="AS873" i="1"/>
  <c r="AS874" i="1"/>
  <c r="AS875" i="1"/>
  <c r="AS876" i="1"/>
  <c r="AS877" i="1"/>
  <c r="AS878" i="1"/>
  <c r="AS879" i="1"/>
  <c r="AS880" i="1"/>
  <c r="AS881" i="1"/>
  <c r="AS882" i="1"/>
  <c r="AS883" i="1"/>
  <c r="AS884" i="1"/>
  <c r="AS885" i="1"/>
  <c r="AS886" i="1"/>
  <c r="AS887" i="1"/>
  <c r="AS888" i="1"/>
  <c r="AS889" i="1"/>
  <c r="AS890" i="1"/>
  <c r="AS891" i="1"/>
  <c r="AS892" i="1"/>
  <c r="AS893" i="1"/>
  <c r="AS894" i="1"/>
  <c r="AS895" i="1"/>
  <c r="AS896" i="1"/>
  <c r="AS897" i="1"/>
  <c r="AS898" i="1"/>
  <c r="AS899" i="1"/>
  <c r="AS900" i="1"/>
  <c r="AS901" i="1"/>
  <c r="AS902" i="1"/>
  <c r="AS903" i="1"/>
  <c r="AS904" i="1"/>
  <c r="AS905" i="1"/>
  <c r="AS906" i="1"/>
  <c r="AS907" i="1"/>
  <c r="AS908" i="1"/>
  <c r="AS909" i="1"/>
  <c r="AS910" i="1"/>
  <c r="AS911" i="1"/>
  <c r="AS912" i="1"/>
  <c r="AS913" i="1"/>
  <c r="AS914" i="1"/>
  <c r="AS915" i="1"/>
  <c r="AS916" i="1"/>
  <c r="AS917" i="1"/>
  <c r="AS918" i="1"/>
  <c r="AS919" i="1"/>
  <c r="AS920" i="1"/>
  <c r="AS921" i="1"/>
  <c r="AS922" i="1"/>
  <c r="AS923" i="1"/>
  <c r="AS924" i="1"/>
  <c r="AS925" i="1"/>
  <c r="AS926" i="1"/>
  <c r="AS927" i="1"/>
  <c r="AS928" i="1"/>
  <c r="AS929" i="1"/>
  <c r="AS930" i="1"/>
  <c r="AS931" i="1"/>
  <c r="AS932" i="1"/>
  <c r="AS933" i="1"/>
  <c r="AS934" i="1"/>
  <c r="AS935" i="1"/>
  <c r="AS936" i="1"/>
  <c r="AS937" i="1"/>
  <c r="AS938" i="1"/>
  <c r="AS939" i="1"/>
  <c r="AS940" i="1"/>
  <c r="AS941" i="1"/>
  <c r="AS942" i="1"/>
  <c r="AS943" i="1"/>
  <c r="AS944" i="1"/>
  <c r="AS945" i="1"/>
  <c r="AS946" i="1"/>
  <c r="AS947" i="1"/>
  <c r="AS948" i="1"/>
  <c r="AS949" i="1"/>
  <c r="AS950" i="1"/>
  <c r="AS951" i="1"/>
  <c r="AS952" i="1"/>
  <c r="AS953" i="1"/>
  <c r="AS954" i="1"/>
  <c r="AS955" i="1"/>
  <c r="AS956" i="1"/>
  <c r="AS957" i="1"/>
  <c r="AS958" i="1"/>
  <c r="AS959" i="1"/>
  <c r="AS960" i="1"/>
  <c r="AS961" i="1"/>
  <c r="AS962" i="1"/>
  <c r="AS963" i="1"/>
  <c r="AS964" i="1"/>
  <c r="AS965" i="1"/>
  <c r="AS966" i="1"/>
  <c r="AS967" i="1"/>
  <c r="AS968" i="1"/>
  <c r="AS969" i="1"/>
  <c r="AS970" i="1"/>
  <c r="AS971" i="1"/>
  <c r="AS972" i="1"/>
  <c r="AS973" i="1"/>
  <c r="AS974" i="1"/>
  <c r="AS975" i="1"/>
  <c r="AS976" i="1"/>
  <c r="AS977" i="1"/>
  <c r="AS978" i="1"/>
  <c r="AS979" i="1"/>
  <c r="AS980" i="1"/>
  <c r="AS981" i="1"/>
  <c r="AS982" i="1"/>
  <c r="AS983" i="1"/>
  <c r="AS984" i="1"/>
  <c r="AS985" i="1"/>
  <c r="AS986" i="1"/>
  <c r="AS987" i="1"/>
  <c r="AS988" i="1"/>
  <c r="AS989" i="1"/>
  <c r="AS990" i="1"/>
  <c r="AS991" i="1"/>
  <c r="AS992" i="1"/>
  <c r="AS993" i="1"/>
  <c r="AS994" i="1"/>
  <c r="AS995" i="1"/>
  <c r="AS996" i="1"/>
  <c r="AS997" i="1"/>
  <c r="AS998" i="1"/>
  <c r="AS999" i="1"/>
  <c r="AS1000" i="1"/>
  <c r="AS1001" i="1"/>
  <c r="AS1002" i="1"/>
  <c r="AS1003" i="1"/>
  <c r="AS1004" i="1"/>
  <c r="AS1005" i="1"/>
  <c r="AS1006" i="1"/>
  <c r="AS1007" i="1"/>
  <c r="AS1008" i="1"/>
  <c r="AS1009" i="1"/>
  <c r="AS1010" i="1"/>
  <c r="AS1011" i="1"/>
  <c r="AS1012" i="1"/>
  <c r="AS1013" i="1"/>
  <c r="AS1014" i="1"/>
  <c r="AS1015" i="1"/>
  <c r="AS1016" i="1"/>
  <c r="AS1017" i="1"/>
  <c r="AS1018" i="1"/>
  <c r="AS1019" i="1"/>
  <c r="AS1020" i="1"/>
  <c r="AS1021" i="1"/>
  <c r="AS1022" i="1"/>
  <c r="AS1023" i="1"/>
  <c r="AS1024" i="1"/>
  <c r="AS1025" i="1"/>
  <c r="AS1026" i="1"/>
  <c r="AS1027" i="1"/>
  <c r="AS1028" i="1"/>
  <c r="AS1029" i="1"/>
  <c r="AS1030" i="1"/>
  <c r="AS1031" i="1"/>
  <c r="AS1032" i="1"/>
  <c r="AS1033" i="1"/>
  <c r="AS1034" i="1"/>
  <c r="AS1035" i="1"/>
  <c r="AS1036" i="1"/>
  <c r="AS1037" i="1"/>
  <c r="AS1038" i="1"/>
  <c r="AS1039" i="1"/>
  <c r="AS1040" i="1"/>
  <c r="AS1041" i="1"/>
  <c r="AS1042" i="1"/>
  <c r="AS1043" i="1"/>
  <c r="AS1044" i="1"/>
  <c r="AS1045" i="1"/>
  <c r="AS1046" i="1"/>
  <c r="AS1047" i="1"/>
  <c r="AS1048" i="1"/>
  <c r="AS1049" i="1"/>
  <c r="AS1050" i="1"/>
  <c r="AS1051" i="1"/>
  <c r="AS1052" i="1"/>
  <c r="AS1053" i="1"/>
  <c r="AS1054" i="1"/>
  <c r="AS1055" i="1"/>
  <c r="AS1056" i="1"/>
  <c r="AS1057" i="1"/>
  <c r="AS1058" i="1"/>
  <c r="AS1059" i="1"/>
  <c r="AS1060" i="1"/>
  <c r="AS1061" i="1"/>
  <c r="AS1062" i="1"/>
  <c r="AS1063" i="1"/>
  <c r="AS1064" i="1"/>
  <c r="AS1065" i="1"/>
  <c r="AS1066" i="1"/>
  <c r="AS1067" i="1"/>
  <c r="AS1068" i="1"/>
  <c r="AS1069" i="1"/>
  <c r="AS1070" i="1"/>
  <c r="AS1071" i="1"/>
  <c r="AS1072" i="1"/>
  <c r="AS1073" i="1"/>
  <c r="AS1074" i="1"/>
  <c r="AS1075" i="1"/>
  <c r="AS1076" i="1"/>
  <c r="AS1077" i="1"/>
  <c r="AS1078" i="1"/>
  <c r="AS1079" i="1"/>
  <c r="AS1080" i="1"/>
  <c r="AS1081" i="1"/>
  <c r="AS1082" i="1"/>
  <c r="AS1083" i="1"/>
  <c r="AS1084" i="1"/>
  <c r="AS1085" i="1"/>
  <c r="AS1086" i="1"/>
  <c r="AS1087" i="1"/>
  <c r="AS1088" i="1"/>
  <c r="AS1089" i="1"/>
  <c r="AS1090" i="1"/>
  <c r="AS1091" i="1"/>
  <c r="AS1092" i="1"/>
  <c r="AS1093" i="1"/>
  <c r="AS1094" i="1"/>
  <c r="AS1095" i="1"/>
  <c r="AS1096" i="1"/>
  <c r="AS1097" i="1"/>
  <c r="AS1098" i="1"/>
  <c r="AS1099" i="1"/>
  <c r="AS1100" i="1"/>
  <c r="AS1101" i="1"/>
  <c r="AS1102" i="1"/>
  <c r="AS1103" i="1"/>
  <c r="AS1104" i="1"/>
  <c r="AS1105" i="1"/>
  <c r="AS1106" i="1"/>
  <c r="AS1107" i="1"/>
  <c r="AS1108" i="1"/>
  <c r="AS1109" i="1"/>
  <c r="AS1110" i="1"/>
  <c r="AS1111" i="1"/>
  <c r="AS1112" i="1"/>
  <c r="AS1113" i="1"/>
  <c r="AS1114" i="1"/>
  <c r="AS1115" i="1"/>
  <c r="AS1116" i="1"/>
  <c r="AS1117" i="1"/>
  <c r="AS1118" i="1"/>
  <c r="AS1119" i="1"/>
  <c r="AS1120" i="1"/>
  <c r="AS1121" i="1"/>
  <c r="AS1122" i="1"/>
  <c r="AS1123" i="1"/>
  <c r="AS1124" i="1"/>
  <c r="AS1125" i="1"/>
  <c r="AS1126" i="1"/>
  <c r="AS1127" i="1"/>
  <c r="AS1128" i="1"/>
  <c r="AS1129" i="1"/>
  <c r="AS1130" i="1"/>
  <c r="AS1131" i="1"/>
  <c r="AS1132" i="1"/>
  <c r="AS1133" i="1"/>
  <c r="AS1134" i="1"/>
  <c r="AS1135" i="1"/>
  <c r="AS1136" i="1"/>
  <c r="AS1137" i="1"/>
  <c r="AS1138" i="1"/>
  <c r="AS1139" i="1"/>
  <c r="AS1140" i="1"/>
  <c r="AS1141" i="1"/>
  <c r="AS1142" i="1"/>
  <c r="AS1143" i="1"/>
  <c r="AS1144" i="1"/>
  <c r="AS1145" i="1"/>
  <c r="AS1146" i="1"/>
  <c r="AS1147" i="1"/>
  <c r="AS1148" i="1"/>
  <c r="AS1149" i="1"/>
  <c r="AS1150" i="1"/>
  <c r="AS1151" i="1"/>
  <c r="AS1152" i="1"/>
  <c r="AS1153" i="1"/>
  <c r="AS1154" i="1"/>
  <c r="AS1155" i="1"/>
  <c r="AS1156" i="1"/>
  <c r="AS1157" i="1"/>
  <c r="AS1158" i="1"/>
  <c r="AS1159" i="1"/>
  <c r="AS1160" i="1"/>
  <c r="AS1161" i="1"/>
  <c r="AS1162" i="1"/>
  <c r="AS1163" i="1"/>
  <c r="AS1164" i="1"/>
  <c r="AS1165" i="1"/>
  <c r="AS1166" i="1"/>
  <c r="AS1167" i="1"/>
  <c r="AS1168" i="1"/>
  <c r="AS1169" i="1"/>
  <c r="AS1170" i="1"/>
  <c r="AS1171" i="1"/>
  <c r="AS1172" i="1"/>
  <c r="AS1173" i="1"/>
  <c r="AS1174" i="1"/>
  <c r="AS1175" i="1"/>
  <c r="AS1176" i="1"/>
  <c r="AS1177" i="1"/>
  <c r="AS1178" i="1"/>
  <c r="AS1179" i="1"/>
  <c r="AS1180" i="1"/>
  <c r="AS1181" i="1"/>
  <c r="AS1182" i="1"/>
  <c r="AS1183" i="1"/>
  <c r="AS1184" i="1"/>
  <c r="AS1185" i="1"/>
  <c r="AS1186" i="1"/>
  <c r="AS1187" i="1"/>
  <c r="AS1188" i="1"/>
  <c r="AS1189" i="1"/>
  <c r="AS1190" i="1"/>
  <c r="AS1191" i="1"/>
  <c r="AS1192" i="1"/>
  <c r="AS1193" i="1"/>
  <c r="AS1194" i="1"/>
  <c r="AS1195" i="1"/>
  <c r="AS1196" i="1"/>
  <c r="AS1197" i="1"/>
  <c r="AS1198" i="1"/>
  <c r="AS1199" i="1"/>
  <c r="AS1200" i="1"/>
  <c r="AS1201" i="1"/>
  <c r="AS1202" i="1"/>
  <c r="AS1203" i="1"/>
  <c r="AS1204" i="1"/>
  <c r="AS1205" i="1"/>
  <c r="AS1206" i="1"/>
  <c r="AS1207" i="1"/>
  <c r="AS1208" i="1"/>
  <c r="AS1209" i="1"/>
  <c r="AS1210" i="1"/>
  <c r="AS1211" i="1"/>
  <c r="AS1212" i="1"/>
  <c r="AS1213" i="1"/>
  <c r="AS1214" i="1"/>
  <c r="AS1215" i="1"/>
  <c r="AS1216" i="1"/>
  <c r="AS1217" i="1"/>
  <c r="AS1218" i="1"/>
  <c r="AS1219" i="1"/>
  <c r="AS1220" i="1"/>
  <c r="AS1221" i="1"/>
  <c r="AS1222" i="1"/>
  <c r="AS1223" i="1"/>
  <c r="AS1224" i="1"/>
  <c r="AS1225" i="1"/>
  <c r="AS1226" i="1"/>
  <c r="AS1227" i="1"/>
  <c r="AS1228" i="1"/>
  <c r="AS1229" i="1"/>
  <c r="AS1230" i="1"/>
  <c r="AS1231" i="1"/>
  <c r="AS1232" i="1"/>
  <c r="AS1233" i="1"/>
  <c r="AS1234" i="1"/>
  <c r="AS1235" i="1"/>
  <c r="AS1236" i="1"/>
  <c r="AS1237" i="1"/>
  <c r="AS1238" i="1"/>
  <c r="AS1239" i="1"/>
  <c r="AS1240" i="1"/>
  <c r="AS1241" i="1"/>
  <c r="AS1242" i="1"/>
  <c r="AS1243" i="1"/>
  <c r="AS1244" i="1"/>
  <c r="AS1245" i="1"/>
  <c r="AS1246" i="1"/>
  <c r="AS1247" i="1"/>
  <c r="AS1248" i="1"/>
  <c r="AS1249" i="1"/>
  <c r="AS1250" i="1"/>
  <c r="AS1251" i="1"/>
  <c r="AS1252" i="1"/>
  <c r="AS1253" i="1"/>
  <c r="AS1254" i="1"/>
  <c r="AS1255" i="1"/>
  <c r="AS1256" i="1"/>
  <c r="AS1257" i="1"/>
  <c r="AS1258" i="1"/>
  <c r="AS1259" i="1"/>
  <c r="AS1260" i="1"/>
  <c r="AS1261" i="1"/>
  <c r="AS1262" i="1"/>
  <c r="AS1263" i="1"/>
  <c r="AS1264" i="1"/>
  <c r="AS1265" i="1"/>
  <c r="AS1266" i="1"/>
  <c r="AS1267" i="1"/>
  <c r="AS1268" i="1"/>
  <c r="AS1269" i="1"/>
  <c r="AS1270" i="1"/>
  <c r="AS1271" i="1"/>
  <c r="AS1272" i="1"/>
  <c r="AS1273" i="1"/>
  <c r="AS1274" i="1"/>
  <c r="AS1275" i="1"/>
  <c r="AS1276" i="1"/>
  <c r="AS1277" i="1"/>
  <c r="AS1278" i="1"/>
  <c r="AS1279" i="1"/>
  <c r="AS1280" i="1"/>
  <c r="AS1281" i="1"/>
  <c r="AS1282" i="1"/>
  <c r="AS1283" i="1"/>
  <c r="AS1284" i="1"/>
  <c r="AS1285" i="1"/>
  <c r="AS1286" i="1"/>
  <c r="AS1287" i="1"/>
  <c r="AS1288" i="1"/>
  <c r="AS1289" i="1"/>
  <c r="AS1290" i="1"/>
  <c r="AS1291" i="1"/>
  <c r="AS1292" i="1"/>
  <c r="AS1293" i="1"/>
  <c r="AS1294" i="1"/>
  <c r="AS1295" i="1"/>
  <c r="AS1296" i="1"/>
  <c r="AS1297" i="1"/>
  <c r="AS1298" i="1"/>
  <c r="AS1299" i="1"/>
  <c r="AS1300" i="1"/>
  <c r="AS1301" i="1"/>
  <c r="AS1302" i="1"/>
  <c r="AS1303" i="1"/>
  <c r="AS1304" i="1"/>
  <c r="AS1305" i="1"/>
  <c r="AS1306" i="1"/>
  <c r="AS1307" i="1"/>
  <c r="AS1308" i="1"/>
  <c r="AS1309" i="1"/>
  <c r="AS1310" i="1"/>
  <c r="AS1311" i="1"/>
  <c r="AS1312" i="1"/>
  <c r="AS1313" i="1"/>
  <c r="AS1314" i="1"/>
  <c r="AS1315" i="1"/>
  <c r="AS1316" i="1"/>
  <c r="AS1317" i="1"/>
  <c r="AS1318" i="1"/>
  <c r="AS1319" i="1"/>
  <c r="AS1320" i="1"/>
  <c r="AS1321" i="1"/>
  <c r="AS1322" i="1"/>
  <c r="AS1323" i="1"/>
  <c r="AS1324" i="1"/>
  <c r="AS1325" i="1"/>
  <c r="AS1326" i="1"/>
  <c r="AS1327" i="1"/>
  <c r="AS1328" i="1"/>
  <c r="AS1329" i="1"/>
  <c r="AS1330" i="1"/>
  <c r="AS1331" i="1"/>
  <c r="AS1332" i="1"/>
  <c r="AS1333" i="1"/>
  <c r="AS1334" i="1"/>
  <c r="AS1335" i="1"/>
  <c r="AS1336" i="1"/>
  <c r="AS1337" i="1"/>
  <c r="AS1338" i="1"/>
  <c r="AS1339" i="1"/>
  <c r="AS1340" i="1"/>
  <c r="AS1341" i="1"/>
  <c r="AS1342" i="1"/>
  <c r="AS1343" i="1"/>
  <c r="AS1344" i="1"/>
  <c r="AS1345" i="1"/>
  <c r="AS1346" i="1"/>
  <c r="AS1347" i="1"/>
  <c r="AS1348" i="1"/>
  <c r="AS1349" i="1"/>
  <c r="AS1350" i="1"/>
  <c r="AS1351" i="1"/>
  <c r="AS1352" i="1"/>
  <c r="AS1353" i="1"/>
  <c r="AS1354" i="1"/>
  <c r="AS1355" i="1"/>
  <c r="AS1356" i="1"/>
  <c r="AS1357" i="1"/>
  <c r="AS1358" i="1"/>
  <c r="AS1359" i="1"/>
  <c r="AS1360" i="1"/>
  <c r="AS1361" i="1"/>
  <c r="AS1362" i="1"/>
  <c r="AS1363" i="1"/>
  <c r="AS1364" i="1"/>
  <c r="AS1365" i="1"/>
  <c r="AS1366" i="1"/>
  <c r="AS1367" i="1"/>
  <c r="AS1368" i="1"/>
  <c r="AS1369" i="1"/>
  <c r="AS1370" i="1"/>
  <c r="AS1371" i="1"/>
  <c r="AS1372" i="1"/>
  <c r="AS1373" i="1"/>
  <c r="AS1374" i="1"/>
  <c r="AS1375" i="1"/>
  <c r="AS1376" i="1"/>
  <c r="AS1377" i="1"/>
  <c r="AS1378" i="1"/>
  <c r="AS1379" i="1"/>
  <c r="AS1380" i="1"/>
  <c r="AS1381" i="1"/>
  <c r="AS1382" i="1"/>
  <c r="AS1383" i="1"/>
  <c r="AS1384" i="1"/>
  <c r="AS1385" i="1"/>
  <c r="AS1386" i="1"/>
  <c r="AS1387" i="1"/>
  <c r="AS1388" i="1"/>
  <c r="AS1389" i="1"/>
  <c r="AS1390" i="1"/>
  <c r="AS1391" i="1"/>
  <c r="AS1392" i="1"/>
  <c r="AS1393" i="1"/>
  <c r="AS1394" i="1"/>
  <c r="AS1395" i="1"/>
  <c r="AS1396" i="1"/>
  <c r="AS1397" i="1"/>
  <c r="AS1398" i="1"/>
  <c r="AS1399" i="1"/>
  <c r="AS1400" i="1"/>
  <c r="AS1401" i="1"/>
  <c r="AS1402" i="1"/>
  <c r="AS1403" i="1"/>
  <c r="AS1404" i="1"/>
  <c r="AS1405" i="1"/>
  <c r="AS1406" i="1"/>
  <c r="AS1407" i="1"/>
  <c r="AS1408" i="1"/>
  <c r="AS1409" i="1"/>
  <c r="AS1410" i="1"/>
  <c r="AS1411" i="1"/>
  <c r="AS1412" i="1"/>
  <c r="AS1413" i="1"/>
  <c r="AS1414" i="1"/>
  <c r="AS1415" i="1"/>
  <c r="AS1416" i="1"/>
  <c r="AS1417" i="1"/>
  <c r="AR3" i="1"/>
  <c r="AR4" i="1"/>
  <c r="AR5" i="1"/>
  <c r="AR6" i="1"/>
  <c r="AR7" i="1"/>
  <c r="AR8" i="1"/>
  <c r="AR9" i="1"/>
  <c r="AR10" i="1"/>
  <c r="AR11" i="1"/>
  <c r="AR12" i="1"/>
  <c r="AR13" i="1"/>
  <c r="AR14" i="1"/>
  <c r="AR15" i="1"/>
  <c r="AR16" i="1"/>
  <c r="AR17" i="1"/>
  <c r="AR18" i="1"/>
  <c r="AR19" i="1"/>
  <c r="AR20" i="1"/>
  <c r="AR21" i="1"/>
  <c r="AR22" i="1"/>
  <c r="AR23" i="1"/>
  <c r="AR24" i="1"/>
  <c r="AR25" i="1"/>
  <c r="AR26" i="1"/>
  <c r="AR27" i="1"/>
  <c r="AR28" i="1"/>
  <c r="AR29" i="1"/>
  <c r="AR30" i="1"/>
  <c r="AR31" i="1"/>
  <c r="AR32" i="1"/>
  <c r="AR33" i="1"/>
  <c r="AR34" i="1"/>
  <c r="AR35" i="1"/>
  <c r="AR36" i="1"/>
  <c r="AR37" i="1"/>
  <c r="AR38" i="1"/>
  <c r="AR39" i="1"/>
  <c r="AR40" i="1"/>
  <c r="AR41" i="1"/>
  <c r="AR42" i="1"/>
  <c r="AR43" i="1"/>
  <c r="AR44" i="1"/>
  <c r="AR45" i="1"/>
  <c r="AR46" i="1"/>
  <c r="AR47" i="1"/>
  <c r="AR48" i="1"/>
  <c r="AR49" i="1"/>
  <c r="AR50" i="1"/>
  <c r="AR51" i="1"/>
  <c r="AR52" i="1"/>
  <c r="AR53" i="1"/>
  <c r="AR54" i="1"/>
  <c r="AR55" i="1"/>
  <c r="AR56" i="1"/>
  <c r="AR57" i="1"/>
  <c r="AR58" i="1"/>
  <c r="AR59" i="1"/>
  <c r="AR60" i="1"/>
  <c r="AR61" i="1"/>
  <c r="AR62" i="1"/>
  <c r="AR63" i="1"/>
  <c r="AR64" i="1"/>
  <c r="AR65" i="1"/>
  <c r="AR66" i="1"/>
  <c r="AR67" i="1"/>
  <c r="AR68" i="1"/>
  <c r="AR69" i="1"/>
  <c r="AR70" i="1"/>
  <c r="AR71" i="1"/>
  <c r="AR72" i="1"/>
  <c r="AR73" i="1"/>
  <c r="AR74" i="1"/>
  <c r="AR75" i="1"/>
  <c r="AR76" i="1"/>
  <c r="AR77" i="1"/>
  <c r="AR78" i="1"/>
  <c r="AR79" i="1"/>
  <c r="AR80" i="1"/>
  <c r="AR81" i="1"/>
  <c r="AR82" i="1"/>
  <c r="AR83" i="1"/>
  <c r="AR84" i="1"/>
  <c r="AR85" i="1"/>
  <c r="AR86" i="1"/>
  <c r="AR87" i="1"/>
  <c r="AR88" i="1"/>
  <c r="AR89" i="1"/>
  <c r="AR90" i="1"/>
  <c r="AR91" i="1"/>
  <c r="AR92" i="1"/>
  <c r="AR93" i="1"/>
  <c r="AR94" i="1"/>
  <c r="AR95" i="1"/>
  <c r="AR96" i="1"/>
  <c r="AR97" i="1"/>
  <c r="AR98" i="1"/>
  <c r="AR99" i="1"/>
  <c r="AR100" i="1"/>
  <c r="AR101" i="1"/>
  <c r="AR102" i="1"/>
  <c r="AR103" i="1"/>
  <c r="AR104" i="1"/>
  <c r="AR105" i="1"/>
  <c r="AR106" i="1"/>
  <c r="AR107" i="1"/>
  <c r="AR108" i="1"/>
  <c r="AR109" i="1"/>
  <c r="AR110" i="1"/>
  <c r="AR111" i="1"/>
  <c r="AR112" i="1"/>
  <c r="AR113" i="1"/>
  <c r="AR114" i="1"/>
  <c r="AR115" i="1"/>
  <c r="AR116" i="1"/>
  <c r="AR117" i="1"/>
  <c r="AR118" i="1"/>
  <c r="AR119" i="1"/>
  <c r="AR120" i="1"/>
  <c r="AR121" i="1"/>
  <c r="AR122" i="1"/>
  <c r="AR123" i="1"/>
  <c r="AR124" i="1"/>
  <c r="AR125" i="1"/>
  <c r="AR126" i="1"/>
  <c r="AR127" i="1"/>
  <c r="AR128" i="1"/>
  <c r="AR129" i="1"/>
  <c r="AR130" i="1"/>
  <c r="AR131" i="1"/>
  <c r="AR132" i="1"/>
  <c r="AR133" i="1"/>
  <c r="AR134" i="1"/>
  <c r="AR135" i="1"/>
  <c r="AR136" i="1"/>
  <c r="AR137" i="1"/>
  <c r="AR138" i="1"/>
  <c r="AR139" i="1"/>
  <c r="AR140" i="1"/>
  <c r="AR141" i="1"/>
  <c r="AR142" i="1"/>
  <c r="AR143" i="1"/>
  <c r="AR144" i="1"/>
  <c r="AR145" i="1"/>
  <c r="AR146" i="1"/>
  <c r="AR147" i="1"/>
  <c r="AR148" i="1"/>
  <c r="AR149" i="1"/>
  <c r="AR150" i="1"/>
  <c r="AR151" i="1"/>
  <c r="AR152" i="1"/>
  <c r="AR153" i="1"/>
  <c r="AR154" i="1"/>
  <c r="AR155" i="1"/>
  <c r="AR156" i="1"/>
  <c r="AR157" i="1"/>
  <c r="AR158" i="1"/>
  <c r="AR159" i="1"/>
  <c r="AR160" i="1"/>
  <c r="AR161" i="1"/>
  <c r="AR162" i="1"/>
  <c r="AR163" i="1"/>
  <c r="AR164" i="1"/>
  <c r="AR165" i="1"/>
  <c r="AR166" i="1"/>
  <c r="AR167" i="1"/>
  <c r="AR168" i="1"/>
  <c r="AR169" i="1"/>
  <c r="AR170" i="1"/>
  <c r="AR171" i="1"/>
  <c r="AR172" i="1"/>
  <c r="AR173" i="1"/>
  <c r="AR174" i="1"/>
  <c r="AR175" i="1"/>
  <c r="AR176" i="1"/>
  <c r="AR177" i="1"/>
  <c r="AR178" i="1"/>
  <c r="AR179" i="1"/>
  <c r="AR180" i="1"/>
  <c r="AR181" i="1"/>
  <c r="AR182" i="1"/>
  <c r="AR183" i="1"/>
  <c r="AR184" i="1"/>
  <c r="AR185" i="1"/>
  <c r="AR186" i="1"/>
  <c r="AR187" i="1"/>
  <c r="AR188" i="1"/>
  <c r="AR189" i="1"/>
  <c r="AR190" i="1"/>
  <c r="AR191" i="1"/>
  <c r="AR192" i="1"/>
  <c r="AR193" i="1"/>
  <c r="AR194" i="1"/>
  <c r="AR195" i="1"/>
  <c r="AR196" i="1"/>
  <c r="AR197" i="1"/>
  <c r="AR198" i="1"/>
  <c r="AR199" i="1"/>
  <c r="AR200" i="1"/>
  <c r="AR201" i="1"/>
  <c r="AR202" i="1"/>
  <c r="AR203" i="1"/>
  <c r="AR204" i="1"/>
  <c r="AR205" i="1"/>
  <c r="AR206" i="1"/>
  <c r="AR207" i="1"/>
  <c r="AR208" i="1"/>
  <c r="AR209" i="1"/>
  <c r="AR210" i="1"/>
  <c r="AR211" i="1"/>
  <c r="AR212" i="1"/>
  <c r="AR213" i="1"/>
  <c r="AR214" i="1"/>
  <c r="AR215" i="1"/>
  <c r="AR216" i="1"/>
  <c r="AR217" i="1"/>
  <c r="AR218" i="1"/>
  <c r="AR219" i="1"/>
  <c r="AR220" i="1"/>
  <c r="AR221" i="1"/>
  <c r="AR222" i="1"/>
  <c r="AR223" i="1"/>
  <c r="AR224" i="1"/>
  <c r="AR225" i="1"/>
  <c r="AR226" i="1"/>
  <c r="AR227" i="1"/>
  <c r="AR228" i="1"/>
  <c r="AR229" i="1"/>
  <c r="AR230" i="1"/>
  <c r="AR231" i="1"/>
  <c r="AR232" i="1"/>
  <c r="AR233" i="1"/>
  <c r="AR234" i="1"/>
  <c r="AR235" i="1"/>
  <c r="AR236" i="1"/>
  <c r="AR237" i="1"/>
  <c r="AR238" i="1"/>
  <c r="AR239" i="1"/>
  <c r="AR240" i="1"/>
  <c r="AR241" i="1"/>
  <c r="AR242" i="1"/>
  <c r="AR243" i="1"/>
  <c r="AR244" i="1"/>
  <c r="AR245" i="1"/>
  <c r="AR246" i="1"/>
  <c r="AR247" i="1"/>
  <c r="AR248" i="1"/>
  <c r="AR249" i="1"/>
  <c r="AR250" i="1"/>
  <c r="AR251" i="1"/>
  <c r="AR252" i="1"/>
  <c r="AR253" i="1"/>
  <c r="AR254" i="1"/>
  <c r="AR255" i="1"/>
  <c r="AR256" i="1"/>
  <c r="AR257" i="1"/>
  <c r="AR258" i="1"/>
  <c r="AR259" i="1"/>
  <c r="AR260" i="1"/>
  <c r="AR261" i="1"/>
  <c r="AR262" i="1"/>
  <c r="AR263" i="1"/>
  <c r="AR264" i="1"/>
  <c r="AR265" i="1"/>
  <c r="AR266" i="1"/>
  <c r="AR267" i="1"/>
  <c r="AR268" i="1"/>
  <c r="AR269" i="1"/>
  <c r="AR270" i="1"/>
  <c r="AR271" i="1"/>
  <c r="AR272" i="1"/>
  <c r="AR273" i="1"/>
  <c r="AR274" i="1"/>
  <c r="AR275" i="1"/>
  <c r="AR276" i="1"/>
  <c r="AR277" i="1"/>
  <c r="AR278" i="1"/>
  <c r="AR279" i="1"/>
  <c r="AR280" i="1"/>
  <c r="AR281" i="1"/>
  <c r="AR282" i="1"/>
  <c r="AR283" i="1"/>
  <c r="AR284" i="1"/>
  <c r="AR285" i="1"/>
  <c r="AR286" i="1"/>
  <c r="AR287" i="1"/>
  <c r="AR288" i="1"/>
  <c r="AR289" i="1"/>
  <c r="AR290" i="1"/>
  <c r="AR291" i="1"/>
  <c r="AR292" i="1"/>
  <c r="AR293" i="1"/>
  <c r="AR294" i="1"/>
  <c r="AR295" i="1"/>
  <c r="AR296" i="1"/>
  <c r="AR297" i="1"/>
  <c r="AR298" i="1"/>
  <c r="AR299" i="1"/>
  <c r="AR300" i="1"/>
  <c r="AR301" i="1"/>
  <c r="AR302" i="1"/>
  <c r="AR303" i="1"/>
  <c r="AR304" i="1"/>
  <c r="AR305" i="1"/>
  <c r="AR306" i="1"/>
  <c r="AR307" i="1"/>
  <c r="AR308" i="1"/>
  <c r="AR309" i="1"/>
  <c r="AR310" i="1"/>
  <c r="AR311" i="1"/>
  <c r="AR312" i="1"/>
  <c r="AR313" i="1"/>
  <c r="AR314" i="1"/>
  <c r="AR315" i="1"/>
  <c r="AR316" i="1"/>
  <c r="AR317" i="1"/>
  <c r="AR318" i="1"/>
  <c r="AR319" i="1"/>
  <c r="AR320" i="1"/>
  <c r="AR321" i="1"/>
  <c r="AR322" i="1"/>
  <c r="AR323" i="1"/>
  <c r="AR324" i="1"/>
  <c r="AR325" i="1"/>
  <c r="AR326" i="1"/>
  <c r="AR327" i="1"/>
  <c r="AR328" i="1"/>
  <c r="AR329" i="1"/>
  <c r="AR330" i="1"/>
  <c r="AR331" i="1"/>
  <c r="AR332" i="1"/>
  <c r="AR333" i="1"/>
  <c r="AR334" i="1"/>
  <c r="AR335" i="1"/>
  <c r="AR336" i="1"/>
  <c r="AR337" i="1"/>
  <c r="AR338" i="1"/>
  <c r="AR339" i="1"/>
  <c r="AR340" i="1"/>
  <c r="AR341" i="1"/>
  <c r="AR342" i="1"/>
  <c r="AR343" i="1"/>
  <c r="AR344" i="1"/>
  <c r="AR345" i="1"/>
  <c r="AR346" i="1"/>
  <c r="AR347" i="1"/>
  <c r="AR348" i="1"/>
  <c r="AR349" i="1"/>
  <c r="AR350" i="1"/>
  <c r="AR351" i="1"/>
  <c r="AR352" i="1"/>
  <c r="AR353" i="1"/>
  <c r="AR354" i="1"/>
  <c r="AR355" i="1"/>
  <c r="AR356" i="1"/>
  <c r="AR357" i="1"/>
  <c r="AR358" i="1"/>
  <c r="AR359" i="1"/>
  <c r="AR360" i="1"/>
  <c r="AR361" i="1"/>
  <c r="AR362" i="1"/>
  <c r="AR363" i="1"/>
  <c r="AR364" i="1"/>
  <c r="AR365" i="1"/>
  <c r="AR366" i="1"/>
  <c r="AR367" i="1"/>
  <c r="AR368" i="1"/>
  <c r="AR369" i="1"/>
  <c r="AR370" i="1"/>
  <c r="AR371" i="1"/>
  <c r="AR372" i="1"/>
  <c r="AR373" i="1"/>
  <c r="AR374" i="1"/>
  <c r="AR375" i="1"/>
  <c r="AR376" i="1"/>
  <c r="AR377" i="1"/>
  <c r="AR378" i="1"/>
  <c r="AR379" i="1"/>
  <c r="AR380" i="1"/>
  <c r="AR381" i="1"/>
  <c r="AR382" i="1"/>
  <c r="AR383" i="1"/>
  <c r="AR384" i="1"/>
  <c r="AR385" i="1"/>
  <c r="AR386" i="1"/>
  <c r="AR387" i="1"/>
  <c r="AR388" i="1"/>
  <c r="AR389" i="1"/>
  <c r="AR390" i="1"/>
  <c r="AR391" i="1"/>
  <c r="AR392" i="1"/>
  <c r="AR393" i="1"/>
  <c r="AR394" i="1"/>
  <c r="AR395" i="1"/>
  <c r="AR396" i="1"/>
  <c r="AR397" i="1"/>
  <c r="AR398" i="1"/>
  <c r="AR399" i="1"/>
  <c r="AR400" i="1"/>
  <c r="AR401" i="1"/>
  <c r="AR402" i="1"/>
  <c r="AR403" i="1"/>
  <c r="AR404" i="1"/>
  <c r="AR405" i="1"/>
  <c r="AR406" i="1"/>
  <c r="AR407" i="1"/>
  <c r="AR408" i="1"/>
  <c r="AR409" i="1"/>
  <c r="AR410" i="1"/>
  <c r="AR411" i="1"/>
  <c r="AR412" i="1"/>
  <c r="AR413" i="1"/>
  <c r="AR414" i="1"/>
  <c r="AR415" i="1"/>
  <c r="AR416" i="1"/>
  <c r="AR417" i="1"/>
  <c r="AR418" i="1"/>
  <c r="AR419" i="1"/>
  <c r="AR420" i="1"/>
  <c r="AR421" i="1"/>
  <c r="AR422" i="1"/>
  <c r="AR423" i="1"/>
  <c r="AR424" i="1"/>
  <c r="AR425" i="1"/>
  <c r="AR426" i="1"/>
  <c r="AR427" i="1"/>
  <c r="AR428" i="1"/>
  <c r="AR429" i="1"/>
  <c r="AR430" i="1"/>
  <c r="AR431" i="1"/>
  <c r="AR432" i="1"/>
  <c r="AR433" i="1"/>
  <c r="AR434" i="1"/>
  <c r="AR435" i="1"/>
  <c r="AR436" i="1"/>
  <c r="AR437" i="1"/>
  <c r="AR438" i="1"/>
  <c r="AR439" i="1"/>
  <c r="AR440" i="1"/>
  <c r="AR441" i="1"/>
  <c r="AR442" i="1"/>
  <c r="AR443" i="1"/>
  <c r="AR444" i="1"/>
  <c r="AR445" i="1"/>
  <c r="AR446" i="1"/>
  <c r="AR447" i="1"/>
  <c r="AR448" i="1"/>
  <c r="AR449" i="1"/>
  <c r="AR450" i="1"/>
  <c r="AR451" i="1"/>
  <c r="AR452" i="1"/>
  <c r="AR453" i="1"/>
  <c r="AR454" i="1"/>
  <c r="AR455" i="1"/>
  <c r="AR456" i="1"/>
  <c r="AR457" i="1"/>
  <c r="AR458" i="1"/>
  <c r="AR459" i="1"/>
  <c r="AR460" i="1"/>
  <c r="AR461" i="1"/>
  <c r="AR462" i="1"/>
  <c r="AR463" i="1"/>
  <c r="AR464" i="1"/>
  <c r="AR465" i="1"/>
  <c r="AR466" i="1"/>
  <c r="AR467" i="1"/>
  <c r="AR468" i="1"/>
  <c r="AR469" i="1"/>
  <c r="AR470" i="1"/>
  <c r="AR471" i="1"/>
  <c r="AR472" i="1"/>
  <c r="AR473" i="1"/>
  <c r="AR474" i="1"/>
  <c r="AR475" i="1"/>
  <c r="AR476" i="1"/>
  <c r="AR477" i="1"/>
  <c r="AR478" i="1"/>
  <c r="AR479" i="1"/>
  <c r="AR480" i="1"/>
  <c r="AR481" i="1"/>
  <c r="AR482" i="1"/>
  <c r="AR483" i="1"/>
  <c r="AR484" i="1"/>
  <c r="AR485" i="1"/>
  <c r="AR486" i="1"/>
  <c r="AR487" i="1"/>
  <c r="AR488" i="1"/>
  <c r="AR489" i="1"/>
  <c r="AR490" i="1"/>
  <c r="AR491" i="1"/>
  <c r="AR492" i="1"/>
  <c r="AR493" i="1"/>
  <c r="AR494" i="1"/>
  <c r="AR495" i="1"/>
  <c r="AR496" i="1"/>
  <c r="AR497" i="1"/>
  <c r="AR498" i="1"/>
  <c r="AR499" i="1"/>
  <c r="AR500" i="1"/>
  <c r="AR501" i="1"/>
  <c r="AR502" i="1"/>
  <c r="AR503" i="1"/>
  <c r="AR504" i="1"/>
  <c r="AR505" i="1"/>
  <c r="AR506" i="1"/>
  <c r="AR507" i="1"/>
  <c r="AR508" i="1"/>
  <c r="AR509" i="1"/>
  <c r="AR510" i="1"/>
  <c r="AR511" i="1"/>
  <c r="AR512" i="1"/>
  <c r="AR513" i="1"/>
  <c r="AR514" i="1"/>
  <c r="AR515" i="1"/>
  <c r="AR516" i="1"/>
  <c r="AR517" i="1"/>
  <c r="AR518" i="1"/>
  <c r="AR519" i="1"/>
  <c r="AR520" i="1"/>
  <c r="AR521" i="1"/>
  <c r="AR522" i="1"/>
  <c r="AR523" i="1"/>
  <c r="AR524" i="1"/>
  <c r="AR525" i="1"/>
  <c r="AR526" i="1"/>
  <c r="AR527" i="1"/>
  <c r="AR528" i="1"/>
  <c r="AR529" i="1"/>
  <c r="AR530" i="1"/>
  <c r="AR531" i="1"/>
  <c r="AR532" i="1"/>
  <c r="AR533" i="1"/>
  <c r="AR534" i="1"/>
  <c r="AR535" i="1"/>
  <c r="AR536" i="1"/>
  <c r="AR537" i="1"/>
  <c r="AR538" i="1"/>
  <c r="AR539" i="1"/>
  <c r="AR540" i="1"/>
  <c r="AR541" i="1"/>
  <c r="AR542" i="1"/>
  <c r="AR543" i="1"/>
  <c r="AR544" i="1"/>
  <c r="AR545" i="1"/>
  <c r="AR546" i="1"/>
  <c r="AR547" i="1"/>
  <c r="AR548" i="1"/>
  <c r="AR549" i="1"/>
  <c r="AR550" i="1"/>
  <c r="AR551" i="1"/>
  <c r="AR552" i="1"/>
  <c r="AR553" i="1"/>
  <c r="AR554" i="1"/>
  <c r="AR555" i="1"/>
  <c r="AR556" i="1"/>
  <c r="AR557" i="1"/>
  <c r="AR558" i="1"/>
  <c r="AR559" i="1"/>
  <c r="AR560" i="1"/>
  <c r="AR561" i="1"/>
  <c r="AR562" i="1"/>
  <c r="AR563" i="1"/>
  <c r="AR564" i="1"/>
  <c r="AR565" i="1"/>
  <c r="AR566" i="1"/>
  <c r="AR567" i="1"/>
  <c r="AR568" i="1"/>
  <c r="AR569" i="1"/>
  <c r="AR570" i="1"/>
  <c r="AR571" i="1"/>
  <c r="AR572" i="1"/>
  <c r="AR573" i="1"/>
  <c r="AR574" i="1"/>
  <c r="AR575" i="1"/>
  <c r="AR576" i="1"/>
  <c r="AR577" i="1"/>
  <c r="AR578" i="1"/>
  <c r="AR579" i="1"/>
  <c r="AR580" i="1"/>
  <c r="AR581" i="1"/>
  <c r="AR582" i="1"/>
  <c r="AR583" i="1"/>
  <c r="AR584" i="1"/>
  <c r="AR585" i="1"/>
  <c r="AR586" i="1"/>
  <c r="AR587" i="1"/>
  <c r="AR588" i="1"/>
  <c r="AR589" i="1"/>
  <c r="AR590" i="1"/>
  <c r="AR591" i="1"/>
  <c r="AR592" i="1"/>
  <c r="AR593" i="1"/>
  <c r="AR594" i="1"/>
  <c r="AR595" i="1"/>
  <c r="AR596" i="1"/>
  <c r="AR597" i="1"/>
  <c r="AR598" i="1"/>
  <c r="AR599" i="1"/>
  <c r="AR600" i="1"/>
  <c r="AR601" i="1"/>
  <c r="AR602" i="1"/>
  <c r="AR603" i="1"/>
  <c r="AR604" i="1"/>
  <c r="AR605" i="1"/>
  <c r="AR606" i="1"/>
  <c r="AR607" i="1"/>
  <c r="AR608" i="1"/>
  <c r="AR609" i="1"/>
  <c r="AR610" i="1"/>
  <c r="AR611" i="1"/>
  <c r="AR612" i="1"/>
  <c r="AR613" i="1"/>
  <c r="AR614" i="1"/>
  <c r="AR615" i="1"/>
  <c r="AR616" i="1"/>
  <c r="AR617" i="1"/>
  <c r="AR618" i="1"/>
  <c r="AR619" i="1"/>
  <c r="AR620" i="1"/>
  <c r="AR621" i="1"/>
  <c r="AR622" i="1"/>
  <c r="AR623" i="1"/>
  <c r="AR624" i="1"/>
  <c r="AR625" i="1"/>
  <c r="AR626" i="1"/>
  <c r="AR627" i="1"/>
  <c r="AR628" i="1"/>
  <c r="AR629" i="1"/>
  <c r="AR630" i="1"/>
  <c r="AR631" i="1"/>
  <c r="AR632" i="1"/>
  <c r="AR633" i="1"/>
  <c r="AR634" i="1"/>
  <c r="AR635" i="1"/>
  <c r="AR636" i="1"/>
  <c r="AR637" i="1"/>
  <c r="AR638" i="1"/>
  <c r="AR639" i="1"/>
  <c r="AR640" i="1"/>
  <c r="AR641" i="1"/>
  <c r="AR642" i="1"/>
  <c r="AR643" i="1"/>
  <c r="AR644" i="1"/>
  <c r="AR645" i="1"/>
  <c r="AR646" i="1"/>
  <c r="AR647" i="1"/>
  <c r="AR648" i="1"/>
  <c r="AR649" i="1"/>
  <c r="AR650" i="1"/>
  <c r="AR651" i="1"/>
  <c r="AR652" i="1"/>
  <c r="AR653" i="1"/>
  <c r="AR654" i="1"/>
  <c r="AR655" i="1"/>
  <c r="AR656" i="1"/>
  <c r="AR657" i="1"/>
  <c r="AR658" i="1"/>
  <c r="AR659" i="1"/>
  <c r="AR660" i="1"/>
  <c r="AR661" i="1"/>
  <c r="AR662" i="1"/>
  <c r="AR663" i="1"/>
  <c r="AR664" i="1"/>
  <c r="AR665" i="1"/>
  <c r="AR666" i="1"/>
  <c r="AR667" i="1"/>
  <c r="AR668" i="1"/>
  <c r="AR669" i="1"/>
  <c r="AR670" i="1"/>
  <c r="AR671" i="1"/>
  <c r="AR672" i="1"/>
  <c r="AR673" i="1"/>
  <c r="AR674" i="1"/>
  <c r="AR675" i="1"/>
  <c r="AR676" i="1"/>
  <c r="AR677" i="1"/>
  <c r="AR678" i="1"/>
  <c r="AR679" i="1"/>
  <c r="AR680" i="1"/>
  <c r="AR681" i="1"/>
  <c r="AR682" i="1"/>
  <c r="AR683" i="1"/>
  <c r="AR684" i="1"/>
  <c r="AR685" i="1"/>
  <c r="AR686" i="1"/>
  <c r="AR687" i="1"/>
  <c r="AR688" i="1"/>
  <c r="AR689" i="1"/>
  <c r="AR690" i="1"/>
  <c r="AR691" i="1"/>
  <c r="AR692" i="1"/>
  <c r="AR693" i="1"/>
  <c r="AR694" i="1"/>
  <c r="AR695" i="1"/>
  <c r="AR696" i="1"/>
  <c r="AR697" i="1"/>
  <c r="AR698" i="1"/>
  <c r="AR699" i="1"/>
  <c r="AR700" i="1"/>
  <c r="AR701" i="1"/>
  <c r="AR702" i="1"/>
  <c r="AR703" i="1"/>
  <c r="AR704" i="1"/>
  <c r="AR705" i="1"/>
  <c r="AR706" i="1"/>
  <c r="AR707" i="1"/>
  <c r="AR708" i="1"/>
  <c r="AR709" i="1"/>
  <c r="AR710" i="1"/>
  <c r="AR711" i="1"/>
  <c r="AR712" i="1"/>
  <c r="AR713" i="1"/>
  <c r="AR714" i="1"/>
  <c r="AR715" i="1"/>
  <c r="AR716" i="1"/>
  <c r="AR717" i="1"/>
  <c r="AR718" i="1"/>
  <c r="AR719" i="1"/>
  <c r="AR720" i="1"/>
  <c r="AR721" i="1"/>
  <c r="AR722" i="1"/>
  <c r="AR723" i="1"/>
  <c r="AR724" i="1"/>
  <c r="AR725" i="1"/>
  <c r="AR726" i="1"/>
  <c r="AR727" i="1"/>
  <c r="AR728" i="1"/>
  <c r="AR729" i="1"/>
  <c r="AR730" i="1"/>
  <c r="AR731" i="1"/>
  <c r="AR732" i="1"/>
  <c r="AR733" i="1"/>
  <c r="AR734" i="1"/>
  <c r="AR735" i="1"/>
  <c r="AR736" i="1"/>
  <c r="AR737" i="1"/>
  <c r="AR738" i="1"/>
  <c r="AR739" i="1"/>
  <c r="AR740" i="1"/>
  <c r="AR741" i="1"/>
  <c r="AR742" i="1"/>
  <c r="AR743" i="1"/>
  <c r="AR744" i="1"/>
  <c r="AR745" i="1"/>
  <c r="AR746" i="1"/>
  <c r="AR747" i="1"/>
  <c r="AR748" i="1"/>
  <c r="AR749" i="1"/>
  <c r="AR750" i="1"/>
  <c r="AR751" i="1"/>
  <c r="AR752" i="1"/>
  <c r="AR753" i="1"/>
  <c r="AR754" i="1"/>
  <c r="AR755" i="1"/>
  <c r="AR756" i="1"/>
  <c r="AR757" i="1"/>
  <c r="AR758" i="1"/>
  <c r="AR759" i="1"/>
  <c r="AR760" i="1"/>
  <c r="AR761" i="1"/>
  <c r="AR762" i="1"/>
  <c r="AR763" i="1"/>
  <c r="AR764" i="1"/>
  <c r="AR765" i="1"/>
  <c r="AR766" i="1"/>
  <c r="AR767" i="1"/>
  <c r="AR768" i="1"/>
  <c r="AR769" i="1"/>
  <c r="AR770" i="1"/>
  <c r="AR771" i="1"/>
  <c r="AR772" i="1"/>
  <c r="AR773" i="1"/>
  <c r="AR774" i="1"/>
  <c r="AR775" i="1"/>
  <c r="AR776" i="1"/>
  <c r="AR777" i="1"/>
  <c r="AR778" i="1"/>
  <c r="AR779" i="1"/>
  <c r="AR780" i="1"/>
  <c r="AR781" i="1"/>
  <c r="AR782" i="1"/>
  <c r="AR783" i="1"/>
  <c r="AR784" i="1"/>
  <c r="AR785" i="1"/>
  <c r="AR786" i="1"/>
  <c r="AR787" i="1"/>
  <c r="AR788" i="1"/>
  <c r="AR789" i="1"/>
  <c r="AR790" i="1"/>
  <c r="AR791" i="1"/>
  <c r="AR792" i="1"/>
  <c r="AR793" i="1"/>
  <c r="AR794" i="1"/>
  <c r="AR795" i="1"/>
  <c r="AR796" i="1"/>
  <c r="AR797" i="1"/>
  <c r="AR798" i="1"/>
  <c r="AR799" i="1"/>
  <c r="AR800" i="1"/>
  <c r="AR801" i="1"/>
  <c r="AR802" i="1"/>
  <c r="AR803" i="1"/>
  <c r="AR804" i="1"/>
  <c r="AR805" i="1"/>
  <c r="AR806" i="1"/>
  <c r="AR807" i="1"/>
  <c r="AR808" i="1"/>
  <c r="AR809" i="1"/>
  <c r="AR810" i="1"/>
  <c r="AR811" i="1"/>
  <c r="AR812" i="1"/>
  <c r="AR813" i="1"/>
  <c r="AR814" i="1"/>
  <c r="AR815" i="1"/>
  <c r="AR816" i="1"/>
  <c r="AR817" i="1"/>
  <c r="AR818" i="1"/>
  <c r="AR819" i="1"/>
  <c r="AR820" i="1"/>
  <c r="AR821" i="1"/>
  <c r="AR822" i="1"/>
  <c r="AR823" i="1"/>
  <c r="AR824" i="1"/>
  <c r="AR825" i="1"/>
  <c r="AR826" i="1"/>
  <c r="AR827" i="1"/>
  <c r="AR828" i="1"/>
  <c r="AR829" i="1"/>
  <c r="AR830" i="1"/>
  <c r="AR831" i="1"/>
  <c r="AR832" i="1"/>
  <c r="AR833" i="1"/>
  <c r="AR834" i="1"/>
  <c r="AR835" i="1"/>
  <c r="AR836" i="1"/>
  <c r="AR837" i="1"/>
  <c r="AR838" i="1"/>
  <c r="AR839" i="1"/>
  <c r="AR840" i="1"/>
  <c r="AR841" i="1"/>
  <c r="AR842" i="1"/>
  <c r="AR843" i="1"/>
  <c r="AR844" i="1"/>
  <c r="AR845" i="1"/>
  <c r="AR846" i="1"/>
  <c r="AR847" i="1"/>
  <c r="AR848" i="1"/>
  <c r="AR849" i="1"/>
  <c r="AR850" i="1"/>
  <c r="AR851" i="1"/>
  <c r="AR852" i="1"/>
  <c r="AR853" i="1"/>
  <c r="AR854" i="1"/>
  <c r="AR855" i="1"/>
  <c r="AR856" i="1"/>
  <c r="AR857" i="1"/>
  <c r="AR858" i="1"/>
  <c r="AR859" i="1"/>
  <c r="AR860" i="1"/>
  <c r="AR861" i="1"/>
  <c r="AR862" i="1"/>
  <c r="AR863" i="1"/>
  <c r="AR864" i="1"/>
  <c r="AR865" i="1"/>
  <c r="AR866" i="1"/>
  <c r="AR867" i="1"/>
  <c r="AR868" i="1"/>
  <c r="AR869" i="1"/>
  <c r="AR870" i="1"/>
  <c r="AR871" i="1"/>
  <c r="AR872" i="1"/>
  <c r="AR873" i="1"/>
  <c r="AR874" i="1"/>
  <c r="AR875" i="1"/>
  <c r="AR876" i="1"/>
  <c r="AR877" i="1"/>
  <c r="AR878" i="1"/>
  <c r="AR879" i="1"/>
  <c r="AR880" i="1"/>
  <c r="AR881" i="1"/>
  <c r="AR882" i="1"/>
  <c r="AR883" i="1"/>
  <c r="AR884" i="1"/>
  <c r="AR885" i="1"/>
  <c r="AR886" i="1"/>
  <c r="AR887" i="1"/>
  <c r="AR888" i="1"/>
  <c r="AR889" i="1"/>
  <c r="AR890" i="1"/>
  <c r="AR891" i="1"/>
  <c r="AR892" i="1"/>
  <c r="AR893" i="1"/>
  <c r="AR894" i="1"/>
  <c r="AR895" i="1"/>
  <c r="AR896" i="1"/>
  <c r="AR897" i="1"/>
  <c r="AR898" i="1"/>
  <c r="AR899" i="1"/>
  <c r="AR900" i="1"/>
  <c r="AR901" i="1"/>
  <c r="AR902" i="1"/>
  <c r="AR903" i="1"/>
  <c r="AR904" i="1"/>
  <c r="AR905" i="1"/>
  <c r="AR906" i="1"/>
  <c r="AR907" i="1"/>
  <c r="AR908" i="1"/>
  <c r="AR909" i="1"/>
  <c r="AR910" i="1"/>
  <c r="AR911" i="1"/>
  <c r="AR912" i="1"/>
  <c r="AR913" i="1"/>
  <c r="AR914" i="1"/>
  <c r="AR915" i="1"/>
  <c r="AR916" i="1"/>
  <c r="AR917" i="1"/>
  <c r="AR918" i="1"/>
  <c r="AR919" i="1"/>
  <c r="AR920" i="1"/>
  <c r="AR921" i="1"/>
  <c r="AR922" i="1"/>
  <c r="AR923" i="1"/>
  <c r="AR924" i="1"/>
  <c r="AR925" i="1"/>
  <c r="AR926" i="1"/>
  <c r="AR927" i="1"/>
  <c r="AR928" i="1"/>
  <c r="AR929" i="1"/>
  <c r="AR930" i="1"/>
  <c r="AR931" i="1"/>
  <c r="AR932" i="1"/>
  <c r="AR933" i="1"/>
  <c r="AR934" i="1"/>
  <c r="AR935" i="1"/>
  <c r="AR936" i="1"/>
  <c r="AR937" i="1"/>
  <c r="AR938" i="1"/>
  <c r="AR939" i="1"/>
  <c r="AR940" i="1"/>
  <c r="AR941" i="1"/>
  <c r="AR942" i="1"/>
  <c r="AR943" i="1"/>
  <c r="AR944" i="1"/>
  <c r="AR945" i="1"/>
  <c r="AR946" i="1"/>
  <c r="AR947" i="1"/>
  <c r="AR948" i="1"/>
  <c r="AR949" i="1"/>
  <c r="AR950" i="1"/>
  <c r="AR951" i="1"/>
  <c r="AR952" i="1"/>
  <c r="AR953" i="1"/>
  <c r="AR954" i="1"/>
  <c r="AR955" i="1"/>
  <c r="AR956" i="1"/>
  <c r="AR957" i="1"/>
  <c r="AR958" i="1"/>
  <c r="AR959" i="1"/>
  <c r="AR960" i="1"/>
  <c r="AR961" i="1"/>
  <c r="AR962" i="1"/>
  <c r="AR963" i="1"/>
  <c r="AR964" i="1"/>
  <c r="AR965" i="1"/>
  <c r="AR966" i="1"/>
  <c r="AR967" i="1"/>
  <c r="AR968" i="1"/>
  <c r="AR969" i="1"/>
  <c r="AR970" i="1"/>
  <c r="AR971" i="1"/>
  <c r="AR972" i="1"/>
  <c r="AR973" i="1"/>
  <c r="AR974" i="1"/>
  <c r="AR975" i="1"/>
  <c r="AR976" i="1"/>
  <c r="AR977" i="1"/>
  <c r="AR978" i="1"/>
  <c r="AR979" i="1"/>
  <c r="AR980" i="1"/>
  <c r="AR981" i="1"/>
  <c r="AR982" i="1"/>
  <c r="AR983" i="1"/>
  <c r="AR984" i="1"/>
  <c r="AR985" i="1"/>
  <c r="AR986" i="1"/>
  <c r="AR987" i="1"/>
  <c r="AR988" i="1"/>
  <c r="AR989" i="1"/>
  <c r="AR990" i="1"/>
  <c r="AR991" i="1"/>
  <c r="AR992" i="1"/>
  <c r="AR993" i="1"/>
  <c r="AR994" i="1"/>
  <c r="AR995" i="1"/>
  <c r="AR996" i="1"/>
  <c r="AR997" i="1"/>
  <c r="AR998" i="1"/>
  <c r="AR999" i="1"/>
  <c r="AR1000" i="1"/>
  <c r="AR1001" i="1"/>
  <c r="AR1002" i="1"/>
  <c r="AR1003" i="1"/>
  <c r="AR1004" i="1"/>
  <c r="AR1005" i="1"/>
  <c r="AR1006" i="1"/>
  <c r="AR1007" i="1"/>
  <c r="AR1008" i="1"/>
  <c r="AR1009" i="1"/>
  <c r="AR1010" i="1"/>
  <c r="AR1011" i="1"/>
  <c r="AR1012" i="1"/>
  <c r="AR1013" i="1"/>
  <c r="AR1014" i="1"/>
  <c r="AR1015" i="1"/>
  <c r="AR1016" i="1"/>
  <c r="AR1017" i="1"/>
  <c r="AR1018" i="1"/>
  <c r="AR1019" i="1"/>
  <c r="AR1020" i="1"/>
  <c r="AR1021" i="1"/>
  <c r="AR1022" i="1"/>
  <c r="AR1023" i="1"/>
  <c r="AR1024" i="1"/>
  <c r="AR1025" i="1"/>
  <c r="AR1026" i="1"/>
  <c r="AR1027" i="1"/>
  <c r="AR1028" i="1"/>
  <c r="AR1029" i="1"/>
  <c r="AR1030" i="1"/>
  <c r="AR1031" i="1"/>
  <c r="AR1032" i="1"/>
  <c r="AR1033" i="1"/>
  <c r="AR1034" i="1"/>
  <c r="AR1035" i="1"/>
  <c r="AR1036" i="1"/>
  <c r="AR1037" i="1"/>
  <c r="AR1038" i="1"/>
  <c r="AR1039" i="1"/>
  <c r="AR1040" i="1"/>
  <c r="AR1041" i="1"/>
  <c r="AR1042" i="1"/>
  <c r="AR1043" i="1"/>
  <c r="AR1044" i="1"/>
  <c r="AR1045" i="1"/>
  <c r="AR1046" i="1"/>
  <c r="AR1047" i="1"/>
  <c r="AR1048" i="1"/>
  <c r="AR1049" i="1"/>
  <c r="AR1050" i="1"/>
  <c r="AR1051" i="1"/>
  <c r="AR1052" i="1"/>
  <c r="AR1053" i="1"/>
  <c r="AR1054" i="1"/>
  <c r="AR1055" i="1"/>
  <c r="AR1056" i="1"/>
  <c r="AR1057" i="1"/>
  <c r="AR1058" i="1"/>
  <c r="AR1059" i="1"/>
  <c r="AR1060" i="1"/>
  <c r="AR1061" i="1"/>
  <c r="AR1062" i="1"/>
  <c r="AR1063" i="1"/>
  <c r="AR1064" i="1"/>
  <c r="AR1065" i="1"/>
  <c r="AR1066" i="1"/>
  <c r="AR1067" i="1"/>
  <c r="AR1068" i="1"/>
  <c r="AR1069" i="1"/>
  <c r="AR1070" i="1"/>
  <c r="AR1071" i="1"/>
  <c r="AR1072" i="1"/>
  <c r="AR1073" i="1"/>
  <c r="AR1074" i="1"/>
  <c r="AR1075" i="1"/>
  <c r="AR1076" i="1"/>
  <c r="AR1077" i="1"/>
  <c r="AR1078" i="1"/>
  <c r="AR1079" i="1"/>
  <c r="AR1080" i="1"/>
  <c r="AR1081" i="1"/>
  <c r="AR1082" i="1"/>
  <c r="AR1083" i="1"/>
  <c r="AR1084" i="1"/>
  <c r="AR1085" i="1"/>
  <c r="AR1086" i="1"/>
  <c r="AR1087" i="1"/>
  <c r="AR1088" i="1"/>
  <c r="AR1089" i="1"/>
  <c r="AR1090" i="1"/>
  <c r="AR1091" i="1"/>
  <c r="AR1092" i="1"/>
  <c r="AR1093" i="1"/>
  <c r="AR1094" i="1"/>
  <c r="AR1095" i="1"/>
  <c r="AR1096" i="1"/>
  <c r="AR1097" i="1"/>
  <c r="AR1098" i="1"/>
  <c r="AR1099" i="1"/>
  <c r="AR1100" i="1"/>
  <c r="AR1101" i="1"/>
  <c r="AR1102" i="1"/>
  <c r="AR1103" i="1"/>
  <c r="AR1104" i="1"/>
  <c r="AR1105" i="1"/>
  <c r="AR1106" i="1"/>
  <c r="AR1107" i="1"/>
  <c r="AR1108" i="1"/>
  <c r="AR1109" i="1"/>
  <c r="AR1110" i="1"/>
  <c r="AR1111" i="1"/>
  <c r="AR1112" i="1"/>
  <c r="AR1113" i="1"/>
  <c r="AR1114" i="1"/>
  <c r="AR1115" i="1"/>
  <c r="AR1116" i="1"/>
  <c r="AR1117" i="1"/>
  <c r="AR1118" i="1"/>
  <c r="AR1119" i="1"/>
  <c r="AR1120" i="1"/>
  <c r="AR1121" i="1"/>
  <c r="AR1122" i="1"/>
  <c r="AR1123" i="1"/>
  <c r="AR1124" i="1"/>
  <c r="AR1125" i="1"/>
  <c r="AR1126" i="1"/>
  <c r="AR1127" i="1"/>
  <c r="AR1128" i="1"/>
  <c r="AR1129" i="1"/>
  <c r="AR1130" i="1"/>
  <c r="AR1131" i="1"/>
  <c r="AR1132" i="1"/>
  <c r="AR1133" i="1"/>
  <c r="AR1134" i="1"/>
  <c r="AR1135" i="1"/>
  <c r="AR1136" i="1"/>
  <c r="AR1137" i="1"/>
  <c r="AR1138" i="1"/>
  <c r="AR1139" i="1"/>
  <c r="AR1140" i="1"/>
  <c r="AR1141" i="1"/>
  <c r="AR1142" i="1"/>
  <c r="AR1143" i="1"/>
  <c r="AR1144" i="1"/>
  <c r="AR1145" i="1"/>
  <c r="AR1146" i="1"/>
  <c r="AR1147" i="1"/>
  <c r="AR1148" i="1"/>
  <c r="AR1149" i="1"/>
  <c r="AR1150" i="1"/>
  <c r="AR1151" i="1"/>
  <c r="AR1152" i="1"/>
  <c r="AR1153" i="1"/>
  <c r="AR1154" i="1"/>
  <c r="AR1155" i="1"/>
  <c r="AR1156" i="1"/>
  <c r="AR1157" i="1"/>
  <c r="AR1158" i="1"/>
  <c r="AR1159" i="1"/>
  <c r="AR1160" i="1"/>
  <c r="AR1161" i="1"/>
  <c r="AR1162" i="1"/>
  <c r="AR1163" i="1"/>
  <c r="AR1164" i="1"/>
  <c r="AR1165" i="1"/>
  <c r="AR1166" i="1"/>
  <c r="AR1167" i="1"/>
  <c r="AR1168" i="1"/>
  <c r="AR1169" i="1"/>
  <c r="AR1170" i="1"/>
  <c r="AR1171" i="1"/>
  <c r="AR1172" i="1"/>
  <c r="AR1173" i="1"/>
  <c r="AR1174" i="1"/>
  <c r="AR1175" i="1"/>
  <c r="AR1176" i="1"/>
  <c r="AR1177" i="1"/>
  <c r="AR1178" i="1"/>
  <c r="AR1179" i="1"/>
  <c r="AR1180" i="1"/>
  <c r="AR1181" i="1"/>
  <c r="AR1182" i="1"/>
  <c r="AR1183" i="1"/>
  <c r="AR1184" i="1"/>
  <c r="AR1185" i="1"/>
  <c r="AR1186" i="1"/>
  <c r="AR1187" i="1"/>
  <c r="AR1188" i="1"/>
  <c r="AR1189" i="1"/>
  <c r="AR1190" i="1"/>
  <c r="AR1191" i="1"/>
  <c r="AR1192" i="1"/>
  <c r="AR1193" i="1"/>
  <c r="AR1194" i="1"/>
  <c r="AR1195" i="1"/>
  <c r="AR1196" i="1"/>
  <c r="AR1197" i="1"/>
  <c r="AR1198" i="1"/>
  <c r="AR1199" i="1"/>
  <c r="AR1200" i="1"/>
  <c r="AR1201" i="1"/>
  <c r="AR1202" i="1"/>
  <c r="AR1203" i="1"/>
  <c r="AR1204" i="1"/>
  <c r="AR1205" i="1"/>
  <c r="AR1206" i="1"/>
  <c r="AR1207" i="1"/>
  <c r="AR1208" i="1"/>
  <c r="AR1209" i="1"/>
  <c r="AR1210" i="1"/>
  <c r="AR1211" i="1"/>
  <c r="AR1212" i="1"/>
  <c r="AR1213" i="1"/>
  <c r="AR1214" i="1"/>
  <c r="AR1215" i="1"/>
  <c r="AR1216" i="1"/>
  <c r="AR1217" i="1"/>
  <c r="AR1218" i="1"/>
  <c r="AR1219" i="1"/>
  <c r="AR1220" i="1"/>
  <c r="AR1221" i="1"/>
  <c r="AR1222" i="1"/>
  <c r="AR1223" i="1"/>
  <c r="AR1224" i="1"/>
  <c r="AR1225" i="1"/>
  <c r="AR1226" i="1"/>
  <c r="AR1227" i="1"/>
  <c r="AR1228" i="1"/>
  <c r="AR1229" i="1"/>
  <c r="AR1230" i="1"/>
  <c r="AR1231" i="1"/>
  <c r="AR1232" i="1"/>
  <c r="AR1233" i="1"/>
  <c r="AR1234" i="1"/>
  <c r="AR1235" i="1"/>
  <c r="AR1236" i="1"/>
  <c r="AR1237" i="1"/>
  <c r="AR1238" i="1"/>
  <c r="AR1239" i="1"/>
  <c r="AR1240" i="1"/>
  <c r="AR1241" i="1"/>
  <c r="AR1242" i="1"/>
  <c r="AR1243" i="1"/>
  <c r="AR1244" i="1"/>
  <c r="AR1245" i="1"/>
  <c r="AR1246" i="1"/>
  <c r="AR1247" i="1"/>
  <c r="AR1248" i="1"/>
  <c r="AR1249" i="1"/>
  <c r="AR1250" i="1"/>
  <c r="AR1251" i="1"/>
  <c r="AR1252" i="1"/>
  <c r="AR1253" i="1"/>
  <c r="AR1254" i="1"/>
  <c r="AR1255" i="1"/>
  <c r="AR1256" i="1"/>
  <c r="AR1257" i="1"/>
  <c r="AR1258" i="1"/>
  <c r="AR1259" i="1"/>
  <c r="AR1260" i="1"/>
  <c r="AR1261" i="1"/>
  <c r="AR1262" i="1"/>
  <c r="AR1263" i="1"/>
  <c r="AR1264" i="1"/>
  <c r="AR1265" i="1"/>
  <c r="AR1266" i="1"/>
  <c r="AR1267" i="1"/>
  <c r="AR1268" i="1"/>
  <c r="AR1269" i="1"/>
  <c r="AR1270" i="1"/>
  <c r="AR1271" i="1"/>
  <c r="AR1272" i="1"/>
  <c r="AR1273" i="1"/>
  <c r="AR1274" i="1"/>
  <c r="AR1275" i="1"/>
  <c r="AR1276" i="1"/>
  <c r="AR1277" i="1"/>
  <c r="AR1278" i="1"/>
  <c r="AR1279" i="1"/>
  <c r="AR1280" i="1"/>
  <c r="AR1281" i="1"/>
  <c r="AR1282" i="1"/>
  <c r="AR1283" i="1"/>
  <c r="AR1284" i="1"/>
  <c r="AR1285" i="1"/>
  <c r="AR1286" i="1"/>
  <c r="AR1287" i="1"/>
  <c r="AR1288" i="1"/>
  <c r="AR1289" i="1"/>
  <c r="AR1290" i="1"/>
  <c r="AR1291" i="1"/>
  <c r="AR1292" i="1"/>
  <c r="AR1293" i="1"/>
  <c r="AR1294" i="1"/>
  <c r="AR1295" i="1"/>
  <c r="AR1296" i="1"/>
  <c r="AR1297" i="1"/>
  <c r="AR1298" i="1"/>
  <c r="AR1299" i="1"/>
  <c r="AR1300" i="1"/>
  <c r="AR1301" i="1"/>
  <c r="AR1302" i="1"/>
  <c r="AR1303" i="1"/>
  <c r="AR1304" i="1"/>
  <c r="AR1305" i="1"/>
  <c r="AR1306" i="1"/>
  <c r="AR1307" i="1"/>
  <c r="AR1308" i="1"/>
  <c r="AR1309" i="1"/>
  <c r="AR1310" i="1"/>
  <c r="AR1311" i="1"/>
  <c r="AR1312" i="1"/>
  <c r="AR1313" i="1"/>
  <c r="AR1314" i="1"/>
  <c r="AR1315" i="1"/>
  <c r="AR1316" i="1"/>
  <c r="AR1317" i="1"/>
  <c r="AR1318" i="1"/>
  <c r="AR1319" i="1"/>
  <c r="AR1320" i="1"/>
  <c r="AR1321" i="1"/>
  <c r="AR1322" i="1"/>
  <c r="AR1323" i="1"/>
  <c r="AR1324" i="1"/>
  <c r="AR1325" i="1"/>
  <c r="AR1326" i="1"/>
  <c r="AR1327" i="1"/>
  <c r="AR1328" i="1"/>
  <c r="AR1329" i="1"/>
  <c r="AR1330" i="1"/>
  <c r="AR1331" i="1"/>
  <c r="AR1332" i="1"/>
  <c r="AR1333" i="1"/>
  <c r="AR1334" i="1"/>
  <c r="AR1335" i="1"/>
  <c r="AR1336" i="1"/>
  <c r="AR1337" i="1"/>
  <c r="AR1338" i="1"/>
  <c r="AR1339" i="1"/>
  <c r="AR1340" i="1"/>
  <c r="AR1341" i="1"/>
  <c r="AR1342" i="1"/>
  <c r="AR1343" i="1"/>
  <c r="AR1344" i="1"/>
  <c r="AR1345" i="1"/>
  <c r="AR1346" i="1"/>
  <c r="AR1347" i="1"/>
  <c r="AR1348" i="1"/>
  <c r="AR1349" i="1"/>
  <c r="AR1350" i="1"/>
  <c r="AR1351" i="1"/>
  <c r="AR1352" i="1"/>
  <c r="AR1353" i="1"/>
  <c r="AR1354" i="1"/>
  <c r="AR1355" i="1"/>
  <c r="AR1356" i="1"/>
  <c r="AR1357" i="1"/>
  <c r="AR1358" i="1"/>
  <c r="AR1359" i="1"/>
  <c r="AR1360" i="1"/>
  <c r="AR1361" i="1"/>
  <c r="AR1362" i="1"/>
  <c r="AR1363" i="1"/>
  <c r="AR1364" i="1"/>
  <c r="AR1365" i="1"/>
  <c r="AR1366" i="1"/>
  <c r="AR1367" i="1"/>
  <c r="AR1368" i="1"/>
  <c r="AR1369" i="1"/>
  <c r="AR1370" i="1"/>
  <c r="AR1371" i="1"/>
  <c r="AR1372" i="1"/>
  <c r="AR1373" i="1"/>
  <c r="AR1374" i="1"/>
  <c r="AR1375" i="1"/>
  <c r="AR1376" i="1"/>
  <c r="AR1377" i="1"/>
  <c r="AR1378" i="1"/>
  <c r="AR1379" i="1"/>
  <c r="AR1380" i="1"/>
  <c r="AR1381" i="1"/>
  <c r="AR1382" i="1"/>
  <c r="AR1383" i="1"/>
  <c r="AR1384" i="1"/>
  <c r="AR1385" i="1"/>
  <c r="AR1386" i="1"/>
  <c r="AR1387" i="1"/>
  <c r="AR1388" i="1"/>
  <c r="AR1389" i="1"/>
  <c r="AR1390" i="1"/>
  <c r="AR1391" i="1"/>
  <c r="AR1392" i="1"/>
  <c r="AR1393" i="1"/>
  <c r="AR1394" i="1"/>
  <c r="AR1395" i="1"/>
  <c r="AR1396" i="1"/>
  <c r="AR1397" i="1"/>
  <c r="AR1398" i="1"/>
  <c r="AR1399" i="1"/>
  <c r="AR1400" i="1"/>
  <c r="AR1401" i="1"/>
  <c r="AR1402" i="1"/>
  <c r="AR1403" i="1"/>
  <c r="AR1404" i="1"/>
  <c r="AR1405" i="1"/>
  <c r="AR1406" i="1"/>
  <c r="AR1407" i="1"/>
  <c r="AR1408" i="1"/>
  <c r="AR1409" i="1"/>
  <c r="AR1410" i="1"/>
  <c r="AR1411" i="1"/>
  <c r="AR1412" i="1"/>
  <c r="AR1413" i="1"/>
  <c r="AR1414" i="1"/>
  <c r="AR1415" i="1"/>
  <c r="AR1416" i="1"/>
  <c r="AR1417" i="1"/>
  <c r="AQ3" i="1"/>
  <c r="AQ4" i="1"/>
  <c r="AQ5" i="1"/>
  <c r="AQ6" i="1"/>
  <c r="AQ7" i="1"/>
  <c r="AQ8" i="1"/>
  <c r="AQ9" i="1"/>
  <c r="AQ10" i="1"/>
  <c r="AQ11" i="1"/>
  <c r="AQ12" i="1"/>
  <c r="AQ13" i="1"/>
  <c r="AQ14" i="1"/>
  <c r="AQ15" i="1"/>
  <c r="AQ16" i="1"/>
  <c r="AQ17" i="1"/>
  <c r="AQ18" i="1"/>
  <c r="AQ19" i="1"/>
  <c r="AQ20" i="1"/>
  <c r="AQ21" i="1"/>
  <c r="AQ22" i="1"/>
  <c r="AQ23" i="1"/>
  <c r="AQ24" i="1"/>
  <c r="AQ25" i="1"/>
  <c r="AQ26" i="1"/>
  <c r="AQ27" i="1"/>
  <c r="AQ28" i="1"/>
  <c r="AQ29" i="1"/>
  <c r="AQ30" i="1"/>
  <c r="AQ31" i="1"/>
  <c r="AQ32" i="1"/>
  <c r="AQ33" i="1"/>
  <c r="AQ34" i="1"/>
  <c r="AQ35" i="1"/>
  <c r="AQ36" i="1"/>
  <c r="AQ37" i="1"/>
  <c r="AQ38" i="1"/>
  <c r="AQ39" i="1"/>
  <c r="AQ40" i="1"/>
  <c r="AQ41" i="1"/>
  <c r="AQ42" i="1"/>
  <c r="AQ43" i="1"/>
  <c r="AQ44" i="1"/>
  <c r="AQ45" i="1"/>
  <c r="AQ46" i="1"/>
  <c r="AQ47" i="1"/>
  <c r="AQ48" i="1"/>
  <c r="AQ49" i="1"/>
  <c r="AQ50" i="1"/>
  <c r="AQ51" i="1"/>
  <c r="AQ52" i="1"/>
  <c r="AQ53" i="1"/>
  <c r="AQ54" i="1"/>
  <c r="AQ55" i="1"/>
  <c r="AQ56" i="1"/>
  <c r="AQ57" i="1"/>
  <c r="AQ58" i="1"/>
  <c r="AQ59" i="1"/>
  <c r="AQ60" i="1"/>
  <c r="AQ61" i="1"/>
  <c r="AQ62" i="1"/>
  <c r="AQ63" i="1"/>
  <c r="AQ64" i="1"/>
  <c r="AQ65" i="1"/>
  <c r="AQ66" i="1"/>
  <c r="AQ67" i="1"/>
  <c r="AQ68" i="1"/>
  <c r="AQ69" i="1"/>
  <c r="AQ70" i="1"/>
  <c r="AQ71" i="1"/>
  <c r="AQ72" i="1"/>
  <c r="AQ73" i="1"/>
  <c r="AQ74" i="1"/>
  <c r="AQ75" i="1"/>
  <c r="AQ76" i="1"/>
  <c r="AQ77" i="1"/>
  <c r="AQ78" i="1"/>
  <c r="AQ79" i="1"/>
  <c r="AQ80" i="1"/>
  <c r="AQ81" i="1"/>
  <c r="AQ82" i="1"/>
  <c r="AQ83" i="1"/>
  <c r="AQ84" i="1"/>
  <c r="AQ85" i="1"/>
  <c r="AQ86" i="1"/>
  <c r="AQ87" i="1"/>
  <c r="AQ88" i="1"/>
  <c r="AQ89" i="1"/>
  <c r="AQ90" i="1"/>
  <c r="AQ91" i="1"/>
  <c r="AQ92" i="1"/>
  <c r="AQ93" i="1"/>
  <c r="AQ94" i="1"/>
  <c r="AQ95" i="1"/>
  <c r="AQ96" i="1"/>
  <c r="AQ97" i="1"/>
  <c r="AQ98" i="1"/>
  <c r="AQ99" i="1"/>
  <c r="AQ100" i="1"/>
  <c r="AQ101" i="1"/>
  <c r="AQ102" i="1"/>
  <c r="AQ103" i="1"/>
  <c r="AQ104" i="1"/>
  <c r="AQ105" i="1"/>
  <c r="AQ106" i="1"/>
  <c r="AQ107" i="1"/>
  <c r="AQ108" i="1"/>
  <c r="AQ109" i="1"/>
  <c r="AQ110" i="1"/>
  <c r="AQ111" i="1"/>
  <c r="AQ112" i="1"/>
  <c r="AQ113" i="1"/>
  <c r="AQ114" i="1"/>
  <c r="AQ115" i="1"/>
  <c r="AQ116" i="1"/>
  <c r="AQ117" i="1"/>
  <c r="AQ118" i="1"/>
  <c r="AQ119" i="1"/>
  <c r="AQ120" i="1"/>
  <c r="AQ121" i="1"/>
  <c r="AQ122" i="1"/>
  <c r="AQ123" i="1"/>
  <c r="AQ124" i="1"/>
  <c r="AQ125" i="1"/>
  <c r="AQ126" i="1"/>
  <c r="AQ127" i="1"/>
  <c r="AQ128" i="1"/>
  <c r="AQ129" i="1"/>
  <c r="AQ130" i="1"/>
  <c r="AQ131" i="1"/>
  <c r="AQ132" i="1"/>
  <c r="AQ133" i="1"/>
  <c r="AQ134" i="1"/>
  <c r="AQ135" i="1"/>
  <c r="AQ136" i="1"/>
  <c r="AQ137" i="1"/>
  <c r="AQ138" i="1"/>
  <c r="AQ139" i="1"/>
  <c r="AQ140" i="1"/>
  <c r="AQ141" i="1"/>
  <c r="AQ142" i="1"/>
  <c r="AQ143" i="1"/>
  <c r="AQ144" i="1"/>
  <c r="AQ145" i="1"/>
  <c r="AQ146" i="1"/>
  <c r="AQ147" i="1"/>
  <c r="AQ148" i="1"/>
  <c r="AQ149" i="1"/>
  <c r="AQ150" i="1"/>
  <c r="AQ151" i="1"/>
  <c r="AQ152" i="1"/>
  <c r="AQ153" i="1"/>
  <c r="AQ154" i="1"/>
  <c r="AQ155" i="1"/>
  <c r="AQ156" i="1"/>
  <c r="AQ157" i="1"/>
  <c r="AQ158" i="1"/>
  <c r="AQ159" i="1"/>
  <c r="AQ160" i="1"/>
  <c r="AQ161" i="1"/>
  <c r="AQ162" i="1"/>
  <c r="AQ163" i="1"/>
  <c r="AQ164" i="1"/>
  <c r="AQ165" i="1"/>
  <c r="AQ166" i="1"/>
  <c r="AQ167" i="1"/>
  <c r="AQ168" i="1"/>
  <c r="AQ169" i="1"/>
  <c r="AQ170" i="1"/>
  <c r="AQ171" i="1"/>
  <c r="AQ172" i="1"/>
  <c r="AQ173" i="1"/>
  <c r="AQ174" i="1"/>
  <c r="AQ175" i="1"/>
  <c r="AQ176" i="1"/>
  <c r="AQ177" i="1"/>
  <c r="AQ178" i="1"/>
  <c r="AQ179" i="1"/>
  <c r="AQ180" i="1"/>
  <c r="AQ181" i="1"/>
  <c r="AQ182" i="1"/>
  <c r="AQ183" i="1"/>
  <c r="AQ184" i="1"/>
  <c r="AQ185" i="1"/>
  <c r="AQ186" i="1"/>
  <c r="AQ187" i="1"/>
  <c r="AQ188" i="1"/>
  <c r="AQ189" i="1"/>
  <c r="AQ190" i="1"/>
  <c r="AQ191" i="1"/>
  <c r="AQ192" i="1"/>
  <c r="AQ193" i="1"/>
  <c r="AQ194" i="1"/>
  <c r="AQ195" i="1"/>
  <c r="AQ196" i="1"/>
  <c r="AQ197" i="1"/>
  <c r="AQ198" i="1"/>
  <c r="AQ199" i="1"/>
  <c r="AQ200" i="1"/>
  <c r="AQ201" i="1"/>
  <c r="AQ202" i="1"/>
  <c r="AQ203" i="1"/>
  <c r="AQ204" i="1"/>
  <c r="AQ205" i="1"/>
  <c r="AQ206" i="1"/>
  <c r="AQ207" i="1"/>
  <c r="AQ208" i="1"/>
  <c r="AQ209" i="1"/>
  <c r="AQ210" i="1"/>
  <c r="AQ211" i="1"/>
  <c r="AQ212" i="1"/>
  <c r="AQ213" i="1"/>
  <c r="AQ214" i="1"/>
  <c r="AQ215" i="1"/>
  <c r="AQ216" i="1"/>
  <c r="AQ217" i="1"/>
  <c r="AQ218" i="1"/>
  <c r="AQ219" i="1"/>
  <c r="AQ220" i="1"/>
  <c r="AQ221" i="1"/>
  <c r="AQ222" i="1"/>
  <c r="AQ223" i="1"/>
  <c r="AQ224" i="1"/>
  <c r="AQ225" i="1"/>
  <c r="AQ226" i="1"/>
  <c r="AQ227" i="1"/>
  <c r="AQ228" i="1"/>
  <c r="AQ229" i="1"/>
  <c r="AQ230" i="1"/>
  <c r="AQ231" i="1"/>
  <c r="AQ232" i="1"/>
  <c r="AQ233" i="1"/>
  <c r="AQ234" i="1"/>
  <c r="AQ235" i="1"/>
  <c r="AQ236" i="1"/>
  <c r="AQ237" i="1"/>
  <c r="AQ238" i="1"/>
  <c r="AQ239" i="1"/>
  <c r="AQ240" i="1"/>
  <c r="AQ241" i="1"/>
  <c r="AQ242" i="1"/>
  <c r="AQ243" i="1"/>
  <c r="AQ244" i="1"/>
  <c r="AQ245" i="1"/>
  <c r="AQ246" i="1"/>
  <c r="AQ247" i="1"/>
  <c r="AQ248" i="1"/>
  <c r="AQ249" i="1"/>
  <c r="AQ250" i="1"/>
  <c r="AQ251" i="1"/>
  <c r="AQ252" i="1"/>
  <c r="AQ253" i="1"/>
  <c r="AQ254" i="1"/>
  <c r="AQ255" i="1"/>
  <c r="AQ256" i="1"/>
  <c r="AQ257" i="1"/>
  <c r="AQ258" i="1"/>
  <c r="AQ259" i="1"/>
  <c r="AQ260" i="1"/>
  <c r="AQ261" i="1"/>
  <c r="AQ262" i="1"/>
  <c r="AQ263" i="1"/>
  <c r="AQ264" i="1"/>
  <c r="AQ265" i="1"/>
  <c r="AQ266" i="1"/>
  <c r="AQ267" i="1"/>
  <c r="AQ268" i="1"/>
  <c r="AQ269" i="1"/>
  <c r="AQ270" i="1"/>
  <c r="AQ271" i="1"/>
  <c r="AQ272" i="1"/>
  <c r="AQ273" i="1"/>
  <c r="AQ274" i="1"/>
  <c r="AQ275" i="1"/>
  <c r="AQ276" i="1"/>
  <c r="AQ277" i="1"/>
  <c r="AQ278" i="1"/>
  <c r="AQ279" i="1"/>
  <c r="AQ280" i="1"/>
  <c r="AQ281" i="1"/>
  <c r="AQ282" i="1"/>
  <c r="AQ283" i="1"/>
  <c r="AQ284" i="1"/>
  <c r="AQ285" i="1"/>
  <c r="AQ286" i="1"/>
  <c r="AQ287" i="1"/>
  <c r="AQ288" i="1"/>
  <c r="AQ289" i="1"/>
  <c r="AQ290" i="1"/>
  <c r="AQ291" i="1"/>
  <c r="AQ292" i="1"/>
  <c r="AQ293" i="1"/>
  <c r="AQ294" i="1"/>
  <c r="AQ295" i="1"/>
  <c r="AQ296" i="1"/>
  <c r="AQ297" i="1"/>
  <c r="AQ298" i="1"/>
  <c r="AQ299" i="1"/>
  <c r="AQ300" i="1"/>
  <c r="AQ301" i="1"/>
  <c r="AQ302" i="1"/>
  <c r="AQ303" i="1"/>
  <c r="AQ304" i="1"/>
  <c r="AQ305" i="1"/>
  <c r="AQ306" i="1"/>
  <c r="AQ307" i="1"/>
  <c r="AQ308" i="1"/>
  <c r="AQ309" i="1"/>
  <c r="AQ310" i="1"/>
  <c r="AQ311" i="1"/>
  <c r="AQ312" i="1"/>
  <c r="AQ313" i="1"/>
  <c r="AQ314" i="1"/>
  <c r="AQ315" i="1"/>
  <c r="AQ316" i="1"/>
  <c r="AQ317" i="1"/>
  <c r="AQ318" i="1"/>
  <c r="AQ319" i="1"/>
  <c r="AQ320" i="1"/>
  <c r="AQ321" i="1"/>
  <c r="AQ322" i="1"/>
  <c r="AQ323" i="1"/>
  <c r="AQ324" i="1"/>
  <c r="AQ325" i="1"/>
  <c r="AQ326" i="1"/>
  <c r="AQ327" i="1"/>
  <c r="AQ328" i="1"/>
  <c r="AQ329" i="1"/>
  <c r="AQ330" i="1"/>
  <c r="AQ331" i="1"/>
  <c r="AQ332" i="1"/>
  <c r="AQ333" i="1"/>
  <c r="AQ334" i="1"/>
  <c r="AQ335" i="1"/>
  <c r="AQ336" i="1"/>
  <c r="AQ337" i="1"/>
  <c r="AQ338" i="1"/>
  <c r="AQ339" i="1"/>
  <c r="AQ340" i="1"/>
  <c r="AQ341" i="1"/>
  <c r="AQ342" i="1"/>
  <c r="AQ343" i="1"/>
  <c r="AQ344" i="1"/>
  <c r="AQ345" i="1"/>
  <c r="AQ346" i="1"/>
  <c r="AQ347" i="1"/>
  <c r="AQ348" i="1"/>
  <c r="AQ349" i="1"/>
  <c r="AQ350" i="1"/>
  <c r="AQ351" i="1"/>
  <c r="AQ352" i="1"/>
  <c r="AQ353" i="1"/>
  <c r="AQ354" i="1"/>
  <c r="AQ355" i="1"/>
  <c r="AQ356" i="1"/>
  <c r="AQ357" i="1"/>
  <c r="AQ358" i="1"/>
  <c r="AQ359" i="1"/>
  <c r="AQ360" i="1"/>
  <c r="AQ361" i="1"/>
  <c r="AQ362" i="1"/>
  <c r="AQ363" i="1"/>
  <c r="AQ364" i="1"/>
  <c r="AQ365" i="1"/>
  <c r="AQ366" i="1"/>
  <c r="AQ367" i="1"/>
  <c r="AQ368" i="1"/>
  <c r="AQ369" i="1"/>
  <c r="AQ370" i="1"/>
  <c r="AQ371" i="1"/>
  <c r="AQ372" i="1"/>
  <c r="AQ373" i="1"/>
  <c r="AQ374" i="1"/>
  <c r="AQ375" i="1"/>
  <c r="AQ376" i="1"/>
  <c r="AQ377" i="1"/>
  <c r="AQ378" i="1"/>
  <c r="AQ379" i="1"/>
  <c r="AQ380" i="1"/>
  <c r="AQ381" i="1"/>
  <c r="AQ382" i="1"/>
  <c r="AQ383" i="1"/>
  <c r="AQ384" i="1"/>
  <c r="AQ385" i="1"/>
  <c r="AQ386" i="1"/>
  <c r="AQ387" i="1"/>
  <c r="AQ388" i="1"/>
  <c r="AQ389" i="1"/>
  <c r="AQ390" i="1"/>
  <c r="AQ391" i="1"/>
  <c r="AQ392" i="1"/>
  <c r="AQ393" i="1"/>
  <c r="AQ394" i="1"/>
  <c r="AQ395" i="1"/>
  <c r="AQ396" i="1"/>
  <c r="AQ397" i="1"/>
  <c r="AQ398" i="1"/>
  <c r="AQ399" i="1"/>
  <c r="AQ400" i="1"/>
  <c r="AQ401" i="1"/>
  <c r="AQ402" i="1"/>
  <c r="AQ403" i="1"/>
  <c r="AQ404" i="1"/>
  <c r="AQ405" i="1"/>
  <c r="AQ406" i="1"/>
  <c r="AQ407" i="1"/>
  <c r="AQ408" i="1"/>
  <c r="AQ409" i="1"/>
  <c r="AQ410" i="1"/>
  <c r="AQ411" i="1"/>
  <c r="AQ412" i="1"/>
  <c r="AQ413" i="1"/>
  <c r="AQ414" i="1"/>
  <c r="AQ415" i="1"/>
  <c r="AQ416" i="1"/>
  <c r="AQ417" i="1"/>
  <c r="AQ418" i="1"/>
  <c r="AQ419" i="1"/>
  <c r="AQ420" i="1"/>
  <c r="AQ421" i="1"/>
  <c r="AQ422" i="1"/>
  <c r="AQ423" i="1"/>
  <c r="AQ424" i="1"/>
  <c r="AQ425" i="1"/>
  <c r="AQ426" i="1"/>
  <c r="AQ427" i="1"/>
  <c r="AQ428" i="1"/>
  <c r="AQ429" i="1"/>
  <c r="AQ430" i="1"/>
  <c r="AQ431" i="1"/>
  <c r="AQ432" i="1"/>
  <c r="AQ433" i="1"/>
  <c r="AQ434" i="1"/>
  <c r="AQ435" i="1"/>
  <c r="AQ436" i="1"/>
  <c r="AQ437" i="1"/>
  <c r="AQ438" i="1"/>
  <c r="AQ439" i="1"/>
  <c r="AQ440" i="1"/>
  <c r="AQ441" i="1"/>
  <c r="AQ442" i="1"/>
  <c r="AQ443" i="1"/>
  <c r="AQ444" i="1"/>
  <c r="AQ445" i="1"/>
  <c r="AQ446" i="1"/>
  <c r="AQ447" i="1"/>
  <c r="AQ448" i="1"/>
  <c r="AQ449" i="1"/>
  <c r="AQ450" i="1"/>
  <c r="AQ451" i="1"/>
  <c r="AQ452" i="1"/>
  <c r="AQ453" i="1"/>
  <c r="AQ454" i="1"/>
  <c r="AQ455" i="1"/>
  <c r="AQ456" i="1"/>
  <c r="AQ457" i="1"/>
  <c r="AQ458" i="1"/>
  <c r="AQ459" i="1"/>
  <c r="AQ460" i="1"/>
  <c r="AQ461" i="1"/>
  <c r="AQ462" i="1"/>
  <c r="AQ463" i="1"/>
  <c r="AQ464" i="1"/>
  <c r="AQ465" i="1"/>
  <c r="AQ466" i="1"/>
  <c r="AQ467" i="1"/>
  <c r="AQ468" i="1"/>
  <c r="AQ469" i="1"/>
  <c r="AQ470" i="1"/>
  <c r="AQ471" i="1"/>
  <c r="AQ472" i="1"/>
  <c r="AQ473" i="1"/>
  <c r="AQ474" i="1"/>
  <c r="AQ475" i="1"/>
  <c r="AQ476" i="1"/>
  <c r="AQ477" i="1"/>
  <c r="AQ478" i="1"/>
  <c r="AQ479" i="1"/>
  <c r="AQ480" i="1"/>
  <c r="AQ481" i="1"/>
  <c r="AQ482" i="1"/>
  <c r="AQ483" i="1"/>
  <c r="AQ484" i="1"/>
  <c r="AQ485" i="1"/>
  <c r="AQ486" i="1"/>
  <c r="AQ487" i="1"/>
  <c r="AQ488" i="1"/>
  <c r="AQ489" i="1"/>
  <c r="AQ490" i="1"/>
  <c r="AQ491" i="1"/>
  <c r="AQ492" i="1"/>
  <c r="AQ493" i="1"/>
  <c r="AQ494" i="1"/>
  <c r="AQ495" i="1"/>
  <c r="AQ496" i="1"/>
  <c r="AQ497" i="1"/>
  <c r="AQ498" i="1"/>
  <c r="AQ499" i="1"/>
  <c r="AQ500" i="1"/>
  <c r="AQ501" i="1"/>
  <c r="AQ502" i="1"/>
  <c r="AQ503" i="1"/>
  <c r="AQ504" i="1"/>
  <c r="AQ505" i="1"/>
  <c r="AQ506" i="1"/>
  <c r="AQ507" i="1"/>
  <c r="AQ508" i="1"/>
  <c r="AQ509" i="1"/>
  <c r="AQ510" i="1"/>
  <c r="AQ511" i="1"/>
  <c r="AQ512" i="1"/>
  <c r="AQ513" i="1"/>
  <c r="AQ514" i="1"/>
  <c r="AQ515" i="1"/>
  <c r="AQ516" i="1"/>
  <c r="AQ517" i="1"/>
  <c r="AQ518" i="1"/>
  <c r="AQ519" i="1"/>
  <c r="AQ520" i="1"/>
  <c r="AQ521" i="1"/>
  <c r="AQ522" i="1"/>
  <c r="AQ523" i="1"/>
  <c r="AQ524" i="1"/>
  <c r="AQ525" i="1"/>
  <c r="AQ526" i="1"/>
  <c r="AQ527" i="1"/>
  <c r="AQ528" i="1"/>
  <c r="AQ529" i="1"/>
  <c r="AQ530" i="1"/>
  <c r="AQ531" i="1"/>
  <c r="AQ532" i="1"/>
  <c r="AQ533" i="1"/>
  <c r="AQ534" i="1"/>
  <c r="AQ535" i="1"/>
  <c r="AQ536" i="1"/>
  <c r="AQ537" i="1"/>
  <c r="AQ538" i="1"/>
  <c r="AQ539" i="1"/>
  <c r="AQ540" i="1"/>
  <c r="AQ541" i="1"/>
  <c r="AQ542" i="1"/>
  <c r="AQ543" i="1"/>
  <c r="AQ544" i="1"/>
  <c r="AQ545" i="1"/>
  <c r="AQ546" i="1"/>
  <c r="AQ547" i="1"/>
  <c r="AQ548" i="1"/>
  <c r="AQ549" i="1"/>
  <c r="AQ550" i="1"/>
  <c r="AQ551" i="1"/>
  <c r="AQ552" i="1"/>
  <c r="AQ553" i="1"/>
  <c r="AQ554" i="1"/>
  <c r="AQ555" i="1"/>
  <c r="AQ556" i="1"/>
  <c r="AQ557" i="1"/>
  <c r="AQ558" i="1"/>
  <c r="AQ559" i="1"/>
  <c r="AQ560" i="1"/>
  <c r="AQ561" i="1"/>
  <c r="AQ562" i="1"/>
  <c r="AQ563" i="1"/>
  <c r="AQ564" i="1"/>
  <c r="AQ565" i="1"/>
  <c r="AQ566" i="1"/>
  <c r="AQ567" i="1"/>
  <c r="AQ568" i="1"/>
  <c r="AQ569" i="1"/>
  <c r="AQ570" i="1"/>
  <c r="AQ571" i="1"/>
  <c r="AQ572" i="1"/>
  <c r="AQ573" i="1"/>
  <c r="AQ574" i="1"/>
  <c r="AQ575" i="1"/>
  <c r="AQ576" i="1"/>
  <c r="AQ577" i="1"/>
  <c r="AQ578" i="1"/>
  <c r="AQ579" i="1"/>
  <c r="AQ580" i="1"/>
  <c r="AQ581" i="1"/>
  <c r="AQ582" i="1"/>
  <c r="AQ583" i="1"/>
  <c r="AQ584" i="1"/>
  <c r="AQ585" i="1"/>
  <c r="AQ586" i="1"/>
  <c r="AQ587" i="1"/>
  <c r="AQ588" i="1"/>
  <c r="AQ589" i="1"/>
  <c r="AQ590" i="1"/>
  <c r="AQ591" i="1"/>
  <c r="AQ592" i="1"/>
  <c r="AQ593" i="1"/>
  <c r="AQ594" i="1"/>
  <c r="AQ595" i="1"/>
  <c r="AQ596" i="1"/>
  <c r="AQ597" i="1"/>
  <c r="AQ598" i="1"/>
  <c r="AQ599" i="1"/>
  <c r="AQ600" i="1"/>
  <c r="AQ601" i="1"/>
  <c r="AQ602" i="1"/>
  <c r="AQ603" i="1"/>
  <c r="AQ604" i="1"/>
  <c r="AQ605" i="1"/>
  <c r="AQ606" i="1"/>
  <c r="AQ607" i="1"/>
  <c r="AQ608" i="1"/>
  <c r="AQ609" i="1"/>
  <c r="AQ610" i="1"/>
  <c r="AQ611" i="1"/>
  <c r="AQ612" i="1"/>
  <c r="AQ613" i="1"/>
  <c r="AQ614" i="1"/>
  <c r="AQ615" i="1"/>
  <c r="AQ616" i="1"/>
  <c r="AQ617" i="1"/>
  <c r="AQ618" i="1"/>
  <c r="AQ619" i="1"/>
  <c r="AQ620" i="1"/>
  <c r="AQ621" i="1"/>
  <c r="AQ622" i="1"/>
  <c r="AQ623" i="1"/>
  <c r="AQ624" i="1"/>
  <c r="AQ625" i="1"/>
  <c r="AQ626" i="1"/>
  <c r="AQ627" i="1"/>
  <c r="AQ628" i="1"/>
  <c r="AQ629" i="1"/>
  <c r="AQ630" i="1"/>
  <c r="AQ631" i="1"/>
  <c r="AQ632" i="1"/>
  <c r="AQ633" i="1"/>
  <c r="AQ634" i="1"/>
  <c r="AQ635" i="1"/>
  <c r="AQ636" i="1"/>
  <c r="AQ637" i="1"/>
  <c r="AQ638" i="1"/>
  <c r="AQ639" i="1"/>
  <c r="AQ640" i="1"/>
  <c r="AQ641" i="1"/>
  <c r="AQ642" i="1"/>
  <c r="AQ643" i="1"/>
  <c r="AQ644" i="1"/>
  <c r="AQ645" i="1"/>
  <c r="AQ646" i="1"/>
  <c r="AQ647" i="1"/>
  <c r="AQ648" i="1"/>
  <c r="AQ649" i="1"/>
  <c r="AQ650" i="1"/>
  <c r="AQ651" i="1"/>
  <c r="AQ652" i="1"/>
  <c r="AQ653" i="1"/>
  <c r="AQ654" i="1"/>
  <c r="AQ655" i="1"/>
  <c r="AQ656" i="1"/>
  <c r="AQ657" i="1"/>
  <c r="AQ658" i="1"/>
  <c r="AQ659" i="1"/>
  <c r="AQ660" i="1"/>
  <c r="AQ661" i="1"/>
  <c r="AQ662" i="1"/>
  <c r="AQ663" i="1"/>
  <c r="AQ664" i="1"/>
  <c r="AQ665" i="1"/>
  <c r="AQ666" i="1"/>
  <c r="AQ667" i="1"/>
  <c r="AQ668" i="1"/>
  <c r="AQ669" i="1"/>
  <c r="AQ670" i="1"/>
  <c r="AQ671" i="1"/>
  <c r="AQ672" i="1"/>
  <c r="AQ673" i="1"/>
  <c r="AQ674" i="1"/>
  <c r="AQ675" i="1"/>
  <c r="AQ676" i="1"/>
  <c r="AQ677" i="1"/>
  <c r="AQ678" i="1"/>
  <c r="AQ679" i="1"/>
  <c r="AQ680" i="1"/>
  <c r="AQ681" i="1"/>
  <c r="AQ682" i="1"/>
  <c r="AQ683" i="1"/>
  <c r="AQ684" i="1"/>
  <c r="AQ685" i="1"/>
  <c r="AQ686" i="1"/>
  <c r="AQ687" i="1"/>
  <c r="AQ688" i="1"/>
  <c r="AQ689" i="1"/>
  <c r="AQ690" i="1"/>
  <c r="AQ691" i="1"/>
  <c r="AQ692" i="1"/>
  <c r="AQ693" i="1"/>
  <c r="AQ694" i="1"/>
  <c r="AQ695" i="1"/>
  <c r="AQ696" i="1"/>
  <c r="AQ697" i="1"/>
  <c r="AQ698" i="1"/>
  <c r="AQ699" i="1"/>
  <c r="AQ700" i="1"/>
  <c r="AQ701" i="1"/>
  <c r="AQ702" i="1"/>
  <c r="AQ703" i="1"/>
  <c r="AQ704" i="1"/>
  <c r="AQ705" i="1"/>
  <c r="AQ706" i="1"/>
  <c r="AQ707" i="1"/>
  <c r="AQ708" i="1"/>
  <c r="AQ709" i="1"/>
  <c r="AQ710" i="1"/>
  <c r="AQ711" i="1"/>
  <c r="AQ712" i="1"/>
  <c r="AQ713" i="1"/>
  <c r="AQ714" i="1"/>
  <c r="AQ715" i="1"/>
  <c r="AQ716" i="1"/>
  <c r="AQ717" i="1"/>
  <c r="AQ718" i="1"/>
  <c r="AQ719" i="1"/>
  <c r="AQ720" i="1"/>
  <c r="AQ721" i="1"/>
  <c r="AQ722" i="1"/>
  <c r="AQ723" i="1"/>
  <c r="AQ724" i="1"/>
  <c r="AQ725" i="1"/>
  <c r="AQ726" i="1"/>
  <c r="AQ727" i="1"/>
  <c r="AQ728" i="1"/>
  <c r="AQ729" i="1"/>
  <c r="AQ730" i="1"/>
  <c r="AQ731" i="1"/>
  <c r="AQ732" i="1"/>
  <c r="AQ733" i="1"/>
  <c r="AQ734" i="1"/>
  <c r="AQ735" i="1"/>
  <c r="AQ736" i="1"/>
  <c r="AQ737" i="1"/>
  <c r="AQ738" i="1"/>
  <c r="AQ739" i="1"/>
  <c r="AQ740" i="1"/>
  <c r="AQ741" i="1"/>
  <c r="AQ742" i="1"/>
  <c r="AQ743" i="1"/>
  <c r="AQ744" i="1"/>
  <c r="AQ745" i="1"/>
  <c r="AQ746" i="1"/>
  <c r="AQ747" i="1"/>
  <c r="AQ748" i="1"/>
  <c r="AQ749" i="1"/>
  <c r="AQ750" i="1"/>
  <c r="AQ751" i="1"/>
  <c r="AQ752" i="1"/>
  <c r="AQ753" i="1"/>
  <c r="AQ754" i="1"/>
  <c r="AQ755" i="1"/>
  <c r="AQ756" i="1"/>
  <c r="AQ757" i="1"/>
  <c r="AQ758" i="1"/>
  <c r="AQ759" i="1"/>
  <c r="AQ760" i="1"/>
  <c r="AQ761" i="1"/>
  <c r="AQ762" i="1"/>
  <c r="AQ763" i="1"/>
  <c r="AQ764" i="1"/>
  <c r="AQ765" i="1"/>
  <c r="AQ766" i="1"/>
  <c r="AQ767" i="1"/>
  <c r="AQ768" i="1"/>
  <c r="AQ769" i="1"/>
  <c r="AQ770" i="1"/>
  <c r="AQ771" i="1"/>
  <c r="AQ772" i="1"/>
  <c r="AQ773" i="1"/>
  <c r="AQ774" i="1"/>
  <c r="AQ775" i="1"/>
  <c r="AQ776" i="1"/>
  <c r="AQ777" i="1"/>
  <c r="AQ778" i="1"/>
  <c r="AQ779" i="1"/>
  <c r="AQ780" i="1"/>
  <c r="AQ781" i="1"/>
  <c r="AQ782" i="1"/>
  <c r="AQ783" i="1"/>
  <c r="AQ784" i="1"/>
  <c r="AQ785" i="1"/>
  <c r="AQ786" i="1"/>
  <c r="AQ787" i="1"/>
  <c r="AQ788" i="1"/>
  <c r="AQ789" i="1"/>
  <c r="AQ790" i="1"/>
  <c r="AQ791" i="1"/>
  <c r="AQ792" i="1"/>
  <c r="AQ793" i="1"/>
  <c r="AQ794" i="1"/>
  <c r="AQ795" i="1"/>
  <c r="AQ796" i="1"/>
  <c r="AQ797" i="1"/>
  <c r="AQ798" i="1"/>
  <c r="AQ799" i="1"/>
  <c r="AQ800" i="1"/>
  <c r="AQ801" i="1"/>
  <c r="AQ802" i="1"/>
  <c r="AQ803" i="1"/>
  <c r="AQ804" i="1"/>
  <c r="AQ805" i="1"/>
  <c r="AQ806" i="1"/>
  <c r="AQ807" i="1"/>
  <c r="AQ808" i="1"/>
  <c r="AQ809" i="1"/>
  <c r="AQ810" i="1"/>
  <c r="AQ811" i="1"/>
  <c r="AQ812" i="1"/>
  <c r="AQ813" i="1"/>
  <c r="AQ814" i="1"/>
  <c r="AQ815" i="1"/>
  <c r="AQ816" i="1"/>
  <c r="AQ817" i="1"/>
  <c r="AQ818" i="1"/>
  <c r="AQ819" i="1"/>
  <c r="AQ820" i="1"/>
  <c r="AQ821" i="1"/>
  <c r="AQ822" i="1"/>
  <c r="AQ823" i="1"/>
  <c r="AQ824" i="1"/>
  <c r="AQ825" i="1"/>
  <c r="AQ826" i="1"/>
  <c r="AQ827" i="1"/>
  <c r="AQ828" i="1"/>
  <c r="AQ829" i="1"/>
  <c r="AQ830" i="1"/>
  <c r="AQ831" i="1"/>
  <c r="AQ832" i="1"/>
  <c r="AQ833" i="1"/>
  <c r="AQ834" i="1"/>
  <c r="AQ835" i="1"/>
  <c r="AQ836" i="1"/>
  <c r="AQ837" i="1"/>
  <c r="AQ838" i="1"/>
  <c r="AQ839" i="1"/>
  <c r="AQ840" i="1"/>
  <c r="AQ841" i="1"/>
  <c r="AQ842" i="1"/>
  <c r="AQ843" i="1"/>
  <c r="AQ844" i="1"/>
  <c r="AQ845" i="1"/>
  <c r="AQ846" i="1"/>
  <c r="AQ847" i="1"/>
  <c r="AQ848" i="1"/>
  <c r="AQ849" i="1"/>
  <c r="AQ850" i="1"/>
  <c r="AQ851" i="1"/>
  <c r="AQ852" i="1"/>
  <c r="AQ853" i="1"/>
  <c r="AQ854" i="1"/>
  <c r="AQ855" i="1"/>
  <c r="AQ856" i="1"/>
  <c r="AQ857" i="1"/>
  <c r="AQ858" i="1"/>
  <c r="AQ859" i="1"/>
  <c r="AQ860" i="1"/>
  <c r="AQ861" i="1"/>
  <c r="AQ862" i="1"/>
  <c r="AQ863" i="1"/>
  <c r="AQ864" i="1"/>
  <c r="AQ865" i="1"/>
  <c r="AQ866" i="1"/>
  <c r="AQ867" i="1"/>
  <c r="AQ868" i="1"/>
  <c r="AQ869" i="1"/>
  <c r="AQ870" i="1"/>
  <c r="AQ871" i="1"/>
  <c r="AQ872" i="1"/>
  <c r="AQ873" i="1"/>
  <c r="AQ874" i="1"/>
  <c r="AQ875" i="1"/>
  <c r="AQ876" i="1"/>
  <c r="AQ877" i="1"/>
  <c r="AQ878" i="1"/>
  <c r="AQ879" i="1"/>
  <c r="AQ880" i="1"/>
  <c r="AQ881" i="1"/>
  <c r="AQ882" i="1"/>
  <c r="AQ883" i="1"/>
  <c r="AQ884" i="1"/>
  <c r="AQ885" i="1"/>
  <c r="AQ886" i="1"/>
  <c r="AQ887" i="1"/>
  <c r="AQ888" i="1"/>
  <c r="AQ889" i="1"/>
  <c r="AQ890" i="1"/>
  <c r="AQ891" i="1"/>
  <c r="AQ892" i="1"/>
  <c r="AQ893" i="1"/>
  <c r="AQ894" i="1"/>
  <c r="AQ895" i="1"/>
  <c r="AQ896" i="1"/>
  <c r="AQ897" i="1"/>
  <c r="AQ898" i="1"/>
  <c r="AQ899" i="1"/>
  <c r="AQ900" i="1"/>
  <c r="AQ901" i="1"/>
  <c r="AQ902" i="1"/>
  <c r="AQ903" i="1"/>
  <c r="AQ904" i="1"/>
  <c r="AQ905" i="1"/>
  <c r="AQ906" i="1"/>
  <c r="AQ907" i="1"/>
  <c r="AQ908" i="1"/>
  <c r="AQ909" i="1"/>
  <c r="AQ910" i="1"/>
  <c r="AQ911" i="1"/>
  <c r="AQ912" i="1"/>
  <c r="AQ913" i="1"/>
  <c r="AQ914" i="1"/>
  <c r="AQ915" i="1"/>
  <c r="AQ916" i="1"/>
  <c r="AQ917" i="1"/>
  <c r="AQ918" i="1"/>
  <c r="AQ919" i="1"/>
  <c r="AQ920" i="1"/>
  <c r="AQ921" i="1"/>
  <c r="AQ922" i="1"/>
  <c r="AQ923" i="1"/>
  <c r="AQ924" i="1"/>
  <c r="AQ925" i="1"/>
  <c r="AQ926" i="1"/>
  <c r="AQ927" i="1"/>
  <c r="AQ928" i="1"/>
  <c r="AQ929" i="1"/>
  <c r="AQ930" i="1"/>
  <c r="AQ931" i="1"/>
  <c r="AQ932" i="1"/>
  <c r="AQ933" i="1"/>
  <c r="AQ934" i="1"/>
  <c r="AQ935" i="1"/>
  <c r="AQ936" i="1"/>
  <c r="AQ937" i="1"/>
  <c r="AQ938" i="1"/>
  <c r="AQ939" i="1"/>
  <c r="AQ940" i="1"/>
  <c r="AQ941" i="1"/>
  <c r="AQ942" i="1"/>
  <c r="AQ943" i="1"/>
  <c r="AQ944" i="1"/>
  <c r="AQ945" i="1"/>
  <c r="AQ946" i="1"/>
  <c r="AQ947" i="1"/>
  <c r="AQ948" i="1"/>
  <c r="AQ949" i="1"/>
  <c r="AQ950" i="1"/>
  <c r="AQ951" i="1"/>
  <c r="AQ952" i="1"/>
  <c r="AQ953" i="1"/>
  <c r="AQ954" i="1"/>
  <c r="AQ955" i="1"/>
  <c r="AQ956" i="1"/>
  <c r="AQ957" i="1"/>
  <c r="AQ958" i="1"/>
  <c r="AQ959" i="1"/>
  <c r="AQ960" i="1"/>
  <c r="AQ961" i="1"/>
  <c r="AQ962" i="1"/>
  <c r="AQ963" i="1"/>
  <c r="AQ964" i="1"/>
  <c r="AQ965" i="1"/>
  <c r="AQ966" i="1"/>
  <c r="AQ967" i="1"/>
  <c r="AQ968" i="1"/>
  <c r="AQ969" i="1"/>
  <c r="AQ970" i="1"/>
  <c r="AQ971" i="1"/>
  <c r="AQ972" i="1"/>
  <c r="AQ973" i="1"/>
  <c r="AQ974" i="1"/>
  <c r="AQ975" i="1"/>
  <c r="AQ976" i="1"/>
  <c r="AQ977" i="1"/>
  <c r="AQ978" i="1"/>
  <c r="AQ979" i="1"/>
  <c r="AQ980" i="1"/>
  <c r="AQ981" i="1"/>
  <c r="AQ982" i="1"/>
  <c r="AQ983" i="1"/>
  <c r="AQ984" i="1"/>
  <c r="AQ985" i="1"/>
  <c r="AQ986" i="1"/>
  <c r="AQ987" i="1"/>
  <c r="AQ988" i="1"/>
  <c r="AQ989" i="1"/>
  <c r="AQ990" i="1"/>
  <c r="AQ991" i="1"/>
  <c r="AQ992" i="1"/>
  <c r="AQ993" i="1"/>
  <c r="AQ994" i="1"/>
  <c r="AQ995" i="1"/>
  <c r="AQ996" i="1"/>
  <c r="AQ997" i="1"/>
  <c r="AQ998" i="1"/>
  <c r="AQ999" i="1"/>
  <c r="AQ1000" i="1"/>
  <c r="AQ1001" i="1"/>
  <c r="AQ1002" i="1"/>
  <c r="AQ1003" i="1"/>
  <c r="AQ1004" i="1"/>
  <c r="AQ1005" i="1"/>
  <c r="AQ1006" i="1"/>
  <c r="AQ1007" i="1"/>
  <c r="AQ1008" i="1"/>
  <c r="AQ1009" i="1"/>
  <c r="AQ1010" i="1"/>
  <c r="AQ1011" i="1"/>
  <c r="AQ1012" i="1"/>
  <c r="AQ1013" i="1"/>
  <c r="AQ1014" i="1"/>
  <c r="AQ1015" i="1"/>
  <c r="AQ1016" i="1"/>
  <c r="AQ1017" i="1"/>
  <c r="AQ1018" i="1"/>
  <c r="AQ1019" i="1"/>
  <c r="AQ1020" i="1"/>
  <c r="AQ1021" i="1"/>
  <c r="AQ1022" i="1"/>
  <c r="AQ1023" i="1"/>
  <c r="AQ1024" i="1"/>
  <c r="AQ1025" i="1"/>
  <c r="AQ1026" i="1"/>
  <c r="AQ1027" i="1"/>
  <c r="AQ1028" i="1"/>
  <c r="AQ1029" i="1"/>
  <c r="AQ1030" i="1"/>
  <c r="AQ1031" i="1"/>
  <c r="AQ1032" i="1"/>
  <c r="AQ1033" i="1"/>
  <c r="AQ1034" i="1"/>
  <c r="AQ1035" i="1"/>
  <c r="AQ1036" i="1"/>
  <c r="AQ1037" i="1"/>
  <c r="AQ1038" i="1"/>
  <c r="AQ1039" i="1"/>
  <c r="AQ1040" i="1"/>
  <c r="AQ1041" i="1"/>
  <c r="AQ1042" i="1"/>
  <c r="AQ1043" i="1"/>
  <c r="AQ1044" i="1"/>
  <c r="AQ1045" i="1"/>
  <c r="AQ1046" i="1"/>
  <c r="AQ1047" i="1"/>
  <c r="AQ1048" i="1"/>
  <c r="AQ1049" i="1"/>
  <c r="AQ1050" i="1"/>
  <c r="AQ1051" i="1"/>
  <c r="AQ1052" i="1"/>
  <c r="AQ1053" i="1"/>
  <c r="AQ1054" i="1"/>
  <c r="AQ1055" i="1"/>
  <c r="AQ1056" i="1"/>
  <c r="AQ1057" i="1"/>
  <c r="AQ1058" i="1"/>
  <c r="AQ1059" i="1"/>
  <c r="AQ1060" i="1"/>
  <c r="AQ1061" i="1"/>
  <c r="AQ1062" i="1"/>
  <c r="AQ1063" i="1"/>
  <c r="AQ1064" i="1"/>
  <c r="AQ1065" i="1"/>
  <c r="AQ1066" i="1"/>
  <c r="AQ1067" i="1"/>
  <c r="AQ1068" i="1"/>
  <c r="AQ1069" i="1"/>
  <c r="AQ1070" i="1"/>
  <c r="AQ1071" i="1"/>
  <c r="AQ1072" i="1"/>
  <c r="AQ1073" i="1"/>
  <c r="AQ1074" i="1"/>
  <c r="AQ1075" i="1"/>
  <c r="AQ1076" i="1"/>
  <c r="AQ1077" i="1"/>
  <c r="AQ1078" i="1"/>
  <c r="AQ1079" i="1"/>
  <c r="AQ1080" i="1"/>
  <c r="AQ1081" i="1"/>
  <c r="AQ1082" i="1"/>
  <c r="AQ1083" i="1"/>
  <c r="AQ1084" i="1"/>
  <c r="AQ1085" i="1"/>
  <c r="AQ1086" i="1"/>
  <c r="AQ1087" i="1"/>
  <c r="AQ1088" i="1"/>
  <c r="AQ1089" i="1"/>
  <c r="AQ1090" i="1"/>
  <c r="AQ1091" i="1"/>
  <c r="AQ1092" i="1"/>
  <c r="AQ1093" i="1"/>
  <c r="AQ1094" i="1"/>
  <c r="AQ1095" i="1"/>
  <c r="AQ1096" i="1"/>
  <c r="AQ1097" i="1"/>
  <c r="AQ1098" i="1"/>
  <c r="AQ1099" i="1"/>
  <c r="AQ1100" i="1"/>
  <c r="AQ1101" i="1"/>
  <c r="AQ1102" i="1"/>
  <c r="AQ1103" i="1"/>
  <c r="AQ1104" i="1"/>
  <c r="AQ1105" i="1"/>
  <c r="AQ1106" i="1"/>
  <c r="AQ1107" i="1"/>
  <c r="AQ1108" i="1"/>
  <c r="AQ1109" i="1"/>
  <c r="AQ1110" i="1"/>
  <c r="AQ1111" i="1"/>
  <c r="AQ1112" i="1"/>
  <c r="AQ1113" i="1"/>
  <c r="AQ1114" i="1"/>
  <c r="AQ1115" i="1"/>
  <c r="AQ1116" i="1"/>
  <c r="AQ1117" i="1"/>
  <c r="AQ1118" i="1"/>
  <c r="AQ1119" i="1"/>
  <c r="AQ1120" i="1"/>
  <c r="AQ1121" i="1"/>
  <c r="AQ1122" i="1"/>
  <c r="AQ1123" i="1"/>
  <c r="AQ1124" i="1"/>
  <c r="AQ1125" i="1"/>
  <c r="AQ1126" i="1"/>
  <c r="AQ1127" i="1"/>
  <c r="AQ1128" i="1"/>
  <c r="AQ1129" i="1"/>
  <c r="AQ1130" i="1"/>
  <c r="AQ1131" i="1"/>
  <c r="AQ1132" i="1"/>
  <c r="AQ1133" i="1"/>
  <c r="AQ1134" i="1"/>
  <c r="AQ1135" i="1"/>
  <c r="AQ1136" i="1"/>
  <c r="AQ1137" i="1"/>
  <c r="AQ1138" i="1"/>
  <c r="AQ1139" i="1"/>
  <c r="AQ1140" i="1"/>
  <c r="AQ1141" i="1"/>
  <c r="AQ1142" i="1"/>
  <c r="AQ1143" i="1"/>
  <c r="AQ1144" i="1"/>
  <c r="AQ1145" i="1"/>
  <c r="AQ1146" i="1"/>
  <c r="AQ1147" i="1"/>
  <c r="AQ1148" i="1"/>
  <c r="AQ1149" i="1"/>
  <c r="AQ1150" i="1"/>
  <c r="AQ1151" i="1"/>
  <c r="AQ1152" i="1"/>
  <c r="AQ1153" i="1"/>
  <c r="AQ1154" i="1"/>
  <c r="AQ1155" i="1"/>
  <c r="AQ1156" i="1"/>
  <c r="AQ1157" i="1"/>
  <c r="AQ1158" i="1"/>
  <c r="AQ1159" i="1"/>
  <c r="AQ1160" i="1"/>
  <c r="AQ1161" i="1"/>
  <c r="AQ1162" i="1"/>
  <c r="AQ1163" i="1"/>
  <c r="AQ1164" i="1"/>
  <c r="AQ1165" i="1"/>
  <c r="AQ1166" i="1"/>
  <c r="AQ1167" i="1"/>
  <c r="AQ1168" i="1"/>
  <c r="AQ1169" i="1"/>
  <c r="AQ1170" i="1"/>
  <c r="AQ1171" i="1"/>
  <c r="AQ1172" i="1"/>
  <c r="AQ1173" i="1"/>
  <c r="AQ1174" i="1"/>
  <c r="AQ1175" i="1"/>
  <c r="AQ1176" i="1"/>
  <c r="AQ1177" i="1"/>
  <c r="AQ1178" i="1"/>
  <c r="AQ1179" i="1"/>
  <c r="AQ1180" i="1"/>
  <c r="AQ1181" i="1"/>
  <c r="AQ1182" i="1"/>
  <c r="AQ1183" i="1"/>
  <c r="AQ1184" i="1"/>
  <c r="AQ1185" i="1"/>
  <c r="AQ1186" i="1"/>
  <c r="AQ1187" i="1"/>
  <c r="AQ1188" i="1"/>
  <c r="AQ1189" i="1"/>
  <c r="AQ1190" i="1"/>
  <c r="AQ1191" i="1"/>
  <c r="AQ1192" i="1"/>
  <c r="AQ1193" i="1"/>
  <c r="AQ1194" i="1"/>
  <c r="AQ1195" i="1"/>
  <c r="AQ1196" i="1"/>
  <c r="AQ1197" i="1"/>
  <c r="AQ1198" i="1"/>
  <c r="AQ1199" i="1"/>
  <c r="AQ1200" i="1"/>
  <c r="AQ1201" i="1"/>
  <c r="AQ1202" i="1"/>
  <c r="AQ1203" i="1"/>
  <c r="AQ1204" i="1"/>
  <c r="AQ1205" i="1"/>
  <c r="AQ1206" i="1"/>
  <c r="AQ1207" i="1"/>
  <c r="AQ1208" i="1"/>
  <c r="AQ1209" i="1"/>
  <c r="AQ1210" i="1"/>
  <c r="AQ1211" i="1"/>
  <c r="AQ1212" i="1"/>
  <c r="AQ1213" i="1"/>
  <c r="AQ1214" i="1"/>
  <c r="AQ1215" i="1"/>
  <c r="AQ1216" i="1"/>
  <c r="AQ1217" i="1"/>
  <c r="AQ1218" i="1"/>
  <c r="AQ1219" i="1"/>
  <c r="AQ1220" i="1"/>
  <c r="AQ1221" i="1"/>
  <c r="AQ1222" i="1"/>
  <c r="AQ1223" i="1"/>
  <c r="AQ1224" i="1"/>
  <c r="AQ1225" i="1"/>
  <c r="AQ1226" i="1"/>
  <c r="AQ1227" i="1"/>
  <c r="AQ1228" i="1"/>
  <c r="AQ1229" i="1"/>
  <c r="AQ1230" i="1"/>
  <c r="AQ1231" i="1"/>
  <c r="AQ1232" i="1"/>
  <c r="AQ1233" i="1"/>
  <c r="AQ1234" i="1"/>
  <c r="AQ1235" i="1"/>
  <c r="AQ1236" i="1"/>
  <c r="AQ1237" i="1"/>
  <c r="AQ1238" i="1"/>
  <c r="AQ1239" i="1"/>
  <c r="AQ1240" i="1"/>
  <c r="AQ1241" i="1"/>
  <c r="AQ1242" i="1"/>
  <c r="AQ1243" i="1"/>
  <c r="AQ1244" i="1"/>
  <c r="AQ1245" i="1"/>
  <c r="AQ1246" i="1"/>
  <c r="AQ1247" i="1"/>
  <c r="AQ1248" i="1"/>
  <c r="AQ1249" i="1"/>
  <c r="AQ1250" i="1"/>
  <c r="AQ1251" i="1"/>
  <c r="AQ1252" i="1"/>
  <c r="AQ1253" i="1"/>
  <c r="AQ1254" i="1"/>
  <c r="AQ1255" i="1"/>
  <c r="AQ1256" i="1"/>
  <c r="AQ1257" i="1"/>
  <c r="AQ1258" i="1"/>
  <c r="AQ1259" i="1"/>
  <c r="AQ1260" i="1"/>
  <c r="AQ1261" i="1"/>
  <c r="AQ1262" i="1"/>
  <c r="AQ1263" i="1"/>
  <c r="AQ1264" i="1"/>
  <c r="AQ1265" i="1"/>
  <c r="AQ1266" i="1"/>
  <c r="AQ1267" i="1"/>
  <c r="AQ1268" i="1"/>
  <c r="AQ1269" i="1"/>
  <c r="AQ1270" i="1"/>
  <c r="AQ1271" i="1"/>
  <c r="AQ1272" i="1"/>
  <c r="AQ1273" i="1"/>
  <c r="AQ1274" i="1"/>
  <c r="AQ1275" i="1"/>
  <c r="AQ1276" i="1"/>
  <c r="AQ1277" i="1"/>
  <c r="AQ1278" i="1"/>
  <c r="AQ1279" i="1"/>
  <c r="AQ1280" i="1"/>
  <c r="AQ1281" i="1"/>
  <c r="AQ1282" i="1"/>
  <c r="AQ1283" i="1"/>
  <c r="AQ1284" i="1"/>
  <c r="AQ1285" i="1"/>
  <c r="AQ1286" i="1"/>
  <c r="AQ1287" i="1"/>
  <c r="AQ1288" i="1"/>
  <c r="AQ1289" i="1"/>
  <c r="AQ1290" i="1"/>
  <c r="AQ1291" i="1"/>
  <c r="AQ1292" i="1"/>
  <c r="AQ1293" i="1"/>
  <c r="AQ1294" i="1"/>
  <c r="AQ1295" i="1"/>
  <c r="AQ1296" i="1"/>
  <c r="AQ1297" i="1"/>
  <c r="AQ1298" i="1"/>
  <c r="AQ1299" i="1"/>
  <c r="AQ1300" i="1"/>
  <c r="AQ1301" i="1"/>
  <c r="AQ1302" i="1"/>
  <c r="AQ1303" i="1"/>
  <c r="AQ1304" i="1"/>
  <c r="AQ1305" i="1"/>
  <c r="AQ1306" i="1"/>
  <c r="AQ1307" i="1"/>
  <c r="AQ1308" i="1"/>
  <c r="AQ1309" i="1"/>
  <c r="AQ1310" i="1"/>
  <c r="AQ1311" i="1"/>
  <c r="AQ1312" i="1"/>
  <c r="AQ1313" i="1"/>
  <c r="AQ1314" i="1"/>
  <c r="AQ1315" i="1"/>
  <c r="AQ1316" i="1"/>
  <c r="AQ1317" i="1"/>
  <c r="AQ1318" i="1"/>
  <c r="AQ1319" i="1"/>
  <c r="AQ1320" i="1"/>
  <c r="AQ1321" i="1"/>
  <c r="AQ1322" i="1"/>
  <c r="AQ1323" i="1"/>
  <c r="AQ1324" i="1"/>
  <c r="AQ1325" i="1"/>
  <c r="AQ1326" i="1"/>
  <c r="AQ1327" i="1"/>
  <c r="AQ1328" i="1"/>
  <c r="AQ1329" i="1"/>
  <c r="AQ1330" i="1"/>
  <c r="AQ1331" i="1"/>
  <c r="AQ1332" i="1"/>
  <c r="AQ1333" i="1"/>
  <c r="AQ1334" i="1"/>
  <c r="AQ1335" i="1"/>
  <c r="AQ1336" i="1"/>
  <c r="AQ1337" i="1"/>
  <c r="AQ1338" i="1"/>
  <c r="AQ1339" i="1"/>
  <c r="AQ1340" i="1"/>
  <c r="AQ1341" i="1"/>
  <c r="AQ1342" i="1"/>
  <c r="AQ1343" i="1"/>
  <c r="AQ1344" i="1"/>
  <c r="AQ1345" i="1"/>
  <c r="AQ1346" i="1"/>
  <c r="AQ1347" i="1"/>
  <c r="AQ1348" i="1"/>
  <c r="AQ1349" i="1"/>
  <c r="AQ1350" i="1"/>
  <c r="AQ1351" i="1"/>
  <c r="AQ1352" i="1"/>
  <c r="AQ1353" i="1"/>
  <c r="AQ1354" i="1"/>
  <c r="AQ1355" i="1"/>
  <c r="AQ1356" i="1"/>
  <c r="AQ1357" i="1"/>
  <c r="AQ1358" i="1"/>
  <c r="AQ1359" i="1"/>
  <c r="AQ1360" i="1"/>
  <c r="AQ1361" i="1"/>
  <c r="AQ1362" i="1"/>
  <c r="AQ1363" i="1"/>
  <c r="AQ1364" i="1"/>
  <c r="AQ1365" i="1"/>
  <c r="AQ1366" i="1"/>
  <c r="AQ1367" i="1"/>
  <c r="AQ1368" i="1"/>
  <c r="AQ1369" i="1"/>
  <c r="AQ1370" i="1"/>
  <c r="AQ1371" i="1"/>
  <c r="AQ1372" i="1"/>
  <c r="AQ1373" i="1"/>
  <c r="AQ1374" i="1"/>
  <c r="AQ1375" i="1"/>
  <c r="AQ1376" i="1"/>
  <c r="AQ1377" i="1"/>
  <c r="AQ1378" i="1"/>
  <c r="AQ1379" i="1"/>
  <c r="AQ1380" i="1"/>
  <c r="AQ1381" i="1"/>
  <c r="AQ1382" i="1"/>
  <c r="AQ1383" i="1"/>
  <c r="AQ1384" i="1"/>
  <c r="AQ1385" i="1"/>
  <c r="AQ1386" i="1"/>
  <c r="AQ1387" i="1"/>
  <c r="AQ1388" i="1"/>
  <c r="AQ1389" i="1"/>
  <c r="AQ1390" i="1"/>
  <c r="AQ1391" i="1"/>
  <c r="AQ1392" i="1"/>
  <c r="AQ1393" i="1"/>
  <c r="AQ1394" i="1"/>
  <c r="AQ1395" i="1"/>
  <c r="AQ1396" i="1"/>
  <c r="AQ1397" i="1"/>
  <c r="AQ1398" i="1"/>
  <c r="AQ1399" i="1"/>
  <c r="AQ1400" i="1"/>
  <c r="AQ1401" i="1"/>
  <c r="AQ1402" i="1"/>
  <c r="AQ1403" i="1"/>
  <c r="AQ1404" i="1"/>
  <c r="AQ1405" i="1"/>
  <c r="AQ1406" i="1"/>
  <c r="AQ1407" i="1"/>
  <c r="AQ1408" i="1"/>
  <c r="AQ1409" i="1"/>
  <c r="AQ1410" i="1"/>
  <c r="AQ1411" i="1"/>
  <c r="AQ1412" i="1"/>
  <c r="AQ1413" i="1"/>
  <c r="AQ1414" i="1"/>
  <c r="AQ1415" i="1"/>
  <c r="AQ1416" i="1"/>
  <c r="AQ1417" i="1"/>
  <c r="AS2" i="1"/>
  <c r="AR2" i="1"/>
  <c r="AQ2" i="1"/>
  <c r="AP3" i="1"/>
  <c r="AP4" i="1"/>
  <c r="AP5" i="1"/>
  <c r="AP6" i="1"/>
  <c r="AP7" i="1"/>
  <c r="AP8" i="1"/>
  <c r="AP9" i="1"/>
  <c r="AP10" i="1"/>
  <c r="AP11" i="1"/>
  <c r="AP12" i="1"/>
  <c r="AP13" i="1"/>
  <c r="AP14" i="1"/>
  <c r="AP15" i="1"/>
  <c r="AP16" i="1"/>
  <c r="AP17" i="1"/>
  <c r="AP18" i="1"/>
  <c r="AP19" i="1"/>
  <c r="AP20" i="1"/>
  <c r="AP21" i="1"/>
  <c r="AP22" i="1"/>
  <c r="AP23" i="1"/>
  <c r="AP24" i="1"/>
  <c r="AP25" i="1"/>
  <c r="AP26" i="1"/>
  <c r="AP27" i="1"/>
  <c r="AP28" i="1"/>
  <c r="AP29" i="1"/>
  <c r="AP30" i="1"/>
  <c r="AP31" i="1"/>
  <c r="AP32" i="1"/>
  <c r="AP33" i="1"/>
  <c r="AP34" i="1"/>
  <c r="AP35" i="1"/>
  <c r="AP36" i="1"/>
  <c r="AP37" i="1"/>
  <c r="AP38" i="1"/>
  <c r="AP39" i="1"/>
  <c r="AP40" i="1"/>
  <c r="AP41" i="1"/>
  <c r="AP42" i="1"/>
  <c r="AP43" i="1"/>
  <c r="AP44" i="1"/>
  <c r="AP45" i="1"/>
  <c r="AP46" i="1"/>
  <c r="AP47" i="1"/>
  <c r="AP48" i="1"/>
  <c r="AP49" i="1"/>
  <c r="AP50" i="1"/>
  <c r="AP51" i="1"/>
  <c r="AP52" i="1"/>
  <c r="AP53" i="1"/>
  <c r="AP54" i="1"/>
  <c r="AP55" i="1"/>
  <c r="AP56" i="1"/>
  <c r="AP57" i="1"/>
  <c r="AP58" i="1"/>
  <c r="AP59" i="1"/>
  <c r="AP60" i="1"/>
  <c r="AP61" i="1"/>
  <c r="AP62" i="1"/>
  <c r="AP63" i="1"/>
  <c r="AP64" i="1"/>
  <c r="AP65" i="1"/>
  <c r="AP66" i="1"/>
  <c r="AP67" i="1"/>
  <c r="AP68" i="1"/>
  <c r="AP69" i="1"/>
  <c r="AP70" i="1"/>
  <c r="AP71" i="1"/>
  <c r="AP72" i="1"/>
  <c r="AP73" i="1"/>
  <c r="AP74" i="1"/>
  <c r="AP75" i="1"/>
  <c r="AP76" i="1"/>
  <c r="AP77" i="1"/>
  <c r="AP78" i="1"/>
  <c r="AP79" i="1"/>
  <c r="AP80" i="1"/>
  <c r="AP81" i="1"/>
  <c r="AP82" i="1"/>
  <c r="AP83" i="1"/>
  <c r="AP84" i="1"/>
  <c r="AP85" i="1"/>
  <c r="AP86" i="1"/>
  <c r="AP87" i="1"/>
  <c r="AP88" i="1"/>
  <c r="AP89" i="1"/>
  <c r="AP90" i="1"/>
  <c r="AP91" i="1"/>
  <c r="AP92" i="1"/>
  <c r="AP93" i="1"/>
  <c r="AP94" i="1"/>
  <c r="AP95" i="1"/>
  <c r="AP96" i="1"/>
  <c r="AP97" i="1"/>
  <c r="AP98" i="1"/>
  <c r="AP99" i="1"/>
  <c r="AP100" i="1"/>
  <c r="AP101" i="1"/>
  <c r="AP102" i="1"/>
  <c r="AP103" i="1"/>
  <c r="AP104" i="1"/>
  <c r="AP105" i="1"/>
  <c r="AP106" i="1"/>
  <c r="AP107" i="1"/>
  <c r="AP108" i="1"/>
  <c r="AP109" i="1"/>
  <c r="AP110" i="1"/>
  <c r="AP111" i="1"/>
  <c r="AP112" i="1"/>
  <c r="AP113" i="1"/>
  <c r="AP114" i="1"/>
  <c r="AP115" i="1"/>
  <c r="AP116" i="1"/>
  <c r="AP117" i="1"/>
  <c r="AP118" i="1"/>
  <c r="AP119" i="1"/>
  <c r="AP120" i="1"/>
  <c r="AP121" i="1"/>
  <c r="AP122" i="1"/>
  <c r="AP123" i="1"/>
  <c r="AP124" i="1"/>
  <c r="AP125" i="1"/>
  <c r="AP126" i="1"/>
  <c r="AP127" i="1"/>
  <c r="AP128" i="1"/>
  <c r="AP129" i="1"/>
  <c r="AP130" i="1"/>
  <c r="AP131" i="1"/>
  <c r="AP132" i="1"/>
  <c r="AP133" i="1"/>
  <c r="AP134" i="1"/>
  <c r="AP135" i="1"/>
  <c r="AP136" i="1"/>
  <c r="AP137" i="1"/>
  <c r="AP138" i="1"/>
  <c r="AP139" i="1"/>
  <c r="AP140" i="1"/>
  <c r="AP141" i="1"/>
  <c r="AP142" i="1"/>
  <c r="AP143" i="1"/>
  <c r="AP144" i="1"/>
  <c r="AP145" i="1"/>
  <c r="AP146" i="1"/>
  <c r="AP147" i="1"/>
  <c r="AP148" i="1"/>
  <c r="AP149" i="1"/>
  <c r="AP150" i="1"/>
  <c r="AP151" i="1"/>
  <c r="AP152" i="1"/>
  <c r="AP153" i="1"/>
  <c r="AP154" i="1"/>
  <c r="AP155" i="1"/>
  <c r="AP156" i="1"/>
  <c r="AP157" i="1"/>
  <c r="AP158" i="1"/>
  <c r="AP159" i="1"/>
  <c r="AP160" i="1"/>
  <c r="AP161" i="1"/>
  <c r="AP162" i="1"/>
  <c r="AP163" i="1"/>
  <c r="AP164" i="1"/>
  <c r="AP165" i="1"/>
  <c r="AP166" i="1"/>
  <c r="AP167" i="1"/>
  <c r="AP168" i="1"/>
  <c r="AP169" i="1"/>
  <c r="AP170" i="1"/>
  <c r="AP171" i="1"/>
  <c r="AP172" i="1"/>
  <c r="AP173" i="1"/>
  <c r="AP174" i="1"/>
  <c r="AP175" i="1"/>
  <c r="AP176" i="1"/>
  <c r="AP177" i="1"/>
  <c r="AP178" i="1"/>
  <c r="AP179" i="1"/>
  <c r="AP180" i="1"/>
  <c r="AP181" i="1"/>
  <c r="AP182" i="1"/>
  <c r="AP183" i="1"/>
  <c r="AP184" i="1"/>
  <c r="AP185" i="1"/>
  <c r="AP186" i="1"/>
  <c r="AP187" i="1"/>
  <c r="AP188" i="1"/>
  <c r="AP189" i="1"/>
  <c r="AP190" i="1"/>
  <c r="AP191" i="1"/>
  <c r="AP192" i="1"/>
  <c r="AP193" i="1"/>
  <c r="AP194" i="1"/>
  <c r="AP195" i="1"/>
  <c r="AP196" i="1"/>
  <c r="AP197" i="1"/>
  <c r="AP198" i="1"/>
  <c r="AP199" i="1"/>
  <c r="AP200" i="1"/>
  <c r="AP201" i="1"/>
  <c r="AP202" i="1"/>
  <c r="AP203" i="1"/>
  <c r="AP204" i="1"/>
  <c r="AP205" i="1"/>
  <c r="AP206" i="1"/>
  <c r="AP207" i="1"/>
  <c r="AP208" i="1"/>
  <c r="AP209" i="1"/>
  <c r="AP210" i="1"/>
  <c r="AP211" i="1"/>
  <c r="AP212" i="1"/>
  <c r="AP213" i="1"/>
  <c r="AP214" i="1"/>
  <c r="AP215" i="1"/>
  <c r="AP216" i="1"/>
  <c r="AP217" i="1"/>
  <c r="AP218" i="1"/>
  <c r="AP219" i="1"/>
  <c r="AP220" i="1"/>
  <c r="AP221" i="1"/>
  <c r="AP222" i="1"/>
  <c r="AP223" i="1"/>
  <c r="AP224" i="1"/>
  <c r="AP225" i="1"/>
  <c r="AP226" i="1"/>
  <c r="AP227" i="1"/>
  <c r="AP228" i="1"/>
  <c r="AP229" i="1"/>
  <c r="AP230" i="1"/>
  <c r="AP231" i="1"/>
  <c r="AP232" i="1"/>
  <c r="AP233" i="1"/>
  <c r="AP234" i="1"/>
  <c r="AP235" i="1"/>
  <c r="AP236" i="1"/>
  <c r="AP237" i="1"/>
  <c r="AP238" i="1"/>
  <c r="AP239" i="1"/>
  <c r="AP240" i="1"/>
  <c r="AP241" i="1"/>
  <c r="AP242" i="1"/>
  <c r="AP243" i="1"/>
  <c r="AP244" i="1"/>
  <c r="AP245" i="1"/>
  <c r="AP246" i="1"/>
  <c r="AP247" i="1"/>
  <c r="AP248" i="1"/>
  <c r="AP249" i="1"/>
  <c r="AP250" i="1"/>
  <c r="AP251" i="1"/>
  <c r="AP252" i="1"/>
  <c r="AP253" i="1"/>
  <c r="AP254" i="1"/>
  <c r="AP255" i="1"/>
  <c r="AP256" i="1"/>
  <c r="AP257" i="1"/>
  <c r="AP258" i="1"/>
  <c r="AP259" i="1"/>
  <c r="AP260" i="1"/>
  <c r="AP261" i="1"/>
  <c r="AP262" i="1"/>
  <c r="AP263" i="1"/>
  <c r="AP264" i="1"/>
  <c r="AP265" i="1"/>
  <c r="AP266" i="1"/>
  <c r="AP267" i="1"/>
  <c r="AP268" i="1"/>
  <c r="AP269" i="1"/>
  <c r="AP270" i="1"/>
  <c r="AP271" i="1"/>
  <c r="AP272" i="1"/>
  <c r="AP273" i="1"/>
  <c r="AP274" i="1"/>
  <c r="AP275" i="1"/>
  <c r="AP276" i="1"/>
  <c r="AP277" i="1"/>
  <c r="AP278" i="1"/>
  <c r="AP279" i="1"/>
  <c r="AP280" i="1"/>
  <c r="AP281" i="1"/>
  <c r="AP282" i="1"/>
  <c r="AP283" i="1"/>
  <c r="AP284" i="1"/>
  <c r="AP285" i="1"/>
  <c r="AP286" i="1"/>
  <c r="AP287" i="1"/>
  <c r="AP288" i="1"/>
  <c r="AP289" i="1"/>
  <c r="AP290" i="1"/>
  <c r="AP291" i="1"/>
  <c r="AP292" i="1"/>
  <c r="AP293" i="1"/>
  <c r="AP294" i="1"/>
  <c r="AP295" i="1"/>
  <c r="AP296" i="1"/>
  <c r="AP297" i="1"/>
  <c r="AP298" i="1"/>
  <c r="AP299" i="1"/>
  <c r="AP300" i="1"/>
  <c r="AP301" i="1"/>
  <c r="AP302" i="1"/>
  <c r="AP303" i="1"/>
  <c r="AP304" i="1"/>
  <c r="AP305" i="1"/>
  <c r="AP306" i="1"/>
  <c r="AP307" i="1"/>
  <c r="AP308" i="1"/>
  <c r="AP309" i="1"/>
  <c r="AP310" i="1"/>
  <c r="AP311" i="1"/>
  <c r="AP312" i="1"/>
  <c r="AP313" i="1"/>
  <c r="AP314" i="1"/>
  <c r="AP315" i="1"/>
  <c r="AP316" i="1"/>
  <c r="AP317" i="1"/>
  <c r="AP318" i="1"/>
  <c r="AP319" i="1"/>
  <c r="AP320" i="1"/>
  <c r="AP321" i="1"/>
  <c r="AP322" i="1"/>
  <c r="AP323" i="1"/>
  <c r="AP324" i="1"/>
  <c r="AP325" i="1"/>
  <c r="AP326" i="1"/>
  <c r="AP327" i="1"/>
  <c r="AP328" i="1"/>
  <c r="AP329" i="1"/>
  <c r="AP330" i="1"/>
  <c r="AP331" i="1"/>
  <c r="AP332" i="1"/>
  <c r="AP333" i="1"/>
  <c r="AP334" i="1"/>
  <c r="AP335" i="1"/>
  <c r="AP336" i="1"/>
  <c r="AP337" i="1"/>
  <c r="AP338" i="1"/>
  <c r="AP339" i="1"/>
  <c r="AP340" i="1"/>
  <c r="AP341" i="1"/>
  <c r="AP342" i="1"/>
  <c r="AP343" i="1"/>
  <c r="AP344" i="1"/>
  <c r="AP345" i="1"/>
  <c r="AP346" i="1"/>
  <c r="AP347" i="1"/>
  <c r="AP348" i="1"/>
  <c r="AP349" i="1"/>
  <c r="AP350" i="1"/>
  <c r="AP351" i="1"/>
  <c r="AP352" i="1"/>
  <c r="AP353" i="1"/>
  <c r="AP354" i="1"/>
  <c r="AP355" i="1"/>
  <c r="AP356" i="1"/>
  <c r="AP357" i="1"/>
  <c r="AP358" i="1"/>
  <c r="AP359" i="1"/>
  <c r="AP360" i="1"/>
  <c r="AP361" i="1"/>
  <c r="AP362" i="1"/>
  <c r="AP363" i="1"/>
  <c r="AP364" i="1"/>
  <c r="AP365" i="1"/>
  <c r="AP366" i="1"/>
  <c r="AP367" i="1"/>
  <c r="AP368" i="1"/>
  <c r="AP369" i="1"/>
  <c r="AP370" i="1"/>
  <c r="AP371" i="1"/>
  <c r="AP372" i="1"/>
  <c r="AP373" i="1"/>
  <c r="AP374" i="1"/>
  <c r="AP375" i="1"/>
  <c r="AP376" i="1"/>
  <c r="AP377" i="1"/>
  <c r="AP378" i="1"/>
  <c r="AP379" i="1"/>
  <c r="AP380" i="1"/>
  <c r="AP381" i="1"/>
  <c r="AP382" i="1"/>
  <c r="AP383" i="1"/>
  <c r="AP384" i="1"/>
  <c r="AP385" i="1"/>
  <c r="AP386" i="1"/>
  <c r="AP387" i="1"/>
  <c r="AP388" i="1"/>
  <c r="AP389" i="1"/>
  <c r="AP390" i="1"/>
  <c r="AP391" i="1"/>
  <c r="AP392" i="1"/>
  <c r="AP393" i="1"/>
  <c r="AP394" i="1"/>
  <c r="AP395" i="1"/>
  <c r="AP396" i="1"/>
  <c r="AP397" i="1"/>
  <c r="AP398" i="1"/>
  <c r="AP399" i="1"/>
  <c r="AP400" i="1"/>
  <c r="AP401" i="1"/>
  <c r="AP402" i="1"/>
  <c r="AP403" i="1"/>
  <c r="AP404" i="1"/>
  <c r="AP405" i="1"/>
  <c r="AP406" i="1"/>
  <c r="AP407" i="1"/>
  <c r="AP408" i="1"/>
  <c r="AP409" i="1"/>
  <c r="AP410" i="1"/>
  <c r="AP411" i="1"/>
  <c r="AP412" i="1"/>
  <c r="AP413" i="1"/>
  <c r="AP414" i="1"/>
  <c r="AP415" i="1"/>
  <c r="AP416" i="1"/>
  <c r="AP417" i="1"/>
  <c r="AP418" i="1"/>
  <c r="AP419" i="1"/>
  <c r="AP420" i="1"/>
  <c r="AP421" i="1"/>
  <c r="AP422" i="1"/>
  <c r="AP423" i="1"/>
  <c r="AP424" i="1"/>
  <c r="AP425" i="1"/>
  <c r="AP426" i="1"/>
  <c r="AP427" i="1"/>
  <c r="AP428" i="1"/>
  <c r="AP429" i="1"/>
  <c r="AP430" i="1"/>
  <c r="AP431" i="1"/>
  <c r="AP432" i="1"/>
  <c r="AP433" i="1"/>
  <c r="AP434" i="1"/>
  <c r="AP435" i="1"/>
  <c r="AP436" i="1"/>
  <c r="AP437" i="1"/>
  <c r="AP438" i="1"/>
  <c r="AP439" i="1"/>
  <c r="AP440" i="1"/>
  <c r="AP441" i="1"/>
  <c r="AP442" i="1"/>
  <c r="AP443" i="1"/>
  <c r="AP444" i="1"/>
  <c r="AP445" i="1"/>
  <c r="AP446" i="1"/>
  <c r="AP447" i="1"/>
  <c r="AP448" i="1"/>
  <c r="AP449" i="1"/>
  <c r="AP450" i="1"/>
  <c r="AP451" i="1"/>
  <c r="AP452" i="1"/>
  <c r="AP453" i="1"/>
  <c r="AP454" i="1"/>
  <c r="AP455" i="1"/>
  <c r="AP456" i="1"/>
  <c r="AP457" i="1"/>
  <c r="AP458" i="1"/>
  <c r="AP459" i="1"/>
  <c r="AP460" i="1"/>
  <c r="AP461" i="1"/>
  <c r="AP462" i="1"/>
  <c r="AP463" i="1"/>
  <c r="AP464" i="1"/>
  <c r="AP465" i="1"/>
  <c r="AP466" i="1"/>
  <c r="AP467" i="1"/>
  <c r="AP468" i="1"/>
  <c r="AP469" i="1"/>
  <c r="AP470" i="1"/>
  <c r="AP471" i="1"/>
  <c r="AP472" i="1"/>
  <c r="AP473" i="1"/>
  <c r="AP474" i="1"/>
  <c r="AP475" i="1"/>
  <c r="AP476" i="1"/>
  <c r="AP477" i="1"/>
  <c r="AP478" i="1"/>
  <c r="AP479" i="1"/>
  <c r="AP480" i="1"/>
  <c r="AP481" i="1"/>
  <c r="AP482" i="1"/>
  <c r="AP483" i="1"/>
  <c r="AP484" i="1"/>
  <c r="AP485" i="1"/>
  <c r="AP486" i="1"/>
  <c r="AP487" i="1"/>
  <c r="AP488" i="1"/>
  <c r="AP489" i="1"/>
  <c r="AP490" i="1"/>
  <c r="AP491" i="1"/>
  <c r="AP492" i="1"/>
  <c r="AP493" i="1"/>
  <c r="AP494" i="1"/>
  <c r="AP495" i="1"/>
  <c r="AP496" i="1"/>
  <c r="AP497" i="1"/>
  <c r="AP498" i="1"/>
  <c r="AP499" i="1"/>
  <c r="AP500" i="1"/>
  <c r="AP501" i="1"/>
  <c r="AP502" i="1"/>
  <c r="AP503" i="1"/>
  <c r="AP504" i="1"/>
  <c r="AP505" i="1"/>
  <c r="AP506" i="1"/>
  <c r="AP507" i="1"/>
  <c r="AP508" i="1"/>
  <c r="AP509" i="1"/>
  <c r="AP510" i="1"/>
  <c r="AP511" i="1"/>
  <c r="AP512" i="1"/>
  <c r="AP513" i="1"/>
  <c r="AP514" i="1"/>
  <c r="AP515" i="1"/>
  <c r="AP516" i="1"/>
  <c r="AP517" i="1"/>
  <c r="AP518" i="1"/>
  <c r="AP519" i="1"/>
  <c r="AP520" i="1"/>
  <c r="AP521" i="1"/>
  <c r="AP522" i="1"/>
  <c r="AP523" i="1"/>
  <c r="AP524" i="1"/>
  <c r="AP525" i="1"/>
  <c r="AP526" i="1"/>
  <c r="AP527" i="1"/>
  <c r="AP528" i="1"/>
  <c r="AP529" i="1"/>
  <c r="AP530" i="1"/>
  <c r="AP531" i="1"/>
  <c r="AP532" i="1"/>
  <c r="AP533" i="1"/>
  <c r="AP534" i="1"/>
  <c r="AP535" i="1"/>
  <c r="AP536" i="1"/>
  <c r="AP537" i="1"/>
  <c r="AP538" i="1"/>
  <c r="AP539" i="1"/>
  <c r="AP540" i="1"/>
  <c r="AP541" i="1"/>
  <c r="AP542" i="1"/>
  <c r="AP543" i="1"/>
  <c r="AP544" i="1"/>
  <c r="AP545" i="1"/>
  <c r="AP546" i="1"/>
  <c r="AP547" i="1"/>
  <c r="AP548" i="1"/>
  <c r="AP549" i="1"/>
  <c r="AP550" i="1"/>
  <c r="AP551" i="1"/>
  <c r="AP552" i="1"/>
  <c r="AP553" i="1"/>
  <c r="AP554" i="1"/>
  <c r="AP555" i="1"/>
  <c r="AP556" i="1"/>
  <c r="AP557" i="1"/>
  <c r="AP558" i="1"/>
  <c r="AP559" i="1"/>
  <c r="AP560" i="1"/>
  <c r="AP561" i="1"/>
  <c r="AP562" i="1"/>
  <c r="AP563" i="1"/>
  <c r="AP564" i="1"/>
  <c r="AP565" i="1"/>
  <c r="AP566" i="1"/>
  <c r="AP567" i="1"/>
  <c r="AP568" i="1"/>
  <c r="AP569" i="1"/>
  <c r="AP570" i="1"/>
  <c r="AP571" i="1"/>
  <c r="AP572" i="1"/>
  <c r="AP573" i="1"/>
  <c r="AP574" i="1"/>
  <c r="AP575" i="1"/>
  <c r="AP576" i="1"/>
  <c r="AP577" i="1"/>
  <c r="AP578" i="1"/>
  <c r="AP579" i="1"/>
  <c r="AP580" i="1"/>
  <c r="AP581" i="1"/>
  <c r="AP582" i="1"/>
  <c r="AP583" i="1"/>
  <c r="AP584" i="1"/>
  <c r="AP585" i="1"/>
  <c r="AP586" i="1"/>
  <c r="AP587" i="1"/>
  <c r="AP588" i="1"/>
  <c r="AP589" i="1"/>
  <c r="AP590" i="1"/>
  <c r="AP591" i="1"/>
  <c r="AP592" i="1"/>
  <c r="AP593" i="1"/>
  <c r="AP594" i="1"/>
  <c r="AP595" i="1"/>
  <c r="AP596" i="1"/>
  <c r="AP597" i="1"/>
  <c r="AP598" i="1"/>
  <c r="AP599" i="1"/>
  <c r="AP600" i="1"/>
  <c r="AP601" i="1"/>
  <c r="AP602" i="1"/>
  <c r="AP603" i="1"/>
  <c r="AP604" i="1"/>
  <c r="AP605" i="1"/>
  <c r="AP606" i="1"/>
  <c r="AP607" i="1"/>
  <c r="AP608" i="1"/>
  <c r="AP609" i="1"/>
  <c r="AP610" i="1"/>
  <c r="AP611" i="1"/>
  <c r="AP612" i="1"/>
  <c r="AP613" i="1"/>
  <c r="AP614" i="1"/>
  <c r="AP615" i="1"/>
  <c r="AP616" i="1"/>
  <c r="AP617" i="1"/>
  <c r="AP618" i="1"/>
  <c r="AP619" i="1"/>
  <c r="AP620" i="1"/>
  <c r="AP621" i="1"/>
  <c r="AP622" i="1"/>
  <c r="AP623" i="1"/>
  <c r="AP624" i="1"/>
  <c r="AP625" i="1"/>
  <c r="AP626" i="1"/>
  <c r="AP627" i="1"/>
  <c r="AP628" i="1"/>
  <c r="AP629" i="1"/>
  <c r="AP630" i="1"/>
  <c r="AP631" i="1"/>
  <c r="AP632" i="1"/>
  <c r="AP633" i="1"/>
  <c r="AP634" i="1"/>
  <c r="AP635" i="1"/>
  <c r="AP636" i="1"/>
  <c r="AP637" i="1"/>
  <c r="AP638" i="1"/>
  <c r="AP639" i="1"/>
  <c r="AP640" i="1"/>
  <c r="AP641" i="1"/>
  <c r="AP642" i="1"/>
  <c r="AP643" i="1"/>
  <c r="AP644" i="1"/>
  <c r="AP645" i="1"/>
  <c r="AP646" i="1"/>
  <c r="AP647" i="1"/>
  <c r="AP648" i="1"/>
  <c r="AP649" i="1"/>
  <c r="AP650" i="1"/>
  <c r="AP651" i="1"/>
  <c r="AP652" i="1"/>
  <c r="AP653" i="1"/>
  <c r="AP654" i="1"/>
  <c r="AP655" i="1"/>
  <c r="AP656" i="1"/>
  <c r="AP657" i="1"/>
  <c r="AP658" i="1"/>
  <c r="AP659" i="1"/>
  <c r="AP660" i="1"/>
  <c r="AP661" i="1"/>
  <c r="AP662" i="1"/>
  <c r="AP663" i="1"/>
  <c r="AP664" i="1"/>
  <c r="AP665" i="1"/>
  <c r="AP666" i="1"/>
  <c r="AP667" i="1"/>
  <c r="AP668" i="1"/>
  <c r="AP669" i="1"/>
  <c r="AP670" i="1"/>
  <c r="AP671" i="1"/>
  <c r="AP672" i="1"/>
  <c r="AP673" i="1"/>
  <c r="AP674" i="1"/>
  <c r="AP675" i="1"/>
  <c r="AP676" i="1"/>
  <c r="AP677" i="1"/>
  <c r="AP678" i="1"/>
  <c r="AP679" i="1"/>
  <c r="AP680" i="1"/>
  <c r="AP681" i="1"/>
  <c r="AP682" i="1"/>
  <c r="AP683" i="1"/>
  <c r="AP684" i="1"/>
  <c r="AP685" i="1"/>
  <c r="AP686" i="1"/>
  <c r="AP687" i="1"/>
  <c r="AP688" i="1"/>
  <c r="AP689" i="1"/>
  <c r="AP690" i="1"/>
  <c r="AP691" i="1"/>
  <c r="AP692" i="1"/>
  <c r="AP693" i="1"/>
  <c r="AP694" i="1"/>
  <c r="AP695" i="1"/>
  <c r="AP696" i="1"/>
  <c r="AP697" i="1"/>
  <c r="AP698" i="1"/>
  <c r="AP699" i="1"/>
  <c r="AP700" i="1"/>
  <c r="AP701" i="1"/>
  <c r="AP702" i="1"/>
  <c r="AP703" i="1"/>
  <c r="AP704" i="1"/>
  <c r="AP705" i="1"/>
  <c r="AP706" i="1"/>
  <c r="AP707" i="1"/>
  <c r="AP708" i="1"/>
  <c r="AP709" i="1"/>
  <c r="AP710" i="1"/>
  <c r="AP711" i="1"/>
  <c r="AP712" i="1"/>
  <c r="AP713" i="1"/>
  <c r="AP714" i="1"/>
  <c r="AP715" i="1"/>
  <c r="AP716" i="1"/>
  <c r="AP717" i="1"/>
  <c r="AP718" i="1"/>
  <c r="AP719" i="1"/>
  <c r="AP720" i="1"/>
  <c r="AP721" i="1"/>
  <c r="AP722" i="1"/>
  <c r="AP723" i="1"/>
  <c r="AP724" i="1"/>
  <c r="AP725" i="1"/>
  <c r="AP726" i="1"/>
  <c r="AP727" i="1"/>
  <c r="AP728" i="1"/>
  <c r="AP729" i="1"/>
  <c r="AP730" i="1"/>
  <c r="AP731" i="1"/>
  <c r="AP732" i="1"/>
  <c r="AP733" i="1"/>
  <c r="AP734" i="1"/>
  <c r="AP735" i="1"/>
  <c r="AP736" i="1"/>
  <c r="AP737" i="1"/>
  <c r="AP738" i="1"/>
  <c r="AP739" i="1"/>
  <c r="AP740" i="1"/>
  <c r="AP741" i="1"/>
  <c r="AP742" i="1"/>
  <c r="AP743" i="1"/>
  <c r="AP744" i="1"/>
  <c r="AP745" i="1"/>
  <c r="AP746" i="1"/>
  <c r="AP747" i="1"/>
  <c r="AP748" i="1"/>
  <c r="AP749" i="1"/>
  <c r="AP750" i="1"/>
  <c r="AP751" i="1"/>
  <c r="AP752" i="1"/>
  <c r="AP753" i="1"/>
  <c r="AP754" i="1"/>
  <c r="AP755" i="1"/>
  <c r="AP756" i="1"/>
  <c r="AP757" i="1"/>
  <c r="AP758" i="1"/>
  <c r="AP759" i="1"/>
  <c r="AP760" i="1"/>
  <c r="AP761" i="1"/>
  <c r="AP762" i="1"/>
  <c r="AP763" i="1"/>
  <c r="AP764" i="1"/>
  <c r="AP765" i="1"/>
  <c r="AP766" i="1"/>
  <c r="AP767" i="1"/>
  <c r="AP768" i="1"/>
  <c r="AP769" i="1"/>
  <c r="AP770" i="1"/>
  <c r="AP771" i="1"/>
  <c r="AP772" i="1"/>
  <c r="AP773" i="1"/>
  <c r="AP774" i="1"/>
  <c r="AP775" i="1"/>
  <c r="AP776" i="1"/>
  <c r="AP777" i="1"/>
  <c r="AP778" i="1"/>
  <c r="AP779" i="1"/>
  <c r="AP780" i="1"/>
  <c r="AP781" i="1"/>
  <c r="AP782" i="1"/>
  <c r="AP783" i="1"/>
  <c r="AP784" i="1"/>
  <c r="AP785" i="1"/>
  <c r="AP786" i="1"/>
  <c r="AP787" i="1"/>
  <c r="AP788" i="1"/>
  <c r="AP789" i="1"/>
  <c r="AP790" i="1"/>
  <c r="AP791" i="1"/>
  <c r="AP792" i="1"/>
  <c r="AP793" i="1"/>
  <c r="AP794" i="1"/>
  <c r="AP795" i="1"/>
  <c r="AP796" i="1"/>
  <c r="AP797" i="1"/>
  <c r="AP798" i="1"/>
  <c r="AP799" i="1"/>
  <c r="AP800" i="1"/>
  <c r="AP801" i="1"/>
  <c r="AP802" i="1"/>
  <c r="AP803" i="1"/>
  <c r="AP804" i="1"/>
  <c r="AP805" i="1"/>
  <c r="AP806" i="1"/>
  <c r="AP807" i="1"/>
  <c r="AP808" i="1"/>
  <c r="AP809" i="1"/>
  <c r="AP810" i="1"/>
  <c r="AP811" i="1"/>
  <c r="AP812" i="1"/>
  <c r="AP813" i="1"/>
  <c r="AP814" i="1"/>
  <c r="AP815" i="1"/>
  <c r="AP816" i="1"/>
  <c r="AP817" i="1"/>
  <c r="AP818" i="1"/>
  <c r="AP819" i="1"/>
  <c r="AP820" i="1"/>
  <c r="AP821" i="1"/>
  <c r="AP822" i="1"/>
  <c r="AP823" i="1"/>
  <c r="AP824" i="1"/>
  <c r="AP825" i="1"/>
  <c r="AP826" i="1"/>
  <c r="AP827" i="1"/>
  <c r="AP828" i="1"/>
  <c r="AP829" i="1"/>
  <c r="AP830" i="1"/>
  <c r="AP831" i="1"/>
  <c r="AP832" i="1"/>
  <c r="AP833" i="1"/>
  <c r="AP834" i="1"/>
  <c r="AP835" i="1"/>
  <c r="AP836" i="1"/>
  <c r="AP837" i="1"/>
  <c r="AP838" i="1"/>
  <c r="AP839" i="1"/>
  <c r="AP840" i="1"/>
  <c r="AP841" i="1"/>
  <c r="AP842" i="1"/>
  <c r="AP843" i="1"/>
  <c r="AP844" i="1"/>
  <c r="AP845" i="1"/>
  <c r="AP846" i="1"/>
  <c r="AP847" i="1"/>
  <c r="AP848" i="1"/>
  <c r="AP849" i="1"/>
  <c r="AP850" i="1"/>
  <c r="AP851" i="1"/>
  <c r="AP852" i="1"/>
  <c r="AP853" i="1"/>
  <c r="AP854" i="1"/>
  <c r="AP855" i="1"/>
  <c r="AP856" i="1"/>
  <c r="AP857" i="1"/>
  <c r="AP858" i="1"/>
  <c r="AP859" i="1"/>
  <c r="AP860" i="1"/>
  <c r="AP861" i="1"/>
  <c r="AP862" i="1"/>
  <c r="AP863" i="1"/>
  <c r="AP864" i="1"/>
  <c r="AP865" i="1"/>
  <c r="AP866" i="1"/>
  <c r="AP867" i="1"/>
  <c r="AP868" i="1"/>
  <c r="AP869" i="1"/>
  <c r="AP870" i="1"/>
  <c r="AP871" i="1"/>
  <c r="AP872" i="1"/>
  <c r="AP873" i="1"/>
  <c r="AP874" i="1"/>
  <c r="AP875" i="1"/>
  <c r="AP876" i="1"/>
  <c r="AP877" i="1"/>
  <c r="AP878" i="1"/>
  <c r="AP879" i="1"/>
  <c r="AP880" i="1"/>
  <c r="AP881" i="1"/>
  <c r="AP882" i="1"/>
  <c r="AP883" i="1"/>
  <c r="AP884" i="1"/>
  <c r="AP885" i="1"/>
  <c r="AP886" i="1"/>
  <c r="AP887" i="1"/>
  <c r="AP888" i="1"/>
  <c r="AP889" i="1"/>
  <c r="AP890" i="1"/>
  <c r="AP891" i="1"/>
  <c r="AP892" i="1"/>
  <c r="AP893" i="1"/>
  <c r="AP894" i="1"/>
  <c r="AP895" i="1"/>
  <c r="AP896" i="1"/>
  <c r="AP897" i="1"/>
  <c r="AP898" i="1"/>
  <c r="AP899" i="1"/>
  <c r="AP900" i="1"/>
  <c r="AP901" i="1"/>
  <c r="AP902" i="1"/>
  <c r="AP903" i="1"/>
  <c r="AP904" i="1"/>
  <c r="AP905" i="1"/>
  <c r="AP906" i="1"/>
  <c r="AP907" i="1"/>
  <c r="AP908" i="1"/>
  <c r="AP909" i="1"/>
  <c r="AP910" i="1"/>
  <c r="AP911" i="1"/>
  <c r="AP912" i="1"/>
  <c r="AP913" i="1"/>
  <c r="AP914" i="1"/>
  <c r="AP915" i="1"/>
  <c r="AP916" i="1"/>
  <c r="AP917" i="1"/>
  <c r="AP918" i="1"/>
  <c r="AP919" i="1"/>
  <c r="AP920" i="1"/>
  <c r="AP921" i="1"/>
  <c r="AP922" i="1"/>
  <c r="AP923" i="1"/>
  <c r="AP924" i="1"/>
  <c r="AP925" i="1"/>
  <c r="AP926" i="1"/>
  <c r="AP927" i="1"/>
  <c r="AP928" i="1"/>
  <c r="AP929" i="1"/>
  <c r="AP930" i="1"/>
  <c r="AP931" i="1"/>
  <c r="AP932" i="1"/>
  <c r="AP933" i="1"/>
  <c r="AP934" i="1"/>
  <c r="AP935" i="1"/>
  <c r="AP936" i="1"/>
  <c r="AP937" i="1"/>
  <c r="AP938" i="1"/>
  <c r="AP939" i="1"/>
  <c r="AP940" i="1"/>
  <c r="AP941" i="1"/>
  <c r="AP942" i="1"/>
  <c r="AP943" i="1"/>
  <c r="AP944" i="1"/>
  <c r="AP945" i="1"/>
  <c r="AP946" i="1"/>
  <c r="AP947" i="1"/>
  <c r="AP948" i="1"/>
  <c r="AP949" i="1"/>
  <c r="AP950" i="1"/>
  <c r="AP951" i="1"/>
  <c r="AP952" i="1"/>
  <c r="AP953" i="1"/>
  <c r="AP954" i="1"/>
  <c r="AP955" i="1"/>
  <c r="AP956" i="1"/>
  <c r="AP957" i="1"/>
  <c r="AP958" i="1"/>
  <c r="AP959" i="1"/>
  <c r="AP960" i="1"/>
  <c r="AP961" i="1"/>
  <c r="AP962" i="1"/>
  <c r="AP963" i="1"/>
  <c r="AP964" i="1"/>
  <c r="AP965" i="1"/>
  <c r="AP966" i="1"/>
  <c r="AP967" i="1"/>
  <c r="AP968" i="1"/>
  <c r="AP969" i="1"/>
  <c r="AP970" i="1"/>
  <c r="AP971" i="1"/>
  <c r="AP972" i="1"/>
  <c r="AP973" i="1"/>
  <c r="AP974" i="1"/>
  <c r="AP975" i="1"/>
  <c r="AP976" i="1"/>
  <c r="AP977" i="1"/>
  <c r="AP978" i="1"/>
  <c r="AP979" i="1"/>
  <c r="AP980" i="1"/>
  <c r="AP981" i="1"/>
  <c r="AP982" i="1"/>
  <c r="AP983" i="1"/>
  <c r="AP984" i="1"/>
  <c r="AP985" i="1"/>
  <c r="AP986" i="1"/>
  <c r="AP987" i="1"/>
  <c r="AP988" i="1"/>
  <c r="AP989" i="1"/>
  <c r="AP990" i="1"/>
  <c r="AP991" i="1"/>
  <c r="AP992" i="1"/>
  <c r="AP993" i="1"/>
  <c r="AP994" i="1"/>
  <c r="AP995" i="1"/>
  <c r="AP996" i="1"/>
  <c r="AP997" i="1"/>
  <c r="AP998" i="1"/>
  <c r="AP999" i="1"/>
  <c r="AP1000" i="1"/>
  <c r="AP1001" i="1"/>
  <c r="AP1002" i="1"/>
  <c r="AP1003" i="1"/>
  <c r="AP1004" i="1"/>
  <c r="AP1005" i="1"/>
  <c r="AP1006" i="1"/>
  <c r="AP1007" i="1"/>
  <c r="AP1008" i="1"/>
  <c r="AP1009" i="1"/>
  <c r="AP1010" i="1"/>
  <c r="AP1011" i="1"/>
  <c r="AP1012" i="1"/>
  <c r="AP1013" i="1"/>
  <c r="AP1014" i="1"/>
  <c r="AP1015" i="1"/>
  <c r="AP1016" i="1"/>
  <c r="AP1017" i="1"/>
  <c r="AP1018" i="1"/>
  <c r="AP1019" i="1"/>
  <c r="AP1020" i="1"/>
  <c r="AP1021" i="1"/>
  <c r="AP1022" i="1"/>
  <c r="AP1023" i="1"/>
  <c r="AP1024" i="1"/>
  <c r="AP1025" i="1"/>
  <c r="AP1026" i="1"/>
  <c r="AP1027" i="1"/>
  <c r="AP1028" i="1"/>
  <c r="AP1029" i="1"/>
  <c r="AP1030" i="1"/>
  <c r="AP1031" i="1"/>
  <c r="AP1032" i="1"/>
  <c r="AP1033" i="1"/>
  <c r="AP1034" i="1"/>
  <c r="AP1035" i="1"/>
  <c r="AP1036" i="1"/>
  <c r="AP1037" i="1"/>
  <c r="AP1038" i="1"/>
  <c r="AP1039" i="1"/>
  <c r="AP1040" i="1"/>
  <c r="AP1041" i="1"/>
  <c r="AP1042" i="1"/>
  <c r="AP1043" i="1"/>
  <c r="AP1044" i="1"/>
  <c r="AP1045" i="1"/>
  <c r="AP1046" i="1"/>
  <c r="AP1047" i="1"/>
  <c r="AP1048" i="1"/>
  <c r="AP1049" i="1"/>
  <c r="AP1050" i="1"/>
  <c r="AP1051" i="1"/>
  <c r="AP1052" i="1"/>
  <c r="AP1053" i="1"/>
  <c r="AP1054" i="1"/>
  <c r="AP1055" i="1"/>
  <c r="AP1056" i="1"/>
  <c r="AP1057" i="1"/>
  <c r="AP1058" i="1"/>
  <c r="AP1059" i="1"/>
  <c r="AP1060" i="1"/>
  <c r="AP1061" i="1"/>
  <c r="AP1062" i="1"/>
  <c r="AP1063" i="1"/>
  <c r="AP1064" i="1"/>
  <c r="AP1065" i="1"/>
  <c r="AP1066" i="1"/>
  <c r="AP1067" i="1"/>
  <c r="AP1068" i="1"/>
  <c r="AP1069" i="1"/>
  <c r="AP1070" i="1"/>
  <c r="AP1071" i="1"/>
  <c r="AP1072" i="1"/>
  <c r="AP1073" i="1"/>
  <c r="AP1074" i="1"/>
  <c r="AP1075" i="1"/>
  <c r="AP1076" i="1"/>
  <c r="AP1077" i="1"/>
  <c r="AP1078" i="1"/>
  <c r="AP1079" i="1"/>
  <c r="AP1080" i="1"/>
  <c r="AP1081" i="1"/>
  <c r="AP1082" i="1"/>
  <c r="AP1083" i="1"/>
  <c r="AP1084" i="1"/>
  <c r="AP1085" i="1"/>
  <c r="AP1086" i="1"/>
  <c r="AP1087" i="1"/>
  <c r="AP1088" i="1"/>
  <c r="AP1089" i="1"/>
  <c r="AP1090" i="1"/>
  <c r="AP1091" i="1"/>
  <c r="AP1092" i="1"/>
  <c r="AP1093" i="1"/>
  <c r="AP1094" i="1"/>
  <c r="AP1095" i="1"/>
  <c r="AP1096" i="1"/>
  <c r="AP1097" i="1"/>
  <c r="AP1098" i="1"/>
  <c r="AP1099" i="1"/>
  <c r="AP1100" i="1"/>
  <c r="AP1101" i="1"/>
  <c r="AP1102" i="1"/>
  <c r="AP1103" i="1"/>
  <c r="AP1104" i="1"/>
  <c r="AP1105" i="1"/>
  <c r="AP1106" i="1"/>
  <c r="AP1107" i="1"/>
  <c r="AP1108" i="1"/>
  <c r="AP1109" i="1"/>
  <c r="AP1110" i="1"/>
  <c r="AP1111" i="1"/>
  <c r="AP1112" i="1"/>
  <c r="AP1113" i="1"/>
  <c r="AP1114" i="1"/>
  <c r="AP1115" i="1"/>
  <c r="AP1116" i="1"/>
  <c r="AP1117" i="1"/>
  <c r="AP1118" i="1"/>
  <c r="AP1119" i="1"/>
  <c r="AP1120" i="1"/>
  <c r="AP1121" i="1"/>
  <c r="AP1122" i="1"/>
  <c r="AP1123" i="1"/>
  <c r="AP1124" i="1"/>
  <c r="AP1125" i="1"/>
  <c r="AP1126" i="1"/>
  <c r="AP1127" i="1"/>
  <c r="AP1128" i="1"/>
  <c r="AP1129" i="1"/>
  <c r="AP1130" i="1"/>
  <c r="AP1131" i="1"/>
  <c r="AP1132" i="1"/>
  <c r="AP1133" i="1"/>
  <c r="AP1134" i="1"/>
  <c r="AP1135" i="1"/>
  <c r="AP1136" i="1"/>
  <c r="AP1137" i="1"/>
  <c r="AP1138" i="1"/>
  <c r="AP1139" i="1"/>
  <c r="AP1140" i="1"/>
  <c r="AP1141" i="1"/>
  <c r="AP1142" i="1"/>
  <c r="AP1143" i="1"/>
  <c r="AP1144" i="1"/>
  <c r="AP1145" i="1"/>
  <c r="AP1146" i="1"/>
  <c r="AP1147" i="1"/>
  <c r="AP1148" i="1"/>
  <c r="AP1149" i="1"/>
  <c r="AP1150" i="1"/>
  <c r="AP1151" i="1"/>
  <c r="AP1152" i="1"/>
  <c r="AP1153" i="1"/>
  <c r="AP1154" i="1"/>
  <c r="AP1155" i="1"/>
  <c r="AP1156" i="1"/>
  <c r="AP1157" i="1"/>
  <c r="AP1158" i="1"/>
  <c r="AP1159" i="1"/>
  <c r="AP1160" i="1"/>
  <c r="AP1161" i="1"/>
  <c r="AP1162" i="1"/>
  <c r="AP1163" i="1"/>
  <c r="AP1164" i="1"/>
  <c r="AP1165" i="1"/>
  <c r="AP1166" i="1"/>
  <c r="AP1167" i="1"/>
  <c r="AP1168" i="1"/>
  <c r="AP1169" i="1"/>
  <c r="AP1170" i="1"/>
  <c r="AP1171" i="1"/>
  <c r="AP1172" i="1"/>
  <c r="AP1173" i="1"/>
  <c r="AP1174" i="1"/>
  <c r="AP1175" i="1"/>
  <c r="AP1176" i="1"/>
  <c r="AP1177" i="1"/>
  <c r="AP1178" i="1"/>
  <c r="AP1179" i="1"/>
  <c r="AP1180" i="1"/>
  <c r="AP1181" i="1"/>
  <c r="AP1182" i="1"/>
  <c r="AP1183" i="1"/>
  <c r="AP1184" i="1"/>
  <c r="AP1185" i="1"/>
  <c r="AP1186" i="1"/>
  <c r="AP1187" i="1"/>
  <c r="AP1188" i="1"/>
  <c r="AP1189" i="1"/>
  <c r="AP1190" i="1"/>
  <c r="AP1191" i="1"/>
  <c r="AP1192" i="1"/>
  <c r="AP1193" i="1"/>
  <c r="AP1194" i="1"/>
  <c r="AP1195" i="1"/>
  <c r="AP1196" i="1"/>
  <c r="AP1197" i="1"/>
  <c r="AP1198" i="1"/>
  <c r="AP1199" i="1"/>
  <c r="AP1200" i="1"/>
  <c r="AP1201" i="1"/>
  <c r="AP1202" i="1"/>
  <c r="AP1203" i="1"/>
  <c r="AP1204" i="1"/>
  <c r="AP1205" i="1"/>
  <c r="AP1206" i="1"/>
  <c r="AP1207" i="1"/>
  <c r="AP1208" i="1"/>
  <c r="AP1209" i="1"/>
  <c r="AP1210" i="1"/>
  <c r="AP1211" i="1"/>
  <c r="AP1212" i="1"/>
  <c r="AP1213" i="1"/>
  <c r="AP1214" i="1"/>
  <c r="AP1215" i="1"/>
  <c r="AP1216" i="1"/>
  <c r="AP1217" i="1"/>
  <c r="AP1218" i="1"/>
  <c r="AP1219" i="1"/>
  <c r="AP1220" i="1"/>
  <c r="AP1221" i="1"/>
  <c r="AP1222" i="1"/>
  <c r="AP1223" i="1"/>
  <c r="AP1224" i="1"/>
  <c r="AP1225" i="1"/>
  <c r="AP1226" i="1"/>
  <c r="AP1227" i="1"/>
  <c r="AP1228" i="1"/>
  <c r="AP1229" i="1"/>
  <c r="AP1230" i="1"/>
  <c r="AP1231" i="1"/>
  <c r="AP1232" i="1"/>
  <c r="AP1233" i="1"/>
  <c r="AP1234" i="1"/>
  <c r="AP1235" i="1"/>
  <c r="AP1236" i="1"/>
  <c r="AP1237" i="1"/>
  <c r="AP1238" i="1"/>
  <c r="AP1239" i="1"/>
  <c r="AP1240" i="1"/>
  <c r="AP1241" i="1"/>
  <c r="AP1242" i="1"/>
  <c r="AP1243" i="1"/>
  <c r="AP1244" i="1"/>
  <c r="AP1245" i="1"/>
  <c r="AP1246" i="1"/>
  <c r="AP1247" i="1"/>
  <c r="AP1248" i="1"/>
  <c r="AP1249" i="1"/>
  <c r="AP1250" i="1"/>
  <c r="AP1251" i="1"/>
  <c r="AP1252" i="1"/>
  <c r="AP1253" i="1"/>
  <c r="AP1254" i="1"/>
  <c r="AP1255" i="1"/>
  <c r="AP1256" i="1"/>
  <c r="AP1257" i="1"/>
  <c r="AP1258" i="1"/>
  <c r="AP1259" i="1"/>
  <c r="AP1260" i="1"/>
  <c r="AP1261" i="1"/>
  <c r="AP1262" i="1"/>
  <c r="AP1263" i="1"/>
  <c r="AP1264" i="1"/>
  <c r="AP1265" i="1"/>
  <c r="AP1266" i="1"/>
  <c r="AP1267" i="1"/>
  <c r="AP1268" i="1"/>
  <c r="AP1269" i="1"/>
  <c r="AP1270" i="1"/>
  <c r="AP1271" i="1"/>
  <c r="AP1272" i="1"/>
  <c r="AP1273" i="1"/>
  <c r="AP1274" i="1"/>
  <c r="AP1275" i="1"/>
  <c r="AP1276" i="1"/>
  <c r="AP1277" i="1"/>
  <c r="AP1278" i="1"/>
  <c r="AP1279" i="1"/>
  <c r="AP1280" i="1"/>
  <c r="AP1281" i="1"/>
  <c r="AP1282" i="1"/>
  <c r="AP1283" i="1"/>
  <c r="AP1284" i="1"/>
  <c r="AP1285" i="1"/>
  <c r="AP1286" i="1"/>
  <c r="AP1287" i="1"/>
  <c r="AP1288" i="1"/>
  <c r="AP1289" i="1"/>
  <c r="AP1290" i="1"/>
  <c r="AP1291" i="1"/>
  <c r="AP1292" i="1"/>
  <c r="AP1293" i="1"/>
  <c r="AP1294" i="1"/>
  <c r="AP1295" i="1"/>
  <c r="AP1296" i="1"/>
  <c r="AP1297" i="1"/>
  <c r="AP1298" i="1"/>
  <c r="AP1299" i="1"/>
  <c r="AP1300" i="1"/>
  <c r="AP1301" i="1"/>
  <c r="AP1302" i="1"/>
  <c r="AP1303" i="1"/>
  <c r="AP1304" i="1"/>
  <c r="AP1305" i="1"/>
  <c r="AP1306" i="1"/>
  <c r="AP1307" i="1"/>
  <c r="AP1308" i="1"/>
  <c r="AP1309" i="1"/>
  <c r="AP1310" i="1"/>
  <c r="AP1311" i="1"/>
  <c r="AP1312" i="1"/>
  <c r="AP1313" i="1"/>
  <c r="AP1314" i="1"/>
  <c r="AP1315" i="1"/>
  <c r="AP1316" i="1"/>
  <c r="AP1317" i="1"/>
  <c r="AP1318" i="1"/>
  <c r="AP1319" i="1"/>
  <c r="AP1320" i="1"/>
  <c r="AP1321" i="1"/>
  <c r="AP1322" i="1"/>
  <c r="AP1323" i="1"/>
  <c r="AP1324" i="1"/>
  <c r="AP1325" i="1"/>
  <c r="AP1326" i="1"/>
  <c r="AP1327" i="1"/>
  <c r="AP1328" i="1"/>
  <c r="AP1329" i="1"/>
  <c r="AP1330" i="1"/>
  <c r="AP1331" i="1"/>
  <c r="AP1332" i="1"/>
  <c r="AP1333" i="1"/>
  <c r="AP1334" i="1"/>
  <c r="AP1335" i="1"/>
  <c r="AP1336" i="1"/>
  <c r="AP1337" i="1"/>
  <c r="AP1338" i="1"/>
  <c r="AP1339" i="1"/>
  <c r="AP1340" i="1"/>
  <c r="AP1341" i="1"/>
  <c r="AP1342" i="1"/>
  <c r="AP1343" i="1"/>
  <c r="AP1344" i="1"/>
  <c r="AP1345" i="1"/>
  <c r="AP1346" i="1"/>
  <c r="AP1347" i="1"/>
  <c r="AP1348" i="1"/>
  <c r="AP1349" i="1"/>
  <c r="AP1350" i="1"/>
  <c r="AP1351" i="1"/>
  <c r="AP1352" i="1"/>
  <c r="AP1353" i="1"/>
  <c r="AP1354" i="1"/>
  <c r="AP1355" i="1"/>
  <c r="AP1356" i="1"/>
  <c r="AP1357" i="1"/>
  <c r="AP1358" i="1"/>
  <c r="AP1359" i="1"/>
  <c r="AP1360" i="1"/>
  <c r="AP1361" i="1"/>
  <c r="AP1362" i="1"/>
  <c r="AP1363" i="1"/>
  <c r="AP1364" i="1"/>
  <c r="AP1365" i="1"/>
  <c r="AP1366" i="1"/>
  <c r="AP1367" i="1"/>
  <c r="AP1368" i="1"/>
  <c r="AP1369" i="1"/>
  <c r="AP1370" i="1"/>
  <c r="AP1371" i="1"/>
  <c r="AP1372" i="1"/>
  <c r="AP1373" i="1"/>
  <c r="AP1374" i="1"/>
  <c r="AP1375" i="1"/>
  <c r="AP1376" i="1"/>
  <c r="AP1377" i="1"/>
  <c r="AP1378" i="1"/>
  <c r="AP1379" i="1"/>
  <c r="AP1380" i="1"/>
  <c r="AP1381" i="1"/>
  <c r="AP1382" i="1"/>
  <c r="AP1383" i="1"/>
  <c r="AP1384" i="1"/>
  <c r="AP1385" i="1"/>
  <c r="AP1386" i="1"/>
  <c r="AP1387" i="1"/>
  <c r="AP1388" i="1"/>
  <c r="AP1389" i="1"/>
  <c r="AP1390" i="1"/>
  <c r="AP1391" i="1"/>
  <c r="AP1392" i="1"/>
  <c r="AP1393" i="1"/>
  <c r="AP1394" i="1"/>
  <c r="AP1395" i="1"/>
  <c r="AP1396" i="1"/>
  <c r="AP1397" i="1"/>
  <c r="AP1398" i="1"/>
  <c r="AP1399" i="1"/>
  <c r="AP1400" i="1"/>
  <c r="AP1401" i="1"/>
  <c r="AP1402" i="1"/>
  <c r="AP1403" i="1"/>
  <c r="AP1404" i="1"/>
  <c r="AP1405" i="1"/>
  <c r="AP1406" i="1"/>
  <c r="AP1407" i="1"/>
  <c r="AP1408" i="1"/>
  <c r="AP1409" i="1"/>
  <c r="AP1410" i="1"/>
  <c r="AP1411" i="1"/>
  <c r="AP1412" i="1"/>
  <c r="AP1413" i="1"/>
  <c r="AP1414" i="1"/>
  <c r="AP1415" i="1"/>
  <c r="AP1416" i="1"/>
  <c r="AP1417" i="1"/>
  <c r="AP2" i="1"/>
  <c r="R1429" i="1"/>
  <c r="S1429" i="1"/>
  <c r="T1429" i="1"/>
  <c r="U1429" i="1"/>
  <c r="R1428" i="1"/>
  <c r="S1428" i="1"/>
  <c r="T1428" i="1"/>
  <c r="U1428" i="1"/>
  <c r="R1421" i="1"/>
  <c r="S1421" i="1"/>
  <c r="T1421" i="1"/>
  <c r="U1421" i="1"/>
  <c r="R1420" i="1"/>
  <c r="S1420" i="1"/>
  <c r="T1420" i="1"/>
  <c r="U1420" i="1"/>
  <c r="AO3" i="1"/>
  <c r="AO4" i="1"/>
  <c r="AO5" i="1"/>
  <c r="AO6" i="1"/>
  <c r="AO7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O37" i="1"/>
  <c r="AO38" i="1"/>
  <c r="AO39" i="1"/>
  <c r="AO40" i="1"/>
  <c r="AO41" i="1"/>
  <c r="AO42" i="1"/>
  <c r="AO43" i="1"/>
  <c r="AO44" i="1"/>
  <c r="AO45" i="1"/>
  <c r="AO46" i="1"/>
  <c r="AO47" i="1"/>
  <c r="AO48" i="1"/>
  <c r="AO49" i="1"/>
  <c r="AO50" i="1"/>
  <c r="AO51" i="1"/>
  <c r="AO52" i="1"/>
  <c r="AO53" i="1"/>
  <c r="AO54" i="1"/>
  <c r="AO55" i="1"/>
  <c r="AO56" i="1"/>
  <c r="AO57" i="1"/>
  <c r="AO58" i="1"/>
  <c r="AO59" i="1"/>
  <c r="AO60" i="1"/>
  <c r="AO61" i="1"/>
  <c r="AO62" i="1"/>
  <c r="AO63" i="1"/>
  <c r="AO64" i="1"/>
  <c r="AO65" i="1"/>
  <c r="AO66" i="1"/>
  <c r="AO67" i="1"/>
  <c r="AO68" i="1"/>
  <c r="AO69" i="1"/>
  <c r="AO70" i="1"/>
  <c r="AO71" i="1"/>
  <c r="AO72" i="1"/>
  <c r="AO73" i="1"/>
  <c r="AO74" i="1"/>
  <c r="AO75" i="1"/>
  <c r="AO76" i="1"/>
  <c r="AO77" i="1"/>
  <c r="AO78" i="1"/>
  <c r="AO79" i="1"/>
  <c r="AO80" i="1"/>
  <c r="AO81" i="1"/>
  <c r="AO82" i="1"/>
  <c r="AO83" i="1"/>
  <c r="AO84" i="1"/>
  <c r="AO85" i="1"/>
  <c r="AO86" i="1"/>
  <c r="AO87" i="1"/>
  <c r="AO88" i="1"/>
  <c r="AO89" i="1"/>
  <c r="AO90" i="1"/>
  <c r="AO91" i="1"/>
  <c r="AO92" i="1"/>
  <c r="AO93" i="1"/>
  <c r="AO94" i="1"/>
  <c r="AO95" i="1"/>
  <c r="AO96" i="1"/>
  <c r="AO97" i="1"/>
  <c r="AO98" i="1"/>
  <c r="AO99" i="1"/>
  <c r="AO100" i="1"/>
  <c r="AO101" i="1"/>
  <c r="AO102" i="1"/>
  <c r="AO103" i="1"/>
  <c r="AO104" i="1"/>
  <c r="AO105" i="1"/>
  <c r="AO106" i="1"/>
  <c r="AO107" i="1"/>
  <c r="AO108" i="1"/>
  <c r="AO109" i="1"/>
  <c r="AO110" i="1"/>
  <c r="AO111" i="1"/>
  <c r="AO112" i="1"/>
  <c r="AO113" i="1"/>
  <c r="AO114" i="1"/>
  <c r="AO115" i="1"/>
  <c r="AO116" i="1"/>
  <c r="AO117" i="1"/>
  <c r="AO118" i="1"/>
  <c r="AO119" i="1"/>
  <c r="AO120" i="1"/>
  <c r="AO121" i="1"/>
  <c r="AO122" i="1"/>
  <c r="AO123" i="1"/>
  <c r="AO124" i="1"/>
  <c r="AO125" i="1"/>
  <c r="AO126" i="1"/>
  <c r="AO127" i="1"/>
  <c r="AO128" i="1"/>
  <c r="AO129" i="1"/>
  <c r="AO130" i="1"/>
  <c r="AO131" i="1"/>
  <c r="AO132" i="1"/>
  <c r="AO133" i="1"/>
  <c r="AO134" i="1"/>
  <c r="AO135" i="1"/>
  <c r="AO136" i="1"/>
  <c r="AO137" i="1"/>
  <c r="AO138" i="1"/>
  <c r="AO139" i="1"/>
  <c r="AO140" i="1"/>
  <c r="AO141" i="1"/>
  <c r="AO142" i="1"/>
  <c r="AO143" i="1"/>
  <c r="AO144" i="1"/>
  <c r="AO145" i="1"/>
  <c r="AO146" i="1"/>
  <c r="AO147" i="1"/>
  <c r="AO148" i="1"/>
  <c r="AO149" i="1"/>
  <c r="AO150" i="1"/>
  <c r="AO151" i="1"/>
  <c r="AO152" i="1"/>
  <c r="AO153" i="1"/>
  <c r="AO154" i="1"/>
  <c r="AO155" i="1"/>
  <c r="AO156" i="1"/>
  <c r="AO157" i="1"/>
  <c r="AO158" i="1"/>
  <c r="AO159" i="1"/>
  <c r="AO160" i="1"/>
  <c r="AO161" i="1"/>
  <c r="AO162" i="1"/>
  <c r="AO163" i="1"/>
  <c r="AO164" i="1"/>
  <c r="AO165" i="1"/>
  <c r="AO166" i="1"/>
  <c r="AO167" i="1"/>
  <c r="AO168" i="1"/>
  <c r="AO169" i="1"/>
  <c r="AO170" i="1"/>
  <c r="AO171" i="1"/>
  <c r="AO172" i="1"/>
  <c r="AO173" i="1"/>
  <c r="AO174" i="1"/>
  <c r="AO175" i="1"/>
  <c r="AO176" i="1"/>
  <c r="AO177" i="1"/>
  <c r="AO178" i="1"/>
  <c r="AO179" i="1"/>
  <c r="AO180" i="1"/>
  <c r="AO181" i="1"/>
  <c r="AO182" i="1"/>
  <c r="AO183" i="1"/>
  <c r="AO184" i="1"/>
  <c r="AO185" i="1"/>
  <c r="AO186" i="1"/>
  <c r="AO187" i="1"/>
  <c r="AO188" i="1"/>
  <c r="AO189" i="1"/>
  <c r="AO190" i="1"/>
  <c r="AO191" i="1"/>
  <c r="AO192" i="1"/>
  <c r="AO193" i="1"/>
  <c r="AO194" i="1"/>
  <c r="AO195" i="1"/>
  <c r="AO196" i="1"/>
  <c r="AO197" i="1"/>
  <c r="AO198" i="1"/>
  <c r="AO199" i="1"/>
  <c r="AO200" i="1"/>
  <c r="AO201" i="1"/>
  <c r="AO202" i="1"/>
  <c r="AO203" i="1"/>
  <c r="AO204" i="1"/>
  <c r="AO205" i="1"/>
  <c r="AO206" i="1"/>
  <c r="AO207" i="1"/>
  <c r="AO208" i="1"/>
  <c r="AO209" i="1"/>
  <c r="AO210" i="1"/>
  <c r="AO211" i="1"/>
  <c r="AO212" i="1"/>
  <c r="AO213" i="1"/>
  <c r="AO214" i="1"/>
  <c r="AO215" i="1"/>
  <c r="AO216" i="1"/>
  <c r="AO217" i="1"/>
  <c r="AO218" i="1"/>
  <c r="AO219" i="1"/>
  <c r="AO220" i="1"/>
  <c r="AO221" i="1"/>
  <c r="AO222" i="1"/>
  <c r="AO223" i="1"/>
  <c r="AO224" i="1"/>
  <c r="AO225" i="1"/>
  <c r="AO226" i="1"/>
  <c r="AO227" i="1"/>
  <c r="AO228" i="1"/>
  <c r="AO229" i="1"/>
  <c r="AO230" i="1"/>
  <c r="AO231" i="1"/>
  <c r="AO232" i="1"/>
  <c r="AO233" i="1"/>
  <c r="AO234" i="1"/>
  <c r="AO235" i="1"/>
  <c r="AO236" i="1"/>
  <c r="AO237" i="1"/>
  <c r="AO238" i="1"/>
  <c r="AO239" i="1"/>
  <c r="AO240" i="1"/>
  <c r="AO241" i="1"/>
  <c r="AO242" i="1"/>
  <c r="AO243" i="1"/>
  <c r="AO244" i="1"/>
  <c r="AO245" i="1"/>
  <c r="AO246" i="1"/>
  <c r="AO247" i="1"/>
  <c r="AO248" i="1"/>
  <c r="AO249" i="1"/>
  <c r="AO250" i="1"/>
  <c r="AO251" i="1"/>
  <c r="AO252" i="1"/>
  <c r="AO253" i="1"/>
  <c r="AO254" i="1"/>
  <c r="AO255" i="1"/>
  <c r="AO256" i="1"/>
  <c r="AO257" i="1"/>
  <c r="AO258" i="1"/>
  <c r="AO259" i="1"/>
  <c r="AO260" i="1"/>
  <c r="AO261" i="1"/>
  <c r="AO262" i="1"/>
  <c r="AO263" i="1"/>
  <c r="AO264" i="1"/>
  <c r="AO265" i="1"/>
  <c r="AO266" i="1"/>
  <c r="AO267" i="1"/>
  <c r="AO268" i="1"/>
  <c r="AO269" i="1"/>
  <c r="AO270" i="1"/>
  <c r="AO271" i="1"/>
  <c r="AO272" i="1"/>
  <c r="AO273" i="1"/>
  <c r="AO274" i="1"/>
  <c r="AO275" i="1"/>
  <c r="AO276" i="1"/>
  <c r="AO277" i="1"/>
  <c r="AO278" i="1"/>
  <c r="AO279" i="1"/>
  <c r="AO280" i="1"/>
  <c r="AO281" i="1"/>
  <c r="AO282" i="1"/>
  <c r="AO283" i="1"/>
  <c r="AO284" i="1"/>
  <c r="AO285" i="1"/>
  <c r="AO286" i="1"/>
  <c r="AO287" i="1"/>
  <c r="AO288" i="1"/>
  <c r="AO289" i="1"/>
  <c r="AO290" i="1"/>
  <c r="AO291" i="1"/>
  <c r="AO292" i="1"/>
  <c r="AO293" i="1"/>
  <c r="AO294" i="1"/>
  <c r="AO295" i="1"/>
  <c r="AO296" i="1"/>
  <c r="AO297" i="1"/>
  <c r="AO298" i="1"/>
  <c r="AO299" i="1"/>
  <c r="AO300" i="1"/>
  <c r="AO301" i="1"/>
  <c r="AO302" i="1"/>
  <c r="AO303" i="1"/>
  <c r="AO304" i="1"/>
  <c r="AO305" i="1"/>
  <c r="AO306" i="1"/>
  <c r="AO307" i="1"/>
  <c r="AO308" i="1"/>
  <c r="AO309" i="1"/>
  <c r="AO310" i="1"/>
  <c r="AO311" i="1"/>
  <c r="AO312" i="1"/>
  <c r="AO313" i="1"/>
  <c r="AO314" i="1"/>
  <c r="AO315" i="1"/>
  <c r="AO316" i="1"/>
  <c r="AO317" i="1"/>
  <c r="AO318" i="1"/>
  <c r="AO319" i="1"/>
  <c r="AO320" i="1"/>
  <c r="AO321" i="1"/>
  <c r="AO322" i="1"/>
  <c r="AO323" i="1"/>
  <c r="AO324" i="1"/>
  <c r="AO325" i="1"/>
  <c r="AO326" i="1"/>
  <c r="AO327" i="1"/>
  <c r="AO328" i="1"/>
  <c r="AO329" i="1"/>
  <c r="AO330" i="1"/>
  <c r="AO331" i="1"/>
  <c r="AO332" i="1"/>
  <c r="AO333" i="1"/>
  <c r="AO334" i="1"/>
  <c r="AO335" i="1"/>
  <c r="AO336" i="1"/>
  <c r="AO337" i="1"/>
  <c r="AO338" i="1"/>
  <c r="AO339" i="1"/>
  <c r="AO340" i="1"/>
  <c r="AO341" i="1"/>
  <c r="AO342" i="1"/>
  <c r="AO343" i="1"/>
  <c r="AO344" i="1"/>
  <c r="AO345" i="1"/>
  <c r="AO346" i="1"/>
  <c r="AO347" i="1"/>
  <c r="AO348" i="1"/>
  <c r="AO349" i="1"/>
  <c r="AO350" i="1"/>
  <c r="AO351" i="1"/>
  <c r="AO352" i="1"/>
  <c r="AO353" i="1"/>
  <c r="AO354" i="1"/>
  <c r="AO355" i="1"/>
  <c r="AO356" i="1"/>
  <c r="AO357" i="1"/>
  <c r="AO358" i="1"/>
  <c r="AO359" i="1"/>
  <c r="AO360" i="1"/>
  <c r="AO361" i="1"/>
  <c r="AO362" i="1"/>
  <c r="AO363" i="1"/>
  <c r="AO364" i="1"/>
  <c r="AO365" i="1"/>
  <c r="AO366" i="1"/>
  <c r="AO367" i="1"/>
  <c r="AO368" i="1"/>
  <c r="AO369" i="1"/>
  <c r="AO370" i="1"/>
  <c r="AO371" i="1"/>
  <c r="AO372" i="1"/>
  <c r="AO373" i="1"/>
  <c r="AO374" i="1"/>
  <c r="AO375" i="1"/>
  <c r="AO376" i="1"/>
  <c r="AO377" i="1"/>
  <c r="AO378" i="1"/>
  <c r="AO379" i="1"/>
  <c r="AO380" i="1"/>
  <c r="AO381" i="1"/>
  <c r="AO382" i="1"/>
  <c r="AO383" i="1"/>
  <c r="AO384" i="1"/>
  <c r="AO385" i="1"/>
  <c r="AO386" i="1"/>
  <c r="AO387" i="1"/>
  <c r="AO388" i="1"/>
  <c r="AO389" i="1"/>
  <c r="AO390" i="1"/>
  <c r="AO391" i="1"/>
  <c r="AO392" i="1"/>
  <c r="AO393" i="1"/>
  <c r="AO394" i="1"/>
  <c r="AO395" i="1"/>
  <c r="AO396" i="1"/>
  <c r="AO397" i="1"/>
  <c r="AO398" i="1"/>
  <c r="AO399" i="1"/>
  <c r="AO400" i="1"/>
  <c r="AO401" i="1"/>
  <c r="AO402" i="1"/>
  <c r="AO403" i="1"/>
  <c r="AO404" i="1"/>
  <c r="AO405" i="1"/>
  <c r="AO406" i="1"/>
  <c r="AO407" i="1"/>
  <c r="AO408" i="1"/>
  <c r="AO409" i="1"/>
  <c r="AO410" i="1"/>
  <c r="AO411" i="1"/>
  <c r="AO412" i="1"/>
  <c r="AO413" i="1"/>
  <c r="AO414" i="1"/>
  <c r="AO415" i="1"/>
  <c r="AO416" i="1"/>
  <c r="AO417" i="1"/>
  <c r="AO418" i="1"/>
  <c r="AO419" i="1"/>
  <c r="AO420" i="1"/>
  <c r="AO421" i="1"/>
  <c r="AO422" i="1"/>
  <c r="AO423" i="1"/>
  <c r="AO424" i="1"/>
  <c r="AO425" i="1"/>
  <c r="AO426" i="1"/>
  <c r="AO427" i="1"/>
  <c r="AO428" i="1"/>
  <c r="AO429" i="1"/>
  <c r="AO430" i="1"/>
  <c r="AO431" i="1"/>
  <c r="AO432" i="1"/>
  <c r="AO433" i="1"/>
  <c r="AO434" i="1"/>
  <c r="AO435" i="1"/>
  <c r="AO436" i="1"/>
  <c r="AO437" i="1"/>
  <c r="AO438" i="1"/>
  <c r="AO439" i="1"/>
  <c r="AO440" i="1"/>
  <c r="AO441" i="1"/>
  <c r="AO442" i="1"/>
  <c r="AO443" i="1"/>
  <c r="AO444" i="1"/>
  <c r="AO445" i="1"/>
  <c r="AO446" i="1"/>
  <c r="AO447" i="1"/>
  <c r="AO448" i="1"/>
  <c r="AO449" i="1"/>
  <c r="AO450" i="1"/>
  <c r="AO451" i="1"/>
  <c r="AO452" i="1"/>
  <c r="AO453" i="1"/>
  <c r="AO454" i="1"/>
  <c r="AO455" i="1"/>
  <c r="AO456" i="1"/>
  <c r="AO457" i="1"/>
  <c r="AO458" i="1"/>
  <c r="AO459" i="1"/>
  <c r="AO460" i="1"/>
  <c r="AO461" i="1"/>
  <c r="AO462" i="1"/>
  <c r="AO463" i="1"/>
  <c r="AO464" i="1"/>
  <c r="AO465" i="1"/>
  <c r="AO466" i="1"/>
  <c r="AO467" i="1"/>
  <c r="AO468" i="1"/>
  <c r="AO469" i="1"/>
  <c r="AO470" i="1"/>
  <c r="AO471" i="1"/>
  <c r="AO472" i="1"/>
  <c r="AO473" i="1"/>
  <c r="AO474" i="1"/>
  <c r="AO475" i="1"/>
  <c r="AO476" i="1"/>
  <c r="AO477" i="1"/>
  <c r="AO478" i="1"/>
  <c r="AO479" i="1"/>
  <c r="AO480" i="1"/>
  <c r="AO481" i="1"/>
  <c r="AO482" i="1"/>
  <c r="AO483" i="1"/>
  <c r="AO484" i="1"/>
  <c r="AO485" i="1"/>
  <c r="AO486" i="1"/>
  <c r="AO487" i="1"/>
  <c r="AO488" i="1"/>
  <c r="AO489" i="1"/>
  <c r="AO490" i="1"/>
  <c r="AO491" i="1"/>
  <c r="AO492" i="1"/>
  <c r="AO493" i="1"/>
  <c r="AO494" i="1"/>
  <c r="AO495" i="1"/>
  <c r="AO496" i="1"/>
  <c r="AO497" i="1"/>
  <c r="AO498" i="1"/>
  <c r="AO499" i="1"/>
  <c r="AO500" i="1"/>
  <c r="AO501" i="1"/>
  <c r="AO502" i="1"/>
  <c r="AO503" i="1"/>
  <c r="AO504" i="1"/>
  <c r="AO505" i="1"/>
  <c r="AO506" i="1"/>
  <c r="AO507" i="1"/>
  <c r="AO508" i="1"/>
  <c r="AO509" i="1"/>
  <c r="AO510" i="1"/>
  <c r="AO511" i="1"/>
  <c r="AO512" i="1"/>
  <c r="AO513" i="1"/>
  <c r="AO514" i="1"/>
  <c r="AO515" i="1"/>
  <c r="AO516" i="1"/>
  <c r="AO517" i="1"/>
  <c r="AO518" i="1"/>
  <c r="AO519" i="1"/>
  <c r="AO520" i="1"/>
  <c r="AO521" i="1"/>
  <c r="AO522" i="1"/>
  <c r="AO523" i="1"/>
  <c r="AO524" i="1"/>
  <c r="AO525" i="1"/>
  <c r="AO526" i="1"/>
  <c r="AO527" i="1"/>
  <c r="AO528" i="1"/>
  <c r="AO529" i="1"/>
  <c r="AO530" i="1"/>
  <c r="AO531" i="1"/>
  <c r="AO532" i="1"/>
  <c r="AO533" i="1"/>
  <c r="AO534" i="1"/>
  <c r="AO535" i="1"/>
  <c r="AO536" i="1"/>
  <c r="AO537" i="1"/>
  <c r="AO538" i="1"/>
  <c r="AO539" i="1"/>
  <c r="AO540" i="1"/>
  <c r="AO541" i="1"/>
  <c r="AO542" i="1"/>
  <c r="AO543" i="1"/>
  <c r="AO544" i="1"/>
  <c r="AO545" i="1"/>
  <c r="AO546" i="1"/>
  <c r="AO547" i="1"/>
  <c r="AO548" i="1"/>
  <c r="AO549" i="1"/>
  <c r="AO550" i="1"/>
  <c r="AO551" i="1"/>
  <c r="AO552" i="1"/>
  <c r="AO553" i="1"/>
  <c r="AO554" i="1"/>
  <c r="AO555" i="1"/>
  <c r="AO556" i="1"/>
  <c r="AO557" i="1"/>
  <c r="AO558" i="1"/>
  <c r="AO559" i="1"/>
  <c r="AO560" i="1"/>
  <c r="AO561" i="1"/>
  <c r="AO562" i="1"/>
  <c r="AO563" i="1"/>
  <c r="AO564" i="1"/>
  <c r="AO565" i="1"/>
  <c r="AO566" i="1"/>
  <c r="AO567" i="1"/>
  <c r="AO568" i="1"/>
  <c r="AO569" i="1"/>
  <c r="AO570" i="1"/>
  <c r="AO571" i="1"/>
  <c r="AO572" i="1"/>
  <c r="AO573" i="1"/>
  <c r="AO574" i="1"/>
  <c r="AO575" i="1"/>
  <c r="AO576" i="1"/>
  <c r="AO577" i="1"/>
  <c r="AO578" i="1"/>
  <c r="AO579" i="1"/>
  <c r="AO580" i="1"/>
  <c r="AO581" i="1"/>
  <c r="AO582" i="1"/>
  <c r="AO583" i="1"/>
  <c r="AO584" i="1"/>
  <c r="AO585" i="1"/>
  <c r="AO586" i="1"/>
  <c r="AO587" i="1"/>
  <c r="AO588" i="1"/>
  <c r="AO589" i="1"/>
  <c r="AO590" i="1"/>
  <c r="AO591" i="1"/>
  <c r="AO592" i="1"/>
  <c r="AO593" i="1"/>
  <c r="AO594" i="1"/>
  <c r="AO595" i="1"/>
  <c r="AO596" i="1"/>
  <c r="AO597" i="1"/>
  <c r="AO598" i="1"/>
  <c r="AO599" i="1"/>
  <c r="AO600" i="1"/>
  <c r="AO601" i="1"/>
  <c r="AO602" i="1"/>
  <c r="AO603" i="1"/>
  <c r="AO604" i="1"/>
  <c r="AO605" i="1"/>
  <c r="AO606" i="1"/>
  <c r="AO607" i="1"/>
  <c r="AO608" i="1"/>
  <c r="AO609" i="1"/>
  <c r="AO610" i="1"/>
  <c r="AO611" i="1"/>
  <c r="AO612" i="1"/>
  <c r="AO613" i="1"/>
  <c r="AO614" i="1"/>
  <c r="AO615" i="1"/>
  <c r="AO616" i="1"/>
  <c r="AO617" i="1"/>
  <c r="AO618" i="1"/>
  <c r="AO619" i="1"/>
  <c r="AO620" i="1"/>
  <c r="AO621" i="1"/>
  <c r="AO622" i="1"/>
  <c r="AO623" i="1"/>
  <c r="AO624" i="1"/>
  <c r="AO625" i="1"/>
  <c r="AO626" i="1"/>
  <c r="AO627" i="1"/>
  <c r="AO628" i="1"/>
  <c r="AO629" i="1"/>
  <c r="AO630" i="1"/>
  <c r="AO631" i="1"/>
  <c r="AO632" i="1"/>
  <c r="AO633" i="1"/>
  <c r="AO634" i="1"/>
  <c r="AO635" i="1"/>
  <c r="AO636" i="1"/>
  <c r="AO637" i="1"/>
  <c r="AO638" i="1"/>
  <c r="AO639" i="1"/>
  <c r="AO640" i="1"/>
  <c r="AO641" i="1"/>
  <c r="AO642" i="1"/>
  <c r="AO643" i="1"/>
  <c r="AO644" i="1"/>
  <c r="AO645" i="1"/>
  <c r="AO646" i="1"/>
  <c r="AO647" i="1"/>
  <c r="AO648" i="1"/>
  <c r="AO649" i="1"/>
  <c r="AO650" i="1"/>
  <c r="AO651" i="1"/>
  <c r="AO652" i="1"/>
  <c r="AO653" i="1"/>
  <c r="AO654" i="1"/>
  <c r="AO655" i="1"/>
  <c r="AO656" i="1"/>
  <c r="AO657" i="1"/>
  <c r="AO658" i="1"/>
  <c r="AO659" i="1"/>
  <c r="AO660" i="1"/>
  <c r="AO661" i="1"/>
  <c r="AO662" i="1"/>
  <c r="AO663" i="1"/>
  <c r="AO664" i="1"/>
  <c r="AO665" i="1"/>
  <c r="AO666" i="1"/>
  <c r="AO667" i="1"/>
  <c r="AO668" i="1"/>
  <c r="AO669" i="1"/>
  <c r="AO670" i="1"/>
  <c r="AO671" i="1"/>
  <c r="AO672" i="1"/>
  <c r="AO673" i="1"/>
  <c r="AO674" i="1"/>
  <c r="AO675" i="1"/>
  <c r="AO676" i="1"/>
  <c r="AO677" i="1"/>
  <c r="AO678" i="1"/>
  <c r="AO679" i="1"/>
  <c r="AO680" i="1"/>
  <c r="AO681" i="1"/>
  <c r="AO682" i="1"/>
  <c r="AO683" i="1"/>
  <c r="AO684" i="1"/>
  <c r="AO685" i="1"/>
  <c r="AO686" i="1"/>
  <c r="AO687" i="1"/>
  <c r="AO688" i="1"/>
  <c r="AO689" i="1"/>
  <c r="AO690" i="1"/>
  <c r="AO691" i="1"/>
  <c r="AO692" i="1"/>
  <c r="AO693" i="1"/>
  <c r="AO694" i="1"/>
  <c r="AO695" i="1"/>
  <c r="AO696" i="1"/>
  <c r="AO697" i="1"/>
  <c r="AO698" i="1"/>
  <c r="AO699" i="1"/>
  <c r="AO700" i="1"/>
  <c r="AO701" i="1"/>
  <c r="AO702" i="1"/>
  <c r="AO703" i="1"/>
  <c r="AO704" i="1"/>
  <c r="AO705" i="1"/>
  <c r="AO706" i="1"/>
  <c r="AO707" i="1"/>
  <c r="AO708" i="1"/>
  <c r="AO709" i="1"/>
  <c r="AO710" i="1"/>
  <c r="AO711" i="1"/>
  <c r="AO712" i="1"/>
  <c r="AO713" i="1"/>
  <c r="AO714" i="1"/>
  <c r="AO715" i="1"/>
  <c r="AO716" i="1"/>
  <c r="AO717" i="1"/>
  <c r="AO718" i="1"/>
  <c r="AO719" i="1"/>
  <c r="AO720" i="1"/>
  <c r="AO721" i="1"/>
  <c r="AO722" i="1"/>
  <c r="AO723" i="1"/>
  <c r="AO724" i="1"/>
  <c r="AO725" i="1"/>
  <c r="AO726" i="1"/>
  <c r="AO727" i="1"/>
  <c r="AO728" i="1"/>
  <c r="AO729" i="1"/>
  <c r="AO730" i="1"/>
  <c r="AO731" i="1"/>
  <c r="AO732" i="1"/>
  <c r="AO733" i="1"/>
  <c r="AO734" i="1"/>
  <c r="AO735" i="1"/>
  <c r="AO736" i="1"/>
  <c r="AO737" i="1"/>
  <c r="AO738" i="1"/>
  <c r="AO739" i="1"/>
  <c r="AO740" i="1"/>
  <c r="AO741" i="1"/>
  <c r="AO742" i="1"/>
  <c r="AO743" i="1"/>
  <c r="AO744" i="1"/>
  <c r="AO745" i="1"/>
  <c r="AO746" i="1"/>
  <c r="AO747" i="1"/>
  <c r="AO748" i="1"/>
  <c r="AO749" i="1"/>
  <c r="AO750" i="1"/>
  <c r="AO751" i="1"/>
  <c r="AO752" i="1"/>
  <c r="AO753" i="1"/>
  <c r="AO754" i="1"/>
  <c r="AO755" i="1"/>
  <c r="AO756" i="1"/>
  <c r="AO757" i="1"/>
  <c r="AO758" i="1"/>
  <c r="AO759" i="1"/>
  <c r="AO760" i="1"/>
  <c r="AO761" i="1"/>
  <c r="AO762" i="1"/>
  <c r="AO763" i="1"/>
  <c r="AO764" i="1"/>
  <c r="AO765" i="1"/>
  <c r="AO766" i="1"/>
  <c r="AO767" i="1"/>
  <c r="AO768" i="1"/>
  <c r="AO769" i="1"/>
  <c r="AO770" i="1"/>
  <c r="AO771" i="1"/>
  <c r="AO772" i="1"/>
  <c r="AO773" i="1"/>
  <c r="AO774" i="1"/>
  <c r="AO775" i="1"/>
  <c r="AO776" i="1"/>
  <c r="AO777" i="1"/>
  <c r="AO778" i="1"/>
  <c r="AO779" i="1"/>
  <c r="AO780" i="1"/>
  <c r="AO781" i="1"/>
  <c r="AO782" i="1"/>
  <c r="AO783" i="1"/>
  <c r="AO784" i="1"/>
  <c r="AO785" i="1"/>
  <c r="AO786" i="1"/>
  <c r="AO787" i="1"/>
  <c r="AO788" i="1"/>
  <c r="AO789" i="1"/>
  <c r="AO790" i="1"/>
  <c r="AO791" i="1"/>
  <c r="AO792" i="1"/>
  <c r="AO793" i="1"/>
  <c r="AO794" i="1"/>
  <c r="AO795" i="1"/>
  <c r="AO796" i="1"/>
  <c r="AO797" i="1"/>
  <c r="AO798" i="1"/>
  <c r="AO799" i="1"/>
  <c r="AO800" i="1"/>
  <c r="AO801" i="1"/>
  <c r="AO802" i="1"/>
  <c r="AO803" i="1"/>
  <c r="AO804" i="1"/>
  <c r="AO805" i="1"/>
  <c r="AO806" i="1"/>
  <c r="AO807" i="1"/>
  <c r="AO808" i="1"/>
  <c r="AO809" i="1"/>
  <c r="AO810" i="1"/>
  <c r="AO811" i="1"/>
  <c r="AO812" i="1"/>
  <c r="AO813" i="1"/>
  <c r="AO814" i="1"/>
  <c r="AO815" i="1"/>
  <c r="AO816" i="1"/>
  <c r="AO817" i="1"/>
  <c r="AO818" i="1"/>
  <c r="AO819" i="1"/>
  <c r="AO820" i="1"/>
  <c r="AO821" i="1"/>
  <c r="AO822" i="1"/>
  <c r="AO823" i="1"/>
  <c r="AO824" i="1"/>
  <c r="AO825" i="1"/>
  <c r="AO826" i="1"/>
  <c r="AO827" i="1"/>
  <c r="AO828" i="1"/>
  <c r="AO829" i="1"/>
  <c r="AO830" i="1"/>
  <c r="AO831" i="1"/>
  <c r="AO832" i="1"/>
  <c r="AO833" i="1"/>
  <c r="AO834" i="1"/>
  <c r="AO835" i="1"/>
  <c r="AO836" i="1"/>
  <c r="AO837" i="1"/>
  <c r="AO838" i="1"/>
  <c r="AO839" i="1"/>
  <c r="AO840" i="1"/>
  <c r="AO841" i="1"/>
  <c r="AO842" i="1"/>
  <c r="AO843" i="1"/>
  <c r="AO844" i="1"/>
  <c r="AO845" i="1"/>
  <c r="AO846" i="1"/>
  <c r="AO847" i="1"/>
  <c r="AO848" i="1"/>
  <c r="AO849" i="1"/>
  <c r="AO850" i="1"/>
  <c r="AO851" i="1"/>
  <c r="AO852" i="1"/>
  <c r="AO853" i="1"/>
  <c r="AO854" i="1"/>
  <c r="AO855" i="1"/>
  <c r="AO856" i="1"/>
  <c r="AO857" i="1"/>
  <c r="AO858" i="1"/>
  <c r="AO859" i="1"/>
  <c r="AO860" i="1"/>
  <c r="AO861" i="1"/>
  <c r="AO862" i="1"/>
  <c r="AO863" i="1"/>
  <c r="AO864" i="1"/>
  <c r="AO865" i="1"/>
  <c r="AO866" i="1"/>
  <c r="AO867" i="1"/>
  <c r="AO868" i="1"/>
  <c r="AO869" i="1"/>
  <c r="AO870" i="1"/>
  <c r="AO871" i="1"/>
  <c r="AO872" i="1"/>
  <c r="AO873" i="1"/>
  <c r="AO874" i="1"/>
  <c r="AO875" i="1"/>
  <c r="AO876" i="1"/>
  <c r="AO877" i="1"/>
  <c r="AO878" i="1"/>
  <c r="AO879" i="1"/>
  <c r="AO880" i="1"/>
  <c r="AO881" i="1"/>
  <c r="AO882" i="1"/>
  <c r="AO883" i="1"/>
  <c r="AO884" i="1"/>
  <c r="AO885" i="1"/>
  <c r="AO886" i="1"/>
  <c r="AO887" i="1"/>
  <c r="AO888" i="1"/>
  <c r="AO889" i="1"/>
  <c r="AO890" i="1"/>
  <c r="AO891" i="1"/>
  <c r="AO892" i="1"/>
  <c r="AO893" i="1"/>
  <c r="AO894" i="1"/>
  <c r="AO895" i="1"/>
  <c r="AO896" i="1"/>
  <c r="AO897" i="1"/>
  <c r="AO898" i="1"/>
  <c r="AO899" i="1"/>
  <c r="AO900" i="1"/>
  <c r="AO901" i="1"/>
  <c r="AO902" i="1"/>
  <c r="AO903" i="1"/>
  <c r="AO904" i="1"/>
  <c r="AO905" i="1"/>
  <c r="AO906" i="1"/>
  <c r="AO907" i="1"/>
  <c r="AO908" i="1"/>
  <c r="AO909" i="1"/>
  <c r="AO910" i="1"/>
  <c r="AO911" i="1"/>
  <c r="AO912" i="1"/>
  <c r="AO913" i="1"/>
  <c r="AO914" i="1"/>
  <c r="AO915" i="1"/>
  <c r="AO916" i="1"/>
  <c r="AO917" i="1"/>
  <c r="AO918" i="1"/>
  <c r="AO919" i="1"/>
  <c r="AO920" i="1"/>
  <c r="AO921" i="1"/>
  <c r="AO922" i="1"/>
  <c r="AO923" i="1"/>
  <c r="AO924" i="1"/>
  <c r="AO925" i="1"/>
  <c r="AO926" i="1"/>
  <c r="AO927" i="1"/>
  <c r="AO928" i="1"/>
  <c r="AO929" i="1"/>
  <c r="AO930" i="1"/>
  <c r="AO931" i="1"/>
  <c r="AO932" i="1"/>
  <c r="AO933" i="1"/>
  <c r="AO934" i="1"/>
  <c r="AO935" i="1"/>
  <c r="AO936" i="1"/>
  <c r="AO937" i="1"/>
  <c r="AO938" i="1"/>
  <c r="AO939" i="1"/>
  <c r="AO940" i="1"/>
  <c r="AO941" i="1"/>
  <c r="AO942" i="1"/>
  <c r="AO943" i="1"/>
  <c r="AO944" i="1"/>
  <c r="AO945" i="1"/>
  <c r="AO946" i="1"/>
  <c r="AO947" i="1"/>
  <c r="AO948" i="1"/>
  <c r="AO949" i="1"/>
  <c r="AO950" i="1"/>
  <c r="AO951" i="1"/>
  <c r="AO952" i="1"/>
  <c r="AO953" i="1"/>
  <c r="AO954" i="1"/>
  <c r="AO955" i="1"/>
  <c r="AO956" i="1"/>
  <c r="AO957" i="1"/>
  <c r="AO958" i="1"/>
  <c r="AO959" i="1"/>
  <c r="AO960" i="1"/>
  <c r="AO961" i="1"/>
  <c r="AO962" i="1"/>
  <c r="AO963" i="1"/>
  <c r="AO964" i="1"/>
  <c r="AO965" i="1"/>
  <c r="AO966" i="1"/>
  <c r="AO967" i="1"/>
  <c r="AO968" i="1"/>
  <c r="AO969" i="1"/>
  <c r="AO970" i="1"/>
  <c r="AO971" i="1"/>
  <c r="AO972" i="1"/>
  <c r="AO973" i="1"/>
  <c r="AO974" i="1"/>
  <c r="AO975" i="1"/>
  <c r="AO976" i="1"/>
  <c r="AO977" i="1"/>
  <c r="AO978" i="1"/>
  <c r="AO979" i="1"/>
  <c r="AO980" i="1"/>
  <c r="AO981" i="1"/>
  <c r="AO982" i="1"/>
  <c r="AO983" i="1"/>
  <c r="AO984" i="1"/>
  <c r="AO985" i="1"/>
  <c r="AO986" i="1"/>
  <c r="AO987" i="1"/>
  <c r="AO988" i="1"/>
  <c r="AO989" i="1"/>
  <c r="AO990" i="1"/>
  <c r="AO991" i="1"/>
  <c r="AO992" i="1"/>
  <c r="AO993" i="1"/>
  <c r="AO994" i="1"/>
  <c r="AO995" i="1"/>
  <c r="AO996" i="1"/>
  <c r="AO997" i="1"/>
  <c r="AO998" i="1"/>
  <c r="AO999" i="1"/>
  <c r="AO1000" i="1"/>
  <c r="AO1001" i="1"/>
  <c r="AO1002" i="1"/>
  <c r="AO1003" i="1"/>
  <c r="AO1004" i="1"/>
  <c r="AO1005" i="1"/>
  <c r="AO1006" i="1"/>
  <c r="AO1007" i="1"/>
  <c r="AO1008" i="1"/>
  <c r="AO1009" i="1"/>
  <c r="AO1010" i="1"/>
  <c r="AO1011" i="1"/>
  <c r="AO1012" i="1"/>
  <c r="AO1013" i="1"/>
  <c r="AO1014" i="1"/>
  <c r="AO1015" i="1"/>
  <c r="AO1016" i="1"/>
  <c r="AO1017" i="1"/>
  <c r="AO1018" i="1"/>
  <c r="AO1019" i="1"/>
  <c r="AO1020" i="1"/>
  <c r="AO1021" i="1"/>
  <c r="AO1022" i="1"/>
  <c r="AO1023" i="1"/>
  <c r="AO1024" i="1"/>
  <c r="AO1025" i="1"/>
  <c r="AO1026" i="1"/>
  <c r="AO1027" i="1"/>
  <c r="AO1028" i="1"/>
  <c r="AO1029" i="1"/>
  <c r="AO1030" i="1"/>
  <c r="AO1031" i="1"/>
  <c r="AO1032" i="1"/>
  <c r="AO1033" i="1"/>
  <c r="AO1034" i="1"/>
  <c r="AO1035" i="1"/>
  <c r="AO1036" i="1"/>
  <c r="AO1037" i="1"/>
  <c r="AO1038" i="1"/>
  <c r="AO1039" i="1"/>
  <c r="AO1040" i="1"/>
  <c r="AO1041" i="1"/>
  <c r="AO1042" i="1"/>
  <c r="AO1043" i="1"/>
  <c r="AO1044" i="1"/>
  <c r="AO1045" i="1"/>
  <c r="AO1046" i="1"/>
  <c r="AO1047" i="1"/>
  <c r="AO1048" i="1"/>
  <c r="AO1049" i="1"/>
  <c r="AO1050" i="1"/>
  <c r="AO1051" i="1"/>
  <c r="AO1052" i="1"/>
  <c r="AO1053" i="1"/>
  <c r="AO1054" i="1"/>
  <c r="AO1055" i="1"/>
  <c r="AO1056" i="1"/>
  <c r="AO1057" i="1"/>
  <c r="AO1058" i="1"/>
  <c r="AO1059" i="1"/>
  <c r="AO1060" i="1"/>
  <c r="AO1061" i="1"/>
  <c r="AO1062" i="1"/>
  <c r="AO1063" i="1"/>
  <c r="AO1064" i="1"/>
  <c r="AO1065" i="1"/>
  <c r="AO1066" i="1"/>
  <c r="AO1067" i="1"/>
  <c r="AO1068" i="1"/>
  <c r="AO1069" i="1"/>
  <c r="AO1070" i="1"/>
  <c r="AO1071" i="1"/>
  <c r="AO1072" i="1"/>
  <c r="AO1073" i="1"/>
  <c r="AO1074" i="1"/>
  <c r="AO1075" i="1"/>
  <c r="AO1076" i="1"/>
  <c r="AO1077" i="1"/>
  <c r="AO1078" i="1"/>
  <c r="AO1079" i="1"/>
  <c r="AO1080" i="1"/>
  <c r="AO1081" i="1"/>
  <c r="AO1082" i="1"/>
  <c r="AO1083" i="1"/>
  <c r="AO1084" i="1"/>
  <c r="AO1085" i="1"/>
  <c r="AO1086" i="1"/>
  <c r="AO1087" i="1"/>
  <c r="AO1088" i="1"/>
  <c r="AO1089" i="1"/>
  <c r="AO1090" i="1"/>
  <c r="AO1091" i="1"/>
  <c r="AO1092" i="1"/>
  <c r="AO1093" i="1"/>
  <c r="AO1094" i="1"/>
  <c r="AO1095" i="1"/>
  <c r="AO1096" i="1"/>
  <c r="AO1097" i="1"/>
  <c r="AO1098" i="1"/>
  <c r="AO1099" i="1"/>
  <c r="AO1100" i="1"/>
  <c r="AO1101" i="1"/>
  <c r="AO1102" i="1"/>
  <c r="AO1103" i="1"/>
  <c r="AO1104" i="1"/>
  <c r="AO1105" i="1"/>
  <c r="AO1106" i="1"/>
  <c r="AO1107" i="1"/>
  <c r="AO1108" i="1"/>
  <c r="AO1109" i="1"/>
  <c r="AO1110" i="1"/>
  <c r="AO1111" i="1"/>
  <c r="AO1112" i="1"/>
  <c r="AO1113" i="1"/>
  <c r="AO1114" i="1"/>
  <c r="AO1115" i="1"/>
  <c r="AO1116" i="1"/>
  <c r="AO1117" i="1"/>
  <c r="AO1118" i="1"/>
  <c r="AO1119" i="1"/>
  <c r="AO1120" i="1"/>
  <c r="AO1121" i="1"/>
  <c r="AO1122" i="1"/>
  <c r="AO1123" i="1"/>
  <c r="AO1124" i="1"/>
  <c r="AO1125" i="1"/>
  <c r="AO1126" i="1"/>
  <c r="AO1127" i="1"/>
  <c r="AO1128" i="1"/>
  <c r="AO1129" i="1"/>
  <c r="AO1130" i="1"/>
  <c r="AO1131" i="1"/>
  <c r="AO1132" i="1"/>
  <c r="AO1133" i="1"/>
  <c r="AO1134" i="1"/>
  <c r="AO1135" i="1"/>
  <c r="AO1136" i="1"/>
  <c r="AO1137" i="1"/>
  <c r="AO1138" i="1"/>
  <c r="AO1139" i="1"/>
  <c r="AO1140" i="1"/>
  <c r="AO1141" i="1"/>
  <c r="AO1142" i="1"/>
  <c r="AO1143" i="1"/>
  <c r="AO1144" i="1"/>
  <c r="AO1145" i="1"/>
  <c r="AO1146" i="1"/>
  <c r="AO1147" i="1"/>
  <c r="AO1148" i="1"/>
  <c r="AO1149" i="1"/>
  <c r="AO1150" i="1"/>
  <c r="AO1151" i="1"/>
  <c r="AO1152" i="1"/>
  <c r="AO1153" i="1"/>
  <c r="AO1154" i="1"/>
  <c r="AO1155" i="1"/>
  <c r="AO1156" i="1"/>
  <c r="AO1157" i="1"/>
  <c r="AO1158" i="1"/>
  <c r="AO1159" i="1"/>
  <c r="AO1160" i="1"/>
  <c r="AO1161" i="1"/>
  <c r="AO1162" i="1"/>
  <c r="AO1163" i="1"/>
  <c r="AO1164" i="1"/>
  <c r="AO1165" i="1"/>
  <c r="AO1166" i="1"/>
  <c r="AO1167" i="1"/>
  <c r="AO1168" i="1"/>
  <c r="AO1169" i="1"/>
  <c r="AO1170" i="1"/>
  <c r="AO1171" i="1"/>
  <c r="AO1172" i="1"/>
  <c r="AO1173" i="1"/>
  <c r="AO1174" i="1"/>
  <c r="AO1175" i="1"/>
  <c r="AO1176" i="1"/>
  <c r="AO1177" i="1"/>
  <c r="AO1178" i="1"/>
  <c r="AO1179" i="1"/>
  <c r="AO1180" i="1"/>
  <c r="AO1181" i="1"/>
  <c r="AO1182" i="1"/>
  <c r="AO1183" i="1"/>
  <c r="AO1184" i="1"/>
  <c r="AO1185" i="1"/>
  <c r="AO1186" i="1"/>
  <c r="AO1187" i="1"/>
  <c r="AO1188" i="1"/>
  <c r="AO1189" i="1"/>
  <c r="AO1190" i="1"/>
  <c r="AO1191" i="1"/>
  <c r="AO1192" i="1"/>
  <c r="AO1193" i="1"/>
  <c r="AO1194" i="1"/>
  <c r="AO1195" i="1"/>
  <c r="AO1196" i="1"/>
  <c r="AO1197" i="1"/>
  <c r="AO1198" i="1"/>
  <c r="AO1199" i="1"/>
  <c r="AO1200" i="1"/>
  <c r="AO1201" i="1"/>
  <c r="AO1202" i="1"/>
  <c r="AO1203" i="1"/>
  <c r="AO1204" i="1"/>
  <c r="AO1205" i="1"/>
  <c r="AO1206" i="1"/>
  <c r="AO1207" i="1"/>
  <c r="AO1208" i="1"/>
  <c r="AO1209" i="1"/>
  <c r="AO1210" i="1"/>
  <c r="AO1211" i="1"/>
  <c r="AO1212" i="1"/>
  <c r="AO1213" i="1"/>
  <c r="AO1214" i="1"/>
  <c r="AO1215" i="1"/>
  <c r="AO1216" i="1"/>
  <c r="AO1217" i="1"/>
  <c r="AO1218" i="1"/>
  <c r="AO1219" i="1"/>
  <c r="AO1220" i="1"/>
  <c r="AO1221" i="1"/>
  <c r="AO1222" i="1"/>
  <c r="AO1223" i="1"/>
  <c r="AO1224" i="1"/>
  <c r="AO1225" i="1"/>
  <c r="AO1226" i="1"/>
  <c r="AO1227" i="1"/>
  <c r="AO1228" i="1"/>
  <c r="AO1229" i="1"/>
  <c r="AO1230" i="1"/>
  <c r="AO1231" i="1"/>
  <c r="AO1232" i="1"/>
  <c r="AO1233" i="1"/>
  <c r="AO1234" i="1"/>
  <c r="AO1235" i="1"/>
  <c r="AO1236" i="1"/>
  <c r="AO1237" i="1"/>
  <c r="AO1238" i="1"/>
  <c r="AO1239" i="1"/>
  <c r="AO1240" i="1"/>
  <c r="AO1241" i="1"/>
  <c r="AO1242" i="1"/>
  <c r="AO1243" i="1"/>
  <c r="AO1244" i="1"/>
  <c r="AO1245" i="1"/>
  <c r="AO1246" i="1"/>
  <c r="AO1247" i="1"/>
  <c r="AO1248" i="1"/>
  <c r="AO1249" i="1"/>
  <c r="AO1250" i="1"/>
  <c r="AO1251" i="1"/>
  <c r="AO1252" i="1"/>
  <c r="AO1253" i="1"/>
  <c r="AO1254" i="1"/>
  <c r="AO1255" i="1"/>
  <c r="AO1256" i="1"/>
  <c r="AO1257" i="1"/>
  <c r="AO1258" i="1"/>
  <c r="AO1259" i="1"/>
  <c r="AO1260" i="1"/>
  <c r="AO1261" i="1"/>
  <c r="AO1262" i="1"/>
  <c r="AO1263" i="1"/>
  <c r="AO1264" i="1"/>
  <c r="AO1265" i="1"/>
  <c r="AO1266" i="1"/>
  <c r="AO1267" i="1"/>
  <c r="AO1268" i="1"/>
  <c r="AO1269" i="1"/>
  <c r="AO1270" i="1"/>
  <c r="AO1271" i="1"/>
  <c r="AO1272" i="1"/>
  <c r="AO1273" i="1"/>
  <c r="AO1274" i="1"/>
  <c r="AO1275" i="1"/>
  <c r="AO1276" i="1"/>
  <c r="AO1277" i="1"/>
  <c r="AO1278" i="1"/>
  <c r="AO1279" i="1"/>
  <c r="AO1280" i="1"/>
  <c r="AO1281" i="1"/>
  <c r="AO1282" i="1"/>
  <c r="AO1283" i="1"/>
  <c r="AO1284" i="1"/>
  <c r="AO1285" i="1"/>
  <c r="AO1286" i="1"/>
  <c r="AO1287" i="1"/>
  <c r="AO1288" i="1"/>
  <c r="AO1289" i="1"/>
  <c r="AO1290" i="1"/>
  <c r="AO1291" i="1"/>
  <c r="AO1292" i="1"/>
  <c r="AO1293" i="1"/>
  <c r="AO1294" i="1"/>
  <c r="AO1295" i="1"/>
  <c r="AO1296" i="1"/>
  <c r="AO1297" i="1"/>
  <c r="AO1298" i="1"/>
  <c r="AO1299" i="1"/>
  <c r="AO1300" i="1"/>
  <c r="AO1301" i="1"/>
  <c r="AO1302" i="1"/>
  <c r="AO1303" i="1"/>
  <c r="AO1304" i="1"/>
  <c r="AO1305" i="1"/>
  <c r="AO1306" i="1"/>
  <c r="AO1307" i="1"/>
  <c r="AO1308" i="1"/>
  <c r="AO1309" i="1"/>
  <c r="AO1310" i="1"/>
  <c r="AO1311" i="1"/>
  <c r="AO1312" i="1"/>
  <c r="AO1313" i="1"/>
  <c r="AO1314" i="1"/>
  <c r="AO1315" i="1"/>
  <c r="AO1316" i="1"/>
  <c r="AO1317" i="1"/>
  <c r="AO1318" i="1"/>
  <c r="AO1319" i="1"/>
  <c r="AO1320" i="1"/>
  <c r="AO1321" i="1"/>
  <c r="AO1322" i="1"/>
  <c r="AO1323" i="1"/>
  <c r="AO1324" i="1"/>
  <c r="AO1325" i="1"/>
  <c r="AO1326" i="1"/>
  <c r="AO1327" i="1"/>
  <c r="AO1328" i="1"/>
  <c r="AO1329" i="1"/>
  <c r="AO1330" i="1"/>
  <c r="AO1331" i="1"/>
  <c r="AO1332" i="1"/>
  <c r="AO1333" i="1"/>
  <c r="AO1334" i="1"/>
  <c r="AO1335" i="1"/>
  <c r="AO1336" i="1"/>
  <c r="AO1337" i="1"/>
  <c r="AO1338" i="1"/>
  <c r="AO1339" i="1"/>
  <c r="AO1340" i="1"/>
  <c r="AO1341" i="1"/>
  <c r="AO1342" i="1"/>
  <c r="AO1343" i="1"/>
  <c r="AO1344" i="1"/>
  <c r="AO1345" i="1"/>
  <c r="AO1346" i="1"/>
  <c r="AO1347" i="1"/>
  <c r="AO1348" i="1"/>
  <c r="AO1349" i="1"/>
  <c r="AO1350" i="1"/>
  <c r="AO1351" i="1"/>
  <c r="AO1352" i="1"/>
  <c r="AO1353" i="1"/>
  <c r="AO1354" i="1"/>
  <c r="AO1355" i="1"/>
  <c r="AO1356" i="1"/>
  <c r="AO1357" i="1"/>
  <c r="AO1358" i="1"/>
  <c r="AO1359" i="1"/>
  <c r="AO1360" i="1"/>
  <c r="AO1361" i="1"/>
  <c r="AO1362" i="1"/>
  <c r="AO1363" i="1"/>
  <c r="AO1364" i="1"/>
  <c r="AO1365" i="1"/>
  <c r="AO1366" i="1"/>
  <c r="AO1367" i="1"/>
  <c r="AO1368" i="1"/>
  <c r="AO1369" i="1"/>
  <c r="AO1370" i="1"/>
  <c r="AO1371" i="1"/>
  <c r="AO1372" i="1"/>
  <c r="AO1373" i="1"/>
  <c r="AO1374" i="1"/>
  <c r="AO1375" i="1"/>
  <c r="AO1376" i="1"/>
  <c r="AO1377" i="1"/>
  <c r="AO1378" i="1"/>
  <c r="AO1379" i="1"/>
  <c r="AO1380" i="1"/>
  <c r="AO1381" i="1"/>
  <c r="AO1382" i="1"/>
  <c r="AO1383" i="1"/>
  <c r="AO1384" i="1"/>
  <c r="AO1385" i="1"/>
  <c r="AO1386" i="1"/>
  <c r="AO1387" i="1"/>
  <c r="AO1388" i="1"/>
  <c r="AO1389" i="1"/>
  <c r="AO1390" i="1"/>
  <c r="AO1391" i="1"/>
  <c r="AO1392" i="1"/>
  <c r="AO1393" i="1"/>
  <c r="AO1394" i="1"/>
  <c r="AO1395" i="1"/>
  <c r="AO1396" i="1"/>
  <c r="AO1397" i="1"/>
  <c r="AO1398" i="1"/>
  <c r="AO1399" i="1"/>
  <c r="AO1400" i="1"/>
  <c r="AO1401" i="1"/>
  <c r="AO1402" i="1"/>
  <c r="AO1403" i="1"/>
  <c r="AO1404" i="1"/>
  <c r="AO1405" i="1"/>
  <c r="AO1406" i="1"/>
  <c r="AO1407" i="1"/>
  <c r="AO1408" i="1"/>
  <c r="AO1409" i="1"/>
  <c r="AO1410" i="1"/>
  <c r="AO1411" i="1"/>
  <c r="AO1412" i="1"/>
  <c r="AO1413" i="1"/>
  <c r="AO1414" i="1"/>
  <c r="AO1415" i="1"/>
  <c r="AO1416" i="1"/>
  <c r="AO1417" i="1"/>
  <c r="AO2" i="1"/>
  <c r="AN3" i="1"/>
  <c r="AN4" i="1"/>
  <c r="AN5" i="1"/>
  <c r="AN6" i="1"/>
  <c r="AN7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N32" i="1"/>
  <c r="AN33" i="1"/>
  <c r="AN34" i="1"/>
  <c r="AN35" i="1"/>
  <c r="AN36" i="1"/>
  <c r="AN37" i="1"/>
  <c r="AN38" i="1"/>
  <c r="AN39" i="1"/>
  <c r="AN40" i="1"/>
  <c r="AN41" i="1"/>
  <c r="AN42" i="1"/>
  <c r="AN43" i="1"/>
  <c r="AN44" i="1"/>
  <c r="AN45" i="1"/>
  <c r="AN46" i="1"/>
  <c r="AN47" i="1"/>
  <c r="AN48" i="1"/>
  <c r="AN49" i="1"/>
  <c r="AN50" i="1"/>
  <c r="AN51" i="1"/>
  <c r="AN52" i="1"/>
  <c r="AN53" i="1"/>
  <c r="AN54" i="1"/>
  <c r="AN55" i="1"/>
  <c r="AN56" i="1"/>
  <c r="AN57" i="1"/>
  <c r="AN58" i="1"/>
  <c r="AN59" i="1"/>
  <c r="AN60" i="1"/>
  <c r="AN61" i="1"/>
  <c r="AN62" i="1"/>
  <c r="AN63" i="1"/>
  <c r="AN64" i="1"/>
  <c r="AN65" i="1"/>
  <c r="AN66" i="1"/>
  <c r="AN67" i="1"/>
  <c r="AN68" i="1"/>
  <c r="AN69" i="1"/>
  <c r="AN70" i="1"/>
  <c r="AN71" i="1"/>
  <c r="AN72" i="1"/>
  <c r="AN73" i="1"/>
  <c r="AN74" i="1"/>
  <c r="AN75" i="1"/>
  <c r="AN76" i="1"/>
  <c r="AN77" i="1"/>
  <c r="AN78" i="1"/>
  <c r="AN79" i="1"/>
  <c r="AN80" i="1"/>
  <c r="AN81" i="1"/>
  <c r="AN82" i="1"/>
  <c r="AN83" i="1"/>
  <c r="AN84" i="1"/>
  <c r="AN85" i="1"/>
  <c r="AN86" i="1"/>
  <c r="AN87" i="1"/>
  <c r="AN88" i="1"/>
  <c r="AN89" i="1"/>
  <c r="AN90" i="1"/>
  <c r="AN91" i="1"/>
  <c r="AN92" i="1"/>
  <c r="AN93" i="1"/>
  <c r="AN94" i="1"/>
  <c r="AN95" i="1"/>
  <c r="AN96" i="1"/>
  <c r="AN97" i="1"/>
  <c r="AN98" i="1"/>
  <c r="AN99" i="1"/>
  <c r="AN100" i="1"/>
  <c r="AN101" i="1"/>
  <c r="AN102" i="1"/>
  <c r="AN103" i="1"/>
  <c r="AN104" i="1"/>
  <c r="AN105" i="1"/>
  <c r="AN106" i="1"/>
  <c r="AN107" i="1"/>
  <c r="AN108" i="1"/>
  <c r="AN109" i="1"/>
  <c r="AN110" i="1"/>
  <c r="AN111" i="1"/>
  <c r="AN112" i="1"/>
  <c r="AN113" i="1"/>
  <c r="AN114" i="1"/>
  <c r="AN115" i="1"/>
  <c r="AN116" i="1"/>
  <c r="AN117" i="1"/>
  <c r="AN118" i="1"/>
  <c r="AN119" i="1"/>
  <c r="AN120" i="1"/>
  <c r="AN121" i="1"/>
  <c r="AN122" i="1"/>
  <c r="AN123" i="1"/>
  <c r="AN124" i="1"/>
  <c r="AN125" i="1"/>
  <c r="AN126" i="1"/>
  <c r="AN127" i="1"/>
  <c r="AN128" i="1"/>
  <c r="AN129" i="1"/>
  <c r="AN130" i="1"/>
  <c r="AN131" i="1"/>
  <c r="AN132" i="1"/>
  <c r="AN133" i="1"/>
  <c r="AN134" i="1"/>
  <c r="AN135" i="1"/>
  <c r="AN136" i="1"/>
  <c r="AN137" i="1"/>
  <c r="AN138" i="1"/>
  <c r="AN139" i="1"/>
  <c r="AN140" i="1"/>
  <c r="AN141" i="1"/>
  <c r="AN142" i="1"/>
  <c r="AN143" i="1"/>
  <c r="AN144" i="1"/>
  <c r="AN145" i="1"/>
  <c r="AN146" i="1"/>
  <c r="AN147" i="1"/>
  <c r="AN148" i="1"/>
  <c r="AN149" i="1"/>
  <c r="AN150" i="1"/>
  <c r="AN151" i="1"/>
  <c r="AN152" i="1"/>
  <c r="AN153" i="1"/>
  <c r="AN154" i="1"/>
  <c r="AN155" i="1"/>
  <c r="AN156" i="1"/>
  <c r="AN157" i="1"/>
  <c r="AN158" i="1"/>
  <c r="AN159" i="1"/>
  <c r="AN160" i="1"/>
  <c r="AN161" i="1"/>
  <c r="AN162" i="1"/>
  <c r="AN163" i="1"/>
  <c r="AN164" i="1"/>
  <c r="AN165" i="1"/>
  <c r="AN166" i="1"/>
  <c r="AN167" i="1"/>
  <c r="AN168" i="1"/>
  <c r="AN169" i="1"/>
  <c r="AN170" i="1"/>
  <c r="AN171" i="1"/>
  <c r="AN172" i="1"/>
  <c r="AN173" i="1"/>
  <c r="AN174" i="1"/>
  <c r="AN175" i="1"/>
  <c r="AN176" i="1"/>
  <c r="AN177" i="1"/>
  <c r="AN178" i="1"/>
  <c r="AN179" i="1"/>
  <c r="AN180" i="1"/>
  <c r="AN181" i="1"/>
  <c r="AN182" i="1"/>
  <c r="AN183" i="1"/>
  <c r="AN184" i="1"/>
  <c r="AN185" i="1"/>
  <c r="AN186" i="1"/>
  <c r="AN187" i="1"/>
  <c r="AN188" i="1"/>
  <c r="AN189" i="1"/>
  <c r="AN190" i="1"/>
  <c r="AN191" i="1"/>
  <c r="AN192" i="1"/>
  <c r="AN193" i="1"/>
  <c r="AN194" i="1"/>
  <c r="AN195" i="1"/>
  <c r="AN196" i="1"/>
  <c r="AN197" i="1"/>
  <c r="AN198" i="1"/>
  <c r="AN199" i="1"/>
  <c r="AN200" i="1"/>
  <c r="AN201" i="1"/>
  <c r="AN202" i="1"/>
  <c r="AN203" i="1"/>
  <c r="AN204" i="1"/>
  <c r="AN205" i="1"/>
  <c r="AN206" i="1"/>
  <c r="AN207" i="1"/>
  <c r="AN208" i="1"/>
  <c r="AN209" i="1"/>
  <c r="AN210" i="1"/>
  <c r="AN211" i="1"/>
  <c r="AN212" i="1"/>
  <c r="AN213" i="1"/>
  <c r="AN214" i="1"/>
  <c r="AN215" i="1"/>
  <c r="AN216" i="1"/>
  <c r="AN217" i="1"/>
  <c r="AN218" i="1"/>
  <c r="AN219" i="1"/>
  <c r="AN220" i="1"/>
  <c r="AN221" i="1"/>
  <c r="AN222" i="1"/>
  <c r="AN223" i="1"/>
  <c r="AN224" i="1"/>
  <c r="AN225" i="1"/>
  <c r="AN226" i="1"/>
  <c r="AN227" i="1"/>
  <c r="AN228" i="1"/>
  <c r="AN229" i="1"/>
  <c r="AN230" i="1"/>
  <c r="AN231" i="1"/>
  <c r="AN232" i="1"/>
  <c r="AN233" i="1"/>
  <c r="AN234" i="1"/>
  <c r="AN235" i="1"/>
  <c r="AN236" i="1"/>
  <c r="AN237" i="1"/>
  <c r="AN238" i="1"/>
  <c r="AN239" i="1"/>
  <c r="AN240" i="1"/>
  <c r="AN241" i="1"/>
  <c r="AN242" i="1"/>
  <c r="AN243" i="1"/>
  <c r="AN244" i="1"/>
  <c r="AN245" i="1"/>
  <c r="AN246" i="1"/>
  <c r="AN247" i="1"/>
  <c r="AN248" i="1"/>
  <c r="AN249" i="1"/>
  <c r="AN250" i="1"/>
  <c r="AN251" i="1"/>
  <c r="AN252" i="1"/>
  <c r="AN253" i="1"/>
  <c r="AN254" i="1"/>
  <c r="AN255" i="1"/>
  <c r="AN256" i="1"/>
  <c r="AN257" i="1"/>
  <c r="AN258" i="1"/>
  <c r="AN259" i="1"/>
  <c r="AN260" i="1"/>
  <c r="AN261" i="1"/>
  <c r="AN262" i="1"/>
  <c r="AN263" i="1"/>
  <c r="AN264" i="1"/>
  <c r="AN265" i="1"/>
  <c r="AN266" i="1"/>
  <c r="AN267" i="1"/>
  <c r="AN268" i="1"/>
  <c r="AN269" i="1"/>
  <c r="AN270" i="1"/>
  <c r="AN271" i="1"/>
  <c r="AN272" i="1"/>
  <c r="AN273" i="1"/>
  <c r="AN274" i="1"/>
  <c r="AN275" i="1"/>
  <c r="AN276" i="1"/>
  <c r="AN277" i="1"/>
  <c r="AN278" i="1"/>
  <c r="AN279" i="1"/>
  <c r="AN280" i="1"/>
  <c r="AN281" i="1"/>
  <c r="AN282" i="1"/>
  <c r="AN283" i="1"/>
  <c r="AN284" i="1"/>
  <c r="AN285" i="1"/>
  <c r="AN286" i="1"/>
  <c r="AN287" i="1"/>
  <c r="AN288" i="1"/>
  <c r="AN289" i="1"/>
  <c r="AN290" i="1"/>
  <c r="AN291" i="1"/>
  <c r="AN292" i="1"/>
  <c r="AN293" i="1"/>
  <c r="AN294" i="1"/>
  <c r="AN295" i="1"/>
  <c r="AN296" i="1"/>
  <c r="AN297" i="1"/>
  <c r="AN298" i="1"/>
  <c r="AN299" i="1"/>
  <c r="AN300" i="1"/>
  <c r="AN301" i="1"/>
  <c r="AN302" i="1"/>
  <c r="AN303" i="1"/>
  <c r="AN304" i="1"/>
  <c r="AN305" i="1"/>
  <c r="AN306" i="1"/>
  <c r="AN307" i="1"/>
  <c r="AN308" i="1"/>
  <c r="AN309" i="1"/>
  <c r="AN310" i="1"/>
  <c r="AN311" i="1"/>
  <c r="AN312" i="1"/>
  <c r="AN313" i="1"/>
  <c r="AN314" i="1"/>
  <c r="AN315" i="1"/>
  <c r="AN316" i="1"/>
  <c r="AN317" i="1"/>
  <c r="AN318" i="1"/>
  <c r="AN319" i="1"/>
  <c r="AN320" i="1"/>
  <c r="AN321" i="1"/>
  <c r="AN322" i="1"/>
  <c r="AN323" i="1"/>
  <c r="AN324" i="1"/>
  <c r="AN325" i="1"/>
  <c r="AN326" i="1"/>
  <c r="AN327" i="1"/>
  <c r="AN328" i="1"/>
  <c r="AN329" i="1"/>
  <c r="AN330" i="1"/>
  <c r="AN331" i="1"/>
  <c r="AN332" i="1"/>
  <c r="AN333" i="1"/>
  <c r="AN334" i="1"/>
  <c r="AN335" i="1"/>
  <c r="AN336" i="1"/>
  <c r="AN337" i="1"/>
  <c r="AN338" i="1"/>
  <c r="AN339" i="1"/>
  <c r="AN340" i="1"/>
  <c r="AN341" i="1"/>
  <c r="AN342" i="1"/>
  <c r="AN343" i="1"/>
  <c r="AN344" i="1"/>
  <c r="AN345" i="1"/>
  <c r="AN346" i="1"/>
  <c r="AN347" i="1"/>
  <c r="AN348" i="1"/>
  <c r="AN349" i="1"/>
  <c r="AN350" i="1"/>
  <c r="AN351" i="1"/>
  <c r="AN352" i="1"/>
  <c r="AN353" i="1"/>
  <c r="AN354" i="1"/>
  <c r="AN355" i="1"/>
  <c r="AN356" i="1"/>
  <c r="AN357" i="1"/>
  <c r="AN358" i="1"/>
  <c r="AN359" i="1"/>
  <c r="AN360" i="1"/>
  <c r="AN361" i="1"/>
  <c r="AN362" i="1"/>
  <c r="AN363" i="1"/>
  <c r="AN364" i="1"/>
  <c r="AN365" i="1"/>
  <c r="AN366" i="1"/>
  <c r="AN367" i="1"/>
  <c r="AN368" i="1"/>
  <c r="AN369" i="1"/>
  <c r="AN370" i="1"/>
  <c r="AN371" i="1"/>
  <c r="AN372" i="1"/>
  <c r="AN373" i="1"/>
  <c r="AN374" i="1"/>
  <c r="AN375" i="1"/>
  <c r="AN376" i="1"/>
  <c r="AN377" i="1"/>
  <c r="AN378" i="1"/>
  <c r="AN379" i="1"/>
  <c r="AN380" i="1"/>
  <c r="AN381" i="1"/>
  <c r="AN382" i="1"/>
  <c r="AN383" i="1"/>
  <c r="AN384" i="1"/>
  <c r="AN385" i="1"/>
  <c r="AN386" i="1"/>
  <c r="AN387" i="1"/>
  <c r="AN388" i="1"/>
  <c r="AN389" i="1"/>
  <c r="AN390" i="1"/>
  <c r="AN391" i="1"/>
  <c r="AN392" i="1"/>
  <c r="AN393" i="1"/>
  <c r="AN394" i="1"/>
  <c r="AN395" i="1"/>
  <c r="AN396" i="1"/>
  <c r="AN397" i="1"/>
  <c r="AN398" i="1"/>
  <c r="AN399" i="1"/>
  <c r="AN400" i="1"/>
  <c r="AN401" i="1"/>
  <c r="AN402" i="1"/>
  <c r="AN403" i="1"/>
  <c r="AN404" i="1"/>
  <c r="AN405" i="1"/>
  <c r="AN406" i="1"/>
  <c r="AN407" i="1"/>
  <c r="AN408" i="1"/>
  <c r="AN409" i="1"/>
  <c r="AN410" i="1"/>
  <c r="AN411" i="1"/>
  <c r="AN412" i="1"/>
  <c r="AN413" i="1"/>
  <c r="AN414" i="1"/>
  <c r="AN415" i="1"/>
  <c r="AN416" i="1"/>
  <c r="AN417" i="1"/>
  <c r="AN418" i="1"/>
  <c r="AN419" i="1"/>
  <c r="AN420" i="1"/>
  <c r="AN421" i="1"/>
  <c r="AN422" i="1"/>
  <c r="AN423" i="1"/>
  <c r="AN424" i="1"/>
  <c r="AN425" i="1"/>
  <c r="AN426" i="1"/>
  <c r="AN427" i="1"/>
  <c r="AN428" i="1"/>
  <c r="AN429" i="1"/>
  <c r="AN430" i="1"/>
  <c r="AN431" i="1"/>
  <c r="AN432" i="1"/>
  <c r="AN433" i="1"/>
  <c r="AN434" i="1"/>
  <c r="AN435" i="1"/>
  <c r="AN436" i="1"/>
  <c r="AN437" i="1"/>
  <c r="AN438" i="1"/>
  <c r="AN439" i="1"/>
  <c r="AN440" i="1"/>
  <c r="AN441" i="1"/>
  <c r="AN442" i="1"/>
  <c r="AN443" i="1"/>
  <c r="AN444" i="1"/>
  <c r="AN445" i="1"/>
  <c r="AN446" i="1"/>
  <c r="AN447" i="1"/>
  <c r="AN448" i="1"/>
  <c r="AN449" i="1"/>
  <c r="AN450" i="1"/>
  <c r="AN451" i="1"/>
  <c r="AN452" i="1"/>
  <c r="AN453" i="1"/>
  <c r="AN454" i="1"/>
  <c r="AN455" i="1"/>
  <c r="AN456" i="1"/>
  <c r="AN457" i="1"/>
  <c r="AN458" i="1"/>
  <c r="AN459" i="1"/>
  <c r="AN460" i="1"/>
  <c r="AN461" i="1"/>
  <c r="AN462" i="1"/>
  <c r="AN463" i="1"/>
  <c r="AN464" i="1"/>
  <c r="AN465" i="1"/>
  <c r="AN466" i="1"/>
  <c r="AN467" i="1"/>
  <c r="AN468" i="1"/>
  <c r="AN469" i="1"/>
  <c r="AN470" i="1"/>
  <c r="AN471" i="1"/>
  <c r="AN472" i="1"/>
  <c r="AN473" i="1"/>
  <c r="AN474" i="1"/>
  <c r="AN475" i="1"/>
  <c r="AN476" i="1"/>
  <c r="AN477" i="1"/>
  <c r="AN478" i="1"/>
  <c r="AN479" i="1"/>
  <c r="AN480" i="1"/>
  <c r="AN481" i="1"/>
  <c r="AN482" i="1"/>
  <c r="AN483" i="1"/>
  <c r="AN484" i="1"/>
  <c r="AN485" i="1"/>
  <c r="AN486" i="1"/>
  <c r="AN487" i="1"/>
  <c r="AN488" i="1"/>
  <c r="AN489" i="1"/>
  <c r="AN490" i="1"/>
  <c r="AN491" i="1"/>
  <c r="AN492" i="1"/>
  <c r="AN493" i="1"/>
  <c r="AN494" i="1"/>
  <c r="AN495" i="1"/>
  <c r="AN496" i="1"/>
  <c r="AN497" i="1"/>
  <c r="AN498" i="1"/>
  <c r="AN499" i="1"/>
  <c r="AN500" i="1"/>
  <c r="AN501" i="1"/>
  <c r="AN502" i="1"/>
  <c r="AN503" i="1"/>
  <c r="AN504" i="1"/>
  <c r="AN505" i="1"/>
  <c r="AN506" i="1"/>
  <c r="AN507" i="1"/>
  <c r="AN508" i="1"/>
  <c r="AN509" i="1"/>
  <c r="AN510" i="1"/>
  <c r="AN511" i="1"/>
  <c r="AN512" i="1"/>
  <c r="AN513" i="1"/>
  <c r="AN514" i="1"/>
  <c r="AN515" i="1"/>
  <c r="AN516" i="1"/>
  <c r="AN517" i="1"/>
  <c r="AN518" i="1"/>
  <c r="AN519" i="1"/>
  <c r="AN520" i="1"/>
  <c r="AN521" i="1"/>
  <c r="AN522" i="1"/>
  <c r="AN523" i="1"/>
  <c r="AN524" i="1"/>
  <c r="AN525" i="1"/>
  <c r="AN526" i="1"/>
  <c r="AN527" i="1"/>
  <c r="AN528" i="1"/>
  <c r="AN529" i="1"/>
  <c r="AN530" i="1"/>
  <c r="AN531" i="1"/>
  <c r="AN532" i="1"/>
  <c r="AN533" i="1"/>
  <c r="AN534" i="1"/>
  <c r="AN535" i="1"/>
  <c r="AN536" i="1"/>
  <c r="AN537" i="1"/>
  <c r="AN538" i="1"/>
  <c r="AN539" i="1"/>
  <c r="AN540" i="1"/>
  <c r="AN541" i="1"/>
  <c r="AN542" i="1"/>
  <c r="AN543" i="1"/>
  <c r="AN544" i="1"/>
  <c r="AN545" i="1"/>
  <c r="AN546" i="1"/>
  <c r="AN547" i="1"/>
  <c r="AN548" i="1"/>
  <c r="AN549" i="1"/>
  <c r="AN550" i="1"/>
  <c r="AN551" i="1"/>
  <c r="AN552" i="1"/>
  <c r="AN553" i="1"/>
  <c r="AN554" i="1"/>
  <c r="AN555" i="1"/>
  <c r="AN556" i="1"/>
  <c r="AN557" i="1"/>
  <c r="AN558" i="1"/>
  <c r="AN559" i="1"/>
  <c r="AN560" i="1"/>
  <c r="AN561" i="1"/>
  <c r="AN562" i="1"/>
  <c r="AN563" i="1"/>
  <c r="AN564" i="1"/>
  <c r="AN565" i="1"/>
  <c r="AN566" i="1"/>
  <c r="AN567" i="1"/>
  <c r="AN568" i="1"/>
  <c r="AN569" i="1"/>
  <c r="AN570" i="1"/>
  <c r="AN571" i="1"/>
  <c r="AN572" i="1"/>
  <c r="AN573" i="1"/>
  <c r="AN574" i="1"/>
  <c r="AN575" i="1"/>
  <c r="AN576" i="1"/>
  <c r="AN577" i="1"/>
  <c r="AN578" i="1"/>
  <c r="AN579" i="1"/>
  <c r="AN580" i="1"/>
  <c r="AN581" i="1"/>
  <c r="AN582" i="1"/>
  <c r="AN583" i="1"/>
  <c r="AN584" i="1"/>
  <c r="AN585" i="1"/>
  <c r="AN586" i="1"/>
  <c r="AN587" i="1"/>
  <c r="AN588" i="1"/>
  <c r="AN589" i="1"/>
  <c r="AN590" i="1"/>
  <c r="AN591" i="1"/>
  <c r="AN592" i="1"/>
  <c r="AN593" i="1"/>
  <c r="AN594" i="1"/>
  <c r="AN595" i="1"/>
  <c r="AN596" i="1"/>
  <c r="AN597" i="1"/>
  <c r="AN598" i="1"/>
  <c r="AN599" i="1"/>
  <c r="AN600" i="1"/>
  <c r="AN601" i="1"/>
  <c r="AN602" i="1"/>
  <c r="AN603" i="1"/>
  <c r="AN604" i="1"/>
  <c r="AN605" i="1"/>
  <c r="AN606" i="1"/>
  <c r="AN607" i="1"/>
  <c r="AN608" i="1"/>
  <c r="AN609" i="1"/>
  <c r="AN610" i="1"/>
  <c r="AN611" i="1"/>
  <c r="AN612" i="1"/>
  <c r="AN613" i="1"/>
  <c r="AN614" i="1"/>
  <c r="AN615" i="1"/>
  <c r="AN616" i="1"/>
  <c r="AN617" i="1"/>
  <c r="AN618" i="1"/>
  <c r="AN619" i="1"/>
  <c r="AN620" i="1"/>
  <c r="AN621" i="1"/>
  <c r="AN622" i="1"/>
  <c r="AN623" i="1"/>
  <c r="AN624" i="1"/>
  <c r="AN625" i="1"/>
  <c r="AN626" i="1"/>
  <c r="AN627" i="1"/>
  <c r="AN628" i="1"/>
  <c r="AN629" i="1"/>
  <c r="AN630" i="1"/>
  <c r="AN631" i="1"/>
  <c r="AN632" i="1"/>
  <c r="AN633" i="1"/>
  <c r="AN634" i="1"/>
  <c r="AN635" i="1"/>
  <c r="AN636" i="1"/>
  <c r="AN637" i="1"/>
  <c r="AN638" i="1"/>
  <c r="AN639" i="1"/>
  <c r="AN640" i="1"/>
  <c r="AN641" i="1"/>
  <c r="AN642" i="1"/>
  <c r="AN643" i="1"/>
  <c r="AN644" i="1"/>
  <c r="AN645" i="1"/>
  <c r="AN646" i="1"/>
  <c r="AN647" i="1"/>
  <c r="AN648" i="1"/>
  <c r="AN649" i="1"/>
  <c r="AN650" i="1"/>
  <c r="AN651" i="1"/>
  <c r="AN652" i="1"/>
  <c r="AN653" i="1"/>
  <c r="AN654" i="1"/>
  <c r="AN655" i="1"/>
  <c r="AN656" i="1"/>
  <c r="AN657" i="1"/>
  <c r="AN658" i="1"/>
  <c r="AN659" i="1"/>
  <c r="AN660" i="1"/>
  <c r="AN661" i="1"/>
  <c r="AN662" i="1"/>
  <c r="AN663" i="1"/>
  <c r="AN664" i="1"/>
  <c r="AN665" i="1"/>
  <c r="AN666" i="1"/>
  <c r="AN667" i="1"/>
  <c r="AN668" i="1"/>
  <c r="AN669" i="1"/>
  <c r="AN670" i="1"/>
  <c r="AN671" i="1"/>
  <c r="AN672" i="1"/>
  <c r="AN673" i="1"/>
  <c r="AN674" i="1"/>
  <c r="AN675" i="1"/>
  <c r="AN676" i="1"/>
  <c r="AN677" i="1"/>
  <c r="AN678" i="1"/>
  <c r="AN679" i="1"/>
  <c r="AN680" i="1"/>
  <c r="AN681" i="1"/>
  <c r="AN682" i="1"/>
  <c r="AN683" i="1"/>
  <c r="AN684" i="1"/>
  <c r="AN685" i="1"/>
  <c r="AN686" i="1"/>
  <c r="AN687" i="1"/>
  <c r="AN688" i="1"/>
  <c r="AN689" i="1"/>
  <c r="AN690" i="1"/>
  <c r="AN691" i="1"/>
  <c r="AN692" i="1"/>
  <c r="AN693" i="1"/>
  <c r="AN694" i="1"/>
  <c r="AN695" i="1"/>
  <c r="AN696" i="1"/>
  <c r="AN697" i="1"/>
  <c r="AN698" i="1"/>
  <c r="AN699" i="1"/>
  <c r="AN700" i="1"/>
  <c r="AN701" i="1"/>
  <c r="AN702" i="1"/>
  <c r="AN703" i="1"/>
  <c r="AN704" i="1"/>
  <c r="AN705" i="1"/>
  <c r="AN706" i="1"/>
  <c r="AN707" i="1"/>
  <c r="AN708" i="1"/>
  <c r="AN709" i="1"/>
  <c r="AN710" i="1"/>
  <c r="AN711" i="1"/>
  <c r="AN712" i="1"/>
  <c r="AN713" i="1"/>
  <c r="AN714" i="1"/>
  <c r="AN715" i="1"/>
  <c r="AN716" i="1"/>
  <c r="AN717" i="1"/>
  <c r="AN718" i="1"/>
  <c r="AN719" i="1"/>
  <c r="AN720" i="1"/>
  <c r="AN721" i="1"/>
  <c r="AN722" i="1"/>
  <c r="AN723" i="1"/>
  <c r="AN724" i="1"/>
  <c r="AN725" i="1"/>
  <c r="AN726" i="1"/>
  <c r="AN727" i="1"/>
  <c r="AN728" i="1"/>
  <c r="AN729" i="1"/>
  <c r="AN730" i="1"/>
  <c r="AN731" i="1"/>
  <c r="AN732" i="1"/>
  <c r="AN733" i="1"/>
  <c r="AN734" i="1"/>
  <c r="AN735" i="1"/>
  <c r="AN736" i="1"/>
  <c r="AN737" i="1"/>
  <c r="AN738" i="1"/>
  <c r="AN739" i="1"/>
  <c r="AN740" i="1"/>
  <c r="AN741" i="1"/>
  <c r="AN742" i="1"/>
  <c r="AN743" i="1"/>
  <c r="AN744" i="1"/>
  <c r="AN745" i="1"/>
  <c r="AN746" i="1"/>
  <c r="AN747" i="1"/>
  <c r="AN748" i="1"/>
  <c r="AN749" i="1"/>
  <c r="AN750" i="1"/>
  <c r="AN751" i="1"/>
  <c r="AN752" i="1"/>
  <c r="AN753" i="1"/>
  <c r="AN754" i="1"/>
  <c r="AN755" i="1"/>
  <c r="AN756" i="1"/>
  <c r="AN757" i="1"/>
  <c r="AN758" i="1"/>
  <c r="AN759" i="1"/>
  <c r="AN760" i="1"/>
  <c r="AN761" i="1"/>
  <c r="AN762" i="1"/>
  <c r="AN763" i="1"/>
  <c r="AN764" i="1"/>
  <c r="AN765" i="1"/>
  <c r="AN766" i="1"/>
  <c r="AN767" i="1"/>
  <c r="AN768" i="1"/>
  <c r="AN769" i="1"/>
  <c r="AN770" i="1"/>
  <c r="AN771" i="1"/>
  <c r="AN772" i="1"/>
  <c r="AN773" i="1"/>
  <c r="AN774" i="1"/>
  <c r="AN775" i="1"/>
  <c r="AN776" i="1"/>
  <c r="AN777" i="1"/>
  <c r="AN778" i="1"/>
  <c r="AN779" i="1"/>
  <c r="AN780" i="1"/>
  <c r="AN781" i="1"/>
  <c r="AN782" i="1"/>
  <c r="AN783" i="1"/>
  <c r="AN784" i="1"/>
  <c r="AN785" i="1"/>
  <c r="AN786" i="1"/>
  <c r="AN787" i="1"/>
  <c r="AN788" i="1"/>
  <c r="AN789" i="1"/>
  <c r="AN790" i="1"/>
  <c r="AN791" i="1"/>
  <c r="AN792" i="1"/>
  <c r="AN793" i="1"/>
  <c r="AN794" i="1"/>
  <c r="AN795" i="1"/>
  <c r="AN796" i="1"/>
  <c r="AN797" i="1"/>
  <c r="AN798" i="1"/>
  <c r="AN799" i="1"/>
  <c r="AN800" i="1"/>
  <c r="AN801" i="1"/>
  <c r="AN802" i="1"/>
  <c r="AN803" i="1"/>
  <c r="AN804" i="1"/>
  <c r="AN805" i="1"/>
  <c r="AN806" i="1"/>
  <c r="AN807" i="1"/>
  <c r="AN808" i="1"/>
  <c r="AN809" i="1"/>
  <c r="AN810" i="1"/>
  <c r="AN811" i="1"/>
  <c r="AN812" i="1"/>
  <c r="AN813" i="1"/>
  <c r="AN814" i="1"/>
  <c r="AN815" i="1"/>
  <c r="AN816" i="1"/>
  <c r="AN817" i="1"/>
  <c r="AN818" i="1"/>
  <c r="AN819" i="1"/>
  <c r="AN820" i="1"/>
  <c r="AN821" i="1"/>
  <c r="AN822" i="1"/>
  <c r="AN823" i="1"/>
  <c r="AN824" i="1"/>
  <c r="AN825" i="1"/>
  <c r="AN826" i="1"/>
  <c r="AN827" i="1"/>
  <c r="AN828" i="1"/>
  <c r="AN829" i="1"/>
  <c r="AN830" i="1"/>
  <c r="AN831" i="1"/>
  <c r="AN832" i="1"/>
  <c r="AN833" i="1"/>
  <c r="AN834" i="1"/>
  <c r="AN835" i="1"/>
  <c r="AN836" i="1"/>
  <c r="AN837" i="1"/>
  <c r="AN838" i="1"/>
  <c r="AN839" i="1"/>
  <c r="AN840" i="1"/>
  <c r="AN841" i="1"/>
  <c r="AN842" i="1"/>
  <c r="AN843" i="1"/>
  <c r="AN844" i="1"/>
  <c r="AN845" i="1"/>
  <c r="AN846" i="1"/>
  <c r="AN847" i="1"/>
  <c r="AN848" i="1"/>
  <c r="AN849" i="1"/>
  <c r="AN850" i="1"/>
  <c r="AN851" i="1"/>
  <c r="AN852" i="1"/>
  <c r="AN853" i="1"/>
  <c r="AN854" i="1"/>
  <c r="AN855" i="1"/>
  <c r="AN856" i="1"/>
  <c r="AN857" i="1"/>
  <c r="AN858" i="1"/>
  <c r="AN859" i="1"/>
  <c r="AN860" i="1"/>
  <c r="AN861" i="1"/>
  <c r="AN862" i="1"/>
  <c r="AN863" i="1"/>
  <c r="AN864" i="1"/>
  <c r="AN865" i="1"/>
  <c r="AN866" i="1"/>
  <c r="AN867" i="1"/>
  <c r="AN868" i="1"/>
  <c r="AN869" i="1"/>
  <c r="AN870" i="1"/>
  <c r="AN871" i="1"/>
  <c r="AN872" i="1"/>
  <c r="AN873" i="1"/>
  <c r="AN874" i="1"/>
  <c r="AN875" i="1"/>
  <c r="AN876" i="1"/>
  <c r="AN877" i="1"/>
  <c r="AN878" i="1"/>
  <c r="AN879" i="1"/>
  <c r="AN880" i="1"/>
  <c r="AN881" i="1"/>
  <c r="AN882" i="1"/>
  <c r="AN883" i="1"/>
  <c r="AN884" i="1"/>
  <c r="AN885" i="1"/>
  <c r="AN886" i="1"/>
  <c r="AN887" i="1"/>
  <c r="AN888" i="1"/>
  <c r="AN889" i="1"/>
  <c r="AN890" i="1"/>
  <c r="AN891" i="1"/>
  <c r="AN892" i="1"/>
  <c r="AN893" i="1"/>
  <c r="AN894" i="1"/>
  <c r="AN895" i="1"/>
  <c r="AN896" i="1"/>
  <c r="AN897" i="1"/>
  <c r="AN898" i="1"/>
  <c r="AN899" i="1"/>
  <c r="AN900" i="1"/>
  <c r="AN901" i="1"/>
  <c r="AN902" i="1"/>
  <c r="AN903" i="1"/>
  <c r="AN904" i="1"/>
  <c r="AN905" i="1"/>
  <c r="AN906" i="1"/>
  <c r="AN907" i="1"/>
  <c r="AN908" i="1"/>
  <c r="AN909" i="1"/>
  <c r="AN910" i="1"/>
  <c r="AN911" i="1"/>
  <c r="AN912" i="1"/>
  <c r="AN913" i="1"/>
  <c r="AN914" i="1"/>
  <c r="AN915" i="1"/>
  <c r="AN916" i="1"/>
  <c r="AN917" i="1"/>
  <c r="AN918" i="1"/>
  <c r="AN919" i="1"/>
  <c r="AN920" i="1"/>
  <c r="AN921" i="1"/>
  <c r="AN922" i="1"/>
  <c r="AN923" i="1"/>
  <c r="AN924" i="1"/>
  <c r="AN925" i="1"/>
  <c r="AN926" i="1"/>
  <c r="AN927" i="1"/>
  <c r="AN928" i="1"/>
  <c r="AN929" i="1"/>
  <c r="AN930" i="1"/>
  <c r="AN931" i="1"/>
  <c r="AN932" i="1"/>
  <c r="AN933" i="1"/>
  <c r="AN934" i="1"/>
  <c r="AN935" i="1"/>
  <c r="AN936" i="1"/>
  <c r="AN937" i="1"/>
  <c r="AN938" i="1"/>
  <c r="AN939" i="1"/>
  <c r="AN940" i="1"/>
  <c r="AN941" i="1"/>
  <c r="AN942" i="1"/>
  <c r="AN943" i="1"/>
  <c r="AN944" i="1"/>
  <c r="AN945" i="1"/>
  <c r="AN946" i="1"/>
  <c r="AN947" i="1"/>
  <c r="AN948" i="1"/>
  <c r="AN949" i="1"/>
  <c r="AN950" i="1"/>
  <c r="AN951" i="1"/>
  <c r="AN952" i="1"/>
  <c r="AN953" i="1"/>
  <c r="AN954" i="1"/>
  <c r="AN955" i="1"/>
  <c r="AN956" i="1"/>
  <c r="AN957" i="1"/>
  <c r="AN958" i="1"/>
  <c r="AN959" i="1"/>
  <c r="AN960" i="1"/>
  <c r="AN961" i="1"/>
  <c r="AN962" i="1"/>
  <c r="AN963" i="1"/>
  <c r="AN964" i="1"/>
  <c r="AN965" i="1"/>
  <c r="AN966" i="1"/>
  <c r="AN967" i="1"/>
  <c r="AN968" i="1"/>
  <c r="AN969" i="1"/>
  <c r="AN970" i="1"/>
  <c r="AN971" i="1"/>
  <c r="AN972" i="1"/>
  <c r="AN973" i="1"/>
  <c r="AN974" i="1"/>
  <c r="AN975" i="1"/>
  <c r="AN976" i="1"/>
  <c r="AN977" i="1"/>
  <c r="AN978" i="1"/>
  <c r="AN979" i="1"/>
  <c r="AN980" i="1"/>
  <c r="AN981" i="1"/>
  <c r="AN982" i="1"/>
  <c r="AN983" i="1"/>
  <c r="AN984" i="1"/>
  <c r="AN985" i="1"/>
  <c r="AN986" i="1"/>
  <c r="AN987" i="1"/>
  <c r="AN988" i="1"/>
  <c r="AN989" i="1"/>
  <c r="AN990" i="1"/>
  <c r="AN991" i="1"/>
  <c r="AN992" i="1"/>
  <c r="AN993" i="1"/>
  <c r="AN994" i="1"/>
  <c r="AN995" i="1"/>
  <c r="AN996" i="1"/>
  <c r="AN997" i="1"/>
  <c r="AN998" i="1"/>
  <c r="AN999" i="1"/>
  <c r="AN1000" i="1"/>
  <c r="AN1001" i="1"/>
  <c r="AN1002" i="1"/>
  <c r="AN1003" i="1"/>
  <c r="AN1004" i="1"/>
  <c r="AN1005" i="1"/>
  <c r="AN1006" i="1"/>
  <c r="AN1007" i="1"/>
  <c r="AN1008" i="1"/>
  <c r="AN1009" i="1"/>
  <c r="AN1010" i="1"/>
  <c r="AN1011" i="1"/>
  <c r="AN1012" i="1"/>
  <c r="AN1013" i="1"/>
  <c r="AN1014" i="1"/>
  <c r="AN1015" i="1"/>
  <c r="AN1016" i="1"/>
  <c r="AN1017" i="1"/>
  <c r="AN1018" i="1"/>
  <c r="AN1019" i="1"/>
  <c r="AN1020" i="1"/>
  <c r="AN1021" i="1"/>
  <c r="AN1022" i="1"/>
  <c r="AN1023" i="1"/>
  <c r="AN1024" i="1"/>
  <c r="AN1025" i="1"/>
  <c r="AN1026" i="1"/>
  <c r="AN1027" i="1"/>
  <c r="AN1028" i="1"/>
  <c r="AN1029" i="1"/>
  <c r="AN1030" i="1"/>
  <c r="AN1031" i="1"/>
  <c r="AN1032" i="1"/>
  <c r="AN1033" i="1"/>
  <c r="AN1034" i="1"/>
  <c r="AN1035" i="1"/>
  <c r="AN1036" i="1"/>
  <c r="AN1037" i="1"/>
  <c r="AN1038" i="1"/>
  <c r="AN1039" i="1"/>
  <c r="AN1040" i="1"/>
  <c r="AN1041" i="1"/>
  <c r="AN1042" i="1"/>
  <c r="AN1043" i="1"/>
  <c r="AN1044" i="1"/>
  <c r="AN1045" i="1"/>
  <c r="AN1046" i="1"/>
  <c r="AN1047" i="1"/>
  <c r="AN1048" i="1"/>
  <c r="AN1049" i="1"/>
  <c r="AN1050" i="1"/>
  <c r="AN1051" i="1"/>
  <c r="AN1052" i="1"/>
  <c r="AN1053" i="1"/>
  <c r="AN1054" i="1"/>
  <c r="AN1055" i="1"/>
  <c r="AN1056" i="1"/>
  <c r="AN1057" i="1"/>
  <c r="AN1058" i="1"/>
  <c r="AN1059" i="1"/>
  <c r="AN1060" i="1"/>
  <c r="AN1061" i="1"/>
  <c r="AN1062" i="1"/>
  <c r="AN1063" i="1"/>
  <c r="AN1064" i="1"/>
  <c r="AN1065" i="1"/>
  <c r="AN1066" i="1"/>
  <c r="AN1067" i="1"/>
  <c r="AN1068" i="1"/>
  <c r="AN1069" i="1"/>
  <c r="AN1070" i="1"/>
  <c r="AN1071" i="1"/>
  <c r="AN1072" i="1"/>
  <c r="AN1073" i="1"/>
  <c r="AN1074" i="1"/>
  <c r="AN1075" i="1"/>
  <c r="AN1076" i="1"/>
  <c r="AN1077" i="1"/>
  <c r="AN1078" i="1"/>
  <c r="AN1079" i="1"/>
  <c r="AN1080" i="1"/>
  <c r="AN1081" i="1"/>
  <c r="AN1082" i="1"/>
  <c r="AN1083" i="1"/>
  <c r="AN1084" i="1"/>
  <c r="AN1085" i="1"/>
  <c r="AN1086" i="1"/>
  <c r="AN1087" i="1"/>
  <c r="AN1088" i="1"/>
  <c r="AN1089" i="1"/>
  <c r="AN1090" i="1"/>
  <c r="AN1091" i="1"/>
  <c r="AN1092" i="1"/>
  <c r="AN1093" i="1"/>
  <c r="AN1094" i="1"/>
  <c r="AN1095" i="1"/>
  <c r="AN1096" i="1"/>
  <c r="AN1097" i="1"/>
  <c r="AN1098" i="1"/>
  <c r="AN1099" i="1"/>
  <c r="AN1100" i="1"/>
  <c r="AN1101" i="1"/>
  <c r="AN1102" i="1"/>
  <c r="AN1103" i="1"/>
  <c r="AN1104" i="1"/>
  <c r="AN1105" i="1"/>
  <c r="AN1106" i="1"/>
  <c r="AN1107" i="1"/>
  <c r="AN1108" i="1"/>
  <c r="AN1109" i="1"/>
  <c r="AN1110" i="1"/>
  <c r="AN1111" i="1"/>
  <c r="AN1112" i="1"/>
  <c r="AN1113" i="1"/>
  <c r="AN1114" i="1"/>
  <c r="AN1115" i="1"/>
  <c r="AN1116" i="1"/>
  <c r="AN1117" i="1"/>
  <c r="AN1118" i="1"/>
  <c r="AN1119" i="1"/>
  <c r="AN1120" i="1"/>
  <c r="AN1121" i="1"/>
  <c r="AN1122" i="1"/>
  <c r="AN1123" i="1"/>
  <c r="AN1124" i="1"/>
  <c r="AN1125" i="1"/>
  <c r="AN1126" i="1"/>
  <c r="AN1127" i="1"/>
  <c r="AN1128" i="1"/>
  <c r="AN1129" i="1"/>
  <c r="AN1130" i="1"/>
  <c r="AN1131" i="1"/>
  <c r="AN1132" i="1"/>
  <c r="AN1133" i="1"/>
  <c r="AN1134" i="1"/>
  <c r="AN1135" i="1"/>
  <c r="AN1136" i="1"/>
  <c r="AN1137" i="1"/>
  <c r="AN1138" i="1"/>
  <c r="AN1139" i="1"/>
  <c r="AN1140" i="1"/>
  <c r="AN1141" i="1"/>
  <c r="AN1142" i="1"/>
  <c r="AN1143" i="1"/>
  <c r="AN1144" i="1"/>
  <c r="AN1145" i="1"/>
  <c r="AN1146" i="1"/>
  <c r="AN1147" i="1"/>
  <c r="AN1148" i="1"/>
  <c r="AN1149" i="1"/>
  <c r="AN1150" i="1"/>
  <c r="AN1151" i="1"/>
  <c r="AN1152" i="1"/>
  <c r="AN1153" i="1"/>
  <c r="AN1154" i="1"/>
  <c r="AN1155" i="1"/>
  <c r="AN1156" i="1"/>
  <c r="AN1157" i="1"/>
  <c r="AN1158" i="1"/>
  <c r="AN1159" i="1"/>
  <c r="AN1160" i="1"/>
  <c r="AN1161" i="1"/>
  <c r="AN1162" i="1"/>
  <c r="AN1163" i="1"/>
  <c r="AN1164" i="1"/>
  <c r="AN1165" i="1"/>
  <c r="AN1166" i="1"/>
  <c r="AN1167" i="1"/>
  <c r="AN1168" i="1"/>
  <c r="AN1169" i="1"/>
  <c r="AN1170" i="1"/>
  <c r="AN1171" i="1"/>
  <c r="AN1172" i="1"/>
  <c r="AN1173" i="1"/>
  <c r="AN1174" i="1"/>
  <c r="AN1175" i="1"/>
  <c r="AN1176" i="1"/>
  <c r="AN1177" i="1"/>
  <c r="AN1178" i="1"/>
  <c r="AN1179" i="1"/>
  <c r="AN1180" i="1"/>
  <c r="AN1181" i="1"/>
  <c r="AN1182" i="1"/>
  <c r="AN1183" i="1"/>
  <c r="AN1184" i="1"/>
  <c r="AN1185" i="1"/>
  <c r="AN1186" i="1"/>
  <c r="AN1187" i="1"/>
  <c r="AN1188" i="1"/>
  <c r="AN1189" i="1"/>
  <c r="AN1190" i="1"/>
  <c r="AN1191" i="1"/>
  <c r="AN1192" i="1"/>
  <c r="AN1193" i="1"/>
  <c r="AN1194" i="1"/>
  <c r="AN1195" i="1"/>
  <c r="AN1196" i="1"/>
  <c r="AN1197" i="1"/>
  <c r="AN1198" i="1"/>
  <c r="AN1199" i="1"/>
  <c r="AN1200" i="1"/>
  <c r="AN1201" i="1"/>
  <c r="AN1202" i="1"/>
  <c r="AN1203" i="1"/>
  <c r="AN1204" i="1"/>
  <c r="AN1205" i="1"/>
  <c r="AN1206" i="1"/>
  <c r="AN1207" i="1"/>
  <c r="AN1208" i="1"/>
  <c r="AN1209" i="1"/>
  <c r="AN1210" i="1"/>
  <c r="AN1211" i="1"/>
  <c r="AN1212" i="1"/>
  <c r="AN1213" i="1"/>
  <c r="AN1214" i="1"/>
  <c r="AN1215" i="1"/>
  <c r="AN1216" i="1"/>
  <c r="AN1217" i="1"/>
  <c r="AN1218" i="1"/>
  <c r="AN1219" i="1"/>
  <c r="AN1220" i="1"/>
  <c r="AN1221" i="1"/>
  <c r="AN1222" i="1"/>
  <c r="AN1223" i="1"/>
  <c r="AN1224" i="1"/>
  <c r="AN1225" i="1"/>
  <c r="AN1226" i="1"/>
  <c r="AN1227" i="1"/>
  <c r="AN1228" i="1"/>
  <c r="AN1229" i="1"/>
  <c r="AN1230" i="1"/>
  <c r="AN1231" i="1"/>
  <c r="AN1232" i="1"/>
  <c r="AN1233" i="1"/>
  <c r="AN1234" i="1"/>
  <c r="AN1235" i="1"/>
  <c r="AN1236" i="1"/>
  <c r="AN1237" i="1"/>
  <c r="AN1238" i="1"/>
  <c r="AN1239" i="1"/>
  <c r="AN1240" i="1"/>
  <c r="AN1241" i="1"/>
  <c r="AN1242" i="1"/>
  <c r="AN1243" i="1"/>
  <c r="AN1244" i="1"/>
  <c r="AN1245" i="1"/>
  <c r="AN1246" i="1"/>
  <c r="AN1247" i="1"/>
  <c r="AN1248" i="1"/>
  <c r="AN1249" i="1"/>
  <c r="AN1250" i="1"/>
  <c r="AN1251" i="1"/>
  <c r="AN1252" i="1"/>
  <c r="AN1253" i="1"/>
  <c r="AN1254" i="1"/>
  <c r="AN1255" i="1"/>
  <c r="AN1256" i="1"/>
  <c r="AN1257" i="1"/>
  <c r="AN1258" i="1"/>
  <c r="AN1259" i="1"/>
  <c r="AN1260" i="1"/>
  <c r="AN1261" i="1"/>
  <c r="AN1262" i="1"/>
  <c r="AN1263" i="1"/>
  <c r="AN1264" i="1"/>
  <c r="AN1265" i="1"/>
  <c r="AN1266" i="1"/>
  <c r="AN1267" i="1"/>
  <c r="AN1268" i="1"/>
  <c r="AN1269" i="1"/>
  <c r="AN1270" i="1"/>
  <c r="AN1271" i="1"/>
  <c r="AN1272" i="1"/>
  <c r="AN1273" i="1"/>
  <c r="AN1274" i="1"/>
  <c r="AN1275" i="1"/>
  <c r="AN1276" i="1"/>
  <c r="AN1277" i="1"/>
  <c r="AN1278" i="1"/>
  <c r="AN1279" i="1"/>
  <c r="AN1280" i="1"/>
  <c r="AN1281" i="1"/>
  <c r="AN1282" i="1"/>
  <c r="AN1283" i="1"/>
  <c r="AN1284" i="1"/>
  <c r="AN1285" i="1"/>
  <c r="AN1286" i="1"/>
  <c r="AN1287" i="1"/>
  <c r="AN1288" i="1"/>
  <c r="AN1289" i="1"/>
  <c r="AN1290" i="1"/>
  <c r="AN1291" i="1"/>
  <c r="AN1292" i="1"/>
  <c r="AN1293" i="1"/>
  <c r="AN1294" i="1"/>
  <c r="AN1295" i="1"/>
  <c r="AN1296" i="1"/>
  <c r="AN1297" i="1"/>
  <c r="AN1298" i="1"/>
  <c r="AN1299" i="1"/>
  <c r="AN1300" i="1"/>
  <c r="AN1301" i="1"/>
  <c r="AN1302" i="1"/>
  <c r="AN1303" i="1"/>
  <c r="AN1304" i="1"/>
  <c r="AN1305" i="1"/>
  <c r="AN1306" i="1"/>
  <c r="AN1307" i="1"/>
  <c r="AN1308" i="1"/>
  <c r="AN1309" i="1"/>
  <c r="AN1310" i="1"/>
  <c r="AN1311" i="1"/>
  <c r="AN1312" i="1"/>
  <c r="AN1313" i="1"/>
  <c r="AN1314" i="1"/>
  <c r="AN1315" i="1"/>
  <c r="AN1316" i="1"/>
  <c r="AN1317" i="1"/>
  <c r="AN1318" i="1"/>
  <c r="AN1319" i="1"/>
  <c r="AN1320" i="1"/>
  <c r="AN1321" i="1"/>
  <c r="AN1322" i="1"/>
  <c r="AN1323" i="1"/>
  <c r="AN1324" i="1"/>
  <c r="AN1325" i="1"/>
  <c r="AN1326" i="1"/>
  <c r="AN1327" i="1"/>
  <c r="AN1328" i="1"/>
  <c r="AN1329" i="1"/>
  <c r="AN1330" i="1"/>
  <c r="AN1331" i="1"/>
  <c r="AN1332" i="1"/>
  <c r="AN1333" i="1"/>
  <c r="AN1334" i="1"/>
  <c r="AN1335" i="1"/>
  <c r="AN1336" i="1"/>
  <c r="AN1337" i="1"/>
  <c r="AN1338" i="1"/>
  <c r="AN1339" i="1"/>
  <c r="AN1340" i="1"/>
  <c r="AN1341" i="1"/>
  <c r="AN1342" i="1"/>
  <c r="AN1343" i="1"/>
  <c r="AN1344" i="1"/>
  <c r="AN1345" i="1"/>
  <c r="AN1346" i="1"/>
  <c r="AN1347" i="1"/>
  <c r="AN1348" i="1"/>
  <c r="AN1349" i="1"/>
  <c r="AN1350" i="1"/>
  <c r="AN1351" i="1"/>
  <c r="AN1352" i="1"/>
  <c r="AN1353" i="1"/>
  <c r="AN1354" i="1"/>
  <c r="AN1355" i="1"/>
  <c r="AN1356" i="1"/>
  <c r="AN1357" i="1"/>
  <c r="AN1358" i="1"/>
  <c r="AN1359" i="1"/>
  <c r="AN1360" i="1"/>
  <c r="AN1361" i="1"/>
  <c r="AN1362" i="1"/>
  <c r="AN1363" i="1"/>
  <c r="AN1364" i="1"/>
  <c r="AN1365" i="1"/>
  <c r="AN1366" i="1"/>
  <c r="AN1367" i="1"/>
  <c r="AN1368" i="1"/>
  <c r="AN1369" i="1"/>
  <c r="AN1370" i="1"/>
  <c r="AN1371" i="1"/>
  <c r="AN1372" i="1"/>
  <c r="AN1373" i="1"/>
  <c r="AN1374" i="1"/>
  <c r="AN1375" i="1"/>
  <c r="AN1376" i="1"/>
  <c r="AN1377" i="1"/>
  <c r="AN1378" i="1"/>
  <c r="AN1379" i="1"/>
  <c r="AN1380" i="1"/>
  <c r="AN1381" i="1"/>
  <c r="AN1382" i="1"/>
  <c r="AN1383" i="1"/>
  <c r="AN1384" i="1"/>
  <c r="AN1385" i="1"/>
  <c r="AN1386" i="1"/>
  <c r="AN1387" i="1"/>
  <c r="AN1388" i="1"/>
  <c r="AN1389" i="1"/>
  <c r="AN1390" i="1"/>
  <c r="AN1391" i="1"/>
  <c r="AN1392" i="1"/>
  <c r="AN1393" i="1"/>
  <c r="AN1394" i="1"/>
  <c r="AN1395" i="1"/>
  <c r="AN1396" i="1"/>
  <c r="AN1397" i="1"/>
  <c r="AN1398" i="1"/>
  <c r="AN1399" i="1"/>
  <c r="AN1400" i="1"/>
  <c r="AN1401" i="1"/>
  <c r="AN1402" i="1"/>
  <c r="AN1403" i="1"/>
  <c r="AN1404" i="1"/>
  <c r="AN1405" i="1"/>
  <c r="AN1406" i="1"/>
  <c r="AN1407" i="1"/>
  <c r="AN1408" i="1"/>
  <c r="AN1409" i="1"/>
  <c r="AN1410" i="1"/>
  <c r="AN1411" i="1"/>
  <c r="AN1412" i="1"/>
  <c r="AN1413" i="1"/>
  <c r="AN1414" i="1"/>
  <c r="AN1415" i="1"/>
  <c r="AN1416" i="1"/>
  <c r="AN1417" i="1"/>
  <c r="AN2" i="1"/>
  <c r="AM3" i="1"/>
  <c r="AM4" i="1"/>
  <c r="AM5" i="1"/>
  <c r="AM6" i="1"/>
  <c r="AM7" i="1"/>
  <c r="AM8" i="1"/>
  <c r="AM9" i="1"/>
  <c r="AM10" i="1"/>
  <c r="AM11" i="1"/>
  <c r="AM12" i="1"/>
  <c r="AM13" i="1"/>
  <c r="AM14" i="1"/>
  <c r="AM15" i="1"/>
  <c r="AM16" i="1"/>
  <c r="AM17" i="1"/>
  <c r="AM18" i="1"/>
  <c r="AM19" i="1"/>
  <c r="AM20" i="1"/>
  <c r="AM21" i="1"/>
  <c r="AM22" i="1"/>
  <c r="AM23" i="1"/>
  <c r="AM24" i="1"/>
  <c r="AM25" i="1"/>
  <c r="AM26" i="1"/>
  <c r="AM27" i="1"/>
  <c r="AM28" i="1"/>
  <c r="AM29" i="1"/>
  <c r="AM30" i="1"/>
  <c r="AM31" i="1"/>
  <c r="AM32" i="1"/>
  <c r="AM33" i="1"/>
  <c r="AM34" i="1"/>
  <c r="AM35" i="1"/>
  <c r="AM36" i="1"/>
  <c r="AM37" i="1"/>
  <c r="AM38" i="1"/>
  <c r="AM39" i="1"/>
  <c r="AM40" i="1"/>
  <c r="AM41" i="1"/>
  <c r="AM42" i="1"/>
  <c r="AM43" i="1"/>
  <c r="AM44" i="1"/>
  <c r="AM45" i="1"/>
  <c r="AM46" i="1"/>
  <c r="AM47" i="1"/>
  <c r="AM48" i="1"/>
  <c r="AM49" i="1"/>
  <c r="AM50" i="1"/>
  <c r="AM51" i="1"/>
  <c r="AM52" i="1"/>
  <c r="AM53" i="1"/>
  <c r="AM54" i="1"/>
  <c r="AM55" i="1"/>
  <c r="AM56" i="1"/>
  <c r="AM57" i="1"/>
  <c r="AM58" i="1"/>
  <c r="AM59" i="1"/>
  <c r="AM60" i="1"/>
  <c r="AM61" i="1"/>
  <c r="AM62" i="1"/>
  <c r="AM63" i="1"/>
  <c r="AM64" i="1"/>
  <c r="AM65" i="1"/>
  <c r="AM66" i="1"/>
  <c r="AM67" i="1"/>
  <c r="AM68" i="1"/>
  <c r="AM69" i="1"/>
  <c r="AM70" i="1"/>
  <c r="AM71" i="1"/>
  <c r="AM72" i="1"/>
  <c r="AM73" i="1"/>
  <c r="AM74" i="1"/>
  <c r="AM75" i="1"/>
  <c r="AM76" i="1"/>
  <c r="AM77" i="1"/>
  <c r="AM78" i="1"/>
  <c r="AM79" i="1"/>
  <c r="AM80" i="1"/>
  <c r="AM81" i="1"/>
  <c r="AM82" i="1"/>
  <c r="AM83" i="1"/>
  <c r="AM84" i="1"/>
  <c r="AM85" i="1"/>
  <c r="AM86" i="1"/>
  <c r="AM87" i="1"/>
  <c r="AM88" i="1"/>
  <c r="AM89" i="1"/>
  <c r="AM90" i="1"/>
  <c r="AM91" i="1"/>
  <c r="AM92" i="1"/>
  <c r="AM93" i="1"/>
  <c r="AM94" i="1"/>
  <c r="AM95" i="1"/>
  <c r="AM96" i="1"/>
  <c r="AM97" i="1"/>
  <c r="AM98" i="1"/>
  <c r="AM99" i="1"/>
  <c r="AM100" i="1"/>
  <c r="AM101" i="1"/>
  <c r="AM102" i="1"/>
  <c r="AM103" i="1"/>
  <c r="AM104" i="1"/>
  <c r="AM105" i="1"/>
  <c r="AM106" i="1"/>
  <c r="AM107" i="1"/>
  <c r="AM108" i="1"/>
  <c r="AM109" i="1"/>
  <c r="AM110" i="1"/>
  <c r="AM111" i="1"/>
  <c r="AM112" i="1"/>
  <c r="AM113" i="1"/>
  <c r="AM114" i="1"/>
  <c r="AM115" i="1"/>
  <c r="AM116" i="1"/>
  <c r="AM117" i="1"/>
  <c r="AM118" i="1"/>
  <c r="AM119" i="1"/>
  <c r="AM120" i="1"/>
  <c r="AM121" i="1"/>
  <c r="AM122" i="1"/>
  <c r="AM123" i="1"/>
  <c r="AM124" i="1"/>
  <c r="AM125" i="1"/>
  <c r="AM126" i="1"/>
  <c r="AM127" i="1"/>
  <c r="AM128" i="1"/>
  <c r="AM129" i="1"/>
  <c r="AM130" i="1"/>
  <c r="AM131" i="1"/>
  <c r="AM132" i="1"/>
  <c r="AM133" i="1"/>
  <c r="AM134" i="1"/>
  <c r="AM135" i="1"/>
  <c r="AM136" i="1"/>
  <c r="AM137" i="1"/>
  <c r="AM138" i="1"/>
  <c r="AM139" i="1"/>
  <c r="AM140" i="1"/>
  <c r="AM141" i="1"/>
  <c r="AM142" i="1"/>
  <c r="AM143" i="1"/>
  <c r="AM144" i="1"/>
  <c r="AM145" i="1"/>
  <c r="AM146" i="1"/>
  <c r="AM147" i="1"/>
  <c r="AM148" i="1"/>
  <c r="AM149" i="1"/>
  <c r="AM150" i="1"/>
  <c r="AM151" i="1"/>
  <c r="AM152" i="1"/>
  <c r="AM153" i="1"/>
  <c r="AM154" i="1"/>
  <c r="AM155" i="1"/>
  <c r="AM156" i="1"/>
  <c r="AM157" i="1"/>
  <c r="AM158" i="1"/>
  <c r="AM159" i="1"/>
  <c r="AM160" i="1"/>
  <c r="AM161" i="1"/>
  <c r="AM162" i="1"/>
  <c r="AM163" i="1"/>
  <c r="AM164" i="1"/>
  <c r="AM165" i="1"/>
  <c r="AM166" i="1"/>
  <c r="AM167" i="1"/>
  <c r="AM168" i="1"/>
  <c r="AM169" i="1"/>
  <c r="AM170" i="1"/>
  <c r="AM171" i="1"/>
  <c r="AM172" i="1"/>
  <c r="AM173" i="1"/>
  <c r="AM174" i="1"/>
  <c r="AM175" i="1"/>
  <c r="AM176" i="1"/>
  <c r="AM177" i="1"/>
  <c r="AM178" i="1"/>
  <c r="AM179" i="1"/>
  <c r="AM180" i="1"/>
  <c r="AM181" i="1"/>
  <c r="AM182" i="1"/>
  <c r="AM183" i="1"/>
  <c r="AM184" i="1"/>
  <c r="AM185" i="1"/>
  <c r="AM186" i="1"/>
  <c r="AM187" i="1"/>
  <c r="AM188" i="1"/>
  <c r="AM189" i="1"/>
  <c r="AM190" i="1"/>
  <c r="AM191" i="1"/>
  <c r="AM192" i="1"/>
  <c r="AM193" i="1"/>
  <c r="AM194" i="1"/>
  <c r="AM195" i="1"/>
  <c r="AM196" i="1"/>
  <c r="AM197" i="1"/>
  <c r="AM198" i="1"/>
  <c r="AM199" i="1"/>
  <c r="AM200" i="1"/>
  <c r="AM201" i="1"/>
  <c r="AM202" i="1"/>
  <c r="AM203" i="1"/>
  <c r="AM204" i="1"/>
  <c r="AM205" i="1"/>
  <c r="AM206" i="1"/>
  <c r="AM207" i="1"/>
  <c r="AM208" i="1"/>
  <c r="AM209" i="1"/>
  <c r="AM210" i="1"/>
  <c r="AM211" i="1"/>
  <c r="AM212" i="1"/>
  <c r="AM213" i="1"/>
  <c r="AM214" i="1"/>
  <c r="AM215" i="1"/>
  <c r="AM216" i="1"/>
  <c r="AM217" i="1"/>
  <c r="AM218" i="1"/>
  <c r="AM219" i="1"/>
  <c r="AM220" i="1"/>
  <c r="AM221" i="1"/>
  <c r="AM222" i="1"/>
  <c r="AM223" i="1"/>
  <c r="AM224" i="1"/>
  <c r="AM225" i="1"/>
  <c r="AM226" i="1"/>
  <c r="AM227" i="1"/>
  <c r="AM228" i="1"/>
  <c r="AM229" i="1"/>
  <c r="AM230" i="1"/>
  <c r="AM231" i="1"/>
  <c r="AM232" i="1"/>
  <c r="AM233" i="1"/>
  <c r="AM234" i="1"/>
  <c r="AM235" i="1"/>
  <c r="AM236" i="1"/>
  <c r="AM237" i="1"/>
  <c r="AM238" i="1"/>
  <c r="AM239" i="1"/>
  <c r="AM240" i="1"/>
  <c r="AM241" i="1"/>
  <c r="AM242" i="1"/>
  <c r="AM243" i="1"/>
  <c r="AM244" i="1"/>
  <c r="AM245" i="1"/>
  <c r="AM246" i="1"/>
  <c r="AM247" i="1"/>
  <c r="AM248" i="1"/>
  <c r="AM249" i="1"/>
  <c r="AM250" i="1"/>
  <c r="AM251" i="1"/>
  <c r="AM252" i="1"/>
  <c r="AM253" i="1"/>
  <c r="AM254" i="1"/>
  <c r="AM255" i="1"/>
  <c r="AM256" i="1"/>
  <c r="AM257" i="1"/>
  <c r="AM258" i="1"/>
  <c r="AM259" i="1"/>
  <c r="AM260" i="1"/>
  <c r="AM261" i="1"/>
  <c r="AM262" i="1"/>
  <c r="AM263" i="1"/>
  <c r="AM264" i="1"/>
  <c r="AM265" i="1"/>
  <c r="AM266" i="1"/>
  <c r="AM267" i="1"/>
  <c r="AM268" i="1"/>
  <c r="AM269" i="1"/>
  <c r="AM270" i="1"/>
  <c r="AM271" i="1"/>
  <c r="AM272" i="1"/>
  <c r="AM273" i="1"/>
  <c r="AM274" i="1"/>
  <c r="AM275" i="1"/>
  <c r="AM276" i="1"/>
  <c r="AM277" i="1"/>
  <c r="AM278" i="1"/>
  <c r="AM279" i="1"/>
  <c r="AM280" i="1"/>
  <c r="AM281" i="1"/>
  <c r="AM282" i="1"/>
  <c r="AM283" i="1"/>
  <c r="AM284" i="1"/>
  <c r="AM285" i="1"/>
  <c r="AM286" i="1"/>
  <c r="AM287" i="1"/>
  <c r="AM288" i="1"/>
  <c r="AM289" i="1"/>
  <c r="AM290" i="1"/>
  <c r="AM291" i="1"/>
  <c r="AM292" i="1"/>
  <c r="AM293" i="1"/>
  <c r="AM294" i="1"/>
  <c r="AM295" i="1"/>
  <c r="AM296" i="1"/>
  <c r="AM297" i="1"/>
  <c r="AM298" i="1"/>
  <c r="AM299" i="1"/>
  <c r="AM300" i="1"/>
  <c r="AM301" i="1"/>
  <c r="AM302" i="1"/>
  <c r="AM303" i="1"/>
  <c r="AM304" i="1"/>
  <c r="AM305" i="1"/>
  <c r="AM306" i="1"/>
  <c r="AM307" i="1"/>
  <c r="AM308" i="1"/>
  <c r="AM309" i="1"/>
  <c r="AM310" i="1"/>
  <c r="AM311" i="1"/>
  <c r="AM312" i="1"/>
  <c r="AM313" i="1"/>
  <c r="AM314" i="1"/>
  <c r="AM315" i="1"/>
  <c r="AM316" i="1"/>
  <c r="AM317" i="1"/>
  <c r="AM318" i="1"/>
  <c r="AM319" i="1"/>
  <c r="AM320" i="1"/>
  <c r="AM321" i="1"/>
  <c r="AM322" i="1"/>
  <c r="AM323" i="1"/>
  <c r="AM324" i="1"/>
  <c r="AM325" i="1"/>
  <c r="AM326" i="1"/>
  <c r="AM327" i="1"/>
  <c r="AM328" i="1"/>
  <c r="AM329" i="1"/>
  <c r="AM330" i="1"/>
  <c r="AM331" i="1"/>
  <c r="AM332" i="1"/>
  <c r="AM333" i="1"/>
  <c r="AM334" i="1"/>
  <c r="AM335" i="1"/>
  <c r="AM336" i="1"/>
  <c r="AM337" i="1"/>
  <c r="AM338" i="1"/>
  <c r="AM339" i="1"/>
  <c r="AM340" i="1"/>
  <c r="AM341" i="1"/>
  <c r="AM342" i="1"/>
  <c r="AM343" i="1"/>
  <c r="AM344" i="1"/>
  <c r="AM345" i="1"/>
  <c r="AM346" i="1"/>
  <c r="AM347" i="1"/>
  <c r="AM348" i="1"/>
  <c r="AM349" i="1"/>
  <c r="AM350" i="1"/>
  <c r="AM351" i="1"/>
  <c r="AM352" i="1"/>
  <c r="AM353" i="1"/>
  <c r="AM354" i="1"/>
  <c r="AM355" i="1"/>
  <c r="AM356" i="1"/>
  <c r="AM357" i="1"/>
  <c r="AM358" i="1"/>
  <c r="AM359" i="1"/>
  <c r="AM360" i="1"/>
  <c r="AM361" i="1"/>
  <c r="AM362" i="1"/>
  <c r="AM363" i="1"/>
  <c r="AM364" i="1"/>
  <c r="AM365" i="1"/>
  <c r="AM366" i="1"/>
  <c r="AM367" i="1"/>
  <c r="AM368" i="1"/>
  <c r="AM369" i="1"/>
  <c r="AM370" i="1"/>
  <c r="AM371" i="1"/>
  <c r="AM372" i="1"/>
  <c r="AM373" i="1"/>
  <c r="AM374" i="1"/>
  <c r="AM375" i="1"/>
  <c r="AM376" i="1"/>
  <c r="AM377" i="1"/>
  <c r="AM378" i="1"/>
  <c r="AM379" i="1"/>
  <c r="AM380" i="1"/>
  <c r="AM381" i="1"/>
  <c r="AM382" i="1"/>
  <c r="AM383" i="1"/>
  <c r="AM384" i="1"/>
  <c r="AM385" i="1"/>
  <c r="AM386" i="1"/>
  <c r="AM387" i="1"/>
  <c r="AM388" i="1"/>
  <c r="AM389" i="1"/>
  <c r="AM390" i="1"/>
  <c r="AM391" i="1"/>
  <c r="AM392" i="1"/>
  <c r="AM393" i="1"/>
  <c r="AM394" i="1"/>
  <c r="AM395" i="1"/>
  <c r="AM396" i="1"/>
  <c r="AM397" i="1"/>
  <c r="AM398" i="1"/>
  <c r="AM399" i="1"/>
  <c r="AM400" i="1"/>
  <c r="AM401" i="1"/>
  <c r="AM402" i="1"/>
  <c r="AM403" i="1"/>
  <c r="AM404" i="1"/>
  <c r="AM405" i="1"/>
  <c r="AM406" i="1"/>
  <c r="AM407" i="1"/>
  <c r="AM408" i="1"/>
  <c r="AM409" i="1"/>
  <c r="AM410" i="1"/>
  <c r="AM411" i="1"/>
  <c r="AM412" i="1"/>
  <c r="AM413" i="1"/>
  <c r="AM414" i="1"/>
  <c r="AM415" i="1"/>
  <c r="AM416" i="1"/>
  <c r="AM417" i="1"/>
  <c r="AM418" i="1"/>
  <c r="AM419" i="1"/>
  <c r="AM420" i="1"/>
  <c r="AM421" i="1"/>
  <c r="AM422" i="1"/>
  <c r="AM423" i="1"/>
  <c r="AM424" i="1"/>
  <c r="AM425" i="1"/>
  <c r="AM426" i="1"/>
  <c r="AM427" i="1"/>
  <c r="AM428" i="1"/>
  <c r="AM429" i="1"/>
  <c r="AM430" i="1"/>
  <c r="AM431" i="1"/>
  <c r="AM432" i="1"/>
  <c r="AM433" i="1"/>
  <c r="AM434" i="1"/>
  <c r="AM435" i="1"/>
  <c r="AM436" i="1"/>
  <c r="AM437" i="1"/>
  <c r="AM438" i="1"/>
  <c r="AM439" i="1"/>
  <c r="AM440" i="1"/>
  <c r="AM441" i="1"/>
  <c r="AM442" i="1"/>
  <c r="AM443" i="1"/>
  <c r="AM444" i="1"/>
  <c r="AM445" i="1"/>
  <c r="AM446" i="1"/>
  <c r="AM447" i="1"/>
  <c r="AM448" i="1"/>
  <c r="AM449" i="1"/>
  <c r="AM450" i="1"/>
  <c r="AM451" i="1"/>
  <c r="AM452" i="1"/>
  <c r="AM453" i="1"/>
  <c r="AM454" i="1"/>
  <c r="AM455" i="1"/>
  <c r="AM456" i="1"/>
  <c r="AM457" i="1"/>
  <c r="AM458" i="1"/>
  <c r="AM459" i="1"/>
  <c r="AM460" i="1"/>
  <c r="AM461" i="1"/>
  <c r="AM462" i="1"/>
  <c r="AM463" i="1"/>
  <c r="AM464" i="1"/>
  <c r="AM465" i="1"/>
  <c r="AM466" i="1"/>
  <c r="AM467" i="1"/>
  <c r="AM468" i="1"/>
  <c r="AM469" i="1"/>
  <c r="AM470" i="1"/>
  <c r="AM471" i="1"/>
  <c r="AM472" i="1"/>
  <c r="AM473" i="1"/>
  <c r="AM474" i="1"/>
  <c r="AM475" i="1"/>
  <c r="AM476" i="1"/>
  <c r="AM477" i="1"/>
  <c r="AM478" i="1"/>
  <c r="AM479" i="1"/>
  <c r="AM480" i="1"/>
  <c r="AM481" i="1"/>
  <c r="AM482" i="1"/>
  <c r="AM483" i="1"/>
  <c r="AM484" i="1"/>
  <c r="AM485" i="1"/>
  <c r="AM486" i="1"/>
  <c r="AM487" i="1"/>
  <c r="AM488" i="1"/>
  <c r="AM489" i="1"/>
  <c r="AM490" i="1"/>
  <c r="AM491" i="1"/>
  <c r="AM492" i="1"/>
  <c r="AM493" i="1"/>
  <c r="AM494" i="1"/>
  <c r="AM495" i="1"/>
  <c r="AM496" i="1"/>
  <c r="AM497" i="1"/>
  <c r="AM498" i="1"/>
  <c r="AM499" i="1"/>
  <c r="AM500" i="1"/>
  <c r="AM501" i="1"/>
  <c r="AM502" i="1"/>
  <c r="AM503" i="1"/>
  <c r="AM504" i="1"/>
  <c r="AM505" i="1"/>
  <c r="AM506" i="1"/>
  <c r="AM507" i="1"/>
  <c r="AM508" i="1"/>
  <c r="AM509" i="1"/>
  <c r="AM510" i="1"/>
  <c r="AM511" i="1"/>
  <c r="AM512" i="1"/>
  <c r="AM513" i="1"/>
  <c r="AM514" i="1"/>
  <c r="AM515" i="1"/>
  <c r="AM516" i="1"/>
  <c r="AM517" i="1"/>
  <c r="AM518" i="1"/>
  <c r="AM519" i="1"/>
  <c r="AM520" i="1"/>
  <c r="AM521" i="1"/>
  <c r="AM522" i="1"/>
  <c r="AM523" i="1"/>
  <c r="AM524" i="1"/>
  <c r="AM525" i="1"/>
  <c r="AM526" i="1"/>
  <c r="AM527" i="1"/>
  <c r="AM528" i="1"/>
  <c r="AM529" i="1"/>
  <c r="AM530" i="1"/>
  <c r="AM531" i="1"/>
  <c r="AM532" i="1"/>
  <c r="AM533" i="1"/>
  <c r="AM534" i="1"/>
  <c r="AM535" i="1"/>
  <c r="AM536" i="1"/>
  <c r="AM537" i="1"/>
  <c r="AM538" i="1"/>
  <c r="AM539" i="1"/>
  <c r="AM540" i="1"/>
  <c r="AM541" i="1"/>
  <c r="AM542" i="1"/>
  <c r="AM543" i="1"/>
  <c r="AM544" i="1"/>
  <c r="AM545" i="1"/>
  <c r="AM546" i="1"/>
  <c r="AM547" i="1"/>
  <c r="AM548" i="1"/>
  <c r="AM549" i="1"/>
  <c r="AM550" i="1"/>
  <c r="AM551" i="1"/>
  <c r="AM552" i="1"/>
  <c r="AM553" i="1"/>
  <c r="AM554" i="1"/>
  <c r="AM555" i="1"/>
  <c r="AM556" i="1"/>
  <c r="AM557" i="1"/>
  <c r="AM558" i="1"/>
  <c r="AM559" i="1"/>
  <c r="AM560" i="1"/>
  <c r="AM561" i="1"/>
  <c r="AM562" i="1"/>
  <c r="AM563" i="1"/>
  <c r="AM564" i="1"/>
  <c r="AM565" i="1"/>
  <c r="AM566" i="1"/>
  <c r="AM567" i="1"/>
  <c r="AM568" i="1"/>
  <c r="AM569" i="1"/>
  <c r="AM570" i="1"/>
  <c r="AM571" i="1"/>
  <c r="AM572" i="1"/>
  <c r="AM573" i="1"/>
  <c r="AM574" i="1"/>
  <c r="AM575" i="1"/>
  <c r="AM576" i="1"/>
  <c r="AM577" i="1"/>
  <c r="AM578" i="1"/>
  <c r="AM579" i="1"/>
  <c r="AM580" i="1"/>
  <c r="AM581" i="1"/>
  <c r="AM582" i="1"/>
  <c r="AM583" i="1"/>
  <c r="AM584" i="1"/>
  <c r="AM585" i="1"/>
  <c r="AM586" i="1"/>
  <c r="AM587" i="1"/>
  <c r="AM588" i="1"/>
  <c r="AM589" i="1"/>
  <c r="AM590" i="1"/>
  <c r="AM591" i="1"/>
  <c r="AM592" i="1"/>
  <c r="AM593" i="1"/>
  <c r="AM594" i="1"/>
  <c r="AM595" i="1"/>
  <c r="AM596" i="1"/>
  <c r="AM597" i="1"/>
  <c r="AM598" i="1"/>
  <c r="AM599" i="1"/>
  <c r="AM600" i="1"/>
  <c r="AM601" i="1"/>
  <c r="AM602" i="1"/>
  <c r="AM603" i="1"/>
  <c r="AM604" i="1"/>
  <c r="AM605" i="1"/>
  <c r="AM606" i="1"/>
  <c r="AM607" i="1"/>
  <c r="AM608" i="1"/>
  <c r="AM609" i="1"/>
  <c r="AM610" i="1"/>
  <c r="AM611" i="1"/>
  <c r="AM612" i="1"/>
  <c r="AM613" i="1"/>
  <c r="AM614" i="1"/>
  <c r="AM615" i="1"/>
  <c r="AM616" i="1"/>
  <c r="AM617" i="1"/>
  <c r="AM618" i="1"/>
  <c r="AM619" i="1"/>
  <c r="AM620" i="1"/>
  <c r="AM621" i="1"/>
  <c r="AM622" i="1"/>
  <c r="AM623" i="1"/>
  <c r="AM624" i="1"/>
  <c r="AM625" i="1"/>
  <c r="AM626" i="1"/>
  <c r="AM627" i="1"/>
  <c r="AM628" i="1"/>
  <c r="AM629" i="1"/>
  <c r="AM630" i="1"/>
  <c r="AM631" i="1"/>
  <c r="AM632" i="1"/>
  <c r="AM633" i="1"/>
  <c r="AM634" i="1"/>
  <c r="AM635" i="1"/>
  <c r="AM636" i="1"/>
  <c r="AM637" i="1"/>
  <c r="AM638" i="1"/>
  <c r="AM639" i="1"/>
  <c r="AM640" i="1"/>
  <c r="AM641" i="1"/>
  <c r="AM642" i="1"/>
  <c r="AM643" i="1"/>
  <c r="AM644" i="1"/>
  <c r="AM645" i="1"/>
  <c r="AM646" i="1"/>
  <c r="AM647" i="1"/>
  <c r="AM648" i="1"/>
  <c r="AM649" i="1"/>
  <c r="AM650" i="1"/>
  <c r="AM651" i="1"/>
  <c r="AM652" i="1"/>
  <c r="AM653" i="1"/>
  <c r="AM654" i="1"/>
  <c r="AM655" i="1"/>
  <c r="AM656" i="1"/>
  <c r="AM657" i="1"/>
  <c r="AM658" i="1"/>
  <c r="AM659" i="1"/>
  <c r="AM660" i="1"/>
  <c r="AM661" i="1"/>
  <c r="AM662" i="1"/>
  <c r="AM663" i="1"/>
  <c r="AM664" i="1"/>
  <c r="AM665" i="1"/>
  <c r="AM666" i="1"/>
  <c r="AM667" i="1"/>
  <c r="AM668" i="1"/>
  <c r="AM669" i="1"/>
  <c r="AM670" i="1"/>
  <c r="AM671" i="1"/>
  <c r="AM672" i="1"/>
  <c r="AM673" i="1"/>
  <c r="AM674" i="1"/>
  <c r="AM675" i="1"/>
  <c r="AM676" i="1"/>
  <c r="AM677" i="1"/>
  <c r="AM678" i="1"/>
  <c r="AM679" i="1"/>
  <c r="AM680" i="1"/>
  <c r="AM681" i="1"/>
  <c r="AM682" i="1"/>
  <c r="AM683" i="1"/>
  <c r="AM684" i="1"/>
  <c r="AM685" i="1"/>
  <c r="AM686" i="1"/>
  <c r="AM687" i="1"/>
  <c r="AM688" i="1"/>
  <c r="AM689" i="1"/>
  <c r="AM690" i="1"/>
  <c r="AM691" i="1"/>
  <c r="AM692" i="1"/>
  <c r="AM693" i="1"/>
  <c r="AM694" i="1"/>
  <c r="AM695" i="1"/>
  <c r="AM696" i="1"/>
  <c r="AM697" i="1"/>
  <c r="AM698" i="1"/>
  <c r="AM699" i="1"/>
  <c r="AM700" i="1"/>
  <c r="AM701" i="1"/>
  <c r="AM702" i="1"/>
  <c r="AM703" i="1"/>
  <c r="AM704" i="1"/>
  <c r="AM705" i="1"/>
  <c r="AM706" i="1"/>
  <c r="AM707" i="1"/>
  <c r="AM708" i="1"/>
  <c r="AM709" i="1"/>
  <c r="AM710" i="1"/>
  <c r="AM711" i="1"/>
  <c r="AM712" i="1"/>
  <c r="AM713" i="1"/>
  <c r="AM714" i="1"/>
  <c r="AM715" i="1"/>
  <c r="AM716" i="1"/>
  <c r="AM717" i="1"/>
  <c r="AM718" i="1"/>
  <c r="AM719" i="1"/>
  <c r="AM720" i="1"/>
  <c r="AM721" i="1"/>
  <c r="AM722" i="1"/>
  <c r="AM723" i="1"/>
  <c r="AM724" i="1"/>
  <c r="AM725" i="1"/>
  <c r="AM726" i="1"/>
  <c r="AM727" i="1"/>
  <c r="AM728" i="1"/>
  <c r="AM729" i="1"/>
  <c r="AM730" i="1"/>
  <c r="AM731" i="1"/>
  <c r="AM732" i="1"/>
  <c r="AM733" i="1"/>
  <c r="AM734" i="1"/>
  <c r="AM735" i="1"/>
  <c r="AM736" i="1"/>
  <c r="AM737" i="1"/>
  <c r="AM738" i="1"/>
  <c r="AM739" i="1"/>
  <c r="AM740" i="1"/>
  <c r="AM741" i="1"/>
  <c r="AM742" i="1"/>
  <c r="AM743" i="1"/>
  <c r="AM744" i="1"/>
  <c r="AM745" i="1"/>
  <c r="AM746" i="1"/>
  <c r="AM747" i="1"/>
  <c r="AM748" i="1"/>
  <c r="AM749" i="1"/>
  <c r="AM750" i="1"/>
  <c r="AM751" i="1"/>
  <c r="AM752" i="1"/>
  <c r="AM753" i="1"/>
  <c r="AM754" i="1"/>
  <c r="AM755" i="1"/>
  <c r="AM756" i="1"/>
  <c r="AM757" i="1"/>
  <c r="AM758" i="1"/>
  <c r="AM759" i="1"/>
  <c r="AM760" i="1"/>
  <c r="AM761" i="1"/>
  <c r="AM762" i="1"/>
  <c r="AM763" i="1"/>
  <c r="AM764" i="1"/>
  <c r="AM765" i="1"/>
  <c r="AM766" i="1"/>
  <c r="AM767" i="1"/>
  <c r="AM768" i="1"/>
  <c r="AM769" i="1"/>
  <c r="AM770" i="1"/>
  <c r="AM771" i="1"/>
  <c r="AM772" i="1"/>
  <c r="AM773" i="1"/>
  <c r="AM774" i="1"/>
  <c r="AM775" i="1"/>
  <c r="AM776" i="1"/>
  <c r="AM777" i="1"/>
  <c r="AM778" i="1"/>
  <c r="AM779" i="1"/>
  <c r="AM780" i="1"/>
  <c r="AM781" i="1"/>
  <c r="AM782" i="1"/>
  <c r="AM783" i="1"/>
  <c r="AM784" i="1"/>
  <c r="AM785" i="1"/>
  <c r="AM786" i="1"/>
  <c r="AM787" i="1"/>
  <c r="AM788" i="1"/>
  <c r="AM789" i="1"/>
  <c r="AM790" i="1"/>
  <c r="AM791" i="1"/>
  <c r="AM792" i="1"/>
  <c r="AM793" i="1"/>
  <c r="AM794" i="1"/>
  <c r="AM795" i="1"/>
  <c r="AM796" i="1"/>
  <c r="AM797" i="1"/>
  <c r="AM798" i="1"/>
  <c r="AM799" i="1"/>
  <c r="AM800" i="1"/>
  <c r="AM801" i="1"/>
  <c r="AM802" i="1"/>
  <c r="AM803" i="1"/>
  <c r="AM804" i="1"/>
  <c r="AM805" i="1"/>
  <c r="AM806" i="1"/>
  <c r="AM807" i="1"/>
  <c r="AM808" i="1"/>
  <c r="AM809" i="1"/>
  <c r="AM810" i="1"/>
  <c r="AM811" i="1"/>
  <c r="AM812" i="1"/>
  <c r="AM813" i="1"/>
  <c r="AM814" i="1"/>
  <c r="AM815" i="1"/>
  <c r="AM816" i="1"/>
  <c r="AM817" i="1"/>
  <c r="AM818" i="1"/>
  <c r="AM819" i="1"/>
  <c r="AM820" i="1"/>
  <c r="AM821" i="1"/>
  <c r="AM822" i="1"/>
  <c r="AM823" i="1"/>
  <c r="AM824" i="1"/>
  <c r="AM825" i="1"/>
  <c r="AM826" i="1"/>
  <c r="AM827" i="1"/>
  <c r="AM828" i="1"/>
  <c r="AM829" i="1"/>
  <c r="AM830" i="1"/>
  <c r="AM831" i="1"/>
  <c r="AM832" i="1"/>
  <c r="AM833" i="1"/>
  <c r="AM834" i="1"/>
  <c r="AM835" i="1"/>
  <c r="AM836" i="1"/>
  <c r="AM837" i="1"/>
  <c r="AM838" i="1"/>
  <c r="AM839" i="1"/>
  <c r="AM840" i="1"/>
  <c r="AM841" i="1"/>
  <c r="AM842" i="1"/>
  <c r="AM843" i="1"/>
  <c r="AM844" i="1"/>
  <c r="AM845" i="1"/>
  <c r="AM846" i="1"/>
  <c r="AM847" i="1"/>
  <c r="AM848" i="1"/>
  <c r="AM849" i="1"/>
  <c r="AM850" i="1"/>
  <c r="AM851" i="1"/>
  <c r="AM852" i="1"/>
  <c r="AM853" i="1"/>
  <c r="AM854" i="1"/>
  <c r="AM855" i="1"/>
  <c r="AM856" i="1"/>
  <c r="AM857" i="1"/>
  <c r="AM858" i="1"/>
  <c r="AM859" i="1"/>
  <c r="AM860" i="1"/>
  <c r="AM861" i="1"/>
  <c r="AM862" i="1"/>
  <c r="AM863" i="1"/>
  <c r="AM864" i="1"/>
  <c r="AM865" i="1"/>
  <c r="AM866" i="1"/>
  <c r="AM867" i="1"/>
  <c r="AM868" i="1"/>
  <c r="AM869" i="1"/>
  <c r="AM870" i="1"/>
  <c r="AM871" i="1"/>
  <c r="AM872" i="1"/>
  <c r="AM873" i="1"/>
  <c r="AM874" i="1"/>
  <c r="AM875" i="1"/>
  <c r="AM876" i="1"/>
  <c r="AM877" i="1"/>
  <c r="AM878" i="1"/>
  <c r="AM879" i="1"/>
  <c r="AM880" i="1"/>
  <c r="AM881" i="1"/>
  <c r="AM882" i="1"/>
  <c r="AM883" i="1"/>
  <c r="AM884" i="1"/>
  <c r="AM885" i="1"/>
  <c r="AM886" i="1"/>
  <c r="AM887" i="1"/>
  <c r="AM888" i="1"/>
  <c r="AM889" i="1"/>
  <c r="AM890" i="1"/>
  <c r="AM891" i="1"/>
  <c r="AM892" i="1"/>
  <c r="AM893" i="1"/>
  <c r="AM894" i="1"/>
  <c r="AM895" i="1"/>
  <c r="AM896" i="1"/>
  <c r="AM897" i="1"/>
  <c r="AM898" i="1"/>
  <c r="AM899" i="1"/>
  <c r="AM900" i="1"/>
  <c r="AM901" i="1"/>
  <c r="AM902" i="1"/>
  <c r="AM903" i="1"/>
  <c r="AM904" i="1"/>
  <c r="AM905" i="1"/>
  <c r="AM906" i="1"/>
  <c r="AM907" i="1"/>
  <c r="AM908" i="1"/>
  <c r="AM909" i="1"/>
  <c r="AM910" i="1"/>
  <c r="AM911" i="1"/>
  <c r="AM912" i="1"/>
  <c r="AM913" i="1"/>
  <c r="AM914" i="1"/>
  <c r="AM915" i="1"/>
  <c r="AM916" i="1"/>
  <c r="AM917" i="1"/>
  <c r="AM918" i="1"/>
  <c r="AM919" i="1"/>
  <c r="AM920" i="1"/>
  <c r="AM921" i="1"/>
  <c r="AM922" i="1"/>
  <c r="AM923" i="1"/>
  <c r="AM924" i="1"/>
  <c r="AM925" i="1"/>
  <c r="AM926" i="1"/>
  <c r="AM927" i="1"/>
  <c r="AM928" i="1"/>
  <c r="AM929" i="1"/>
  <c r="AM930" i="1"/>
  <c r="AM931" i="1"/>
  <c r="AM932" i="1"/>
  <c r="AM933" i="1"/>
  <c r="AM934" i="1"/>
  <c r="AM935" i="1"/>
  <c r="AM936" i="1"/>
  <c r="AM937" i="1"/>
  <c r="AM938" i="1"/>
  <c r="AM939" i="1"/>
  <c r="AM940" i="1"/>
  <c r="AM941" i="1"/>
  <c r="AM942" i="1"/>
  <c r="AM943" i="1"/>
  <c r="AM944" i="1"/>
  <c r="AM945" i="1"/>
  <c r="AM946" i="1"/>
  <c r="AM947" i="1"/>
  <c r="AM948" i="1"/>
  <c r="AM949" i="1"/>
  <c r="AM950" i="1"/>
  <c r="AM951" i="1"/>
  <c r="AM952" i="1"/>
  <c r="AM953" i="1"/>
  <c r="AM954" i="1"/>
  <c r="AM955" i="1"/>
  <c r="AM956" i="1"/>
  <c r="AM957" i="1"/>
  <c r="AM958" i="1"/>
  <c r="AM959" i="1"/>
  <c r="AM960" i="1"/>
  <c r="AM961" i="1"/>
  <c r="AM962" i="1"/>
  <c r="AM963" i="1"/>
  <c r="AM964" i="1"/>
  <c r="AM965" i="1"/>
  <c r="AM966" i="1"/>
  <c r="AM967" i="1"/>
  <c r="AM968" i="1"/>
  <c r="AM969" i="1"/>
  <c r="AM970" i="1"/>
  <c r="AM971" i="1"/>
  <c r="AM972" i="1"/>
  <c r="AM973" i="1"/>
  <c r="AM974" i="1"/>
  <c r="AM975" i="1"/>
  <c r="AM976" i="1"/>
  <c r="AM977" i="1"/>
  <c r="AM978" i="1"/>
  <c r="AM979" i="1"/>
  <c r="AM980" i="1"/>
  <c r="AM981" i="1"/>
  <c r="AM982" i="1"/>
  <c r="AM983" i="1"/>
  <c r="AM984" i="1"/>
  <c r="AM985" i="1"/>
  <c r="AM986" i="1"/>
  <c r="AM987" i="1"/>
  <c r="AM988" i="1"/>
  <c r="AM989" i="1"/>
  <c r="AM990" i="1"/>
  <c r="AM991" i="1"/>
  <c r="AM992" i="1"/>
  <c r="AM993" i="1"/>
  <c r="AM994" i="1"/>
  <c r="AM995" i="1"/>
  <c r="AM996" i="1"/>
  <c r="AM997" i="1"/>
  <c r="AM998" i="1"/>
  <c r="AM999" i="1"/>
  <c r="AM1000" i="1"/>
  <c r="AM1001" i="1"/>
  <c r="AM1002" i="1"/>
  <c r="AM1003" i="1"/>
  <c r="AM1004" i="1"/>
  <c r="AM1005" i="1"/>
  <c r="AM1006" i="1"/>
  <c r="AM1007" i="1"/>
  <c r="AM1008" i="1"/>
  <c r="AM1009" i="1"/>
  <c r="AM1010" i="1"/>
  <c r="AM1011" i="1"/>
  <c r="AM1012" i="1"/>
  <c r="AM1013" i="1"/>
  <c r="AM1014" i="1"/>
  <c r="AM1015" i="1"/>
  <c r="AM1016" i="1"/>
  <c r="AM1017" i="1"/>
  <c r="AM1018" i="1"/>
  <c r="AM1019" i="1"/>
  <c r="AM1020" i="1"/>
  <c r="AM1021" i="1"/>
  <c r="AM1022" i="1"/>
  <c r="AM1023" i="1"/>
  <c r="AM1024" i="1"/>
  <c r="AM1025" i="1"/>
  <c r="AM1026" i="1"/>
  <c r="AM1027" i="1"/>
  <c r="AM1028" i="1"/>
  <c r="AM1029" i="1"/>
  <c r="AM1030" i="1"/>
  <c r="AM1031" i="1"/>
  <c r="AM1032" i="1"/>
  <c r="AM1033" i="1"/>
  <c r="AM1034" i="1"/>
  <c r="AM1035" i="1"/>
  <c r="AM1036" i="1"/>
  <c r="AM1037" i="1"/>
  <c r="AM1038" i="1"/>
  <c r="AM1039" i="1"/>
  <c r="AM1040" i="1"/>
  <c r="AM1041" i="1"/>
  <c r="AM1042" i="1"/>
  <c r="AM1043" i="1"/>
  <c r="AM1044" i="1"/>
  <c r="AM1045" i="1"/>
  <c r="AM1046" i="1"/>
  <c r="AM1047" i="1"/>
  <c r="AM1048" i="1"/>
  <c r="AM1049" i="1"/>
  <c r="AM1050" i="1"/>
  <c r="AM1051" i="1"/>
  <c r="AM1052" i="1"/>
  <c r="AM1053" i="1"/>
  <c r="AM1054" i="1"/>
  <c r="AM1055" i="1"/>
  <c r="AM1056" i="1"/>
  <c r="AM1057" i="1"/>
  <c r="AM1058" i="1"/>
  <c r="AM1059" i="1"/>
  <c r="AM1060" i="1"/>
  <c r="AM1061" i="1"/>
  <c r="AM1062" i="1"/>
  <c r="AM1063" i="1"/>
  <c r="AM1064" i="1"/>
  <c r="AM1065" i="1"/>
  <c r="AM1066" i="1"/>
  <c r="AM1067" i="1"/>
  <c r="AM1068" i="1"/>
  <c r="AM1069" i="1"/>
  <c r="AM1070" i="1"/>
  <c r="AM1071" i="1"/>
  <c r="AM1072" i="1"/>
  <c r="AM1073" i="1"/>
  <c r="AM1074" i="1"/>
  <c r="AM1075" i="1"/>
  <c r="AM1076" i="1"/>
  <c r="AM1077" i="1"/>
  <c r="AM1078" i="1"/>
  <c r="AM1079" i="1"/>
  <c r="AM1080" i="1"/>
  <c r="AM1081" i="1"/>
  <c r="AM1082" i="1"/>
  <c r="AM1083" i="1"/>
  <c r="AM1084" i="1"/>
  <c r="AM1085" i="1"/>
  <c r="AM1086" i="1"/>
  <c r="AM1087" i="1"/>
  <c r="AM1088" i="1"/>
  <c r="AM1089" i="1"/>
  <c r="AM1090" i="1"/>
  <c r="AM1091" i="1"/>
  <c r="AM1092" i="1"/>
  <c r="AM1093" i="1"/>
  <c r="AM1094" i="1"/>
  <c r="AM1095" i="1"/>
  <c r="AM1096" i="1"/>
  <c r="AM1097" i="1"/>
  <c r="AM1098" i="1"/>
  <c r="AM1099" i="1"/>
  <c r="AM1100" i="1"/>
  <c r="AM1101" i="1"/>
  <c r="AM1102" i="1"/>
  <c r="AM1103" i="1"/>
  <c r="AM1104" i="1"/>
  <c r="AM1105" i="1"/>
  <c r="AM1106" i="1"/>
  <c r="AM1107" i="1"/>
  <c r="AM1108" i="1"/>
  <c r="AM1109" i="1"/>
  <c r="AM1110" i="1"/>
  <c r="AM1111" i="1"/>
  <c r="AM1112" i="1"/>
  <c r="AM1113" i="1"/>
  <c r="AM1114" i="1"/>
  <c r="AM1115" i="1"/>
  <c r="AM1116" i="1"/>
  <c r="AM1117" i="1"/>
  <c r="AM1118" i="1"/>
  <c r="AM1119" i="1"/>
  <c r="AM1120" i="1"/>
  <c r="AM1121" i="1"/>
  <c r="AM1122" i="1"/>
  <c r="AM1123" i="1"/>
  <c r="AM1124" i="1"/>
  <c r="AM1125" i="1"/>
  <c r="AM1126" i="1"/>
  <c r="AM1127" i="1"/>
  <c r="AM1128" i="1"/>
  <c r="AM1129" i="1"/>
  <c r="AM1130" i="1"/>
  <c r="AM1131" i="1"/>
  <c r="AM1132" i="1"/>
  <c r="AM1133" i="1"/>
  <c r="AM1134" i="1"/>
  <c r="AM1135" i="1"/>
  <c r="AM1136" i="1"/>
  <c r="AM1137" i="1"/>
  <c r="AM1138" i="1"/>
  <c r="AM1139" i="1"/>
  <c r="AM1140" i="1"/>
  <c r="AM1141" i="1"/>
  <c r="AM1142" i="1"/>
  <c r="AM1143" i="1"/>
  <c r="AM1144" i="1"/>
  <c r="AM1145" i="1"/>
  <c r="AM1146" i="1"/>
  <c r="AM1147" i="1"/>
  <c r="AM1148" i="1"/>
  <c r="AM1149" i="1"/>
  <c r="AM1150" i="1"/>
  <c r="AM1151" i="1"/>
  <c r="AM1152" i="1"/>
  <c r="AM1153" i="1"/>
  <c r="AM1154" i="1"/>
  <c r="AM1155" i="1"/>
  <c r="AM1156" i="1"/>
  <c r="AM1157" i="1"/>
  <c r="AM1158" i="1"/>
  <c r="AM1159" i="1"/>
  <c r="AM1160" i="1"/>
  <c r="AM1161" i="1"/>
  <c r="AM1162" i="1"/>
  <c r="AM1163" i="1"/>
  <c r="AM1164" i="1"/>
  <c r="AM1165" i="1"/>
  <c r="AM1166" i="1"/>
  <c r="AM1167" i="1"/>
  <c r="AM1168" i="1"/>
  <c r="AM1169" i="1"/>
  <c r="AM1170" i="1"/>
  <c r="AM1171" i="1"/>
  <c r="AM1172" i="1"/>
  <c r="AM1173" i="1"/>
  <c r="AM1174" i="1"/>
  <c r="AM1175" i="1"/>
  <c r="AM1176" i="1"/>
  <c r="AM1177" i="1"/>
  <c r="AM1178" i="1"/>
  <c r="AM1179" i="1"/>
  <c r="AM1180" i="1"/>
  <c r="AM1181" i="1"/>
  <c r="AM1182" i="1"/>
  <c r="AM1183" i="1"/>
  <c r="AM1184" i="1"/>
  <c r="AM1185" i="1"/>
  <c r="AM1186" i="1"/>
  <c r="AM1187" i="1"/>
  <c r="AM1188" i="1"/>
  <c r="AM1189" i="1"/>
  <c r="AM1190" i="1"/>
  <c r="AM1191" i="1"/>
  <c r="AM1192" i="1"/>
  <c r="AM1193" i="1"/>
  <c r="AM1194" i="1"/>
  <c r="AM1195" i="1"/>
  <c r="AM1196" i="1"/>
  <c r="AM1197" i="1"/>
  <c r="AM1198" i="1"/>
  <c r="AM1199" i="1"/>
  <c r="AM1200" i="1"/>
  <c r="AM1201" i="1"/>
  <c r="AM1202" i="1"/>
  <c r="AM1203" i="1"/>
  <c r="AM1204" i="1"/>
  <c r="AM1205" i="1"/>
  <c r="AM1206" i="1"/>
  <c r="AM1207" i="1"/>
  <c r="AM1208" i="1"/>
  <c r="AM1209" i="1"/>
  <c r="AM1210" i="1"/>
  <c r="AM1211" i="1"/>
  <c r="AM1212" i="1"/>
  <c r="AM1213" i="1"/>
  <c r="AM1214" i="1"/>
  <c r="AM1215" i="1"/>
  <c r="AM1216" i="1"/>
  <c r="AM1217" i="1"/>
  <c r="AM1218" i="1"/>
  <c r="AM1219" i="1"/>
  <c r="AM1220" i="1"/>
  <c r="AM1221" i="1"/>
  <c r="AM1222" i="1"/>
  <c r="AM1223" i="1"/>
  <c r="AM1224" i="1"/>
  <c r="AM1225" i="1"/>
  <c r="AM1226" i="1"/>
  <c r="AM1227" i="1"/>
  <c r="AM1228" i="1"/>
  <c r="AM1229" i="1"/>
  <c r="AM1230" i="1"/>
  <c r="AM1231" i="1"/>
  <c r="AM1232" i="1"/>
  <c r="AM1233" i="1"/>
  <c r="AM1234" i="1"/>
  <c r="AM1235" i="1"/>
  <c r="AM1236" i="1"/>
  <c r="AM1237" i="1"/>
  <c r="AM1238" i="1"/>
  <c r="AM1239" i="1"/>
  <c r="AM1240" i="1"/>
  <c r="AM1241" i="1"/>
  <c r="AM1242" i="1"/>
  <c r="AM1243" i="1"/>
  <c r="AM1244" i="1"/>
  <c r="AM1245" i="1"/>
  <c r="AM1246" i="1"/>
  <c r="AM1247" i="1"/>
  <c r="AM1248" i="1"/>
  <c r="AM1249" i="1"/>
  <c r="AM1250" i="1"/>
  <c r="AM1251" i="1"/>
  <c r="AM1252" i="1"/>
  <c r="AM1253" i="1"/>
  <c r="AM1254" i="1"/>
  <c r="AM1255" i="1"/>
  <c r="AM1256" i="1"/>
  <c r="AM1257" i="1"/>
  <c r="AM1258" i="1"/>
  <c r="AM1259" i="1"/>
  <c r="AM1260" i="1"/>
  <c r="AM1261" i="1"/>
  <c r="AM1262" i="1"/>
  <c r="AM1263" i="1"/>
  <c r="AM1264" i="1"/>
  <c r="AM1265" i="1"/>
  <c r="AM1266" i="1"/>
  <c r="AM1267" i="1"/>
  <c r="AM1268" i="1"/>
  <c r="AM1269" i="1"/>
  <c r="AM1270" i="1"/>
  <c r="AM1271" i="1"/>
  <c r="AM1272" i="1"/>
  <c r="AM1273" i="1"/>
  <c r="AM1274" i="1"/>
  <c r="AM1275" i="1"/>
  <c r="AM1276" i="1"/>
  <c r="AM1277" i="1"/>
  <c r="AM1278" i="1"/>
  <c r="AM1279" i="1"/>
  <c r="AM1280" i="1"/>
  <c r="AM1281" i="1"/>
  <c r="AM1282" i="1"/>
  <c r="AM1283" i="1"/>
  <c r="AM1284" i="1"/>
  <c r="AM1285" i="1"/>
  <c r="AM1286" i="1"/>
  <c r="AM1287" i="1"/>
  <c r="AM1288" i="1"/>
  <c r="AM1289" i="1"/>
  <c r="AM1290" i="1"/>
  <c r="AM1291" i="1"/>
  <c r="AM1292" i="1"/>
  <c r="AM1293" i="1"/>
  <c r="AM1294" i="1"/>
  <c r="AM1295" i="1"/>
  <c r="AM1296" i="1"/>
  <c r="AM1297" i="1"/>
  <c r="AM1298" i="1"/>
  <c r="AM1299" i="1"/>
  <c r="AM1300" i="1"/>
  <c r="AM1301" i="1"/>
  <c r="AM1302" i="1"/>
  <c r="AM1303" i="1"/>
  <c r="AM1304" i="1"/>
  <c r="AM1305" i="1"/>
  <c r="AM1306" i="1"/>
  <c r="AM1307" i="1"/>
  <c r="AM1308" i="1"/>
  <c r="AM1309" i="1"/>
  <c r="AM1310" i="1"/>
  <c r="AM1311" i="1"/>
  <c r="AM1312" i="1"/>
  <c r="AM1313" i="1"/>
  <c r="AM1314" i="1"/>
  <c r="AM1315" i="1"/>
  <c r="AM1316" i="1"/>
  <c r="AM1317" i="1"/>
  <c r="AM1318" i="1"/>
  <c r="AM1319" i="1"/>
  <c r="AM1320" i="1"/>
  <c r="AM1321" i="1"/>
  <c r="AM1322" i="1"/>
  <c r="AM1323" i="1"/>
  <c r="AM1324" i="1"/>
  <c r="AM1325" i="1"/>
  <c r="AM1326" i="1"/>
  <c r="AM1327" i="1"/>
  <c r="AM1328" i="1"/>
  <c r="AM1329" i="1"/>
  <c r="AM1330" i="1"/>
  <c r="AM1331" i="1"/>
  <c r="AM1332" i="1"/>
  <c r="AM1333" i="1"/>
  <c r="AM1334" i="1"/>
  <c r="AM1335" i="1"/>
  <c r="AM1336" i="1"/>
  <c r="AM1337" i="1"/>
  <c r="AM1338" i="1"/>
  <c r="AM1339" i="1"/>
  <c r="AM1340" i="1"/>
  <c r="AM1341" i="1"/>
  <c r="AM1342" i="1"/>
  <c r="AM1343" i="1"/>
  <c r="AM1344" i="1"/>
  <c r="AM1345" i="1"/>
  <c r="AM1346" i="1"/>
  <c r="AM1347" i="1"/>
  <c r="AM1348" i="1"/>
  <c r="AM1349" i="1"/>
  <c r="AM1350" i="1"/>
  <c r="AM1351" i="1"/>
  <c r="AM1352" i="1"/>
  <c r="AM1353" i="1"/>
  <c r="AM1354" i="1"/>
  <c r="AM1355" i="1"/>
  <c r="AM1356" i="1"/>
  <c r="AM1357" i="1"/>
  <c r="AM1358" i="1"/>
  <c r="AM1359" i="1"/>
  <c r="AM1360" i="1"/>
  <c r="AM1361" i="1"/>
  <c r="AM1362" i="1"/>
  <c r="AM1363" i="1"/>
  <c r="AM1364" i="1"/>
  <c r="AM1365" i="1"/>
  <c r="AM1366" i="1"/>
  <c r="AM1367" i="1"/>
  <c r="AM1368" i="1"/>
  <c r="AM1369" i="1"/>
  <c r="AM1370" i="1"/>
  <c r="AM1371" i="1"/>
  <c r="AM1372" i="1"/>
  <c r="AM1373" i="1"/>
  <c r="AM1374" i="1"/>
  <c r="AM1375" i="1"/>
  <c r="AM1376" i="1"/>
  <c r="AM1377" i="1"/>
  <c r="AM1378" i="1"/>
  <c r="AM1379" i="1"/>
  <c r="AM1380" i="1"/>
  <c r="AM1381" i="1"/>
  <c r="AM1382" i="1"/>
  <c r="AM1383" i="1"/>
  <c r="AM1384" i="1"/>
  <c r="AM1385" i="1"/>
  <c r="AM1386" i="1"/>
  <c r="AM1387" i="1"/>
  <c r="AM1388" i="1"/>
  <c r="AM1389" i="1"/>
  <c r="AM1390" i="1"/>
  <c r="AM1391" i="1"/>
  <c r="AM1392" i="1"/>
  <c r="AM1393" i="1"/>
  <c r="AM1394" i="1"/>
  <c r="AM1395" i="1"/>
  <c r="AM1396" i="1"/>
  <c r="AM1397" i="1"/>
  <c r="AM1398" i="1"/>
  <c r="AM1399" i="1"/>
  <c r="AM1400" i="1"/>
  <c r="AM1401" i="1"/>
  <c r="AM1402" i="1"/>
  <c r="AM1403" i="1"/>
  <c r="AM1404" i="1"/>
  <c r="AM1405" i="1"/>
  <c r="AM1406" i="1"/>
  <c r="AM1407" i="1"/>
  <c r="AM1408" i="1"/>
  <c r="AM1409" i="1"/>
  <c r="AM1410" i="1"/>
  <c r="AM1411" i="1"/>
  <c r="AM1412" i="1"/>
  <c r="AM1413" i="1"/>
  <c r="AM1414" i="1"/>
  <c r="AM1415" i="1"/>
  <c r="AM1416" i="1"/>
  <c r="AM1417" i="1"/>
  <c r="AM2" i="1"/>
  <c r="AL3" i="1"/>
  <c r="AL4" i="1"/>
  <c r="AL5" i="1"/>
  <c r="AL6" i="1"/>
  <c r="AL7" i="1"/>
  <c r="AL8" i="1"/>
  <c r="AL9" i="1"/>
  <c r="AL10" i="1"/>
  <c r="AL11" i="1"/>
  <c r="AL12" i="1"/>
  <c r="AL13" i="1"/>
  <c r="AL14" i="1"/>
  <c r="AL15" i="1"/>
  <c r="AL16" i="1"/>
  <c r="AL17" i="1"/>
  <c r="AL18" i="1"/>
  <c r="AL19" i="1"/>
  <c r="AL20" i="1"/>
  <c r="AL21" i="1"/>
  <c r="AL22" i="1"/>
  <c r="AL23" i="1"/>
  <c r="AL24" i="1"/>
  <c r="AL25" i="1"/>
  <c r="AL26" i="1"/>
  <c r="AL27" i="1"/>
  <c r="AL28" i="1"/>
  <c r="AL29" i="1"/>
  <c r="AL30" i="1"/>
  <c r="AL31" i="1"/>
  <c r="AL32" i="1"/>
  <c r="AL33" i="1"/>
  <c r="AL34" i="1"/>
  <c r="AL35" i="1"/>
  <c r="AL36" i="1"/>
  <c r="AL37" i="1"/>
  <c r="AL38" i="1"/>
  <c r="AL39" i="1"/>
  <c r="AL40" i="1"/>
  <c r="AL41" i="1"/>
  <c r="AL42" i="1"/>
  <c r="AL43" i="1"/>
  <c r="AL44" i="1"/>
  <c r="AL45" i="1"/>
  <c r="AL46" i="1"/>
  <c r="AL47" i="1"/>
  <c r="AL48" i="1"/>
  <c r="AL49" i="1"/>
  <c r="AL50" i="1"/>
  <c r="AL51" i="1"/>
  <c r="AL52" i="1"/>
  <c r="AL53" i="1"/>
  <c r="AL54" i="1"/>
  <c r="AL55" i="1"/>
  <c r="AL56" i="1"/>
  <c r="AL57" i="1"/>
  <c r="AL58" i="1"/>
  <c r="AL59" i="1"/>
  <c r="AL60" i="1"/>
  <c r="AL61" i="1"/>
  <c r="AL62" i="1"/>
  <c r="AL63" i="1"/>
  <c r="AL64" i="1"/>
  <c r="AL65" i="1"/>
  <c r="AL66" i="1"/>
  <c r="AL67" i="1"/>
  <c r="AL68" i="1"/>
  <c r="AL69" i="1"/>
  <c r="AL70" i="1"/>
  <c r="AL71" i="1"/>
  <c r="AL72" i="1"/>
  <c r="AL73" i="1"/>
  <c r="AL74" i="1"/>
  <c r="AL75" i="1"/>
  <c r="AL76" i="1"/>
  <c r="AL77" i="1"/>
  <c r="AL78" i="1"/>
  <c r="AL79" i="1"/>
  <c r="AL80" i="1"/>
  <c r="AL81" i="1"/>
  <c r="AL82" i="1"/>
  <c r="AL83" i="1"/>
  <c r="AL84" i="1"/>
  <c r="AL85" i="1"/>
  <c r="AL86" i="1"/>
  <c r="AL87" i="1"/>
  <c r="AL88" i="1"/>
  <c r="AL89" i="1"/>
  <c r="AL90" i="1"/>
  <c r="AL91" i="1"/>
  <c r="AL92" i="1"/>
  <c r="AL93" i="1"/>
  <c r="AL94" i="1"/>
  <c r="AL95" i="1"/>
  <c r="AL96" i="1"/>
  <c r="AL97" i="1"/>
  <c r="AL98" i="1"/>
  <c r="AL99" i="1"/>
  <c r="AL100" i="1"/>
  <c r="AL101" i="1"/>
  <c r="AL102" i="1"/>
  <c r="AL103" i="1"/>
  <c r="AL104" i="1"/>
  <c r="AL105" i="1"/>
  <c r="AL106" i="1"/>
  <c r="AL107" i="1"/>
  <c r="AL108" i="1"/>
  <c r="AL109" i="1"/>
  <c r="AL110" i="1"/>
  <c r="AL111" i="1"/>
  <c r="AL112" i="1"/>
  <c r="AL113" i="1"/>
  <c r="AL114" i="1"/>
  <c r="AL115" i="1"/>
  <c r="AL116" i="1"/>
  <c r="AL117" i="1"/>
  <c r="AL118" i="1"/>
  <c r="AL119" i="1"/>
  <c r="AL120" i="1"/>
  <c r="AL121" i="1"/>
  <c r="AL122" i="1"/>
  <c r="AL123" i="1"/>
  <c r="AL124" i="1"/>
  <c r="AL125" i="1"/>
  <c r="AL126" i="1"/>
  <c r="AL127" i="1"/>
  <c r="AL128" i="1"/>
  <c r="AL129" i="1"/>
  <c r="AL130" i="1"/>
  <c r="AL131" i="1"/>
  <c r="AL132" i="1"/>
  <c r="AL133" i="1"/>
  <c r="AL134" i="1"/>
  <c r="AL135" i="1"/>
  <c r="AL136" i="1"/>
  <c r="AL137" i="1"/>
  <c r="AL138" i="1"/>
  <c r="AL139" i="1"/>
  <c r="AL140" i="1"/>
  <c r="AL141" i="1"/>
  <c r="AL142" i="1"/>
  <c r="AL143" i="1"/>
  <c r="AL144" i="1"/>
  <c r="AL145" i="1"/>
  <c r="AL146" i="1"/>
  <c r="AL147" i="1"/>
  <c r="AL148" i="1"/>
  <c r="AL149" i="1"/>
  <c r="AL150" i="1"/>
  <c r="AL151" i="1"/>
  <c r="AL152" i="1"/>
  <c r="AL153" i="1"/>
  <c r="AL154" i="1"/>
  <c r="AL155" i="1"/>
  <c r="AL156" i="1"/>
  <c r="AL157" i="1"/>
  <c r="AL158" i="1"/>
  <c r="AL159" i="1"/>
  <c r="AL160" i="1"/>
  <c r="AL161" i="1"/>
  <c r="AL162" i="1"/>
  <c r="AL163" i="1"/>
  <c r="AL164" i="1"/>
  <c r="AL165" i="1"/>
  <c r="AL166" i="1"/>
  <c r="AL167" i="1"/>
  <c r="AL168" i="1"/>
  <c r="AL169" i="1"/>
  <c r="AL170" i="1"/>
  <c r="AL171" i="1"/>
  <c r="AL172" i="1"/>
  <c r="AL173" i="1"/>
  <c r="AL174" i="1"/>
  <c r="AL175" i="1"/>
  <c r="AL176" i="1"/>
  <c r="AL177" i="1"/>
  <c r="AL178" i="1"/>
  <c r="AL179" i="1"/>
  <c r="AL180" i="1"/>
  <c r="AL181" i="1"/>
  <c r="AL182" i="1"/>
  <c r="AL183" i="1"/>
  <c r="AL184" i="1"/>
  <c r="AL185" i="1"/>
  <c r="AL186" i="1"/>
  <c r="AL187" i="1"/>
  <c r="AL188" i="1"/>
  <c r="AL189" i="1"/>
  <c r="AL190" i="1"/>
  <c r="AL191" i="1"/>
  <c r="AL192" i="1"/>
  <c r="AL193" i="1"/>
  <c r="AL194" i="1"/>
  <c r="AL195" i="1"/>
  <c r="AL196" i="1"/>
  <c r="AL197" i="1"/>
  <c r="AL198" i="1"/>
  <c r="AL199" i="1"/>
  <c r="AL200" i="1"/>
  <c r="AL201" i="1"/>
  <c r="AL202" i="1"/>
  <c r="AL203" i="1"/>
  <c r="AL204" i="1"/>
  <c r="AL205" i="1"/>
  <c r="AL206" i="1"/>
  <c r="AL207" i="1"/>
  <c r="AL208" i="1"/>
  <c r="AL209" i="1"/>
  <c r="AL210" i="1"/>
  <c r="AL211" i="1"/>
  <c r="AL212" i="1"/>
  <c r="AL213" i="1"/>
  <c r="AL214" i="1"/>
  <c r="AL215" i="1"/>
  <c r="AL216" i="1"/>
  <c r="AL217" i="1"/>
  <c r="AL218" i="1"/>
  <c r="AL219" i="1"/>
  <c r="AL220" i="1"/>
  <c r="AL221" i="1"/>
  <c r="AL222" i="1"/>
  <c r="AL223" i="1"/>
  <c r="AL224" i="1"/>
  <c r="AL225" i="1"/>
  <c r="AL226" i="1"/>
  <c r="AL227" i="1"/>
  <c r="AL228" i="1"/>
  <c r="AL229" i="1"/>
  <c r="AL230" i="1"/>
  <c r="AL231" i="1"/>
  <c r="AL232" i="1"/>
  <c r="AL233" i="1"/>
  <c r="AL234" i="1"/>
  <c r="AL235" i="1"/>
  <c r="AL236" i="1"/>
  <c r="AL237" i="1"/>
  <c r="AL238" i="1"/>
  <c r="AL239" i="1"/>
  <c r="AL240" i="1"/>
  <c r="AL241" i="1"/>
  <c r="AL242" i="1"/>
  <c r="AL243" i="1"/>
  <c r="AL244" i="1"/>
  <c r="AL245" i="1"/>
  <c r="AL246" i="1"/>
  <c r="AL247" i="1"/>
  <c r="AL248" i="1"/>
  <c r="AL249" i="1"/>
  <c r="AL250" i="1"/>
  <c r="AL251" i="1"/>
  <c r="AL252" i="1"/>
  <c r="AL253" i="1"/>
  <c r="AL254" i="1"/>
  <c r="AL255" i="1"/>
  <c r="AL256" i="1"/>
  <c r="AL257" i="1"/>
  <c r="AL258" i="1"/>
  <c r="AL259" i="1"/>
  <c r="AL260" i="1"/>
  <c r="AL261" i="1"/>
  <c r="AL262" i="1"/>
  <c r="AL263" i="1"/>
  <c r="AL264" i="1"/>
  <c r="AL265" i="1"/>
  <c r="AL266" i="1"/>
  <c r="AL267" i="1"/>
  <c r="AL268" i="1"/>
  <c r="AL269" i="1"/>
  <c r="AL270" i="1"/>
  <c r="AL271" i="1"/>
  <c r="AL272" i="1"/>
  <c r="AL273" i="1"/>
  <c r="AL274" i="1"/>
  <c r="AL275" i="1"/>
  <c r="AL276" i="1"/>
  <c r="AL277" i="1"/>
  <c r="AL278" i="1"/>
  <c r="AL279" i="1"/>
  <c r="AL280" i="1"/>
  <c r="AL281" i="1"/>
  <c r="AL282" i="1"/>
  <c r="AL283" i="1"/>
  <c r="AL284" i="1"/>
  <c r="AL285" i="1"/>
  <c r="AL286" i="1"/>
  <c r="AL287" i="1"/>
  <c r="AL288" i="1"/>
  <c r="AL289" i="1"/>
  <c r="AL290" i="1"/>
  <c r="AL291" i="1"/>
  <c r="AL292" i="1"/>
  <c r="AL293" i="1"/>
  <c r="AL294" i="1"/>
  <c r="AL295" i="1"/>
  <c r="AL296" i="1"/>
  <c r="AL297" i="1"/>
  <c r="AL298" i="1"/>
  <c r="AL299" i="1"/>
  <c r="AL300" i="1"/>
  <c r="AL301" i="1"/>
  <c r="AL302" i="1"/>
  <c r="AL303" i="1"/>
  <c r="AL304" i="1"/>
  <c r="AL305" i="1"/>
  <c r="AL306" i="1"/>
  <c r="AL307" i="1"/>
  <c r="AL308" i="1"/>
  <c r="AL309" i="1"/>
  <c r="AL310" i="1"/>
  <c r="AL311" i="1"/>
  <c r="AL312" i="1"/>
  <c r="AL313" i="1"/>
  <c r="AL314" i="1"/>
  <c r="AL315" i="1"/>
  <c r="AL316" i="1"/>
  <c r="AL317" i="1"/>
  <c r="AL318" i="1"/>
  <c r="AL319" i="1"/>
  <c r="AL320" i="1"/>
  <c r="AL321" i="1"/>
  <c r="AL322" i="1"/>
  <c r="AL323" i="1"/>
  <c r="AL324" i="1"/>
  <c r="AL325" i="1"/>
  <c r="AL326" i="1"/>
  <c r="AL327" i="1"/>
  <c r="AL328" i="1"/>
  <c r="AL329" i="1"/>
  <c r="AL330" i="1"/>
  <c r="AL331" i="1"/>
  <c r="AL332" i="1"/>
  <c r="AL333" i="1"/>
  <c r="AL334" i="1"/>
  <c r="AL335" i="1"/>
  <c r="AL336" i="1"/>
  <c r="AL337" i="1"/>
  <c r="AL338" i="1"/>
  <c r="AL339" i="1"/>
  <c r="AL340" i="1"/>
  <c r="AL341" i="1"/>
  <c r="AL342" i="1"/>
  <c r="AL343" i="1"/>
  <c r="AL344" i="1"/>
  <c r="AL345" i="1"/>
  <c r="AL346" i="1"/>
  <c r="AL347" i="1"/>
  <c r="AL348" i="1"/>
  <c r="AL349" i="1"/>
  <c r="AL350" i="1"/>
  <c r="AL351" i="1"/>
  <c r="AL352" i="1"/>
  <c r="AL353" i="1"/>
  <c r="AL354" i="1"/>
  <c r="AL355" i="1"/>
  <c r="AL356" i="1"/>
  <c r="AL357" i="1"/>
  <c r="AL358" i="1"/>
  <c r="AL359" i="1"/>
  <c r="AL360" i="1"/>
  <c r="AL361" i="1"/>
  <c r="AL362" i="1"/>
  <c r="AL363" i="1"/>
  <c r="AL364" i="1"/>
  <c r="AL365" i="1"/>
  <c r="AL366" i="1"/>
  <c r="AL367" i="1"/>
  <c r="AL368" i="1"/>
  <c r="AL369" i="1"/>
  <c r="AL370" i="1"/>
  <c r="AL371" i="1"/>
  <c r="AL372" i="1"/>
  <c r="AL373" i="1"/>
  <c r="AL374" i="1"/>
  <c r="AL375" i="1"/>
  <c r="AL376" i="1"/>
  <c r="AL377" i="1"/>
  <c r="AL378" i="1"/>
  <c r="AL379" i="1"/>
  <c r="AL380" i="1"/>
  <c r="AL381" i="1"/>
  <c r="AL382" i="1"/>
  <c r="AL383" i="1"/>
  <c r="AL384" i="1"/>
  <c r="AL385" i="1"/>
  <c r="AL386" i="1"/>
  <c r="AL387" i="1"/>
  <c r="AL388" i="1"/>
  <c r="AL389" i="1"/>
  <c r="AL390" i="1"/>
  <c r="AL391" i="1"/>
  <c r="AL392" i="1"/>
  <c r="AL393" i="1"/>
  <c r="AL394" i="1"/>
  <c r="AL395" i="1"/>
  <c r="AL396" i="1"/>
  <c r="AL397" i="1"/>
  <c r="AL398" i="1"/>
  <c r="AL399" i="1"/>
  <c r="AL400" i="1"/>
  <c r="AL401" i="1"/>
  <c r="AL402" i="1"/>
  <c r="AL403" i="1"/>
  <c r="AL404" i="1"/>
  <c r="AL405" i="1"/>
  <c r="AL406" i="1"/>
  <c r="AL407" i="1"/>
  <c r="AL408" i="1"/>
  <c r="AL409" i="1"/>
  <c r="AL410" i="1"/>
  <c r="AL411" i="1"/>
  <c r="AL412" i="1"/>
  <c r="AL413" i="1"/>
  <c r="AL414" i="1"/>
  <c r="AL415" i="1"/>
  <c r="AL416" i="1"/>
  <c r="AL417" i="1"/>
  <c r="AL418" i="1"/>
  <c r="AL419" i="1"/>
  <c r="AL420" i="1"/>
  <c r="AL421" i="1"/>
  <c r="AL422" i="1"/>
  <c r="AL423" i="1"/>
  <c r="AL424" i="1"/>
  <c r="AL425" i="1"/>
  <c r="AL426" i="1"/>
  <c r="AL427" i="1"/>
  <c r="AL428" i="1"/>
  <c r="AL429" i="1"/>
  <c r="AL430" i="1"/>
  <c r="AL431" i="1"/>
  <c r="AL432" i="1"/>
  <c r="AL433" i="1"/>
  <c r="AL434" i="1"/>
  <c r="AL435" i="1"/>
  <c r="AL436" i="1"/>
  <c r="AL437" i="1"/>
  <c r="AL438" i="1"/>
  <c r="AL439" i="1"/>
  <c r="AL440" i="1"/>
  <c r="AL441" i="1"/>
  <c r="AL442" i="1"/>
  <c r="AL443" i="1"/>
  <c r="AL444" i="1"/>
  <c r="AL445" i="1"/>
  <c r="AL446" i="1"/>
  <c r="AL447" i="1"/>
  <c r="AL448" i="1"/>
  <c r="AL449" i="1"/>
  <c r="AL450" i="1"/>
  <c r="AL451" i="1"/>
  <c r="AL452" i="1"/>
  <c r="AL453" i="1"/>
  <c r="AL454" i="1"/>
  <c r="AL455" i="1"/>
  <c r="AL456" i="1"/>
  <c r="AL457" i="1"/>
  <c r="AL458" i="1"/>
  <c r="AL459" i="1"/>
  <c r="AL460" i="1"/>
  <c r="AL461" i="1"/>
  <c r="AL462" i="1"/>
  <c r="AL463" i="1"/>
  <c r="AL464" i="1"/>
  <c r="AL465" i="1"/>
  <c r="AL466" i="1"/>
  <c r="AL467" i="1"/>
  <c r="AL468" i="1"/>
  <c r="AL469" i="1"/>
  <c r="AL470" i="1"/>
  <c r="AL471" i="1"/>
  <c r="AL472" i="1"/>
  <c r="AL473" i="1"/>
  <c r="AL474" i="1"/>
  <c r="AL475" i="1"/>
  <c r="AL476" i="1"/>
  <c r="AL477" i="1"/>
  <c r="AL478" i="1"/>
  <c r="AL479" i="1"/>
  <c r="AL480" i="1"/>
  <c r="AL481" i="1"/>
  <c r="AL482" i="1"/>
  <c r="AL483" i="1"/>
  <c r="AL484" i="1"/>
  <c r="AL485" i="1"/>
  <c r="AL486" i="1"/>
  <c r="AL487" i="1"/>
  <c r="AL488" i="1"/>
  <c r="AL489" i="1"/>
  <c r="AL490" i="1"/>
  <c r="AL491" i="1"/>
  <c r="AL492" i="1"/>
  <c r="AL493" i="1"/>
  <c r="AL494" i="1"/>
  <c r="AL495" i="1"/>
  <c r="AL496" i="1"/>
  <c r="AL497" i="1"/>
  <c r="AL498" i="1"/>
  <c r="AL499" i="1"/>
  <c r="AL500" i="1"/>
  <c r="AL501" i="1"/>
  <c r="AL502" i="1"/>
  <c r="AL503" i="1"/>
  <c r="AL504" i="1"/>
  <c r="AL505" i="1"/>
  <c r="AL506" i="1"/>
  <c r="AL507" i="1"/>
  <c r="AL508" i="1"/>
  <c r="AL509" i="1"/>
  <c r="AL510" i="1"/>
  <c r="AL511" i="1"/>
  <c r="AL512" i="1"/>
  <c r="AL513" i="1"/>
  <c r="AL514" i="1"/>
  <c r="AL515" i="1"/>
  <c r="AL516" i="1"/>
  <c r="AL517" i="1"/>
  <c r="AL518" i="1"/>
  <c r="AL519" i="1"/>
  <c r="AL520" i="1"/>
  <c r="AL521" i="1"/>
  <c r="AL522" i="1"/>
  <c r="AL523" i="1"/>
  <c r="AL524" i="1"/>
  <c r="AL525" i="1"/>
  <c r="AL526" i="1"/>
  <c r="AL527" i="1"/>
  <c r="AL528" i="1"/>
  <c r="AL529" i="1"/>
  <c r="AL530" i="1"/>
  <c r="AL531" i="1"/>
  <c r="AL532" i="1"/>
  <c r="AL533" i="1"/>
  <c r="AL534" i="1"/>
  <c r="AL535" i="1"/>
  <c r="AL536" i="1"/>
  <c r="AL537" i="1"/>
  <c r="AL538" i="1"/>
  <c r="AL539" i="1"/>
  <c r="AL540" i="1"/>
  <c r="AL541" i="1"/>
  <c r="AL542" i="1"/>
  <c r="AL543" i="1"/>
  <c r="AL544" i="1"/>
  <c r="AL545" i="1"/>
  <c r="AL546" i="1"/>
  <c r="AL547" i="1"/>
  <c r="AL548" i="1"/>
  <c r="AL549" i="1"/>
  <c r="AL550" i="1"/>
  <c r="AL551" i="1"/>
  <c r="AL552" i="1"/>
  <c r="AL553" i="1"/>
  <c r="AL554" i="1"/>
  <c r="AL555" i="1"/>
  <c r="AL556" i="1"/>
  <c r="AL557" i="1"/>
  <c r="AL558" i="1"/>
  <c r="AL559" i="1"/>
  <c r="AL560" i="1"/>
  <c r="AL561" i="1"/>
  <c r="AL562" i="1"/>
  <c r="AL563" i="1"/>
  <c r="AL564" i="1"/>
  <c r="AL565" i="1"/>
  <c r="AL566" i="1"/>
  <c r="AL567" i="1"/>
  <c r="AL568" i="1"/>
  <c r="AL569" i="1"/>
  <c r="AL570" i="1"/>
  <c r="AL571" i="1"/>
  <c r="AL572" i="1"/>
  <c r="AL573" i="1"/>
  <c r="AL574" i="1"/>
  <c r="AL575" i="1"/>
  <c r="AL576" i="1"/>
  <c r="AL577" i="1"/>
  <c r="AL578" i="1"/>
  <c r="AL579" i="1"/>
  <c r="AL580" i="1"/>
  <c r="AL581" i="1"/>
  <c r="AL582" i="1"/>
  <c r="AL583" i="1"/>
  <c r="AL584" i="1"/>
  <c r="AL585" i="1"/>
  <c r="AL586" i="1"/>
  <c r="AL587" i="1"/>
  <c r="AL588" i="1"/>
  <c r="AL589" i="1"/>
  <c r="AL590" i="1"/>
  <c r="AL591" i="1"/>
  <c r="AL592" i="1"/>
  <c r="AL593" i="1"/>
  <c r="AL594" i="1"/>
  <c r="AL595" i="1"/>
  <c r="AL596" i="1"/>
  <c r="AL597" i="1"/>
  <c r="AL598" i="1"/>
  <c r="AL599" i="1"/>
  <c r="AL600" i="1"/>
  <c r="AL601" i="1"/>
  <c r="AL602" i="1"/>
  <c r="AL603" i="1"/>
  <c r="AL604" i="1"/>
  <c r="AL605" i="1"/>
  <c r="AL606" i="1"/>
  <c r="AL607" i="1"/>
  <c r="AL608" i="1"/>
  <c r="AL609" i="1"/>
  <c r="AL610" i="1"/>
  <c r="AL611" i="1"/>
  <c r="AL612" i="1"/>
  <c r="AL613" i="1"/>
  <c r="AL614" i="1"/>
  <c r="AL615" i="1"/>
  <c r="AL616" i="1"/>
  <c r="AL617" i="1"/>
  <c r="AL618" i="1"/>
  <c r="AL619" i="1"/>
  <c r="AL620" i="1"/>
  <c r="AL621" i="1"/>
  <c r="AL622" i="1"/>
  <c r="AL623" i="1"/>
  <c r="AL624" i="1"/>
  <c r="AL625" i="1"/>
  <c r="AL626" i="1"/>
  <c r="AL627" i="1"/>
  <c r="AL628" i="1"/>
  <c r="AL629" i="1"/>
  <c r="AL630" i="1"/>
  <c r="AL631" i="1"/>
  <c r="AL632" i="1"/>
  <c r="AL633" i="1"/>
  <c r="AL634" i="1"/>
  <c r="AL635" i="1"/>
  <c r="AL636" i="1"/>
  <c r="AL637" i="1"/>
  <c r="AL638" i="1"/>
  <c r="AL639" i="1"/>
  <c r="AL640" i="1"/>
  <c r="AL641" i="1"/>
  <c r="AL642" i="1"/>
  <c r="AL643" i="1"/>
  <c r="AL644" i="1"/>
  <c r="AL645" i="1"/>
  <c r="AL646" i="1"/>
  <c r="AL647" i="1"/>
  <c r="AL648" i="1"/>
  <c r="AL649" i="1"/>
  <c r="AL650" i="1"/>
  <c r="AL651" i="1"/>
  <c r="AL652" i="1"/>
  <c r="AL653" i="1"/>
  <c r="AL654" i="1"/>
  <c r="AL655" i="1"/>
  <c r="AL656" i="1"/>
  <c r="AL657" i="1"/>
  <c r="AL658" i="1"/>
  <c r="AL659" i="1"/>
  <c r="AL660" i="1"/>
  <c r="AL661" i="1"/>
  <c r="AL662" i="1"/>
  <c r="AL663" i="1"/>
  <c r="AL664" i="1"/>
  <c r="AL665" i="1"/>
  <c r="AL666" i="1"/>
  <c r="AL667" i="1"/>
  <c r="AL668" i="1"/>
  <c r="AL669" i="1"/>
  <c r="AL670" i="1"/>
  <c r="AL671" i="1"/>
  <c r="AL672" i="1"/>
  <c r="AL673" i="1"/>
  <c r="AL674" i="1"/>
  <c r="AL675" i="1"/>
  <c r="AL676" i="1"/>
  <c r="AL677" i="1"/>
  <c r="AL678" i="1"/>
  <c r="AL679" i="1"/>
  <c r="AL680" i="1"/>
  <c r="AL681" i="1"/>
  <c r="AL682" i="1"/>
  <c r="AL683" i="1"/>
  <c r="AL684" i="1"/>
  <c r="AL685" i="1"/>
  <c r="AL686" i="1"/>
  <c r="AL687" i="1"/>
  <c r="AL688" i="1"/>
  <c r="AL689" i="1"/>
  <c r="AL690" i="1"/>
  <c r="AL691" i="1"/>
  <c r="AL692" i="1"/>
  <c r="AL693" i="1"/>
  <c r="AL694" i="1"/>
  <c r="AL695" i="1"/>
  <c r="AL696" i="1"/>
  <c r="AL697" i="1"/>
  <c r="AL698" i="1"/>
  <c r="AL699" i="1"/>
  <c r="AL700" i="1"/>
  <c r="AL701" i="1"/>
  <c r="AL702" i="1"/>
  <c r="AL703" i="1"/>
  <c r="AL704" i="1"/>
  <c r="AL705" i="1"/>
  <c r="AL706" i="1"/>
  <c r="AL707" i="1"/>
  <c r="AL708" i="1"/>
  <c r="AL709" i="1"/>
  <c r="AL710" i="1"/>
  <c r="AL711" i="1"/>
  <c r="AL712" i="1"/>
  <c r="AL713" i="1"/>
  <c r="AL714" i="1"/>
  <c r="AL715" i="1"/>
  <c r="AL716" i="1"/>
  <c r="AL717" i="1"/>
  <c r="AL718" i="1"/>
  <c r="AL719" i="1"/>
  <c r="AL720" i="1"/>
  <c r="AL721" i="1"/>
  <c r="AL722" i="1"/>
  <c r="AL723" i="1"/>
  <c r="AL724" i="1"/>
  <c r="AL725" i="1"/>
  <c r="AL726" i="1"/>
  <c r="AL727" i="1"/>
  <c r="AL728" i="1"/>
  <c r="AL729" i="1"/>
  <c r="AL730" i="1"/>
  <c r="AL731" i="1"/>
  <c r="AL732" i="1"/>
  <c r="AL733" i="1"/>
  <c r="AL734" i="1"/>
  <c r="AL735" i="1"/>
  <c r="AL736" i="1"/>
  <c r="AL737" i="1"/>
  <c r="AL738" i="1"/>
  <c r="AL739" i="1"/>
  <c r="AL740" i="1"/>
  <c r="AL741" i="1"/>
  <c r="AL742" i="1"/>
  <c r="AL743" i="1"/>
  <c r="AL744" i="1"/>
  <c r="AL745" i="1"/>
  <c r="AL746" i="1"/>
  <c r="AL747" i="1"/>
  <c r="AL748" i="1"/>
  <c r="AL749" i="1"/>
  <c r="AL750" i="1"/>
  <c r="AL751" i="1"/>
  <c r="AL752" i="1"/>
  <c r="AL753" i="1"/>
  <c r="AL754" i="1"/>
  <c r="AL755" i="1"/>
  <c r="AL756" i="1"/>
  <c r="AL757" i="1"/>
  <c r="AL758" i="1"/>
  <c r="AL759" i="1"/>
  <c r="AL760" i="1"/>
  <c r="AL761" i="1"/>
  <c r="AL762" i="1"/>
  <c r="AL763" i="1"/>
  <c r="AL764" i="1"/>
  <c r="AL765" i="1"/>
  <c r="AL766" i="1"/>
  <c r="AL767" i="1"/>
  <c r="AL768" i="1"/>
  <c r="AL769" i="1"/>
  <c r="AL770" i="1"/>
  <c r="AL771" i="1"/>
  <c r="AL772" i="1"/>
  <c r="AL773" i="1"/>
  <c r="AL774" i="1"/>
  <c r="AL775" i="1"/>
  <c r="AL776" i="1"/>
  <c r="AL777" i="1"/>
  <c r="AL778" i="1"/>
  <c r="AL779" i="1"/>
  <c r="AL780" i="1"/>
  <c r="AL781" i="1"/>
  <c r="AL782" i="1"/>
  <c r="AL783" i="1"/>
  <c r="AL784" i="1"/>
  <c r="AL785" i="1"/>
  <c r="AL786" i="1"/>
  <c r="AL787" i="1"/>
  <c r="AL788" i="1"/>
  <c r="AL789" i="1"/>
  <c r="AL790" i="1"/>
  <c r="AL791" i="1"/>
  <c r="AL792" i="1"/>
  <c r="AL793" i="1"/>
  <c r="AL794" i="1"/>
  <c r="AL795" i="1"/>
  <c r="AL796" i="1"/>
  <c r="AL797" i="1"/>
  <c r="AL798" i="1"/>
  <c r="AL799" i="1"/>
  <c r="AL800" i="1"/>
  <c r="AL801" i="1"/>
  <c r="AL802" i="1"/>
  <c r="AL803" i="1"/>
  <c r="AL804" i="1"/>
  <c r="AL805" i="1"/>
  <c r="AL806" i="1"/>
  <c r="AL807" i="1"/>
  <c r="AL808" i="1"/>
  <c r="AL809" i="1"/>
  <c r="AL810" i="1"/>
  <c r="AL811" i="1"/>
  <c r="AL812" i="1"/>
  <c r="AL813" i="1"/>
  <c r="AL814" i="1"/>
  <c r="AL815" i="1"/>
  <c r="AL816" i="1"/>
  <c r="AL817" i="1"/>
  <c r="AL818" i="1"/>
  <c r="AL819" i="1"/>
  <c r="AL820" i="1"/>
  <c r="AL821" i="1"/>
  <c r="AL822" i="1"/>
  <c r="AL823" i="1"/>
  <c r="AL824" i="1"/>
  <c r="AL825" i="1"/>
  <c r="AL826" i="1"/>
  <c r="AL827" i="1"/>
  <c r="AL828" i="1"/>
  <c r="AL829" i="1"/>
  <c r="AL830" i="1"/>
  <c r="AL831" i="1"/>
  <c r="AL832" i="1"/>
  <c r="AL833" i="1"/>
  <c r="AL834" i="1"/>
  <c r="AL835" i="1"/>
  <c r="AL836" i="1"/>
  <c r="AL837" i="1"/>
  <c r="AL838" i="1"/>
  <c r="AL839" i="1"/>
  <c r="AL840" i="1"/>
  <c r="AL841" i="1"/>
  <c r="AL842" i="1"/>
  <c r="AL843" i="1"/>
  <c r="AL844" i="1"/>
  <c r="AL845" i="1"/>
  <c r="AL846" i="1"/>
  <c r="AL847" i="1"/>
  <c r="AL848" i="1"/>
  <c r="AL849" i="1"/>
  <c r="AL850" i="1"/>
  <c r="AL851" i="1"/>
  <c r="AL852" i="1"/>
  <c r="AL853" i="1"/>
  <c r="AL854" i="1"/>
  <c r="AL855" i="1"/>
  <c r="AL856" i="1"/>
  <c r="AL857" i="1"/>
  <c r="AL858" i="1"/>
  <c r="AL859" i="1"/>
  <c r="AL860" i="1"/>
  <c r="AL861" i="1"/>
  <c r="AL862" i="1"/>
  <c r="AL863" i="1"/>
  <c r="AL864" i="1"/>
  <c r="AL865" i="1"/>
  <c r="AL866" i="1"/>
  <c r="AL867" i="1"/>
  <c r="AL868" i="1"/>
  <c r="AL869" i="1"/>
  <c r="AL870" i="1"/>
  <c r="AL871" i="1"/>
  <c r="AL872" i="1"/>
  <c r="AL873" i="1"/>
  <c r="AL874" i="1"/>
  <c r="AL875" i="1"/>
  <c r="AL876" i="1"/>
  <c r="AL877" i="1"/>
  <c r="AL878" i="1"/>
  <c r="AL879" i="1"/>
  <c r="AL880" i="1"/>
  <c r="AL881" i="1"/>
  <c r="AL882" i="1"/>
  <c r="AL883" i="1"/>
  <c r="AL884" i="1"/>
  <c r="AL885" i="1"/>
  <c r="AL886" i="1"/>
  <c r="AL887" i="1"/>
  <c r="AL888" i="1"/>
  <c r="AL889" i="1"/>
  <c r="AL890" i="1"/>
  <c r="AL891" i="1"/>
  <c r="AL892" i="1"/>
  <c r="AL893" i="1"/>
  <c r="AL894" i="1"/>
  <c r="AL895" i="1"/>
  <c r="AL896" i="1"/>
  <c r="AL897" i="1"/>
  <c r="AL898" i="1"/>
  <c r="AL899" i="1"/>
  <c r="AL900" i="1"/>
  <c r="AL901" i="1"/>
  <c r="AL902" i="1"/>
  <c r="AL903" i="1"/>
  <c r="AL904" i="1"/>
  <c r="AL905" i="1"/>
  <c r="AL906" i="1"/>
  <c r="AL907" i="1"/>
  <c r="AL908" i="1"/>
  <c r="AL909" i="1"/>
  <c r="AL910" i="1"/>
  <c r="AL911" i="1"/>
  <c r="AL912" i="1"/>
  <c r="AL913" i="1"/>
  <c r="AL914" i="1"/>
  <c r="AL915" i="1"/>
  <c r="AL916" i="1"/>
  <c r="AL917" i="1"/>
  <c r="AL918" i="1"/>
  <c r="AL919" i="1"/>
  <c r="AL920" i="1"/>
  <c r="AL921" i="1"/>
  <c r="AL922" i="1"/>
  <c r="AL923" i="1"/>
  <c r="AL924" i="1"/>
  <c r="AL925" i="1"/>
  <c r="AL926" i="1"/>
  <c r="AL927" i="1"/>
  <c r="AL928" i="1"/>
  <c r="AL929" i="1"/>
  <c r="AL930" i="1"/>
  <c r="AL931" i="1"/>
  <c r="AL932" i="1"/>
  <c r="AL933" i="1"/>
  <c r="AL934" i="1"/>
  <c r="AL935" i="1"/>
  <c r="AL936" i="1"/>
  <c r="AL937" i="1"/>
  <c r="AL938" i="1"/>
  <c r="AL939" i="1"/>
  <c r="AL940" i="1"/>
  <c r="AL941" i="1"/>
  <c r="AL942" i="1"/>
  <c r="AL943" i="1"/>
  <c r="AL944" i="1"/>
  <c r="AL945" i="1"/>
  <c r="AL946" i="1"/>
  <c r="AL947" i="1"/>
  <c r="AL948" i="1"/>
  <c r="AL949" i="1"/>
  <c r="AL950" i="1"/>
  <c r="AL951" i="1"/>
  <c r="AL952" i="1"/>
  <c r="AL953" i="1"/>
  <c r="AL954" i="1"/>
  <c r="AL955" i="1"/>
  <c r="AL956" i="1"/>
  <c r="AL957" i="1"/>
  <c r="AL958" i="1"/>
  <c r="AL959" i="1"/>
  <c r="AL960" i="1"/>
  <c r="AL961" i="1"/>
  <c r="AL962" i="1"/>
  <c r="AL963" i="1"/>
  <c r="AL964" i="1"/>
  <c r="AL965" i="1"/>
  <c r="AL966" i="1"/>
  <c r="AL967" i="1"/>
  <c r="AL968" i="1"/>
  <c r="AL969" i="1"/>
  <c r="AL970" i="1"/>
  <c r="AL971" i="1"/>
  <c r="AL972" i="1"/>
  <c r="AL973" i="1"/>
  <c r="AL974" i="1"/>
  <c r="AL975" i="1"/>
  <c r="AL976" i="1"/>
  <c r="AL977" i="1"/>
  <c r="AL978" i="1"/>
  <c r="AL979" i="1"/>
  <c r="AL980" i="1"/>
  <c r="AL981" i="1"/>
  <c r="AL982" i="1"/>
  <c r="AL983" i="1"/>
  <c r="AL984" i="1"/>
  <c r="AL985" i="1"/>
  <c r="AL986" i="1"/>
  <c r="AL987" i="1"/>
  <c r="AL988" i="1"/>
  <c r="AL989" i="1"/>
  <c r="AL990" i="1"/>
  <c r="AL991" i="1"/>
  <c r="AL992" i="1"/>
  <c r="AL993" i="1"/>
  <c r="AL994" i="1"/>
  <c r="AL995" i="1"/>
  <c r="AL996" i="1"/>
  <c r="AL997" i="1"/>
  <c r="AL998" i="1"/>
  <c r="AL999" i="1"/>
  <c r="AL1000" i="1"/>
  <c r="AL1001" i="1"/>
  <c r="AL1002" i="1"/>
  <c r="AL1003" i="1"/>
  <c r="AL1004" i="1"/>
  <c r="AL1005" i="1"/>
  <c r="AL1006" i="1"/>
  <c r="AL1007" i="1"/>
  <c r="AL1008" i="1"/>
  <c r="AL1009" i="1"/>
  <c r="AL1010" i="1"/>
  <c r="AL1011" i="1"/>
  <c r="AL1012" i="1"/>
  <c r="AL1013" i="1"/>
  <c r="AL1014" i="1"/>
  <c r="AL1015" i="1"/>
  <c r="AL1016" i="1"/>
  <c r="AL1017" i="1"/>
  <c r="AL1018" i="1"/>
  <c r="AL1019" i="1"/>
  <c r="AL1020" i="1"/>
  <c r="AL1021" i="1"/>
  <c r="AL1022" i="1"/>
  <c r="AL1023" i="1"/>
  <c r="AL1024" i="1"/>
  <c r="AL1025" i="1"/>
  <c r="AL1026" i="1"/>
  <c r="AL1027" i="1"/>
  <c r="AL1028" i="1"/>
  <c r="AL1029" i="1"/>
  <c r="AL1030" i="1"/>
  <c r="AL1031" i="1"/>
  <c r="AL1032" i="1"/>
  <c r="AL1033" i="1"/>
  <c r="AL1034" i="1"/>
  <c r="AL1035" i="1"/>
  <c r="AL1036" i="1"/>
  <c r="AL1037" i="1"/>
  <c r="AL1038" i="1"/>
  <c r="AL1039" i="1"/>
  <c r="AL1040" i="1"/>
  <c r="AL1041" i="1"/>
  <c r="AL1042" i="1"/>
  <c r="AL1043" i="1"/>
  <c r="AL1044" i="1"/>
  <c r="AL1045" i="1"/>
  <c r="AL1046" i="1"/>
  <c r="AL1047" i="1"/>
  <c r="AL1048" i="1"/>
  <c r="AL1049" i="1"/>
  <c r="AL1050" i="1"/>
  <c r="AL1051" i="1"/>
  <c r="AL1052" i="1"/>
  <c r="AL1053" i="1"/>
  <c r="AL1054" i="1"/>
  <c r="AL1055" i="1"/>
  <c r="AL1056" i="1"/>
  <c r="AL1057" i="1"/>
  <c r="AL1058" i="1"/>
  <c r="AL1059" i="1"/>
  <c r="AL1060" i="1"/>
  <c r="AL1061" i="1"/>
  <c r="AL1062" i="1"/>
  <c r="AL1063" i="1"/>
  <c r="AL1064" i="1"/>
  <c r="AL1065" i="1"/>
  <c r="AL1066" i="1"/>
  <c r="AL1067" i="1"/>
  <c r="AL1068" i="1"/>
  <c r="AL1069" i="1"/>
  <c r="AL1070" i="1"/>
  <c r="AL1071" i="1"/>
  <c r="AL1072" i="1"/>
  <c r="AL1073" i="1"/>
  <c r="AL1074" i="1"/>
  <c r="AL1075" i="1"/>
  <c r="AL1076" i="1"/>
  <c r="AL1077" i="1"/>
  <c r="AL1078" i="1"/>
  <c r="AL1079" i="1"/>
  <c r="AL1080" i="1"/>
  <c r="AL1081" i="1"/>
  <c r="AL1082" i="1"/>
  <c r="AL1083" i="1"/>
  <c r="AL1084" i="1"/>
  <c r="AL1085" i="1"/>
  <c r="AL1086" i="1"/>
  <c r="AL1087" i="1"/>
  <c r="AL1088" i="1"/>
  <c r="AL1089" i="1"/>
  <c r="AL1090" i="1"/>
  <c r="AL1091" i="1"/>
  <c r="AL1092" i="1"/>
  <c r="AL1093" i="1"/>
  <c r="AL1094" i="1"/>
  <c r="AL1095" i="1"/>
  <c r="AL1096" i="1"/>
  <c r="AL1097" i="1"/>
  <c r="AL1098" i="1"/>
  <c r="AL1099" i="1"/>
  <c r="AL1100" i="1"/>
  <c r="AL1101" i="1"/>
  <c r="AL1102" i="1"/>
  <c r="AL1103" i="1"/>
  <c r="AL1104" i="1"/>
  <c r="AL1105" i="1"/>
  <c r="AL1106" i="1"/>
  <c r="AL1107" i="1"/>
  <c r="AL1108" i="1"/>
  <c r="AL1109" i="1"/>
  <c r="AL1110" i="1"/>
  <c r="AL1111" i="1"/>
  <c r="AL1112" i="1"/>
  <c r="AL1113" i="1"/>
  <c r="AL1114" i="1"/>
  <c r="AL1115" i="1"/>
  <c r="AL1116" i="1"/>
  <c r="AL1117" i="1"/>
  <c r="AL1118" i="1"/>
  <c r="AL1119" i="1"/>
  <c r="AL1120" i="1"/>
  <c r="AL1121" i="1"/>
  <c r="AL1122" i="1"/>
  <c r="AL1123" i="1"/>
  <c r="AL1124" i="1"/>
  <c r="AL1125" i="1"/>
  <c r="AL1126" i="1"/>
  <c r="AL1127" i="1"/>
  <c r="AL1128" i="1"/>
  <c r="AL1129" i="1"/>
  <c r="AL1130" i="1"/>
  <c r="AL1131" i="1"/>
  <c r="AL1132" i="1"/>
  <c r="AL1133" i="1"/>
  <c r="AL1134" i="1"/>
  <c r="AL1135" i="1"/>
  <c r="AL1136" i="1"/>
  <c r="AL1137" i="1"/>
  <c r="AL1138" i="1"/>
  <c r="AL1139" i="1"/>
  <c r="AL1140" i="1"/>
  <c r="AL1141" i="1"/>
  <c r="AL1142" i="1"/>
  <c r="AL1143" i="1"/>
  <c r="AL1144" i="1"/>
  <c r="AL1145" i="1"/>
  <c r="AL1146" i="1"/>
  <c r="AL1147" i="1"/>
  <c r="AL1148" i="1"/>
  <c r="AL1149" i="1"/>
  <c r="AL1150" i="1"/>
  <c r="AL1151" i="1"/>
  <c r="AL1152" i="1"/>
  <c r="AL1153" i="1"/>
  <c r="AL1154" i="1"/>
  <c r="AL1155" i="1"/>
  <c r="AL1156" i="1"/>
  <c r="AL1157" i="1"/>
  <c r="AL1158" i="1"/>
  <c r="AL1159" i="1"/>
  <c r="AL1160" i="1"/>
  <c r="AL1161" i="1"/>
  <c r="AL1162" i="1"/>
  <c r="AL1163" i="1"/>
  <c r="AL1164" i="1"/>
  <c r="AL1165" i="1"/>
  <c r="AL1166" i="1"/>
  <c r="AL1167" i="1"/>
  <c r="AL1168" i="1"/>
  <c r="AL1169" i="1"/>
  <c r="AL1170" i="1"/>
  <c r="AL1171" i="1"/>
  <c r="AL1172" i="1"/>
  <c r="AL1173" i="1"/>
  <c r="AL1174" i="1"/>
  <c r="AL1175" i="1"/>
  <c r="AL1176" i="1"/>
  <c r="AL1177" i="1"/>
  <c r="AL1178" i="1"/>
  <c r="AL1179" i="1"/>
  <c r="AL1180" i="1"/>
  <c r="AL1181" i="1"/>
  <c r="AL1182" i="1"/>
  <c r="AL1183" i="1"/>
  <c r="AL1184" i="1"/>
  <c r="AL1185" i="1"/>
  <c r="AL1186" i="1"/>
  <c r="AL1187" i="1"/>
  <c r="AL1188" i="1"/>
  <c r="AL1189" i="1"/>
  <c r="AL1190" i="1"/>
  <c r="AL1191" i="1"/>
  <c r="AL1192" i="1"/>
  <c r="AL1193" i="1"/>
  <c r="AL1194" i="1"/>
  <c r="AL1195" i="1"/>
  <c r="AL1196" i="1"/>
  <c r="AL1197" i="1"/>
  <c r="AL1198" i="1"/>
  <c r="AL1199" i="1"/>
  <c r="AL1200" i="1"/>
  <c r="AL1201" i="1"/>
  <c r="AL1202" i="1"/>
  <c r="AL1203" i="1"/>
  <c r="AL1204" i="1"/>
  <c r="AL1205" i="1"/>
  <c r="AL1206" i="1"/>
  <c r="AL1207" i="1"/>
  <c r="AL1208" i="1"/>
  <c r="AL1209" i="1"/>
  <c r="AL1210" i="1"/>
  <c r="AL1211" i="1"/>
  <c r="AL1212" i="1"/>
  <c r="AL1213" i="1"/>
  <c r="AL1214" i="1"/>
  <c r="AL1215" i="1"/>
  <c r="AL1216" i="1"/>
  <c r="AL1217" i="1"/>
  <c r="AL1218" i="1"/>
  <c r="AL1219" i="1"/>
  <c r="AL1220" i="1"/>
  <c r="AL1221" i="1"/>
  <c r="AL1222" i="1"/>
  <c r="AL1223" i="1"/>
  <c r="AL1224" i="1"/>
  <c r="AL1225" i="1"/>
  <c r="AL1226" i="1"/>
  <c r="AL1227" i="1"/>
  <c r="AL1228" i="1"/>
  <c r="AL1229" i="1"/>
  <c r="AL1230" i="1"/>
  <c r="AL1231" i="1"/>
  <c r="AL1232" i="1"/>
  <c r="AL1233" i="1"/>
  <c r="AL1234" i="1"/>
  <c r="AL1235" i="1"/>
  <c r="AL1236" i="1"/>
  <c r="AL1237" i="1"/>
  <c r="AL1238" i="1"/>
  <c r="AL1239" i="1"/>
  <c r="AL1240" i="1"/>
  <c r="AL1241" i="1"/>
  <c r="AL1242" i="1"/>
  <c r="AL1243" i="1"/>
  <c r="AL1244" i="1"/>
  <c r="AL1245" i="1"/>
  <c r="AL1246" i="1"/>
  <c r="AL1247" i="1"/>
  <c r="AL1248" i="1"/>
  <c r="AL1249" i="1"/>
  <c r="AL1250" i="1"/>
  <c r="AL1251" i="1"/>
  <c r="AL1252" i="1"/>
  <c r="AL1253" i="1"/>
  <c r="AL1254" i="1"/>
  <c r="AL1255" i="1"/>
  <c r="AL1256" i="1"/>
  <c r="AL1257" i="1"/>
  <c r="AL1258" i="1"/>
  <c r="AL1259" i="1"/>
  <c r="AL1260" i="1"/>
  <c r="AL1261" i="1"/>
  <c r="AL1262" i="1"/>
  <c r="AL1263" i="1"/>
  <c r="AL1264" i="1"/>
  <c r="AL1265" i="1"/>
  <c r="AL1266" i="1"/>
  <c r="AL1267" i="1"/>
  <c r="AL1268" i="1"/>
  <c r="AL1269" i="1"/>
  <c r="AL1270" i="1"/>
  <c r="AL1271" i="1"/>
  <c r="AL1272" i="1"/>
  <c r="AL1273" i="1"/>
  <c r="AL1274" i="1"/>
  <c r="AL1275" i="1"/>
  <c r="AL1276" i="1"/>
  <c r="AL1277" i="1"/>
  <c r="AL1278" i="1"/>
  <c r="AL1279" i="1"/>
  <c r="AL1280" i="1"/>
  <c r="AL1281" i="1"/>
  <c r="AL1282" i="1"/>
  <c r="AL1283" i="1"/>
  <c r="AL1284" i="1"/>
  <c r="AL1285" i="1"/>
  <c r="AL1286" i="1"/>
  <c r="AL1287" i="1"/>
  <c r="AL1288" i="1"/>
  <c r="AL1289" i="1"/>
  <c r="AL1290" i="1"/>
  <c r="AL1291" i="1"/>
  <c r="AL1292" i="1"/>
  <c r="AL1293" i="1"/>
  <c r="AL1294" i="1"/>
  <c r="AL1295" i="1"/>
  <c r="AL1296" i="1"/>
  <c r="AL1297" i="1"/>
  <c r="AL1298" i="1"/>
  <c r="AL1299" i="1"/>
  <c r="AL1300" i="1"/>
  <c r="AL1301" i="1"/>
  <c r="AL1302" i="1"/>
  <c r="AL1303" i="1"/>
  <c r="AL1304" i="1"/>
  <c r="AL1305" i="1"/>
  <c r="AL1306" i="1"/>
  <c r="AL1307" i="1"/>
  <c r="AL1308" i="1"/>
  <c r="AL1309" i="1"/>
  <c r="AL1310" i="1"/>
  <c r="AL1311" i="1"/>
  <c r="AL1312" i="1"/>
  <c r="AL1313" i="1"/>
  <c r="AL1314" i="1"/>
  <c r="AL1315" i="1"/>
  <c r="AL1316" i="1"/>
  <c r="AL1317" i="1"/>
  <c r="AL1318" i="1"/>
  <c r="AL1319" i="1"/>
  <c r="AL1320" i="1"/>
  <c r="AL1321" i="1"/>
  <c r="AL1322" i="1"/>
  <c r="AL1323" i="1"/>
  <c r="AL1324" i="1"/>
  <c r="AL1325" i="1"/>
  <c r="AL1326" i="1"/>
  <c r="AL1327" i="1"/>
  <c r="AL1328" i="1"/>
  <c r="AL1329" i="1"/>
  <c r="AL1330" i="1"/>
  <c r="AL1331" i="1"/>
  <c r="AL1332" i="1"/>
  <c r="AL1333" i="1"/>
  <c r="AL1334" i="1"/>
  <c r="AL1335" i="1"/>
  <c r="AL1336" i="1"/>
  <c r="AL1337" i="1"/>
  <c r="AL1338" i="1"/>
  <c r="AL1339" i="1"/>
  <c r="AL1340" i="1"/>
  <c r="AL1341" i="1"/>
  <c r="AL1342" i="1"/>
  <c r="AL1343" i="1"/>
  <c r="AL1344" i="1"/>
  <c r="AL1345" i="1"/>
  <c r="AL1346" i="1"/>
  <c r="AL1347" i="1"/>
  <c r="AL1348" i="1"/>
  <c r="AL1349" i="1"/>
  <c r="AL1350" i="1"/>
  <c r="AL1351" i="1"/>
  <c r="AL1352" i="1"/>
  <c r="AL1353" i="1"/>
  <c r="AL1354" i="1"/>
  <c r="AL1355" i="1"/>
  <c r="AL1356" i="1"/>
  <c r="AL1357" i="1"/>
  <c r="AL1358" i="1"/>
  <c r="AL1359" i="1"/>
  <c r="AL1360" i="1"/>
  <c r="AL1361" i="1"/>
  <c r="AL1362" i="1"/>
  <c r="AL1363" i="1"/>
  <c r="AL1364" i="1"/>
  <c r="AL1365" i="1"/>
  <c r="AL1366" i="1"/>
  <c r="AL1367" i="1"/>
  <c r="AL1368" i="1"/>
  <c r="AL1369" i="1"/>
  <c r="AL1370" i="1"/>
  <c r="AL1371" i="1"/>
  <c r="AL1372" i="1"/>
  <c r="AL1373" i="1"/>
  <c r="AL1374" i="1"/>
  <c r="AL1375" i="1"/>
  <c r="AL1376" i="1"/>
  <c r="AL1377" i="1"/>
  <c r="AL1378" i="1"/>
  <c r="AL1379" i="1"/>
  <c r="AL1380" i="1"/>
  <c r="AL1381" i="1"/>
  <c r="AL1382" i="1"/>
  <c r="AL1383" i="1"/>
  <c r="AL1384" i="1"/>
  <c r="AL1385" i="1"/>
  <c r="AL1386" i="1"/>
  <c r="AL1387" i="1"/>
  <c r="AL1388" i="1"/>
  <c r="AL1389" i="1"/>
  <c r="AL1390" i="1"/>
  <c r="AL1391" i="1"/>
  <c r="AL1392" i="1"/>
  <c r="AL1393" i="1"/>
  <c r="AL1394" i="1"/>
  <c r="AL1395" i="1"/>
  <c r="AL1396" i="1"/>
  <c r="AL1397" i="1"/>
  <c r="AL1398" i="1"/>
  <c r="AL1399" i="1"/>
  <c r="AL1400" i="1"/>
  <c r="AL1401" i="1"/>
  <c r="AL1402" i="1"/>
  <c r="AL1403" i="1"/>
  <c r="AL1404" i="1"/>
  <c r="AL1405" i="1"/>
  <c r="AL1406" i="1"/>
  <c r="AL1407" i="1"/>
  <c r="AL1408" i="1"/>
  <c r="AL1409" i="1"/>
  <c r="AL1410" i="1"/>
  <c r="AL1411" i="1"/>
  <c r="AL1412" i="1"/>
  <c r="AL1413" i="1"/>
  <c r="AL1414" i="1"/>
  <c r="AL1415" i="1"/>
  <c r="AL1416" i="1"/>
  <c r="AL1417" i="1"/>
  <c r="AL2" i="1"/>
  <c r="AK3" i="1"/>
  <c r="AK4" i="1"/>
  <c r="AK5" i="1"/>
  <c r="AK6" i="1"/>
  <c r="AK7" i="1"/>
  <c r="AK8" i="1"/>
  <c r="AK9" i="1"/>
  <c r="AK10" i="1"/>
  <c r="AK11" i="1"/>
  <c r="AK12" i="1"/>
  <c r="AK13" i="1"/>
  <c r="AK14" i="1"/>
  <c r="AK15" i="1"/>
  <c r="AK16" i="1"/>
  <c r="AK17" i="1"/>
  <c r="AK18" i="1"/>
  <c r="AK19" i="1"/>
  <c r="AK20" i="1"/>
  <c r="AK21" i="1"/>
  <c r="AK22" i="1"/>
  <c r="AK23" i="1"/>
  <c r="AK24" i="1"/>
  <c r="AK25" i="1"/>
  <c r="AK26" i="1"/>
  <c r="AK27" i="1"/>
  <c r="AK28" i="1"/>
  <c r="AK29" i="1"/>
  <c r="AK30" i="1"/>
  <c r="AK31" i="1"/>
  <c r="AK32" i="1"/>
  <c r="AK33" i="1"/>
  <c r="AK34" i="1"/>
  <c r="AK35" i="1"/>
  <c r="AK36" i="1"/>
  <c r="AK37" i="1"/>
  <c r="AK38" i="1"/>
  <c r="AK39" i="1"/>
  <c r="AK40" i="1"/>
  <c r="AK41" i="1"/>
  <c r="AK42" i="1"/>
  <c r="AK43" i="1"/>
  <c r="AK44" i="1"/>
  <c r="AK45" i="1"/>
  <c r="AK46" i="1"/>
  <c r="AK47" i="1"/>
  <c r="AK48" i="1"/>
  <c r="AK49" i="1"/>
  <c r="AK50" i="1"/>
  <c r="AK51" i="1"/>
  <c r="AK52" i="1"/>
  <c r="AK53" i="1"/>
  <c r="AK54" i="1"/>
  <c r="AK55" i="1"/>
  <c r="AK56" i="1"/>
  <c r="AK57" i="1"/>
  <c r="AK58" i="1"/>
  <c r="AK59" i="1"/>
  <c r="AK60" i="1"/>
  <c r="AK61" i="1"/>
  <c r="AK62" i="1"/>
  <c r="AK63" i="1"/>
  <c r="AK64" i="1"/>
  <c r="AK65" i="1"/>
  <c r="AK66" i="1"/>
  <c r="AK67" i="1"/>
  <c r="AK68" i="1"/>
  <c r="AK69" i="1"/>
  <c r="AK70" i="1"/>
  <c r="AK71" i="1"/>
  <c r="AK72" i="1"/>
  <c r="AK73" i="1"/>
  <c r="AK74" i="1"/>
  <c r="AK75" i="1"/>
  <c r="AK76" i="1"/>
  <c r="AK77" i="1"/>
  <c r="AK78" i="1"/>
  <c r="AK79" i="1"/>
  <c r="AK80" i="1"/>
  <c r="AK81" i="1"/>
  <c r="AK82" i="1"/>
  <c r="AK83" i="1"/>
  <c r="AK84" i="1"/>
  <c r="AK85" i="1"/>
  <c r="AK86" i="1"/>
  <c r="AK87" i="1"/>
  <c r="AK88" i="1"/>
  <c r="AK89" i="1"/>
  <c r="AK90" i="1"/>
  <c r="AK91" i="1"/>
  <c r="AK92" i="1"/>
  <c r="AK93" i="1"/>
  <c r="AK94" i="1"/>
  <c r="AK95" i="1"/>
  <c r="AK96" i="1"/>
  <c r="AK97" i="1"/>
  <c r="AK98" i="1"/>
  <c r="AK99" i="1"/>
  <c r="AK100" i="1"/>
  <c r="AK101" i="1"/>
  <c r="AK102" i="1"/>
  <c r="AK103" i="1"/>
  <c r="AK104" i="1"/>
  <c r="AK105" i="1"/>
  <c r="AK106" i="1"/>
  <c r="AK107" i="1"/>
  <c r="AK108" i="1"/>
  <c r="AK109" i="1"/>
  <c r="AK110" i="1"/>
  <c r="AK111" i="1"/>
  <c r="AK112" i="1"/>
  <c r="AK113" i="1"/>
  <c r="AK114" i="1"/>
  <c r="AK115" i="1"/>
  <c r="AK116" i="1"/>
  <c r="AK117" i="1"/>
  <c r="AK118" i="1"/>
  <c r="AK119" i="1"/>
  <c r="AK120" i="1"/>
  <c r="AK121" i="1"/>
  <c r="AK122" i="1"/>
  <c r="AK123" i="1"/>
  <c r="AK124" i="1"/>
  <c r="AK125" i="1"/>
  <c r="AK126" i="1"/>
  <c r="AK127" i="1"/>
  <c r="AK128" i="1"/>
  <c r="AK129" i="1"/>
  <c r="AK130" i="1"/>
  <c r="AK131" i="1"/>
  <c r="AK132" i="1"/>
  <c r="AK133" i="1"/>
  <c r="AK134" i="1"/>
  <c r="AK135" i="1"/>
  <c r="AK136" i="1"/>
  <c r="AK137" i="1"/>
  <c r="AK138" i="1"/>
  <c r="AK139" i="1"/>
  <c r="AK140" i="1"/>
  <c r="AK141" i="1"/>
  <c r="AK142" i="1"/>
  <c r="AK143" i="1"/>
  <c r="AK144" i="1"/>
  <c r="AK145" i="1"/>
  <c r="AK146" i="1"/>
  <c r="AK147" i="1"/>
  <c r="AK148" i="1"/>
  <c r="AK149" i="1"/>
  <c r="AK150" i="1"/>
  <c r="AK151" i="1"/>
  <c r="AK152" i="1"/>
  <c r="AK153" i="1"/>
  <c r="AK154" i="1"/>
  <c r="AK155" i="1"/>
  <c r="AK156" i="1"/>
  <c r="AK157" i="1"/>
  <c r="AK158" i="1"/>
  <c r="AK159" i="1"/>
  <c r="AK160" i="1"/>
  <c r="AK161" i="1"/>
  <c r="AK162" i="1"/>
  <c r="AK163" i="1"/>
  <c r="AK164" i="1"/>
  <c r="AK165" i="1"/>
  <c r="AK166" i="1"/>
  <c r="AK167" i="1"/>
  <c r="AK168" i="1"/>
  <c r="AK169" i="1"/>
  <c r="AK170" i="1"/>
  <c r="AK171" i="1"/>
  <c r="AK172" i="1"/>
  <c r="AK173" i="1"/>
  <c r="AK174" i="1"/>
  <c r="AK175" i="1"/>
  <c r="AK176" i="1"/>
  <c r="AK177" i="1"/>
  <c r="AK178" i="1"/>
  <c r="AK179" i="1"/>
  <c r="AK180" i="1"/>
  <c r="AK181" i="1"/>
  <c r="AK182" i="1"/>
  <c r="AK183" i="1"/>
  <c r="AK184" i="1"/>
  <c r="AK185" i="1"/>
  <c r="AK186" i="1"/>
  <c r="AK187" i="1"/>
  <c r="AK188" i="1"/>
  <c r="AK189" i="1"/>
  <c r="AK190" i="1"/>
  <c r="AK191" i="1"/>
  <c r="AK192" i="1"/>
  <c r="AK193" i="1"/>
  <c r="AK194" i="1"/>
  <c r="AK195" i="1"/>
  <c r="AK196" i="1"/>
  <c r="AK197" i="1"/>
  <c r="AK198" i="1"/>
  <c r="AK199" i="1"/>
  <c r="AK200" i="1"/>
  <c r="AK201" i="1"/>
  <c r="AK202" i="1"/>
  <c r="AK203" i="1"/>
  <c r="AK204" i="1"/>
  <c r="AK205" i="1"/>
  <c r="AK206" i="1"/>
  <c r="AK207" i="1"/>
  <c r="AK208" i="1"/>
  <c r="AK209" i="1"/>
  <c r="AK210" i="1"/>
  <c r="AK211" i="1"/>
  <c r="AK212" i="1"/>
  <c r="AK213" i="1"/>
  <c r="AK214" i="1"/>
  <c r="AK215" i="1"/>
  <c r="AK216" i="1"/>
  <c r="AK217" i="1"/>
  <c r="AK218" i="1"/>
  <c r="AK219" i="1"/>
  <c r="AK220" i="1"/>
  <c r="AK221" i="1"/>
  <c r="AK222" i="1"/>
  <c r="AK223" i="1"/>
  <c r="AK224" i="1"/>
  <c r="AK225" i="1"/>
  <c r="AK226" i="1"/>
  <c r="AK227" i="1"/>
  <c r="AK228" i="1"/>
  <c r="AK229" i="1"/>
  <c r="AK230" i="1"/>
  <c r="AK231" i="1"/>
  <c r="AK232" i="1"/>
  <c r="AK233" i="1"/>
  <c r="AK234" i="1"/>
  <c r="AK235" i="1"/>
  <c r="AK236" i="1"/>
  <c r="AK237" i="1"/>
  <c r="AK238" i="1"/>
  <c r="AK239" i="1"/>
  <c r="AK240" i="1"/>
  <c r="AK241" i="1"/>
  <c r="AK242" i="1"/>
  <c r="AK243" i="1"/>
  <c r="AK244" i="1"/>
  <c r="AK245" i="1"/>
  <c r="AK246" i="1"/>
  <c r="AK247" i="1"/>
  <c r="AK248" i="1"/>
  <c r="AK249" i="1"/>
  <c r="AK250" i="1"/>
  <c r="AK251" i="1"/>
  <c r="AK252" i="1"/>
  <c r="AK253" i="1"/>
  <c r="AK254" i="1"/>
  <c r="AK255" i="1"/>
  <c r="AK256" i="1"/>
  <c r="AK257" i="1"/>
  <c r="AK258" i="1"/>
  <c r="AK259" i="1"/>
  <c r="AK260" i="1"/>
  <c r="AK261" i="1"/>
  <c r="AK262" i="1"/>
  <c r="AK263" i="1"/>
  <c r="AK264" i="1"/>
  <c r="AK265" i="1"/>
  <c r="AK266" i="1"/>
  <c r="AK267" i="1"/>
  <c r="AK268" i="1"/>
  <c r="AK269" i="1"/>
  <c r="AK270" i="1"/>
  <c r="AK271" i="1"/>
  <c r="AK272" i="1"/>
  <c r="AK273" i="1"/>
  <c r="AK274" i="1"/>
  <c r="AK275" i="1"/>
  <c r="AK276" i="1"/>
  <c r="AK277" i="1"/>
  <c r="AK278" i="1"/>
  <c r="AK279" i="1"/>
  <c r="AK280" i="1"/>
  <c r="AK281" i="1"/>
  <c r="AK282" i="1"/>
  <c r="AK283" i="1"/>
  <c r="AK284" i="1"/>
  <c r="AK285" i="1"/>
  <c r="AK286" i="1"/>
  <c r="AK287" i="1"/>
  <c r="AK288" i="1"/>
  <c r="AK289" i="1"/>
  <c r="AK290" i="1"/>
  <c r="AK291" i="1"/>
  <c r="AK292" i="1"/>
  <c r="AK293" i="1"/>
  <c r="AK294" i="1"/>
  <c r="AK295" i="1"/>
  <c r="AK296" i="1"/>
  <c r="AK297" i="1"/>
  <c r="AK298" i="1"/>
  <c r="AK299" i="1"/>
  <c r="AK300" i="1"/>
  <c r="AK301" i="1"/>
  <c r="AK302" i="1"/>
  <c r="AK303" i="1"/>
  <c r="AK304" i="1"/>
  <c r="AK305" i="1"/>
  <c r="AK306" i="1"/>
  <c r="AK307" i="1"/>
  <c r="AK308" i="1"/>
  <c r="AK309" i="1"/>
  <c r="AK310" i="1"/>
  <c r="AK311" i="1"/>
  <c r="AK312" i="1"/>
  <c r="AK313" i="1"/>
  <c r="AK314" i="1"/>
  <c r="AK315" i="1"/>
  <c r="AK316" i="1"/>
  <c r="AK317" i="1"/>
  <c r="AK318" i="1"/>
  <c r="AK319" i="1"/>
  <c r="AK320" i="1"/>
  <c r="AK321" i="1"/>
  <c r="AK322" i="1"/>
  <c r="AK323" i="1"/>
  <c r="AK324" i="1"/>
  <c r="AK325" i="1"/>
  <c r="AK326" i="1"/>
  <c r="AK327" i="1"/>
  <c r="AK328" i="1"/>
  <c r="AK329" i="1"/>
  <c r="AK330" i="1"/>
  <c r="AK331" i="1"/>
  <c r="AK332" i="1"/>
  <c r="AK333" i="1"/>
  <c r="AK334" i="1"/>
  <c r="AK335" i="1"/>
  <c r="AK336" i="1"/>
  <c r="AK337" i="1"/>
  <c r="AK338" i="1"/>
  <c r="AK339" i="1"/>
  <c r="AK340" i="1"/>
  <c r="AK341" i="1"/>
  <c r="AK342" i="1"/>
  <c r="AK343" i="1"/>
  <c r="AK344" i="1"/>
  <c r="AK345" i="1"/>
  <c r="AK346" i="1"/>
  <c r="AK347" i="1"/>
  <c r="AK348" i="1"/>
  <c r="AK349" i="1"/>
  <c r="AK350" i="1"/>
  <c r="AK351" i="1"/>
  <c r="AK352" i="1"/>
  <c r="AK353" i="1"/>
  <c r="AK354" i="1"/>
  <c r="AK355" i="1"/>
  <c r="AK356" i="1"/>
  <c r="AK357" i="1"/>
  <c r="AK358" i="1"/>
  <c r="AK359" i="1"/>
  <c r="AK360" i="1"/>
  <c r="AK361" i="1"/>
  <c r="AK362" i="1"/>
  <c r="AK363" i="1"/>
  <c r="AK364" i="1"/>
  <c r="AK365" i="1"/>
  <c r="AK366" i="1"/>
  <c r="AK367" i="1"/>
  <c r="AK368" i="1"/>
  <c r="AK369" i="1"/>
  <c r="AK370" i="1"/>
  <c r="AK371" i="1"/>
  <c r="AK372" i="1"/>
  <c r="AK373" i="1"/>
  <c r="AK374" i="1"/>
  <c r="AK375" i="1"/>
  <c r="AK376" i="1"/>
  <c r="AK377" i="1"/>
  <c r="AK378" i="1"/>
  <c r="AK379" i="1"/>
  <c r="AK380" i="1"/>
  <c r="AK381" i="1"/>
  <c r="AK382" i="1"/>
  <c r="AK383" i="1"/>
  <c r="AK384" i="1"/>
  <c r="AK385" i="1"/>
  <c r="AK386" i="1"/>
  <c r="AK387" i="1"/>
  <c r="AK388" i="1"/>
  <c r="AK389" i="1"/>
  <c r="AK390" i="1"/>
  <c r="AK391" i="1"/>
  <c r="AK392" i="1"/>
  <c r="AK393" i="1"/>
  <c r="AK394" i="1"/>
  <c r="AK395" i="1"/>
  <c r="AK396" i="1"/>
  <c r="AK397" i="1"/>
  <c r="AK398" i="1"/>
  <c r="AK399" i="1"/>
  <c r="AK400" i="1"/>
  <c r="AK401" i="1"/>
  <c r="AK402" i="1"/>
  <c r="AK403" i="1"/>
  <c r="AK404" i="1"/>
  <c r="AK405" i="1"/>
  <c r="AK406" i="1"/>
  <c r="AK407" i="1"/>
  <c r="AK408" i="1"/>
  <c r="AK409" i="1"/>
  <c r="AK410" i="1"/>
  <c r="AK411" i="1"/>
  <c r="AK412" i="1"/>
  <c r="AK413" i="1"/>
  <c r="AK414" i="1"/>
  <c r="AK415" i="1"/>
  <c r="AK416" i="1"/>
  <c r="AK417" i="1"/>
  <c r="AK418" i="1"/>
  <c r="AK419" i="1"/>
  <c r="AK420" i="1"/>
  <c r="AK421" i="1"/>
  <c r="AK422" i="1"/>
  <c r="AK423" i="1"/>
  <c r="AK424" i="1"/>
  <c r="AK425" i="1"/>
  <c r="AK426" i="1"/>
  <c r="AK427" i="1"/>
  <c r="AK428" i="1"/>
  <c r="AK429" i="1"/>
  <c r="AK430" i="1"/>
  <c r="AK431" i="1"/>
  <c r="AK432" i="1"/>
  <c r="AK433" i="1"/>
  <c r="AK434" i="1"/>
  <c r="AK435" i="1"/>
  <c r="AK436" i="1"/>
  <c r="AK437" i="1"/>
  <c r="AK438" i="1"/>
  <c r="AK439" i="1"/>
  <c r="AK440" i="1"/>
  <c r="AK441" i="1"/>
  <c r="AK442" i="1"/>
  <c r="AK443" i="1"/>
  <c r="AK444" i="1"/>
  <c r="AK445" i="1"/>
  <c r="AK446" i="1"/>
  <c r="AK447" i="1"/>
  <c r="AK448" i="1"/>
  <c r="AK449" i="1"/>
  <c r="AK450" i="1"/>
  <c r="AK451" i="1"/>
  <c r="AK452" i="1"/>
  <c r="AK453" i="1"/>
  <c r="AK454" i="1"/>
  <c r="AK455" i="1"/>
  <c r="AK456" i="1"/>
  <c r="AK457" i="1"/>
  <c r="AK458" i="1"/>
  <c r="AK459" i="1"/>
  <c r="AK460" i="1"/>
  <c r="AK461" i="1"/>
  <c r="AK462" i="1"/>
  <c r="AK463" i="1"/>
  <c r="AK464" i="1"/>
  <c r="AK465" i="1"/>
  <c r="AK466" i="1"/>
  <c r="AK467" i="1"/>
  <c r="AK468" i="1"/>
  <c r="AK469" i="1"/>
  <c r="AK470" i="1"/>
  <c r="AK471" i="1"/>
  <c r="AK472" i="1"/>
  <c r="AK473" i="1"/>
  <c r="AK474" i="1"/>
  <c r="AK475" i="1"/>
  <c r="AK476" i="1"/>
  <c r="AK477" i="1"/>
  <c r="AK478" i="1"/>
  <c r="AK479" i="1"/>
  <c r="AK480" i="1"/>
  <c r="AK481" i="1"/>
  <c r="AK482" i="1"/>
  <c r="AK483" i="1"/>
  <c r="AK484" i="1"/>
  <c r="AK485" i="1"/>
  <c r="AK486" i="1"/>
  <c r="AK487" i="1"/>
  <c r="AK488" i="1"/>
  <c r="AK489" i="1"/>
  <c r="AK490" i="1"/>
  <c r="AK491" i="1"/>
  <c r="AK492" i="1"/>
  <c r="AK493" i="1"/>
  <c r="AK494" i="1"/>
  <c r="AK495" i="1"/>
  <c r="AK496" i="1"/>
  <c r="AK497" i="1"/>
  <c r="AK498" i="1"/>
  <c r="AK499" i="1"/>
  <c r="AK500" i="1"/>
  <c r="AK501" i="1"/>
  <c r="AK502" i="1"/>
  <c r="AK503" i="1"/>
  <c r="AK504" i="1"/>
  <c r="AK505" i="1"/>
  <c r="AK506" i="1"/>
  <c r="AK507" i="1"/>
  <c r="AK508" i="1"/>
  <c r="AK509" i="1"/>
  <c r="AK510" i="1"/>
  <c r="AK511" i="1"/>
  <c r="AK512" i="1"/>
  <c r="AK513" i="1"/>
  <c r="AK514" i="1"/>
  <c r="AK515" i="1"/>
  <c r="AK516" i="1"/>
  <c r="AK517" i="1"/>
  <c r="AK518" i="1"/>
  <c r="AK519" i="1"/>
  <c r="AK520" i="1"/>
  <c r="AK521" i="1"/>
  <c r="AK522" i="1"/>
  <c r="AK523" i="1"/>
  <c r="AK524" i="1"/>
  <c r="AK525" i="1"/>
  <c r="AK526" i="1"/>
  <c r="AK527" i="1"/>
  <c r="AK528" i="1"/>
  <c r="AK529" i="1"/>
  <c r="AK530" i="1"/>
  <c r="AK531" i="1"/>
  <c r="AK532" i="1"/>
  <c r="AK533" i="1"/>
  <c r="AK534" i="1"/>
  <c r="AK535" i="1"/>
  <c r="AK536" i="1"/>
  <c r="AK537" i="1"/>
  <c r="AK538" i="1"/>
  <c r="AK539" i="1"/>
  <c r="AK540" i="1"/>
  <c r="AK541" i="1"/>
  <c r="AK542" i="1"/>
  <c r="AK543" i="1"/>
  <c r="AK544" i="1"/>
  <c r="AK545" i="1"/>
  <c r="AK546" i="1"/>
  <c r="AK547" i="1"/>
  <c r="AK548" i="1"/>
  <c r="AK549" i="1"/>
  <c r="AK550" i="1"/>
  <c r="AK551" i="1"/>
  <c r="AK552" i="1"/>
  <c r="AK553" i="1"/>
  <c r="AK554" i="1"/>
  <c r="AK555" i="1"/>
  <c r="AK556" i="1"/>
  <c r="AK557" i="1"/>
  <c r="AK558" i="1"/>
  <c r="AK559" i="1"/>
  <c r="AK560" i="1"/>
  <c r="AK561" i="1"/>
  <c r="AK562" i="1"/>
  <c r="AK563" i="1"/>
  <c r="AK564" i="1"/>
  <c r="AK565" i="1"/>
  <c r="AK566" i="1"/>
  <c r="AK567" i="1"/>
  <c r="AK568" i="1"/>
  <c r="AK569" i="1"/>
  <c r="AK570" i="1"/>
  <c r="AK571" i="1"/>
  <c r="AK572" i="1"/>
  <c r="AK573" i="1"/>
  <c r="AK574" i="1"/>
  <c r="AK575" i="1"/>
  <c r="AK576" i="1"/>
  <c r="AK577" i="1"/>
  <c r="AK578" i="1"/>
  <c r="AK579" i="1"/>
  <c r="AK580" i="1"/>
  <c r="AK581" i="1"/>
  <c r="AK582" i="1"/>
  <c r="AK583" i="1"/>
  <c r="AK584" i="1"/>
  <c r="AK585" i="1"/>
  <c r="AK586" i="1"/>
  <c r="AK587" i="1"/>
  <c r="AK588" i="1"/>
  <c r="AK589" i="1"/>
  <c r="AK590" i="1"/>
  <c r="AK591" i="1"/>
  <c r="AK592" i="1"/>
  <c r="AK593" i="1"/>
  <c r="AK594" i="1"/>
  <c r="AK595" i="1"/>
  <c r="AK596" i="1"/>
  <c r="AK597" i="1"/>
  <c r="AK598" i="1"/>
  <c r="AK599" i="1"/>
  <c r="AK600" i="1"/>
  <c r="AK601" i="1"/>
  <c r="AK602" i="1"/>
  <c r="AK603" i="1"/>
  <c r="AK604" i="1"/>
  <c r="AK605" i="1"/>
  <c r="AK606" i="1"/>
  <c r="AK607" i="1"/>
  <c r="AK608" i="1"/>
  <c r="AK609" i="1"/>
  <c r="AK610" i="1"/>
  <c r="AK611" i="1"/>
  <c r="AK612" i="1"/>
  <c r="AK613" i="1"/>
  <c r="AK614" i="1"/>
  <c r="AK615" i="1"/>
  <c r="AK616" i="1"/>
  <c r="AK617" i="1"/>
  <c r="AK618" i="1"/>
  <c r="AK619" i="1"/>
  <c r="AK620" i="1"/>
  <c r="AK621" i="1"/>
  <c r="AK622" i="1"/>
  <c r="AK623" i="1"/>
  <c r="AK624" i="1"/>
  <c r="AK625" i="1"/>
  <c r="AK626" i="1"/>
  <c r="AK627" i="1"/>
  <c r="AK628" i="1"/>
  <c r="AK629" i="1"/>
  <c r="AK630" i="1"/>
  <c r="AK631" i="1"/>
  <c r="AK632" i="1"/>
  <c r="AK633" i="1"/>
  <c r="AK634" i="1"/>
  <c r="AK635" i="1"/>
  <c r="AK636" i="1"/>
  <c r="AK637" i="1"/>
  <c r="AK638" i="1"/>
  <c r="AK639" i="1"/>
  <c r="AK640" i="1"/>
  <c r="AK641" i="1"/>
  <c r="AK642" i="1"/>
  <c r="AK643" i="1"/>
  <c r="AK644" i="1"/>
  <c r="AK645" i="1"/>
  <c r="AK646" i="1"/>
  <c r="AK647" i="1"/>
  <c r="AK648" i="1"/>
  <c r="AK649" i="1"/>
  <c r="AK650" i="1"/>
  <c r="AK651" i="1"/>
  <c r="AK652" i="1"/>
  <c r="AK653" i="1"/>
  <c r="AK654" i="1"/>
  <c r="AK655" i="1"/>
  <c r="AK656" i="1"/>
  <c r="AK657" i="1"/>
  <c r="AK658" i="1"/>
  <c r="AK659" i="1"/>
  <c r="AK660" i="1"/>
  <c r="AK661" i="1"/>
  <c r="AK662" i="1"/>
  <c r="AK663" i="1"/>
  <c r="AK664" i="1"/>
  <c r="AK665" i="1"/>
  <c r="AK666" i="1"/>
  <c r="AK667" i="1"/>
  <c r="AK668" i="1"/>
  <c r="AK669" i="1"/>
  <c r="AK670" i="1"/>
  <c r="AK671" i="1"/>
  <c r="AK672" i="1"/>
  <c r="AK673" i="1"/>
  <c r="AK674" i="1"/>
  <c r="AK675" i="1"/>
  <c r="AK676" i="1"/>
  <c r="AK677" i="1"/>
  <c r="AK678" i="1"/>
  <c r="AK679" i="1"/>
  <c r="AK680" i="1"/>
  <c r="AK681" i="1"/>
  <c r="AK682" i="1"/>
  <c r="AK683" i="1"/>
  <c r="AK684" i="1"/>
  <c r="AK685" i="1"/>
  <c r="AK686" i="1"/>
  <c r="AK687" i="1"/>
  <c r="AK688" i="1"/>
  <c r="AK689" i="1"/>
  <c r="AK690" i="1"/>
  <c r="AK691" i="1"/>
  <c r="AK692" i="1"/>
  <c r="AK693" i="1"/>
  <c r="AK694" i="1"/>
  <c r="AK695" i="1"/>
  <c r="AK696" i="1"/>
  <c r="AK697" i="1"/>
  <c r="AK698" i="1"/>
  <c r="AK699" i="1"/>
  <c r="AK700" i="1"/>
  <c r="AK701" i="1"/>
  <c r="AK702" i="1"/>
  <c r="AK703" i="1"/>
  <c r="AK704" i="1"/>
  <c r="AK705" i="1"/>
  <c r="AK706" i="1"/>
  <c r="AK707" i="1"/>
  <c r="AK708" i="1"/>
  <c r="AK709" i="1"/>
  <c r="AK710" i="1"/>
  <c r="AK711" i="1"/>
  <c r="AK712" i="1"/>
  <c r="AK713" i="1"/>
  <c r="AK714" i="1"/>
  <c r="AK715" i="1"/>
  <c r="AK716" i="1"/>
  <c r="AK717" i="1"/>
  <c r="AK718" i="1"/>
  <c r="AK719" i="1"/>
  <c r="AK720" i="1"/>
  <c r="AK721" i="1"/>
  <c r="AK722" i="1"/>
  <c r="AK723" i="1"/>
  <c r="AK724" i="1"/>
  <c r="AK725" i="1"/>
  <c r="AK726" i="1"/>
  <c r="AK727" i="1"/>
  <c r="AK728" i="1"/>
  <c r="AK729" i="1"/>
  <c r="AK730" i="1"/>
  <c r="AK731" i="1"/>
  <c r="AK732" i="1"/>
  <c r="AK733" i="1"/>
  <c r="AK734" i="1"/>
  <c r="AK735" i="1"/>
  <c r="AK736" i="1"/>
  <c r="AK737" i="1"/>
  <c r="AK738" i="1"/>
  <c r="AK739" i="1"/>
  <c r="AK740" i="1"/>
  <c r="AK741" i="1"/>
  <c r="AK742" i="1"/>
  <c r="AK743" i="1"/>
  <c r="AK744" i="1"/>
  <c r="AK745" i="1"/>
  <c r="AK746" i="1"/>
  <c r="AK747" i="1"/>
  <c r="AK748" i="1"/>
  <c r="AK749" i="1"/>
  <c r="AK750" i="1"/>
  <c r="AK751" i="1"/>
  <c r="AK752" i="1"/>
  <c r="AK753" i="1"/>
  <c r="AK754" i="1"/>
  <c r="AK755" i="1"/>
  <c r="AK756" i="1"/>
  <c r="AK757" i="1"/>
  <c r="AK758" i="1"/>
  <c r="AK759" i="1"/>
  <c r="AK760" i="1"/>
  <c r="AK761" i="1"/>
  <c r="AK762" i="1"/>
  <c r="AK763" i="1"/>
  <c r="AK764" i="1"/>
  <c r="AK765" i="1"/>
  <c r="AK766" i="1"/>
  <c r="AK767" i="1"/>
  <c r="AK768" i="1"/>
  <c r="AK769" i="1"/>
  <c r="AK770" i="1"/>
  <c r="AK771" i="1"/>
  <c r="AK772" i="1"/>
  <c r="AK773" i="1"/>
  <c r="AK774" i="1"/>
  <c r="AK775" i="1"/>
  <c r="AK776" i="1"/>
  <c r="AK777" i="1"/>
  <c r="AK778" i="1"/>
  <c r="AK779" i="1"/>
  <c r="AK780" i="1"/>
  <c r="AK781" i="1"/>
  <c r="AK782" i="1"/>
  <c r="AK783" i="1"/>
  <c r="AK784" i="1"/>
  <c r="AK785" i="1"/>
  <c r="AK786" i="1"/>
  <c r="AK787" i="1"/>
  <c r="AK788" i="1"/>
  <c r="AK789" i="1"/>
  <c r="AK790" i="1"/>
  <c r="AK791" i="1"/>
  <c r="AK792" i="1"/>
  <c r="AK793" i="1"/>
  <c r="AK794" i="1"/>
  <c r="AK795" i="1"/>
  <c r="AK796" i="1"/>
  <c r="AK797" i="1"/>
  <c r="AK798" i="1"/>
  <c r="AK799" i="1"/>
  <c r="AK800" i="1"/>
  <c r="AK801" i="1"/>
  <c r="AK802" i="1"/>
  <c r="AK803" i="1"/>
  <c r="AK804" i="1"/>
  <c r="AK805" i="1"/>
  <c r="AK806" i="1"/>
  <c r="AK807" i="1"/>
  <c r="AK808" i="1"/>
  <c r="AK809" i="1"/>
  <c r="AK810" i="1"/>
  <c r="AK811" i="1"/>
  <c r="AK812" i="1"/>
  <c r="AK813" i="1"/>
  <c r="AK814" i="1"/>
  <c r="AK815" i="1"/>
  <c r="AK816" i="1"/>
  <c r="AK817" i="1"/>
  <c r="AK818" i="1"/>
  <c r="AK819" i="1"/>
  <c r="AK820" i="1"/>
  <c r="AK821" i="1"/>
  <c r="AK822" i="1"/>
  <c r="AK823" i="1"/>
  <c r="AK824" i="1"/>
  <c r="AK825" i="1"/>
  <c r="AK826" i="1"/>
  <c r="AK827" i="1"/>
  <c r="AK828" i="1"/>
  <c r="AK829" i="1"/>
  <c r="AK830" i="1"/>
  <c r="AK831" i="1"/>
  <c r="AK832" i="1"/>
  <c r="AK833" i="1"/>
  <c r="AK834" i="1"/>
  <c r="AK835" i="1"/>
  <c r="AK836" i="1"/>
  <c r="AK837" i="1"/>
  <c r="AK838" i="1"/>
  <c r="AK839" i="1"/>
  <c r="AK840" i="1"/>
  <c r="AK841" i="1"/>
  <c r="AK842" i="1"/>
  <c r="AK843" i="1"/>
  <c r="AK844" i="1"/>
  <c r="AK845" i="1"/>
  <c r="AK846" i="1"/>
  <c r="AK847" i="1"/>
  <c r="AK848" i="1"/>
  <c r="AK849" i="1"/>
  <c r="AK850" i="1"/>
  <c r="AK851" i="1"/>
  <c r="AK852" i="1"/>
  <c r="AK853" i="1"/>
  <c r="AK854" i="1"/>
  <c r="AK855" i="1"/>
  <c r="AK856" i="1"/>
  <c r="AK857" i="1"/>
  <c r="AK858" i="1"/>
  <c r="AK859" i="1"/>
  <c r="AK860" i="1"/>
  <c r="AK861" i="1"/>
  <c r="AK862" i="1"/>
  <c r="AK863" i="1"/>
  <c r="AK864" i="1"/>
  <c r="AK865" i="1"/>
  <c r="AK866" i="1"/>
  <c r="AK867" i="1"/>
  <c r="AK868" i="1"/>
  <c r="AK869" i="1"/>
  <c r="AK870" i="1"/>
  <c r="AK871" i="1"/>
  <c r="AK872" i="1"/>
  <c r="AK873" i="1"/>
  <c r="AK874" i="1"/>
  <c r="AK875" i="1"/>
  <c r="AK876" i="1"/>
  <c r="AK877" i="1"/>
  <c r="AK878" i="1"/>
  <c r="AK879" i="1"/>
  <c r="AK880" i="1"/>
  <c r="AK881" i="1"/>
  <c r="AK882" i="1"/>
  <c r="AK883" i="1"/>
  <c r="AK884" i="1"/>
  <c r="AK885" i="1"/>
  <c r="AK886" i="1"/>
  <c r="AK887" i="1"/>
  <c r="AK888" i="1"/>
  <c r="AK889" i="1"/>
  <c r="AK890" i="1"/>
  <c r="AK891" i="1"/>
  <c r="AK892" i="1"/>
  <c r="AK893" i="1"/>
  <c r="AK894" i="1"/>
  <c r="AK895" i="1"/>
  <c r="AK896" i="1"/>
  <c r="AK897" i="1"/>
  <c r="AK898" i="1"/>
  <c r="AK899" i="1"/>
  <c r="AK900" i="1"/>
  <c r="AK901" i="1"/>
  <c r="AK902" i="1"/>
  <c r="AK903" i="1"/>
  <c r="AK904" i="1"/>
  <c r="AK905" i="1"/>
  <c r="AK906" i="1"/>
  <c r="AK907" i="1"/>
  <c r="AK908" i="1"/>
  <c r="AK909" i="1"/>
  <c r="AK910" i="1"/>
  <c r="AK911" i="1"/>
  <c r="AK912" i="1"/>
  <c r="AK913" i="1"/>
  <c r="AK914" i="1"/>
  <c r="AK915" i="1"/>
  <c r="AK916" i="1"/>
  <c r="AK917" i="1"/>
  <c r="AK918" i="1"/>
  <c r="AK919" i="1"/>
  <c r="AK920" i="1"/>
  <c r="AK921" i="1"/>
  <c r="AK922" i="1"/>
  <c r="AK923" i="1"/>
  <c r="AK924" i="1"/>
  <c r="AK925" i="1"/>
  <c r="AK926" i="1"/>
  <c r="AK927" i="1"/>
  <c r="AK928" i="1"/>
  <c r="AK929" i="1"/>
  <c r="AK930" i="1"/>
  <c r="AK931" i="1"/>
  <c r="AK932" i="1"/>
  <c r="AK933" i="1"/>
  <c r="AK934" i="1"/>
  <c r="AK935" i="1"/>
  <c r="AK936" i="1"/>
  <c r="AK937" i="1"/>
  <c r="AK938" i="1"/>
  <c r="AK939" i="1"/>
  <c r="AK940" i="1"/>
  <c r="AK941" i="1"/>
  <c r="AK942" i="1"/>
  <c r="AK943" i="1"/>
  <c r="AK944" i="1"/>
  <c r="AK945" i="1"/>
  <c r="AK946" i="1"/>
  <c r="AK947" i="1"/>
  <c r="AK948" i="1"/>
  <c r="AK949" i="1"/>
  <c r="AK950" i="1"/>
  <c r="AK951" i="1"/>
  <c r="AK952" i="1"/>
  <c r="AK953" i="1"/>
  <c r="AK954" i="1"/>
  <c r="AK955" i="1"/>
  <c r="AK956" i="1"/>
  <c r="AK957" i="1"/>
  <c r="AK958" i="1"/>
  <c r="AK959" i="1"/>
  <c r="AK960" i="1"/>
  <c r="AK961" i="1"/>
  <c r="AK962" i="1"/>
  <c r="AK963" i="1"/>
  <c r="AK964" i="1"/>
  <c r="AK965" i="1"/>
  <c r="AK966" i="1"/>
  <c r="AK967" i="1"/>
  <c r="AK968" i="1"/>
  <c r="AK969" i="1"/>
  <c r="AK970" i="1"/>
  <c r="AK971" i="1"/>
  <c r="AK972" i="1"/>
  <c r="AK973" i="1"/>
  <c r="AK974" i="1"/>
  <c r="AK975" i="1"/>
  <c r="AK976" i="1"/>
  <c r="AK977" i="1"/>
  <c r="AK978" i="1"/>
  <c r="AK979" i="1"/>
  <c r="AK980" i="1"/>
  <c r="AK981" i="1"/>
  <c r="AK982" i="1"/>
  <c r="AK983" i="1"/>
  <c r="AK984" i="1"/>
  <c r="AK985" i="1"/>
  <c r="AK986" i="1"/>
  <c r="AK987" i="1"/>
  <c r="AK988" i="1"/>
  <c r="AK989" i="1"/>
  <c r="AK990" i="1"/>
  <c r="AK991" i="1"/>
  <c r="AK992" i="1"/>
  <c r="AK993" i="1"/>
  <c r="AK994" i="1"/>
  <c r="AK995" i="1"/>
  <c r="AK996" i="1"/>
  <c r="AK997" i="1"/>
  <c r="AK998" i="1"/>
  <c r="AK999" i="1"/>
  <c r="AK1000" i="1"/>
  <c r="AK1001" i="1"/>
  <c r="AK1002" i="1"/>
  <c r="AK1003" i="1"/>
  <c r="AK1004" i="1"/>
  <c r="AK1005" i="1"/>
  <c r="AK1006" i="1"/>
  <c r="AK1007" i="1"/>
  <c r="AK1008" i="1"/>
  <c r="AK1009" i="1"/>
  <c r="AK1010" i="1"/>
  <c r="AK1011" i="1"/>
  <c r="AK1012" i="1"/>
  <c r="AK1013" i="1"/>
  <c r="AK1014" i="1"/>
  <c r="AK1015" i="1"/>
  <c r="AK1016" i="1"/>
  <c r="AK1017" i="1"/>
  <c r="AK1018" i="1"/>
  <c r="AK1019" i="1"/>
  <c r="AK1020" i="1"/>
  <c r="AK1021" i="1"/>
  <c r="AK1022" i="1"/>
  <c r="AK1023" i="1"/>
  <c r="AK1024" i="1"/>
  <c r="AK1025" i="1"/>
  <c r="AK1026" i="1"/>
  <c r="AK1027" i="1"/>
  <c r="AK1028" i="1"/>
  <c r="AK1029" i="1"/>
  <c r="AK1030" i="1"/>
  <c r="AK1031" i="1"/>
  <c r="AK1032" i="1"/>
  <c r="AK1033" i="1"/>
  <c r="AK1034" i="1"/>
  <c r="AK1035" i="1"/>
  <c r="AK1036" i="1"/>
  <c r="AK1037" i="1"/>
  <c r="AK1038" i="1"/>
  <c r="AK1039" i="1"/>
  <c r="AK1040" i="1"/>
  <c r="AK1041" i="1"/>
  <c r="AK1042" i="1"/>
  <c r="AK1043" i="1"/>
  <c r="AK1044" i="1"/>
  <c r="AK1045" i="1"/>
  <c r="AK1046" i="1"/>
  <c r="AK1047" i="1"/>
  <c r="AK1048" i="1"/>
  <c r="AK1049" i="1"/>
  <c r="AK1050" i="1"/>
  <c r="AK1051" i="1"/>
  <c r="AK1052" i="1"/>
  <c r="AK1053" i="1"/>
  <c r="AK1054" i="1"/>
  <c r="AK1055" i="1"/>
  <c r="AK1056" i="1"/>
  <c r="AK1057" i="1"/>
  <c r="AK1058" i="1"/>
  <c r="AK1059" i="1"/>
  <c r="AK1060" i="1"/>
  <c r="AK1061" i="1"/>
  <c r="AK1062" i="1"/>
  <c r="AK1063" i="1"/>
  <c r="AK1064" i="1"/>
  <c r="AK1065" i="1"/>
  <c r="AK1066" i="1"/>
  <c r="AK1067" i="1"/>
  <c r="AK1068" i="1"/>
  <c r="AK1069" i="1"/>
  <c r="AK1070" i="1"/>
  <c r="AK1071" i="1"/>
  <c r="AK1072" i="1"/>
  <c r="AK1073" i="1"/>
  <c r="AK1074" i="1"/>
  <c r="AK1075" i="1"/>
  <c r="AK1076" i="1"/>
  <c r="AK1077" i="1"/>
  <c r="AK1078" i="1"/>
  <c r="AK1079" i="1"/>
  <c r="AK1080" i="1"/>
  <c r="AK1081" i="1"/>
  <c r="AK1082" i="1"/>
  <c r="AK1083" i="1"/>
  <c r="AK1084" i="1"/>
  <c r="AK1085" i="1"/>
  <c r="AK1086" i="1"/>
  <c r="AK1087" i="1"/>
  <c r="AK1088" i="1"/>
  <c r="AK1089" i="1"/>
  <c r="AK1090" i="1"/>
  <c r="AK1091" i="1"/>
  <c r="AK1092" i="1"/>
  <c r="AK1093" i="1"/>
  <c r="AK1094" i="1"/>
  <c r="AK1095" i="1"/>
  <c r="AK1096" i="1"/>
  <c r="AK1097" i="1"/>
  <c r="AK1098" i="1"/>
  <c r="AK1099" i="1"/>
  <c r="AK1100" i="1"/>
  <c r="AK1101" i="1"/>
  <c r="AK1102" i="1"/>
  <c r="AK1103" i="1"/>
  <c r="AK1104" i="1"/>
  <c r="AK1105" i="1"/>
  <c r="AK1106" i="1"/>
  <c r="AK1107" i="1"/>
  <c r="AK1108" i="1"/>
  <c r="AK1109" i="1"/>
  <c r="AK1110" i="1"/>
  <c r="AK1111" i="1"/>
  <c r="AK1112" i="1"/>
  <c r="AK1113" i="1"/>
  <c r="AK1114" i="1"/>
  <c r="AK1115" i="1"/>
  <c r="AK1116" i="1"/>
  <c r="AK1117" i="1"/>
  <c r="AK1118" i="1"/>
  <c r="AK1119" i="1"/>
  <c r="AK1120" i="1"/>
  <c r="AK1121" i="1"/>
  <c r="AK1122" i="1"/>
  <c r="AK1123" i="1"/>
  <c r="AK1124" i="1"/>
  <c r="AK1125" i="1"/>
  <c r="AK1126" i="1"/>
  <c r="AK1127" i="1"/>
  <c r="AK1128" i="1"/>
  <c r="AK1129" i="1"/>
  <c r="AK1130" i="1"/>
  <c r="AK1131" i="1"/>
  <c r="AK1132" i="1"/>
  <c r="AK1133" i="1"/>
  <c r="AK1134" i="1"/>
  <c r="AK1135" i="1"/>
  <c r="AK1136" i="1"/>
  <c r="AK1137" i="1"/>
  <c r="AK1138" i="1"/>
  <c r="AK1139" i="1"/>
  <c r="AK1140" i="1"/>
  <c r="AK1141" i="1"/>
  <c r="AK1142" i="1"/>
  <c r="AK1143" i="1"/>
  <c r="AK1144" i="1"/>
  <c r="AK1145" i="1"/>
  <c r="AK1146" i="1"/>
  <c r="AK1147" i="1"/>
  <c r="AK1148" i="1"/>
  <c r="AK1149" i="1"/>
  <c r="AK1150" i="1"/>
  <c r="AK1151" i="1"/>
  <c r="AK1152" i="1"/>
  <c r="AK1153" i="1"/>
  <c r="AK1154" i="1"/>
  <c r="AK1155" i="1"/>
  <c r="AK1156" i="1"/>
  <c r="AK1157" i="1"/>
  <c r="AK1158" i="1"/>
  <c r="AK1159" i="1"/>
  <c r="AK1160" i="1"/>
  <c r="AK1161" i="1"/>
  <c r="AK1162" i="1"/>
  <c r="AK1163" i="1"/>
  <c r="AK1164" i="1"/>
  <c r="AK1165" i="1"/>
  <c r="AK1166" i="1"/>
  <c r="AK1167" i="1"/>
  <c r="AK1168" i="1"/>
  <c r="AK1169" i="1"/>
  <c r="AK1170" i="1"/>
  <c r="AK1171" i="1"/>
  <c r="AK1172" i="1"/>
  <c r="AK1173" i="1"/>
  <c r="AK1174" i="1"/>
  <c r="AK1175" i="1"/>
  <c r="AK1176" i="1"/>
  <c r="AK1177" i="1"/>
  <c r="AK1178" i="1"/>
  <c r="AK1179" i="1"/>
  <c r="AK1180" i="1"/>
  <c r="AK1181" i="1"/>
  <c r="AK1182" i="1"/>
  <c r="AK1183" i="1"/>
  <c r="AK1184" i="1"/>
  <c r="AK1185" i="1"/>
  <c r="AK1186" i="1"/>
  <c r="AK1187" i="1"/>
  <c r="AK1188" i="1"/>
  <c r="AK1189" i="1"/>
  <c r="AK1190" i="1"/>
  <c r="AK1191" i="1"/>
  <c r="AK1192" i="1"/>
  <c r="AK1193" i="1"/>
  <c r="AK1194" i="1"/>
  <c r="AK1195" i="1"/>
  <c r="AK1196" i="1"/>
  <c r="AK1197" i="1"/>
  <c r="AK1198" i="1"/>
  <c r="AK1199" i="1"/>
  <c r="AK1200" i="1"/>
  <c r="AK1201" i="1"/>
  <c r="AK1202" i="1"/>
  <c r="AK1203" i="1"/>
  <c r="AK1204" i="1"/>
  <c r="AK1205" i="1"/>
  <c r="AK1206" i="1"/>
  <c r="AK1207" i="1"/>
  <c r="AK1208" i="1"/>
  <c r="AK1209" i="1"/>
  <c r="AK1210" i="1"/>
  <c r="AK1211" i="1"/>
  <c r="AK1212" i="1"/>
  <c r="AK1213" i="1"/>
  <c r="AK1214" i="1"/>
  <c r="AK1215" i="1"/>
  <c r="AK1216" i="1"/>
  <c r="AK1217" i="1"/>
  <c r="AK1218" i="1"/>
  <c r="AK1219" i="1"/>
  <c r="AK1220" i="1"/>
  <c r="AK1221" i="1"/>
  <c r="AK1222" i="1"/>
  <c r="AK1223" i="1"/>
  <c r="AK1224" i="1"/>
  <c r="AK1225" i="1"/>
  <c r="AK1226" i="1"/>
  <c r="AK1227" i="1"/>
  <c r="AK1228" i="1"/>
  <c r="AK1229" i="1"/>
  <c r="AK1230" i="1"/>
  <c r="AK1231" i="1"/>
  <c r="AK1232" i="1"/>
  <c r="AK1233" i="1"/>
  <c r="AK1234" i="1"/>
  <c r="AK1235" i="1"/>
  <c r="AK1236" i="1"/>
  <c r="AK1237" i="1"/>
  <c r="AK1238" i="1"/>
  <c r="AK1239" i="1"/>
  <c r="AK1240" i="1"/>
  <c r="AK1241" i="1"/>
  <c r="AK1242" i="1"/>
  <c r="AK1243" i="1"/>
  <c r="AK1244" i="1"/>
  <c r="AK1245" i="1"/>
  <c r="AK1246" i="1"/>
  <c r="AK1247" i="1"/>
  <c r="AK1248" i="1"/>
  <c r="AK1249" i="1"/>
  <c r="AK1250" i="1"/>
  <c r="AK1251" i="1"/>
  <c r="AK1252" i="1"/>
  <c r="AK1253" i="1"/>
  <c r="AK1254" i="1"/>
  <c r="AK1255" i="1"/>
  <c r="AK1256" i="1"/>
  <c r="AK1257" i="1"/>
  <c r="AK1258" i="1"/>
  <c r="AK1259" i="1"/>
  <c r="AK1260" i="1"/>
  <c r="AK1261" i="1"/>
  <c r="AK1262" i="1"/>
  <c r="AK1263" i="1"/>
  <c r="AK1264" i="1"/>
  <c r="AK1265" i="1"/>
  <c r="AK1266" i="1"/>
  <c r="AK1267" i="1"/>
  <c r="AK1268" i="1"/>
  <c r="AK1269" i="1"/>
  <c r="AK1270" i="1"/>
  <c r="AK1271" i="1"/>
  <c r="AK1272" i="1"/>
  <c r="AK1273" i="1"/>
  <c r="AK1274" i="1"/>
  <c r="AK1275" i="1"/>
  <c r="AK1276" i="1"/>
  <c r="AK1277" i="1"/>
  <c r="AK1278" i="1"/>
  <c r="AK1279" i="1"/>
  <c r="AK1280" i="1"/>
  <c r="AK1281" i="1"/>
  <c r="AK1282" i="1"/>
  <c r="AK1283" i="1"/>
  <c r="AK1284" i="1"/>
  <c r="AK1285" i="1"/>
  <c r="AK1286" i="1"/>
  <c r="AK1287" i="1"/>
  <c r="AK1288" i="1"/>
  <c r="AK1289" i="1"/>
  <c r="AK1290" i="1"/>
  <c r="AK1291" i="1"/>
  <c r="AK1292" i="1"/>
  <c r="AK1293" i="1"/>
  <c r="AK1294" i="1"/>
  <c r="AK1295" i="1"/>
  <c r="AK1296" i="1"/>
  <c r="AK1297" i="1"/>
  <c r="AK1298" i="1"/>
  <c r="AK1299" i="1"/>
  <c r="AK1300" i="1"/>
  <c r="AK1301" i="1"/>
  <c r="AK1302" i="1"/>
  <c r="AK1303" i="1"/>
  <c r="AK1304" i="1"/>
  <c r="AK1305" i="1"/>
  <c r="AK1306" i="1"/>
  <c r="AK1307" i="1"/>
  <c r="AK1308" i="1"/>
  <c r="AK1309" i="1"/>
  <c r="AK1310" i="1"/>
  <c r="AK1311" i="1"/>
  <c r="AK1312" i="1"/>
  <c r="AK1313" i="1"/>
  <c r="AK1314" i="1"/>
  <c r="AK1315" i="1"/>
  <c r="AK1316" i="1"/>
  <c r="AK1317" i="1"/>
  <c r="AK1318" i="1"/>
  <c r="AK1319" i="1"/>
  <c r="AK1320" i="1"/>
  <c r="AK1321" i="1"/>
  <c r="AK1322" i="1"/>
  <c r="AK1323" i="1"/>
  <c r="AK1324" i="1"/>
  <c r="AK1325" i="1"/>
  <c r="AK1326" i="1"/>
  <c r="AK1327" i="1"/>
  <c r="AK1328" i="1"/>
  <c r="AK1329" i="1"/>
  <c r="AK1330" i="1"/>
  <c r="AK1331" i="1"/>
  <c r="AK1332" i="1"/>
  <c r="AK1333" i="1"/>
  <c r="AK1334" i="1"/>
  <c r="AK1335" i="1"/>
  <c r="AK1336" i="1"/>
  <c r="AK1337" i="1"/>
  <c r="AK1338" i="1"/>
  <c r="AK1339" i="1"/>
  <c r="AK1340" i="1"/>
  <c r="AK1341" i="1"/>
  <c r="AK1342" i="1"/>
  <c r="AK1343" i="1"/>
  <c r="AK1344" i="1"/>
  <c r="AK1345" i="1"/>
  <c r="AK1346" i="1"/>
  <c r="AK1347" i="1"/>
  <c r="AK1348" i="1"/>
  <c r="AK1349" i="1"/>
  <c r="AK1350" i="1"/>
  <c r="AK1351" i="1"/>
  <c r="AK1352" i="1"/>
  <c r="AK1353" i="1"/>
  <c r="AK1354" i="1"/>
  <c r="AK1355" i="1"/>
  <c r="AK1356" i="1"/>
  <c r="AK1357" i="1"/>
  <c r="AK1358" i="1"/>
  <c r="AK1359" i="1"/>
  <c r="AK1360" i="1"/>
  <c r="AK1361" i="1"/>
  <c r="AK1362" i="1"/>
  <c r="AK1363" i="1"/>
  <c r="AK1364" i="1"/>
  <c r="AK1365" i="1"/>
  <c r="AK1366" i="1"/>
  <c r="AK1367" i="1"/>
  <c r="AK1368" i="1"/>
  <c r="AK1369" i="1"/>
  <c r="AK1370" i="1"/>
  <c r="AK1371" i="1"/>
  <c r="AK1372" i="1"/>
  <c r="AK1373" i="1"/>
  <c r="AK1374" i="1"/>
  <c r="AK1375" i="1"/>
  <c r="AK1376" i="1"/>
  <c r="AK1377" i="1"/>
  <c r="AK1378" i="1"/>
  <c r="AK1379" i="1"/>
  <c r="AK1380" i="1"/>
  <c r="AK1381" i="1"/>
  <c r="AK1382" i="1"/>
  <c r="AK1383" i="1"/>
  <c r="AK1384" i="1"/>
  <c r="AK1385" i="1"/>
  <c r="AK1386" i="1"/>
  <c r="AK1387" i="1"/>
  <c r="AK1388" i="1"/>
  <c r="AK1389" i="1"/>
  <c r="AK1390" i="1"/>
  <c r="AK1391" i="1"/>
  <c r="AK1392" i="1"/>
  <c r="AK1393" i="1"/>
  <c r="AK1394" i="1"/>
  <c r="AK1395" i="1"/>
  <c r="AK1396" i="1"/>
  <c r="AK1397" i="1"/>
  <c r="AK1398" i="1"/>
  <c r="AK1399" i="1"/>
  <c r="AK1400" i="1"/>
  <c r="AK1401" i="1"/>
  <c r="AK1402" i="1"/>
  <c r="AK1403" i="1"/>
  <c r="AK1404" i="1"/>
  <c r="AK1405" i="1"/>
  <c r="AK1406" i="1"/>
  <c r="AK1407" i="1"/>
  <c r="AK1408" i="1"/>
  <c r="AK1409" i="1"/>
  <c r="AK1410" i="1"/>
  <c r="AK1411" i="1"/>
  <c r="AK1412" i="1"/>
  <c r="AK1413" i="1"/>
  <c r="AK1414" i="1"/>
  <c r="AK1415" i="1"/>
  <c r="AK1416" i="1"/>
  <c r="AK1417" i="1"/>
  <c r="AK2" i="1"/>
  <c r="J1429" i="1"/>
  <c r="K1429" i="1"/>
  <c r="L1429" i="1"/>
  <c r="M1429" i="1"/>
  <c r="N1429" i="1"/>
  <c r="J1428" i="1"/>
  <c r="K1428" i="1"/>
  <c r="L1428" i="1"/>
  <c r="M1428" i="1"/>
  <c r="N1428" i="1"/>
  <c r="J1421" i="1"/>
  <c r="K1421" i="1"/>
  <c r="L1421" i="1"/>
  <c r="M1421" i="1"/>
  <c r="N1421" i="1"/>
  <c r="J1420" i="1"/>
  <c r="K1420" i="1"/>
  <c r="L1420" i="1"/>
  <c r="M1420" i="1"/>
  <c r="N1420" i="1"/>
  <c r="I1421" i="1" l="1"/>
  <c r="I1428" i="1" s="1"/>
  <c r="I1429" i="1" s="1"/>
  <c r="I1420" i="1"/>
  <c r="AJ208" i="1" l="1"/>
  <c r="AJ1413" i="1"/>
  <c r="AJ1405" i="1"/>
  <c r="AJ1397" i="1"/>
  <c r="AJ1393" i="1"/>
  <c r="AJ1385" i="1"/>
  <c r="AJ1377" i="1"/>
  <c r="AJ1369" i="1"/>
  <c r="AJ1361" i="1"/>
  <c r="AJ1353" i="1"/>
  <c r="AJ1345" i="1"/>
  <c r="AJ1337" i="1"/>
  <c r="AJ1329" i="1"/>
  <c r="AJ1321" i="1"/>
  <c r="AJ1313" i="1"/>
  <c r="AJ1305" i="1"/>
  <c r="AJ1297" i="1"/>
  <c r="AJ1289" i="1"/>
  <c r="AJ1281" i="1"/>
  <c r="AJ1273" i="1"/>
  <c r="AJ1265" i="1"/>
  <c r="AJ1257" i="1"/>
  <c r="AJ1249" i="1"/>
  <c r="AJ1241" i="1"/>
  <c r="AJ1233" i="1"/>
  <c r="AJ1225" i="1"/>
  <c r="AJ1217" i="1"/>
  <c r="AJ1202" i="1"/>
  <c r="AJ1186" i="1"/>
  <c r="AJ1166" i="1"/>
  <c r="AJ1134" i="1"/>
  <c r="AJ1102" i="1"/>
  <c r="AJ1070" i="1"/>
  <c r="AJ1038" i="1"/>
  <c r="AJ1006" i="1"/>
  <c r="AJ974" i="1"/>
  <c r="AJ942" i="1"/>
  <c r="AJ910" i="1"/>
  <c r="AJ878" i="1"/>
  <c r="AJ846" i="1"/>
  <c r="AJ814" i="1"/>
  <c r="AJ798" i="1"/>
  <c r="AJ766" i="1"/>
  <c r="AJ750" i="1"/>
  <c r="AJ734" i="1"/>
  <c r="AJ718" i="1"/>
  <c r="AJ702" i="1"/>
  <c r="AJ686" i="1"/>
  <c r="AJ670" i="1"/>
  <c r="AJ654" i="1"/>
  <c r="AJ607" i="1"/>
  <c r="AJ543" i="1"/>
  <c r="AJ479" i="1"/>
  <c r="AJ397" i="1"/>
  <c r="AJ293" i="1"/>
  <c r="AJ97" i="1"/>
  <c r="AJ1416" i="1"/>
  <c r="AJ1412" i="1"/>
  <c r="AJ1408" i="1"/>
  <c r="AJ1404" i="1"/>
  <c r="AJ1400" i="1"/>
  <c r="AJ1396" i="1"/>
  <c r="AJ1392" i="1"/>
  <c r="AJ1388" i="1"/>
  <c r="AJ1384" i="1"/>
  <c r="AJ1380" i="1"/>
  <c r="AJ1376" i="1"/>
  <c r="AJ1372" i="1"/>
  <c r="AJ1368" i="1"/>
  <c r="AJ1364" i="1"/>
  <c r="AJ1360" i="1"/>
  <c r="AJ1356" i="1"/>
  <c r="AJ1352" i="1"/>
  <c r="AJ1348" i="1"/>
  <c r="AJ1344" i="1"/>
  <c r="AJ1340" i="1"/>
  <c r="AJ1336" i="1"/>
  <c r="AJ1332" i="1"/>
  <c r="AJ1328" i="1"/>
  <c r="AJ1324" i="1"/>
  <c r="AJ1320" i="1"/>
  <c r="AJ1316" i="1"/>
  <c r="AJ1312" i="1"/>
  <c r="AJ1308" i="1"/>
  <c r="AJ1304" i="1"/>
  <c r="AJ1300" i="1"/>
  <c r="AJ1296" i="1"/>
  <c r="AJ1292" i="1"/>
  <c r="AJ1288" i="1"/>
  <c r="AJ1284" i="1"/>
  <c r="AJ1280" i="1"/>
  <c r="AJ1276" i="1"/>
  <c r="AJ1272" i="1"/>
  <c r="AJ1268" i="1"/>
  <c r="AJ1264" i="1"/>
  <c r="AJ1260" i="1"/>
  <c r="AJ1256" i="1"/>
  <c r="AJ1252" i="1"/>
  <c r="AJ1248" i="1"/>
  <c r="AJ1244" i="1"/>
  <c r="AJ1240" i="1"/>
  <c r="AJ1236" i="1"/>
  <c r="AJ1232" i="1"/>
  <c r="AJ1228" i="1"/>
  <c r="AJ1224" i="1"/>
  <c r="AJ1220" i="1"/>
  <c r="AJ1216" i="1"/>
  <c r="AJ1208" i="1"/>
  <c r="AJ1200" i="1"/>
  <c r="AJ1192" i="1"/>
  <c r="AJ1184" i="1"/>
  <c r="AJ1176" i="1"/>
  <c r="AJ1162" i="1"/>
  <c r="AJ1146" i="1"/>
  <c r="AJ1130" i="1"/>
  <c r="AJ1114" i="1"/>
  <c r="AJ1098" i="1"/>
  <c r="AJ1082" i="1"/>
  <c r="AJ1066" i="1"/>
  <c r="AJ1050" i="1"/>
  <c r="AJ1034" i="1"/>
  <c r="AJ1018" i="1"/>
  <c r="AJ1002" i="1"/>
  <c r="AJ986" i="1"/>
  <c r="AJ970" i="1"/>
  <c r="AJ954" i="1"/>
  <c r="AJ938" i="1"/>
  <c r="AJ922" i="1"/>
  <c r="AJ906" i="1"/>
  <c r="AJ890" i="1"/>
  <c r="AJ874" i="1"/>
  <c r="AJ858" i="1"/>
  <c r="AJ842" i="1"/>
  <c r="AJ826" i="1"/>
  <c r="AJ810" i="1"/>
  <c r="AJ794" i="1"/>
  <c r="AJ778" i="1"/>
  <c r="AJ762" i="1"/>
  <c r="AJ746" i="1"/>
  <c r="AJ730" i="1"/>
  <c r="AJ714" i="1"/>
  <c r="AJ698" i="1"/>
  <c r="AJ682" i="1"/>
  <c r="AJ666" i="1"/>
  <c r="AJ650" i="1"/>
  <c r="AJ630" i="1"/>
  <c r="AJ591" i="1"/>
  <c r="AJ527" i="1"/>
  <c r="AJ461" i="1"/>
  <c r="AJ375" i="1"/>
  <c r="AJ250" i="1"/>
  <c r="AJ33" i="1"/>
  <c r="AJ1417" i="1"/>
  <c r="AJ1409" i="1"/>
  <c r="AJ1401" i="1"/>
  <c r="AJ1389" i="1"/>
  <c r="AJ1381" i="1"/>
  <c r="AJ1373" i="1"/>
  <c r="AJ1365" i="1"/>
  <c r="AJ1357" i="1"/>
  <c r="AJ1349" i="1"/>
  <c r="AJ1341" i="1"/>
  <c r="AJ1333" i="1"/>
  <c r="AJ1325" i="1"/>
  <c r="AJ1317" i="1"/>
  <c r="AJ1309" i="1"/>
  <c r="AJ1301" i="1"/>
  <c r="AJ1293" i="1"/>
  <c r="AJ1285" i="1"/>
  <c r="AJ1277" i="1"/>
  <c r="AJ1269" i="1"/>
  <c r="AJ1261" i="1"/>
  <c r="AJ1253" i="1"/>
  <c r="AJ1245" i="1"/>
  <c r="AJ1237" i="1"/>
  <c r="AJ1229" i="1"/>
  <c r="AJ1221" i="1"/>
  <c r="AJ1210" i="1"/>
  <c r="AJ1194" i="1"/>
  <c r="AJ1178" i="1"/>
  <c r="AJ1150" i="1"/>
  <c r="AJ1118" i="1"/>
  <c r="AJ1086" i="1"/>
  <c r="AJ1054" i="1"/>
  <c r="AJ1022" i="1"/>
  <c r="AJ990" i="1"/>
  <c r="AJ958" i="1"/>
  <c r="AJ926" i="1"/>
  <c r="AJ894" i="1"/>
  <c r="AJ862" i="1"/>
  <c r="AJ830" i="1"/>
  <c r="AJ782" i="1"/>
  <c r="AJ635" i="1"/>
  <c r="AJ1415" i="1"/>
  <c r="AJ1411" i="1"/>
  <c r="AJ1407" i="1"/>
  <c r="AJ1403" i="1"/>
  <c r="AJ1399" i="1"/>
  <c r="AJ1395" i="1"/>
  <c r="AJ1391" i="1"/>
  <c r="AJ1387" i="1"/>
  <c r="AJ1383" i="1"/>
  <c r="AJ1379" i="1"/>
  <c r="AJ1375" i="1"/>
  <c r="AJ1371" i="1"/>
  <c r="AJ1367" i="1"/>
  <c r="AJ1363" i="1"/>
  <c r="AJ1359" i="1"/>
  <c r="AJ1355" i="1"/>
  <c r="AJ1351" i="1"/>
  <c r="AJ1347" i="1"/>
  <c r="AJ1343" i="1"/>
  <c r="AJ1339" i="1"/>
  <c r="AJ1335" i="1"/>
  <c r="AJ1331" i="1"/>
  <c r="AJ1327" i="1"/>
  <c r="AJ1323" i="1"/>
  <c r="AJ1319" i="1"/>
  <c r="AJ1315" i="1"/>
  <c r="AJ1311" i="1"/>
  <c r="AJ1307" i="1"/>
  <c r="AJ1303" i="1"/>
  <c r="AJ1299" i="1"/>
  <c r="AJ1295" i="1"/>
  <c r="AJ1291" i="1"/>
  <c r="AJ1287" i="1"/>
  <c r="AJ1283" i="1"/>
  <c r="AJ1279" i="1"/>
  <c r="AJ1275" i="1"/>
  <c r="AJ1271" i="1"/>
  <c r="AJ1267" i="1"/>
  <c r="AJ1263" i="1"/>
  <c r="AJ1259" i="1"/>
  <c r="AJ1255" i="1"/>
  <c r="AJ1251" i="1"/>
  <c r="AJ1247" i="1"/>
  <c r="AJ1243" i="1"/>
  <c r="AJ1239" i="1"/>
  <c r="AJ1235" i="1"/>
  <c r="AJ1231" i="1"/>
  <c r="AJ1227" i="1"/>
  <c r="AJ1223" i="1"/>
  <c r="AJ1219" i="1"/>
  <c r="AJ1214" i="1"/>
  <c r="AJ1206" i="1"/>
  <c r="AJ1198" i="1"/>
  <c r="AJ1190" i="1"/>
  <c r="AJ1182" i="1"/>
  <c r="AJ1174" i="1"/>
  <c r="AJ1158" i="1"/>
  <c r="AJ1142" i="1"/>
  <c r="AJ1126" i="1"/>
  <c r="AJ1110" i="1"/>
  <c r="AJ1094" i="1"/>
  <c r="AJ1078" i="1"/>
  <c r="AJ1062" i="1"/>
  <c r="AJ1046" i="1"/>
  <c r="AJ1030" i="1"/>
  <c r="AJ1014" i="1"/>
  <c r="AJ998" i="1"/>
  <c r="AJ982" i="1"/>
  <c r="AJ966" i="1"/>
  <c r="AJ950" i="1"/>
  <c r="AJ934" i="1"/>
  <c r="AJ918" i="1"/>
  <c r="AJ902" i="1"/>
  <c r="AJ886" i="1"/>
  <c r="AJ870" i="1"/>
  <c r="AJ854" i="1"/>
  <c r="AJ838" i="1"/>
  <c r="AJ822" i="1"/>
  <c r="AJ806" i="1"/>
  <c r="AJ790" i="1"/>
  <c r="AJ774" i="1"/>
  <c r="AJ758" i="1"/>
  <c r="AJ742" i="1"/>
  <c r="AJ726" i="1"/>
  <c r="AJ710" i="1"/>
  <c r="AJ694" i="1"/>
  <c r="AJ678" i="1"/>
  <c r="AJ662" i="1"/>
  <c r="AJ646" i="1"/>
  <c r="AJ623" i="1"/>
  <c r="AJ575" i="1"/>
  <c r="AJ511" i="1"/>
  <c r="AJ439" i="1"/>
  <c r="AJ354" i="1"/>
  <c r="AJ6" i="1"/>
  <c r="AJ10" i="1"/>
  <c r="AJ14" i="1"/>
  <c r="AJ18" i="1"/>
  <c r="AJ22" i="1"/>
  <c r="AJ26" i="1"/>
  <c r="AJ30" i="1"/>
  <c r="AJ34" i="1"/>
  <c r="AJ38" i="1"/>
  <c r="AJ42" i="1"/>
  <c r="AJ46" i="1"/>
  <c r="AJ50" i="1"/>
  <c r="AJ54" i="1"/>
  <c r="AJ58" i="1"/>
  <c r="AJ62" i="1"/>
  <c r="AJ66" i="1"/>
  <c r="AJ70" i="1"/>
  <c r="AJ74" i="1"/>
  <c r="AJ78" i="1"/>
  <c r="AJ82" i="1"/>
  <c r="AJ86" i="1"/>
  <c r="AJ90" i="1"/>
  <c r="AJ94" i="1"/>
  <c r="AJ98" i="1"/>
  <c r="AJ102" i="1"/>
  <c r="AJ106" i="1"/>
  <c r="AJ110" i="1"/>
  <c r="AJ114" i="1"/>
  <c r="AJ118" i="1"/>
  <c r="AJ122" i="1"/>
  <c r="AJ126" i="1"/>
  <c r="AJ130" i="1"/>
  <c r="AJ134" i="1"/>
  <c r="AJ138" i="1"/>
  <c r="AJ142" i="1"/>
  <c r="AJ146" i="1"/>
  <c r="AJ150" i="1"/>
  <c r="AJ154" i="1"/>
  <c r="AJ158" i="1"/>
  <c r="AJ162" i="1"/>
  <c r="AJ166" i="1"/>
  <c r="AJ170" i="1"/>
  <c r="AJ3" i="1"/>
  <c r="AJ7" i="1"/>
  <c r="AJ11" i="1"/>
  <c r="AJ15" i="1"/>
  <c r="AJ19" i="1"/>
  <c r="AJ23" i="1"/>
  <c r="AJ27" i="1"/>
  <c r="AJ31" i="1"/>
  <c r="AJ35" i="1"/>
  <c r="AJ39" i="1"/>
  <c r="AJ43" i="1"/>
  <c r="AJ47" i="1"/>
  <c r="AJ51" i="1"/>
  <c r="AJ55" i="1"/>
  <c r="AJ59" i="1"/>
  <c r="AJ63" i="1"/>
  <c r="AJ67" i="1"/>
  <c r="AJ71" i="1"/>
  <c r="AJ75" i="1"/>
  <c r="AJ79" i="1"/>
  <c r="AJ83" i="1"/>
  <c r="AJ87" i="1"/>
  <c r="AJ91" i="1"/>
  <c r="AJ95" i="1"/>
  <c r="AJ99" i="1"/>
  <c r="AJ103" i="1"/>
  <c r="AJ107" i="1"/>
  <c r="AJ111" i="1"/>
  <c r="AJ115" i="1"/>
  <c r="AJ119" i="1"/>
  <c r="AJ123" i="1"/>
  <c r="AJ127" i="1"/>
  <c r="AJ131" i="1"/>
  <c r="AJ135" i="1"/>
  <c r="AJ139" i="1"/>
  <c r="AJ143" i="1"/>
  <c r="AJ147" i="1"/>
  <c r="AJ151" i="1"/>
  <c r="AJ155" i="1"/>
  <c r="AJ159" i="1"/>
  <c r="AJ163" i="1"/>
  <c r="AJ167" i="1"/>
  <c r="AJ171" i="1"/>
  <c r="AJ175" i="1"/>
  <c r="AJ179" i="1"/>
  <c r="AJ183" i="1"/>
  <c r="AJ187" i="1"/>
  <c r="AJ191" i="1"/>
  <c r="AJ195" i="1"/>
  <c r="AJ199" i="1"/>
  <c r="AJ203" i="1"/>
  <c r="AJ207" i="1"/>
  <c r="AJ211" i="1"/>
  <c r="AJ215" i="1"/>
  <c r="AJ219" i="1"/>
  <c r="AJ223" i="1"/>
  <c r="AJ227" i="1"/>
  <c r="AJ231" i="1"/>
  <c r="AJ235" i="1"/>
  <c r="AJ239" i="1"/>
  <c r="AJ243" i="1"/>
  <c r="AJ247" i="1"/>
  <c r="AJ251" i="1"/>
  <c r="AJ255" i="1"/>
  <c r="AJ259" i="1"/>
  <c r="AJ263" i="1"/>
  <c r="AJ267" i="1"/>
  <c r="AJ271" i="1"/>
  <c r="AJ275" i="1"/>
  <c r="AJ279" i="1"/>
  <c r="AJ283" i="1"/>
  <c r="AJ287" i="1"/>
  <c r="AJ291" i="1"/>
  <c r="AJ295" i="1"/>
  <c r="AJ299" i="1"/>
  <c r="AJ303" i="1"/>
  <c r="AJ307" i="1"/>
  <c r="AJ311" i="1"/>
  <c r="AJ315" i="1"/>
  <c r="AJ319" i="1"/>
  <c r="AJ323" i="1"/>
  <c r="AJ327" i="1"/>
  <c r="AJ331" i="1"/>
  <c r="AJ335" i="1"/>
  <c r="AJ339" i="1"/>
  <c r="AJ8" i="1"/>
  <c r="AJ16" i="1"/>
  <c r="AJ24" i="1"/>
  <c r="AJ32" i="1"/>
  <c r="AJ40" i="1"/>
  <c r="AJ48" i="1"/>
  <c r="AJ56" i="1"/>
  <c r="AJ64" i="1"/>
  <c r="AJ72" i="1"/>
  <c r="AJ80" i="1"/>
  <c r="AJ88" i="1"/>
  <c r="AJ96" i="1"/>
  <c r="AJ104" i="1"/>
  <c r="AJ112" i="1"/>
  <c r="AJ120" i="1"/>
  <c r="AJ128" i="1"/>
  <c r="AJ136" i="1"/>
  <c r="AJ144" i="1"/>
  <c r="AJ152" i="1"/>
  <c r="AJ160" i="1"/>
  <c r="AJ168" i="1"/>
  <c r="AJ174" i="1"/>
  <c r="AJ180" i="1"/>
  <c r="AJ185" i="1"/>
  <c r="AJ190" i="1"/>
  <c r="AJ196" i="1"/>
  <c r="AJ201" i="1"/>
  <c r="AJ206" i="1"/>
  <c r="AJ212" i="1"/>
  <c r="AJ217" i="1"/>
  <c r="AJ222" i="1"/>
  <c r="AJ228" i="1"/>
  <c r="AJ233" i="1"/>
  <c r="AJ238" i="1"/>
  <c r="AJ244" i="1"/>
  <c r="AJ249" i="1"/>
  <c r="AJ254" i="1"/>
  <c r="AJ260" i="1"/>
  <c r="AJ265" i="1"/>
  <c r="AJ270" i="1"/>
  <c r="AJ276" i="1"/>
  <c r="AJ281" i="1"/>
  <c r="AJ286" i="1"/>
  <c r="AJ292" i="1"/>
  <c r="AJ297" i="1"/>
  <c r="AJ302" i="1"/>
  <c r="AJ308" i="1"/>
  <c r="AJ313" i="1"/>
  <c r="AJ318" i="1"/>
  <c r="AJ324" i="1"/>
  <c r="AJ329" i="1"/>
  <c r="AJ334" i="1"/>
  <c r="AJ340" i="1"/>
  <c r="AJ344" i="1"/>
  <c r="AJ348" i="1"/>
  <c r="AJ352" i="1"/>
  <c r="AJ356" i="1"/>
  <c r="AJ360" i="1"/>
  <c r="AJ364" i="1"/>
  <c r="AJ368" i="1"/>
  <c r="AJ372" i="1"/>
  <c r="AJ376" i="1"/>
  <c r="AJ380" i="1"/>
  <c r="AJ384" i="1"/>
  <c r="AJ388" i="1"/>
  <c r="AJ392" i="1"/>
  <c r="AJ396" i="1"/>
  <c r="AJ400" i="1"/>
  <c r="AJ404" i="1"/>
  <c r="AJ408" i="1"/>
  <c r="AJ412" i="1"/>
  <c r="AJ416" i="1"/>
  <c r="AJ420" i="1"/>
  <c r="AJ424" i="1"/>
  <c r="AJ428" i="1"/>
  <c r="AJ432" i="1"/>
  <c r="AJ436" i="1"/>
  <c r="AJ440" i="1"/>
  <c r="AJ444" i="1"/>
  <c r="AJ448" i="1"/>
  <c r="AJ452" i="1"/>
  <c r="AJ456" i="1"/>
  <c r="AJ460" i="1"/>
  <c r="AJ464" i="1"/>
  <c r="AJ468" i="1"/>
  <c r="AJ9" i="1"/>
  <c r="AJ4" i="1"/>
  <c r="AJ12" i="1"/>
  <c r="AJ20" i="1"/>
  <c r="AJ28" i="1"/>
  <c r="AJ36" i="1"/>
  <c r="AJ44" i="1"/>
  <c r="AJ52" i="1"/>
  <c r="AJ60" i="1"/>
  <c r="AJ68" i="1"/>
  <c r="AJ76" i="1"/>
  <c r="AJ84" i="1"/>
  <c r="AJ92" i="1"/>
  <c r="AJ100" i="1"/>
  <c r="AJ108" i="1"/>
  <c r="AJ116" i="1"/>
  <c r="AJ124" i="1"/>
  <c r="AJ132" i="1"/>
  <c r="AJ140" i="1"/>
  <c r="AJ148" i="1"/>
  <c r="AJ156" i="1"/>
  <c r="AJ164" i="1"/>
  <c r="AJ172" i="1"/>
  <c r="AJ177" i="1"/>
  <c r="AJ182" i="1"/>
  <c r="AJ188" i="1"/>
  <c r="AJ193" i="1"/>
  <c r="AJ198" i="1"/>
  <c r="AJ204" i="1"/>
  <c r="AJ209" i="1"/>
  <c r="AJ214" i="1"/>
  <c r="AJ220" i="1"/>
  <c r="AJ225" i="1"/>
  <c r="AJ230" i="1"/>
  <c r="AJ236" i="1"/>
  <c r="AJ241" i="1"/>
  <c r="AJ246" i="1"/>
  <c r="AJ252" i="1"/>
  <c r="AJ257" i="1"/>
  <c r="AJ262" i="1"/>
  <c r="AJ268" i="1"/>
  <c r="AJ273" i="1"/>
  <c r="AJ278" i="1"/>
  <c r="AJ284" i="1"/>
  <c r="AJ289" i="1"/>
  <c r="AJ294" i="1"/>
  <c r="AJ300" i="1"/>
  <c r="AJ305" i="1"/>
  <c r="AJ310" i="1"/>
  <c r="AJ316" i="1"/>
  <c r="AJ5" i="1"/>
  <c r="AJ21" i="1"/>
  <c r="AJ37" i="1"/>
  <c r="AJ53" i="1"/>
  <c r="AJ69" i="1"/>
  <c r="AJ85" i="1"/>
  <c r="AJ101" i="1"/>
  <c r="AJ117" i="1"/>
  <c r="AJ133" i="1"/>
  <c r="AJ149" i="1"/>
  <c r="AJ165" i="1"/>
  <c r="AJ178" i="1"/>
  <c r="AJ189" i="1"/>
  <c r="AJ200" i="1"/>
  <c r="AJ210" i="1"/>
  <c r="AJ221" i="1"/>
  <c r="AJ232" i="1"/>
  <c r="AJ242" i="1"/>
  <c r="AJ253" i="1"/>
  <c r="AJ264" i="1"/>
  <c r="AJ274" i="1"/>
  <c r="AJ285" i="1"/>
  <c r="AJ296" i="1"/>
  <c r="AJ306" i="1"/>
  <c r="AJ317" i="1"/>
  <c r="AJ325" i="1"/>
  <c r="AJ332" i="1"/>
  <c r="AJ338" i="1"/>
  <c r="AJ345" i="1"/>
  <c r="AJ350" i="1"/>
  <c r="AJ355" i="1"/>
  <c r="AJ361" i="1"/>
  <c r="AJ366" i="1"/>
  <c r="AJ371" i="1"/>
  <c r="AJ377" i="1"/>
  <c r="AJ382" i="1"/>
  <c r="AJ387" i="1"/>
  <c r="AJ393" i="1"/>
  <c r="AJ398" i="1"/>
  <c r="AJ403" i="1"/>
  <c r="AJ409" i="1"/>
  <c r="AJ414" i="1"/>
  <c r="AJ419" i="1"/>
  <c r="AJ425" i="1"/>
  <c r="AJ430" i="1"/>
  <c r="AJ435" i="1"/>
  <c r="AJ441" i="1"/>
  <c r="AJ446" i="1"/>
  <c r="AJ451" i="1"/>
  <c r="AJ457" i="1"/>
  <c r="AJ462" i="1"/>
  <c r="AJ467" i="1"/>
  <c r="AJ472" i="1"/>
  <c r="AJ476" i="1"/>
  <c r="AJ480" i="1"/>
  <c r="AJ484" i="1"/>
  <c r="AJ488" i="1"/>
  <c r="AJ492" i="1"/>
  <c r="AJ496" i="1"/>
  <c r="AJ500" i="1"/>
  <c r="AJ504" i="1"/>
  <c r="AJ508" i="1"/>
  <c r="AJ512" i="1"/>
  <c r="AJ516" i="1"/>
  <c r="AJ520" i="1"/>
  <c r="AJ524" i="1"/>
  <c r="AJ528" i="1"/>
  <c r="AJ532" i="1"/>
  <c r="AJ536" i="1"/>
  <c r="AJ540" i="1"/>
  <c r="AJ544" i="1"/>
  <c r="AJ548" i="1"/>
  <c r="AJ552" i="1"/>
  <c r="AJ556" i="1"/>
  <c r="AJ560" i="1"/>
  <c r="AJ564" i="1"/>
  <c r="AJ568" i="1"/>
  <c r="AJ572" i="1"/>
  <c r="AJ576" i="1"/>
  <c r="AJ580" i="1"/>
  <c r="AJ584" i="1"/>
  <c r="AJ588" i="1"/>
  <c r="AJ592" i="1"/>
  <c r="AJ596" i="1"/>
  <c r="AJ600" i="1"/>
  <c r="AJ604" i="1"/>
  <c r="AJ608" i="1"/>
  <c r="AJ612" i="1"/>
  <c r="AJ616" i="1"/>
  <c r="AJ620" i="1"/>
  <c r="AJ624" i="1"/>
  <c r="AJ628" i="1"/>
  <c r="AJ632" i="1"/>
  <c r="AJ636" i="1"/>
  <c r="AJ640" i="1"/>
  <c r="AJ644" i="1"/>
  <c r="AJ25" i="1"/>
  <c r="AJ41" i="1"/>
  <c r="AJ57" i="1"/>
  <c r="AJ73" i="1"/>
  <c r="AJ89" i="1"/>
  <c r="AJ105" i="1"/>
  <c r="AJ121" i="1"/>
  <c r="AJ137" i="1"/>
  <c r="AJ153" i="1"/>
  <c r="AJ169" i="1"/>
  <c r="AJ181" i="1"/>
  <c r="AJ192" i="1"/>
  <c r="AJ202" i="1"/>
  <c r="AJ213" i="1"/>
  <c r="AJ224" i="1"/>
  <c r="AJ234" i="1"/>
  <c r="AJ245" i="1"/>
  <c r="AJ256" i="1"/>
  <c r="AJ266" i="1"/>
  <c r="AJ277" i="1"/>
  <c r="AJ288" i="1"/>
  <c r="AJ298" i="1"/>
  <c r="AJ309" i="1"/>
  <c r="AJ320" i="1"/>
  <c r="AJ326" i="1"/>
  <c r="AJ333" i="1"/>
  <c r="AJ341" i="1"/>
  <c r="AJ346" i="1"/>
  <c r="AJ351" i="1"/>
  <c r="AJ357" i="1"/>
  <c r="AJ362" i="1"/>
  <c r="AJ367" i="1"/>
  <c r="AJ373" i="1"/>
  <c r="AJ378" i="1"/>
  <c r="AJ383" i="1"/>
  <c r="AJ389" i="1"/>
  <c r="AJ394" i="1"/>
  <c r="AJ399" i="1"/>
  <c r="AJ405" i="1"/>
  <c r="AJ410" i="1"/>
  <c r="AJ415" i="1"/>
  <c r="AJ421" i="1"/>
  <c r="AJ426" i="1"/>
  <c r="AJ431" i="1"/>
  <c r="AJ437" i="1"/>
  <c r="AJ442" i="1"/>
  <c r="AJ447" i="1"/>
  <c r="AJ453" i="1"/>
  <c r="AJ458" i="1"/>
  <c r="AJ463" i="1"/>
  <c r="AJ469" i="1"/>
  <c r="AJ473" i="1"/>
  <c r="AJ477" i="1"/>
  <c r="AJ481" i="1"/>
  <c r="AJ485" i="1"/>
  <c r="AJ489" i="1"/>
  <c r="AJ493" i="1"/>
  <c r="AJ497" i="1"/>
  <c r="AJ501" i="1"/>
  <c r="AJ505" i="1"/>
  <c r="AJ509" i="1"/>
  <c r="AJ513" i="1"/>
  <c r="AJ517" i="1"/>
  <c r="AJ521" i="1"/>
  <c r="AJ525" i="1"/>
  <c r="AJ529" i="1"/>
  <c r="AJ533" i="1"/>
  <c r="AJ537" i="1"/>
  <c r="AJ541" i="1"/>
  <c r="AJ545" i="1"/>
  <c r="AJ549" i="1"/>
  <c r="AJ553" i="1"/>
  <c r="AJ557" i="1"/>
  <c r="AJ561" i="1"/>
  <c r="AJ565" i="1"/>
  <c r="AJ569" i="1"/>
  <c r="AJ573" i="1"/>
  <c r="AJ577" i="1"/>
  <c r="AJ581" i="1"/>
  <c r="AJ585" i="1"/>
  <c r="AJ589" i="1"/>
  <c r="AJ593" i="1"/>
  <c r="AJ597" i="1"/>
  <c r="AJ601" i="1"/>
  <c r="AJ605" i="1"/>
  <c r="AJ13" i="1"/>
  <c r="AJ29" i="1"/>
  <c r="AJ45" i="1"/>
  <c r="AJ61" i="1"/>
  <c r="AJ77" i="1"/>
  <c r="AJ93" i="1"/>
  <c r="AJ109" i="1"/>
  <c r="AJ125" i="1"/>
  <c r="AJ141" i="1"/>
  <c r="AJ157" i="1"/>
  <c r="AJ173" i="1"/>
  <c r="AJ184" i="1"/>
  <c r="AJ194" i="1"/>
  <c r="AJ205" i="1"/>
  <c r="AJ216" i="1"/>
  <c r="AJ226" i="1"/>
  <c r="AJ237" i="1"/>
  <c r="AJ248" i="1"/>
  <c r="AJ258" i="1"/>
  <c r="AJ269" i="1"/>
  <c r="AJ280" i="1"/>
  <c r="AJ290" i="1"/>
  <c r="AJ301" i="1"/>
  <c r="AJ312" i="1"/>
  <c r="AJ321" i="1"/>
  <c r="AJ328" i="1"/>
  <c r="AJ336" i="1"/>
  <c r="AJ342" i="1"/>
  <c r="AJ347" i="1"/>
  <c r="AJ353" i="1"/>
  <c r="AJ358" i="1"/>
  <c r="AJ363" i="1"/>
  <c r="AJ369" i="1"/>
  <c r="AJ374" i="1"/>
  <c r="AJ379" i="1"/>
  <c r="AJ385" i="1"/>
  <c r="AJ390" i="1"/>
  <c r="AJ395" i="1"/>
  <c r="AJ401" i="1"/>
  <c r="AJ406" i="1"/>
  <c r="AJ411" i="1"/>
  <c r="AJ417" i="1"/>
  <c r="AJ422" i="1"/>
  <c r="AJ427" i="1"/>
  <c r="AJ433" i="1"/>
  <c r="AJ438" i="1"/>
  <c r="AJ443" i="1"/>
  <c r="AJ449" i="1"/>
  <c r="AJ454" i="1"/>
  <c r="AJ459" i="1"/>
  <c r="AJ465" i="1"/>
  <c r="AJ470" i="1"/>
  <c r="AJ474" i="1"/>
  <c r="AJ478" i="1"/>
  <c r="AJ482" i="1"/>
  <c r="AJ486" i="1"/>
  <c r="AJ490" i="1"/>
  <c r="AJ494" i="1"/>
  <c r="AJ498" i="1"/>
  <c r="AJ502" i="1"/>
  <c r="AJ506" i="1"/>
  <c r="AJ510" i="1"/>
  <c r="AJ514" i="1"/>
  <c r="AJ518" i="1"/>
  <c r="AJ522" i="1"/>
  <c r="AJ526" i="1"/>
  <c r="AJ530" i="1"/>
  <c r="AJ534" i="1"/>
  <c r="AJ538" i="1"/>
  <c r="AJ542" i="1"/>
  <c r="AJ546" i="1"/>
  <c r="AJ550" i="1"/>
  <c r="AJ554" i="1"/>
  <c r="AJ558" i="1"/>
  <c r="AJ562" i="1"/>
  <c r="AJ566" i="1"/>
  <c r="AJ570" i="1"/>
  <c r="AJ574" i="1"/>
  <c r="AJ578" i="1"/>
  <c r="AJ582" i="1"/>
  <c r="AJ586" i="1"/>
  <c r="AJ590" i="1"/>
  <c r="AJ594" i="1"/>
  <c r="AJ598" i="1"/>
  <c r="AJ602" i="1"/>
  <c r="AJ606" i="1"/>
  <c r="AJ610" i="1"/>
  <c r="AJ614" i="1"/>
  <c r="AJ618" i="1"/>
  <c r="AJ622" i="1"/>
  <c r="AJ626" i="1"/>
  <c r="AJ49" i="1"/>
  <c r="AJ113" i="1"/>
  <c r="AJ176" i="1"/>
  <c r="AJ218" i="1"/>
  <c r="AJ261" i="1"/>
  <c r="AJ304" i="1"/>
  <c r="AJ337" i="1"/>
  <c r="AJ359" i="1"/>
  <c r="AJ381" i="1"/>
  <c r="AJ402" i="1"/>
  <c r="AJ423" i="1"/>
  <c r="AJ445" i="1"/>
  <c r="AJ466" i="1"/>
  <c r="AJ483" i="1"/>
  <c r="AJ499" i="1"/>
  <c r="AJ515" i="1"/>
  <c r="AJ531" i="1"/>
  <c r="AJ547" i="1"/>
  <c r="AJ563" i="1"/>
  <c r="AJ579" i="1"/>
  <c r="AJ595" i="1"/>
  <c r="AJ609" i="1"/>
  <c r="AJ617" i="1"/>
  <c r="AJ625" i="1"/>
  <c r="AJ631" i="1"/>
  <c r="AJ637" i="1"/>
  <c r="AJ642" i="1"/>
  <c r="AJ647" i="1"/>
  <c r="AJ651" i="1"/>
  <c r="AJ655" i="1"/>
  <c r="AJ659" i="1"/>
  <c r="AJ663" i="1"/>
  <c r="AJ667" i="1"/>
  <c r="AJ671" i="1"/>
  <c r="AJ675" i="1"/>
  <c r="AJ679" i="1"/>
  <c r="AJ683" i="1"/>
  <c r="AJ687" i="1"/>
  <c r="AJ691" i="1"/>
  <c r="AJ695" i="1"/>
  <c r="AJ699" i="1"/>
  <c r="AJ703" i="1"/>
  <c r="AJ707" i="1"/>
  <c r="AJ711" i="1"/>
  <c r="AJ715" i="1"/>
  <c r="AJ719" i="1"/>
  <c r="AJ723" i="1"/>
  <c r="AJ727" i="1"/>
  <c r="AJ731" i="1"/>
  <c r="AJ735" i="1"/>
  <c r="AJ739" i="1"/>
  <c r="AJ743" i="1"/>
  <c r="AJ747" i="1"/>
  <c r="AJ751" i="1"/>
  <c r="AJ755" i="1"/>
  <c r="AJ759" i="1"/>
  <c r="AJ763" i="1"/>
  <c r="AJ767" i="1"/>
  <c r="AJ771" i="1"/>
  <c r="AJ775" i="1"/>
  <c r="AJ779" i="1"/>
  <c r="AJ783" i="1"/>
  <c r="AJ787" i="1"/>
  <c r="AJ791" i="1"/>
  <c r="AJ795" i="1"/>
  <c r="AJ799" i="1"/>
  <c r="AJ803" i="1"/>
  <c r="AJ807" i="1"/>
  <c r="AJ811" i="1"/>
  <c r="AJ815" i="1"/>
  <c r="AJ819" i="1"/>
  <c r="AJ823" i="1"/>
  <c r="AJ827" i="1"/>
  <c r="AJ831" i="1"/>
  <c r="AJ835" i="1"/>
  <c r="AJ839" i="1"/>
  <c r="AJ843" i="1"/>
  <c r="AJ847" i="1"/>
  <c r="AJ851" i="1"/>
  <c r="AJ855" i="1"/>
  <c r="AJ859" i="1"/>
  <c r="AJ863" i="1"/>
  <c r="AJ867" i="1"/>
  <c r="AJ871" i="1"/>
  <c r="AJ875" i="1"/>
  <c r="AJ879" i="1"/>
  <c r="AJ883" i="1"/>
  <c r="AJ887" i="1"/>
  <c r="AJ891" i="1"/>
  <c r="AJ895" i="1"/>
  <c r="AJ899" i="1"/>
  <c r="AJ903" i="1"/>
  <c r="AJ907" i="1"/>
  <c r="AJ911" i="1"/>
  <c r="AJ915" i="1"/>
  <c r="AJ919" i="1"/>
  <c r="AJ923" i="1"/>
  <c r="AJ927" i="1"/>
  <c r="AJ931" i="1"/>
  <c r="AJ935" i="1"/>
  <c r="AJ939" i="1"/>
  <c r="AJ943" i="1"/>
  <c r="AJ947" i="1"/>
  <c r="AJ951" i="1"/>
  <c r="AJ955" i="1"/>
  <c r="AJ959" i="1"/>
  <c r="AJ963" i="1"/>
  <c r="AJ967" i="1"/>
  <c r="AJ971" i="1"/>
  <c r="AJ975" i="1"/>
  <c r="AJ979" i="1"/>
  <c r="AJ983" i="1"/>
  <c r="AJ987" i="1"/>
  <c r="AJ991" i="1"/>
  <c r="AJ995" i="1"/>
  <c r="AJ999" i="1"/>
  <c r="AJ1003" i="1"/>
  <c r="AJ1007" i="1"/>
  <c r="AJ1011" i="1"/>
  <c r="AJ1015" i="1"/>
  <c r="AJ1019" i="1"/>
  <c r="AJ1023" i="1"/>
  <c r="AJ1027" i="1"/>
  <c r="AJ1031" i="1"/>
  <c r="AJ1035" i="1"/>
  <c r="AJ1039" i="1"/>
  <c r="AJ1043" i="1"/>
  <c r="AJ1047" i="1"/>
  <c r="AJ1051" i="1"/>
  <c r="AJ1055" i="1"/>
  <c r="AJ1059" i="1"/>
  <c r="AJ1063" i="1"/>
  <c r="AJ1067" i="1"/>
  <c r="AJ1071" i="1"/>
  <c r="AJ1075" i="1"/>
  <c r="AJ1079" i="1"/>
  <c r="AJ1083" i="1"/>
  <c r="AJ1087" i="1"/>
  <c r="AJ1091" i="1"/>
  <c r="AJ1095" i="1"/>
  <c r="AJ1099" i="1"/>
  <c r="AJ1103" i="1"/>
  <c r="AJ1107" i="1"/>
  <c r="AJ1111" i="1"/>
  <c r="AJ1115" i="1"/>
  <c r="AJ1119" i="1"/>
  <c r="AJ1123" i="1"/>
  <c r="AJ1127" i="1"/>
  <c r="AJ1131" i="1"/>
  <c r="AJ1135" i="1"/>
  <c r="AJ1139" i="1"/>
  <c r="AJ1143" i="1"/>
  <c r="AJ1147" i="1"/>
  <c r="AJ1151" i="1"/>
  <c r="AJ1155" i="1"/>
  <c r="AJ1159" i="1"/>
  <c r="AJ1163" i="1"/>
  <c r="AJ1167" i="1"/>
  <c r="AJ1171" i="1"/>
  <c r="AJ1175" i="1"/>
  <c r="AJ1179" i="1"/>
  <c r="AJ1183" i="1"/>
  <c r="AJ1187" i="1"/>
  <c r="AJ1191" i="1"/>
  <c r="AJ1195" i="1"/>
  <c r="AJ1199" i="1"/>
  <c r="AJ1203" i="1"/>
  <c r="AJ1207" i="1"/>
  <c r="AJ1211" i="1"/>
  <c r="AJ1215" i="1"/>
  <c r="AJ65" i="1"/>
  <c r="AJ129" i="1"/>
  <c r="AJ186" i="1"/>
  <c r="AJ229" i="1"/>
  <c r="AJ272" i="1"/>
  <c r="AJ314" i="1"/>
  <c r="AJ343" i="1"/>
  <c r="AJ365" i="1"/>
  <c r="AJ386" i="1"/>
  <c r="AJ407" i="1"/>
  <c r="AJ429" i="1"/>
  <c r="AJ450" i="1"/>
  <c r="AJ471" i="1"/>
  <c r="AJ487" i="1"/>
  <c r="AJ503" i="1"/>
  <c r="AJ519" i="1"/>
  <c r="AJ535" i="1"/>
  <c r="AJ551" i="1"/>
  <c r="AJ567" i="1"/>
  <c r="AJ583" i="1"/>
  <c r="AJ599" i="1"/>
  <c r="AJ611" i="1"/>
  <c r="AJ619" i="1"/>
  <c r="AJ627" i="1"/>
  <c r="AJ633" i="1"/>
  <c r="AJ638" i="1"/>
  <c r="AJ643" i="1"/>
  <c r="AJ648" i="1"/>
  <c r="AJ652" i="1"/>
  <c r="AJ656" i="1"/>
  <c r="AJ660" i="1"/>
  <c r="AJ664" i="1"/>
  <c r="AJ668" i="1"/>
  <c r="AJ672" i="1"/>
  <c r="AJ676" i="1"/>
  <c r="AJ680" i="1"/>
  <c r="AJ684" i="1"/>
  <c r="AJ688" i="1"/>
  <c r="AJ692" i="1"/>
  <c r="AJ696" i="1"/>
  <c r="AJ700" i="1"/>
  <c r="AJ704" i="1"/>
  <c r="AJ708" i="1"/>
  <c r="AJ712" i="1"/>
  <c r="AJ716" i="1"/>
  <c r="AJ720" i="1"/>
  <c r="AJ724" i="1"/>
  <c r="AJ728" i="1"/>
  <c r="AJ732" i="1"/>
  <c r="AJ736" i="1"/>
  <c r="AJ740" i="1"/>
  <c r="AJ744" i="1"/>
  <c r="AJ748" i="1"/>
  <c r="AJ752" i="1"/>
  <c r="AJ756" i="1"/>
  <c r="AJ760" i="1"/>
  <c r="AJ764" i="1"/>
  <c r="AJ768" i="1"/>
  <c r="AJ772" i="1"/>
  <c r="AJ776" i="1"/>
  <c r="AJ780" i="1"/>
  <c r="AJ784" i="1"/>
  <c r="AJ788" i="1"/>
  <c r="AJ792" i="1"/>
  <c r="AJ796" i="1"/>
  <c r="AJ800" i="1"/>
  <c r="AJ804" i="1"/>
  <c r="AJ808" i="1"/>
  <c r="AJ812" i="1"/>
  <c r="AJ816" i="1"/>
  <c r="AJ820" i="1"/>
  <c r="AJ824" i="1"/>
  <c r="AJ828" i="1"/>
  <c r="AJ832" i="1"/>
  <c r="AJ836" i="1"/>
  <c r="AJ840" i="1"/>
  <c r="AJ844" i="1"/>
  <c r="AJ848" i="1"/>
  <c r="AJ852" i="1"/>
  <c r="AJ856" i="1"/>
  <c r="AJ860" i="1"/>
  <c r="AJ864" i="1"/>
  <c r="AJ868" i="1"/>
  <c r="AJ872" i="1"/>
  <c r="AJ876" i="1"/>
  <c r="AJ880" i="1"/>
  <c r="AJ884" i="1"/>
  <c r="AJ888" i="1"/>
  <c r="AJ892" i="1"/>
  <c r="AJ896" i="1"/>
  <c r="AJ900" i="1"/>
  <c r="AJ904" i="1"/>
  <c r="AJ908" i="1"/>
  <c r="AJ912" i="1"/>
  <c r="AJ916" i="1"/>
  <c r="AJ920" i="1"/>
  <c r="AJ924" i="1"/>
  <c r="AJ928" i="1"/>
  <c r="AJ932" i="1"/>
  <c r="AJ936" i="1"/>
  <c r="AJ940" i="1"/>
  <c r="AJ944" i="1"/>
  <c r="AJ948" i="1"/>
  <c r="AJ952" i="1"/>
  <c r="AJ956" i="1"/>
  <c r="AJ960" i="1"/>
  <c r="AJ964" i="1"/>
  <c r="AJ968" i="1"/>
  <c r="AJ972" i="1"/>
  <c r="AJ976" i="1"/>
  <c r="AJ980" i="1"/>
  <c r="AJ984" i="1"/>
  <c r="AJ988" i="1"/>
  <c r="AJ992" i="1"/>
  <c r="AJ996" i="1"/>
  <c r="AJ1000" i="1"/>
  <c r="AJ1004" i="1"/>
  <c r="AJ1008" i="1"/>
  <c r="AJ1012" i="1"/>
  <c r="AJ1016" i="1"/>
  <c r="AJ1020" i="1"/>
  <c r="AJ1024" i="1"/>
  <c r="AJ1028" i="1"/>
  <c r="AJ1032" i="1"/>
  <c r="AJ1036" i="1"/>
  <c r="AJ1040" i="1"/>
  <c r="AJ1044" i="1"/>
  <c r="AJ1048" i="1"/>
  <c r="AJ1052" i="1"/>
  <c r="AJ1056" i="1"/>
  <c r="AJ1060" i="1"/>
  <c r="AJ1064" i="1"/>
  <c r="AJ1068" i="1"/>
  <c r="AJ1072" i="1"/>
  <c r="AJ1076" i="1"/>
  <c r="AJ1080" i="1"/>
  <c r="AJ1084" i="1"/>
  <c r="AJ1088" i="1"/>
  <c r="AJ1092" i="1"/>
  <c r="AJ1096" i="1"/>
  <c r="AJ1100" i="1"/>
  <c r="AJ1104" i="1"/>
  <c r="AJ1108" i="1"/>
  <c r="AJ1112" i="1"/>
  <c r="AJ1116" i="1"/>
  <c r="AJ1120" i="1"/>
  <c r="AJ1124" i="1"/>
  <c r="AJ1128" i="1"/>
  <c r="AJ1132" i="1"/>
  <c r="AJ1136" i="1"/>
  <c r="AJ1140" i="1"/>
  <c r="AJ1144" i="1"/>
  <c r="AJ1148" i="1"/>
  <c r="AJ1152" i="1"/>
  <c r="AJ1156" i="1"/>
  <c r="AJ1160" i="1"/>
  <c r="AJ1164" i="1"/>
  <c r="AJ1168" i="1"/>
  <c r="AJ1172" i="1"/>
  <c r="AJ17" i="1"/>
  <c r="AJ81" i="1"/>
  <c r="AJ145" i="1"/>
  <c r="AJ197" i="1"/>
  <c r="AJ240" i="1"/>
  <c r="AJ282" i="1"/>
  <c r="AJ322" i="1"/>
  <c r="AJ349" i="1"/>
  <c r="AJ370" i="1"/>
  <c r="AJ391" i="1"/>
  <c r="AJ413" i="1"/>
  <c r="AJ434" i="1"/>
  <c r="AJ455" i="1"/>
  <c r="AJ475" i="1"/>
  <c r="AJ491" i="1"/>
  <c r="AJ507" i="1"/>
  <c r="AJ523" i="1"/>
  <c r="AJ539" i="1"/>
  <c r="AJ555" i="1"/>
  <c r="AJ571" i="1"/>
  <c r="AJ587" i="1"/>
  <c r="AJ603" i="1"/>
  <c r="AJ613" i="1"/>
  <c r="AJ621" i="1"/>
  <c r="AJ629" i="1"/>
  <c r="AJ634" i="1"/>
  <c r="AJ639" i="1"/>
  <c r="AJ645" i="1"/>
  <c r="AJ649" i="1"/>
  <c r="AJ653" i="1"/>
  <c r="AJ657" i="1"/>
  <c r="AJ661" i="1"/>
  <c r="AJ665" i="1"/>
  <c r="AJ669" i="1"/>
  <c r="AJ673" i="1"/>
  <c r="AJ677" i="1"/>
  <c r="AJ681" i="1"/>
  <c r="AJ685" i="1"/>
  <c r="AJ689" i="1"/>
  <c r="AJ693" i="1"/>
  <c r="AJ697" i="1"/>
  <c r="AJ701" i="1"/>
  <c r="AJ705" i="1"/>
  <c r="AJ709" i="1"/>
  <c r="AJ713" i="1"/>
  <c r="AJ717" i="1"/>
  <c r="AJ721" i="1"/>
  <c r="AJ725" i="1"/>
  <c r="AJ729" i="1"/>
  <c r="AJ733" i="1"/>
  <c r="AJ737" i="1"/>
  <c r="AJ741" i="1"/>
  <c r="AJ745" i="1"/>
  <c r="AJ749" i="1"/>
  <c r="AJ753" i="1"/>
  <c r="AJ757" i="1"/>
  <c r="AJ761" i="1"/>
  <c r="AJ765" i="1"/>
  <c r="AJ769" i="1"/>
  <c r="AJ773" i="1"/>
  <c r="AJ777" i="1"/>
  <c r="AJ781" i="1"/>
  <c r="AJ785" i="1"/>
  <c r="AJ789" i="1"/>
  <c r="AJ793" i="1"/>
  <c r="AJ797" i="1"/>
  <c r="AJ801" i="1"/>
  <c r="AJ805" i="1"/>
  <c r="AJ809" i="1"/>
  <c r="AJ813" i="1"/>
  <c r="AJ817" i="1"/>
  <c r="AJ821" i="1"/>
  <c r="AJ825" i="1"/>
  <c r="AJ829" i="1"/>
  <c r="AJ833" i="1"/>
  <c r="AJ837" i="1"/>
  <c r="AJ841" i="1"/>
  <c r="AJ845" i="1"/>
  <c r="AJ849" i="1"/>
  <c r="AJ853" i="1"/>
  <c r="AJ857" i="1"/>
  <c r="AJ861" i="1"/>
  <c r="AJ865" i="1"/>
  <c r="AJ869" i="1"/>
  <c r="AJ873" i="1"/>
  <c r="AJ877" i="1"/>
  <c r="AJ881" i="1"/>
  <c r="AJ885" i="1"/>
  <c r="AJ889" i="1"/>
  <c r="AJ893" i="1"/>
  <c r="AJ897" i="1"/>
  <c r="AJ901" i="1"/>
  <c r="AJ905" i="1"/>
  <c r="AJ909" i="1"/>
  <c r="AJ913" i="1"/>
  <c r="AJ917" i="1"/>
  <c r="AJ921" i="1"/>
  <c r="AJ925" i="1"/>
  <c r="AJ929" i="1"/>
  <c r="AJ933" i="1"/>
  <c r="AJ937" i="1"/>
  <c r="AJ941" i="1"/>
  <c r="AJ945" i="1"/>
  <c r="AJ949" i="1"/>
  <c r="AJ953" i="1"/>
  <c r="AJ957" i="1"/>
  <c r="AJ961" i="1"/>
  <c r="AJ965" i="1"/>
  <c r="AJ969" i="1"/>
  <c r="AJ973" i="1"/>
  <c r="AJ977" i="1"/>
  <c r="AJ981" i="1"/>
  <c r="AJ985" i="1"/>
  <c r="AJ989" i="1"/>
  <c r="AJ993" i="1"/>
  <c r="AJ997" i="1"/>
  <c r="AJ1001" i="1"/>
  <c r="AJ1005" i="1"/>
  <c r="AJ1009" i="1"/>
  <c r="AJ1013" i="1"/>
  <c r="AJ1017" i="1"/>
  <c r="AJ1021" i="1"/>
  <c r="AJ1025" i="1"/>
  <c r="AJ1029" i="1"/>
  <c r="AJ1033" i="1"/>
  <c r="AJ1037" i="1"/>
  <c r="AJ1041" i="1"/>
  <c r="AJ1045" i="1"/>
  <c r="AJ1049" i="1"/>
  <c r="AJ1053" i="1"/>
  <c r="AJ1057" i="1"/>
  <c r="AJ1061" i="1"/>
  <c r="AJ1065" i="1"/>
  <c r="AJ1069" i="1"/>
  <c r="AJ1073" i="1"/>
  <c r="AJ1077" i="1"/>
  <c r="AJ1081" i="1"/>
  <c r="AJ1085" i="1"/>
  <c r="AJ1089" i="1"/>
  <c r="AJ1093" i="1"/>
  <c r="AJ1097" i="1"/>
  <c r="AJ1101" i="1"/>
  <c r="AJ1105" i="1"/>
  <c r="AJ1109" i="1"/>
  <c r="AJ1113" i="1"/>
  <c r="AJ1117" i="1"/>
  <c r="AJ1121" i="1"/>
  <c r="AJ1125" i="1"/>
  <c r="AJ1129" i="1"/>
  <c r="AJ1133" i="1"/>
  <c r="AJ1137" i="1"/>
  <c r="AJ1141" i="1"/>
  <c r="AJ1145" i="1"/>
  <c r="AJ1149" i="1"/>
  <c r="AJ1153" i="1"/>
  <c r="AJ1157" i="1"/>
  <c r="AJ1161" i="1"/>
  <c r="AJ1165" i="1"/>
  <c r="AJ1169" i="1"/>
  <c r="AJ1173" i="1"/>
  <c r="AJ1177" i="1"/>
  <c r="AJ1181" i="1"/>
  <c r="AJ1185" i="1"/>
  <c r="AJ1189" i="1"/>
  <c r="AJ1193" i="1"/>
  <c r="AJ1197" i="1"/>
  <c r="AJ1201" i="1"/>
  <c r="AJ1205" i="1"/>
  <c r="AJ1209" i="1"/>
  <c r="AJ1213" i="1"/>
  <c r="AJ2" i="1"/>
  <c r="AJ1414" i="1"/>
  <c r="AJ1410" i="1"/>
  <c r="AJ1406" i="1"/>
  <c r="AJ1402" i="1"/>
  <c r="AJ1398" i="1"/>
  <c r="AJ1394" i="1"/>
  <c r="AJ1390" i="1"/>
  <c r="AJ1386" i="1"/>
  <c r="AJ1382" i="1"/>
  <c r="AJ1378" i="1"/>
  <c r="AJ1374" i="1"/>
  <c r="AJ1370" i="1"/>
  <c r="AJ1366" i="1"/>
  <c r="AJ1362" i="1"/>
  <c r="AJ1358" i="1"/>
  <c r="AJ1354" i="1"/>
  <c r="AJ1350" i="1"/>
  <c r="AJ1346" i="1"/>
  <c r="AJ1342" i="1"/>
  <c r="AJ1338" i="1"/>
  <c r="AJ1334" i="1"/>
  <c r="AJ1330" i="1"/>
  <c r="AJ1326" i="1"/>
  <c r="AJ1322" i="1"/>
  <c r="AJ1318" i="1"/>
  <c r="AJ1314" i="1"/>
  <c r="AJ1310" i="1"/>
  <c r="AJ1306" i="1"/>
  <c r="AJ1302" i="1"/>
  <c r="AJ1298" i="1"/>
  <c r="AJ1294" i="1"/>
  <c r="AJ1290" i="1"/>
  <c r="AJ1286" i="1"/>
  <c r="AJ1282" i="1"/>
  <c r="AJ1278" i="1"/>
  <c r="AJ1274" i="1"/>
  <c r="AJ1270" i="1"/>
  <c r="AJ1266" i="1"/>
  <c r="AJ1262" i="1"/>
  <c r="AJ1258" i="1"/>
  <c r="AJ1254" i="1"/>
  <c r="AJ1250" i="1"/>
  <c r="AJ1246" i="1"/>
  <c r="AJ1242" i="1"/>
  <c r="AJ1238" i="1"/>
  <c r="AJ1234" i="1"/>
  <c r="AJ1230" i="1"/>
  <c r="AJ1226" i="1"/>
  <c r="AJ1222" i="1"/>
  <c r="AJ1218" i="1"/>
  <c r="AJ1212" i="1"/>
  <c r="AJ1204" i="1"/>
  <c r="AJ1196" i="1"/>
  <c r="AJ1188" i="1"/>
  <c r="AJ1180" i="1"/>
  <c r="AJ1170" i="1"/>
  <c r="AJ1154" i="1"/>
  <c r="AJ1138" i="1"/>
  <c r="AJ1122" i="1"/>
  <c r="AJ1106" i="1"/>
  <c r="AJ1090" i="1"/>
  <c r="AJ1074" i="1"/>
  <c r="AJ1058" i="1"/>
  <c r="AJ1042" i="1"/>
  <c r="AJ1026" i="1"/>
  <c r="AJ1010" i="1"/>
  <c r="AJ994" i="1"/>
  <c r="AJ978" i="1"/>
  <c r="AJ962" i="1"/>
  <c r="AJ946" i="1"/>
  <c r="AJ930" i="1"/>
  <c r="AJ914" i="1"/>
  <c r="AJ898" i="1"/>
  <c r="AJ882" i="1"/>
  <c r="AJ866" i="1"/>
  <c r="AJ850" i="1"/>
  <c r="AJ834" i="1"/>
  <c r="AJ818" i="1"/>
  <c r="AJ802" i="1"/>
  <c r="AJ786" i="1"/>
  <c r="AJ770" i="1"/>
  <c r="AJ754" i="1"/>
  <c r="AJ738" i="1"/>
  <c r="AJ722" i="1"/>
  <c r="AJ706" i="1"/>
  <c r="AJ690" i="1"/>
  <c r="AJ674" i="1"/>
  <c r="AJ658" i="1"/>
  <c r="AJ641" i="1"/>
  <c r="AJ615" i="1"/>
  <c r="AJ559" i="1"/>
  <c r="AJ495" i="1"/>
  <c r="AJ418" i="1"/>
  <c r="AJ330" i="1"/>
  <c r="AJ161" i="1"/>
  <c r="E1426" i="1"/>
  <c r="F1426" i="1"/>
  <c r="G1426" i="1"/>
  <c r="H1426" i="1"/>
  <c r="O1426" i="1"/>
  <c r="P1426" i="1"/>
  <c r="Q1426" i="1"/>
  <c r="V1426" i="1"/>
  <c r="O1425" i="1"/>
  <c r="P1425" i="1"/>
  <c r="V1425" i="1"/>
  <c r="Q1425" i="1"/>
  <c r="H1425" i="1"/>
  <c r="G1425" i="1"/>
  <c r="F1425" i="1"/>
  <c r="E1425" i="1"/>
  <c r="E1424" i="1" l="1"/>
  <c r="F1424" i="1"/>
  <c r="G1424" i="1"/>
  <c r="H1424" i="1"/>
  <c r="O1424" i="1"/>
  <c r="P1424" i="1"/>
  <c r="Q1424" i="1"/>
  <c r="V1424" i="1"/>
  <c r="O1421" i="1"/>
  <c r="P1421" i="1"/>
  <c r="Q1421" i="1"/>
  <c r="V1421" i="1"/>
  <c r="O1420" i="1"/>
  <c r="P1420" i="1"/>
  <c r="Q1420" i="1"/>
  <c r="V1420" i="1"/>
  <c r="H1421" i="1"/>
  <c r="H1420" i="1"/>
  <c r="E1421" i="1"/>
  <c r="E1428" i="1" s="1"/>
  <c r="E1429" i="1" s="1"/>
  <c r="F1421" i="1"/>
  <c r="G1421" i="1"/>
  <c r="E1420" i="1"/>
  <c r="F1420" i="1"/>
  <c r="G1420" i="1"/>
  <c r="AF1387" i="1" l="1"/>
  <c r="AA15" i="1"/>
  <c r="AA23" i="1"/>
  <c r="AA31" i="1"/>
  <c r="AA39" i="1"/>
  <c r="AA47" i="1"/>
  <c r="AA55" i="1"/>
  <c r="AA63" i="1"/>
  <c r="AA71" i="1"/>
  <c r="AA79" i="1"/>
  <c r="AA87" i="1"/>
  <c r="AA95" i="1"/>
  <c r="AA103" i="1"/>
  <c r="AA111" i="1"/>
  <c r="AA119" i="1"/>
  <c r="AA127" i="1"/>
  <c r="AA135" i="1"/>
  <c r="AA143" i="1"/>
  <c r="AA151" i="1"/>
  <c r="AA159" i="1"/>
  <c r="AA167" i="1"/>
  <c r="AA175" i="1"/>
  <c r="AA183" i="1"/>
  <c r="AA191" i="1"/>
  <c r="AA199" i="1"/>
  <c r="AA207" i="1"/>
  <c r="AA16" i="1"/>
  <c r="AA24" i="1"/>
  <c r="AA32" i="1"/>
  <c r="AA40" i="1"/>
  <c r="AA48" i="1"/>
  <c r="AA56" i="1"/>
  <c r="AA64" i="1"/>
  <c r="AA72" i="1"/>
  <c r="AA80" i="1"/>
  <c r="AA88" i="1"/>
  <c r="AA96" i="1"/>
  <c r="AA104" i="1"/>
  <c r="AA112" i="1"/>
  <c r="AA120" i="1"/>
  <c r="AA128" i="1"/>
  <c r="AA136" i="1"/>
  <c r="AA144" i="1"/>
  <c r="AA152" i="1"/>
  <c r="AA160" i="1"/>
  <c r="AA168" i="1"/>
  <c r="AA176" i="1"/>
  <c r="AA184" i="1"/>
  <c r="AA192" i="1"/>
  <c r="AA200" i="1"/>
  <c r="AA208" i="1"/>
  <c r="AA18" i="1"/>
  <c r="AA26" i="1"/>
  <c r="AA34" i="1"/>
  <c r="AA42" i="1"/>
  <c r="AA50" i="1"/>
  <c r="AA58" i="1"/>
  <c r="AA66" i="1"/>
  <c r="AA74" i="1"/>
  <c r="AA82" i="1"/>
  <c r="AA90" i="1"/>
  <c r="AA98" i="1"/>
  <c r="AA106" i="1"/>
  <c r="AA114" i="1"/>
  <c r="AA122" i="1"/>
  <c r="AA130" i="1"/>
  <c r="AA138" i="1"/>
  <c r="AA146" i="1"/>
  <c r="AA154" i="1"/>
  <c r="AA162" i="1"/>
  <c r="AA170" i="1"/>
  <c r="AA178" i="1"/>
  <c r="AA186" i="1"/>
  <c r="AA194" i="1"/>
  <c r="AA202" i="1"/>
  <c r="AA210" i="1"/>
  <c r="AA11" i="1"/>
  <c r="AA19" i="1"/>
  <c r="AA27" i="1"/>
  <c r="AA35" i="1"/>
  <c r="AA43" i="1"/>
  <c r="AA13" i="1"/>
  <c r="AA21" i="1"/>
  <c r="AA29" i="1"/>
  <c r="AA37" i="1"/>
  <c r="AA45" i="1"/>
  <c r="AA53" i="1"/>
  <c r="AA61" i="1"/>
  <c r="AA69" i="1"/>
  <c r="AA77" i="1"/>
  <c r="AA85" i="1"/>
  <c r="AA93" i="1"/>
  <c r="AA101" i="1"/>
  <c r="AA109" i="1"/>
  <c r="AA117" i="1"/>
  <c r="AA125" i="1"/>
  <c r="AA133" i="1"/>
  <c r="AA141" i="1"/>
  <c r="AA12" i="1"/>
  <c r="AA33" i="1"/>
  <c r="AA52" i="1"/>
  <c r="AA68" i="1"/>
  <c r="AA84" i="1"/>
  <c r="AA100" i="1"/>
  <c r="AA116" i="1"/>
  <c r="AA132" i="1"/>
  <c r="AA148" i="1"/>
  <c r="AA161" i="1"/>
  <c r="AA173" i="1"/>
  <c r="AA187" i="1"/>
  <c r="AA198" i="1"/>
  <c r="AA212" i="1"/>
  <c r="AA220" i="1"/>
  <c r="AA228" i="1"/>
  <c r="AA236" i="1"/>
  <c r="AA244" i="1"/>
  <c r="AA252" i="1"/>
  <c r="AA260" i="1"/>
  <c r="AA268" i="1"/>
  <c r="AA276" i="1"/>
  <c r="AA284" i="1"/>
  <c r="AA292" i="1"/>
  <c r="AA300" i="1"/>
  <c r="AA308" i="1"/>
  <c r="AA316" i="1"/>
  <c r="AA324" i="1"/>
  <c r="AA332" i="1"/>
  <c r="AA340" i="1"/>
  <c r="AA348" i="1"/>
  <c r="AA356" i="1"/>
  <c r="AA364" i="1"/>
  <c r="AA372" i="1"/>
  <c r="AA380" i="1"/>
  <c r="AA388" i="1"/>
  <c r="AA396" i="1"/>
  <c r="AA404" i="1"/>
  <c r="AA412" i="1"/>
  <c r="AA420" i="1"/>
  <c r="AA428" i="1"/>
  <c r="AA436" i="1"/>
  <c r="AA444" i="1"/>
  <c r="AA452" i="1"/>
  <c r="AA460" i="1"/>
  <c r="AA468" i="1"/>
  <c r="AA476" i="1"/>
  <c r="AA484" i="1"/>
  <c r="AA492" i="1"/>
  <c r="AA500" i="1"/>
  <c r="AA508" i="1"/>
  <c r="AA516" i="1"/>
  <c r="AA524" i="1"/>
  <c r="AA532" i="1"/>
  <c r="AA540" i="1"/>
  <c r="AA548" i="1"/>
  <c r="AA556" i="1"/>
  <c r="AA564" i="1"/>
  <c r="AA572" i="1"/>
  <c r="AA580" i="1"/>
  <c r="AA588" i="1"/>
  <c r="AA596" i="1"/>
  <c r="AA604" i="1"/>
  <c r="AA612" i="1"/>
  <c r="AA620" i="1"/>
  <c r="AA628" i="1"/>
  <c r="AA636" i="1"/>
  <c r="AA644" i="1"/>
  <c r="AA652" i="1"/>
  <c r="AA660" i="1"/>
  <c r="AA668" i="1"/>
  <c r="AA676" i="1"/>
  <c r="AA684" i="1"/>
  <c r="AA692" i="1"/>
  <c r="AA700" i="1"/>
  <c r="AA708" i="1"/>
  <c r="AA716" i="1"/>
  <c r="AA724" i="1"/>
  <c r="AA732" i="1"/>
  <c r="AA740" i="1"/>
  <c r="AA748" i="1"/>
  <c r="AA756" i="1"/>
  <c r="AA764" i="1"/>
  <c r="AA772" i="1"/>
  <c r="AA780" i="1"/>
  <c r="AA788" i="1"/>
  <c r="AA796" i="1"/>
  <c r="AA804" i="1"/>
  <c r="AA812" i="1"/>
  <c r="AA820" i="1"/>
  <c r="AA828" i="1"/>
  <c r="AA836" i="1"/>
  <c r="AA844" i="1"/>
  <c r="AA852" i="1"/>
  <c r="AA860" i="1"/>
  <c r="AA868" i="1"/>
  <c r="AA876" i="1"/>
  <c r="AA884" i="1"/>
  <c r="AA892" i="1"/>
  <c r="AA900" i="1"/>
  <c r="AA908" i="1"/>
  <c r="AA916" i="1"/>
  <c r="AA924" i="1"/>
  <c r="AA932" i="1"/>
  <c r="AA940" i="1"/>
  <c r="AA948" i="1"/>
  <c r="AA956" i="1"/>
  <c r="AA964" i="1"/>
  <c r="AA972" i="1"/>
  <c r="AA980" i="1"/>
  <c r="AA988" i="1"/>
  <c r="AA996" i="1"/>
  <c r="AA1004" i="1"/>
  <c r="AA1012" i="1"/>
  <c r="AA1020" i="1"/>
  <c r="AA1028" i="1"/>
  <c r="AA1036" i="1"/>
  <c r="AA1044" i="1"/>
  <c r="AA1052" i="1"/>
  <c r="AA1060" i="1"/>
  <c r="AA1068" i="1"/>
  <c r="AA1076" i="1"/>
  <c r="AA1084" i="1"/>
  <c r="AA1092" i="1"/>
  <c r="AA1100" i="1"/>
  <c r="AA1108" i="1"/>
  <c r="AA1116" i="1"/>
  <c r="AA1124" i="1"/>
  <c r="AA1132" i="1"/>
  <c r="AA1140" i="1"/>
  <c r="AA1148" i="1"/>
  <c r="AA1156" i="1"/>
  <c r="AA1164" i="1"/>
  <c r="AA1172" i="1"/>
  <c r="AA1180" i="1"/>
  <c r="AA1188" i="1"/>
  <c r="AA1196" i="1"/>
  <c r="AA1204" i="1"/>
  <c r="AA1212" i="1"/>
  <c r="AA1220" i="1"/>
  <c r="AA1228" i="1"/>
  <c r="AA1236" i="1"/>
  <c r="AA1244" i="1"/>
  <c r="AA1252" i="1"/>
  <c r="AA1260" i="1"/>
  <c r="AA1268" i="1"/>
  <c r="AA1276" i="1"/>
  <c r="AA1284" i="1"/>
  <c r="AA1292" i="1"/>
  <c r="AA1300" i="1"/>
  <c r="AA1308" i="1"/>
  <c r="AA1316" i="1"/>
  <c r="AA1324" i="1"/>
  <c r="AA1332" i="1"/>
  <c r="AA1340" i="1"/>
  <c r="AA1348" i="1"/>
  <c r="AA1356" i="1"/>
  <c r="AA1364" i="1"/>
  <c r="AA1372" i="1"/>
  <c r="AA1380" i="1"/>
  <c r="AA1388" i="1"/>
  <c r="AA1396" i="1"/>
  <c r="AA1404" i="1"/>
  <c r="AA1412" i="1"/>
  <c r="AA5" i="1"/>
  <c r="AA1182" i="1"/>
  <c r="AA1206" i="1"/>
  <c r="AA1230" i="1"/>
  <c r="AA1246" i="1"/>
  <c r="AA1270" i="1"/>
  <c r="AA1294" i="1"/>
  <c r="AA1310" i="1"/>
  <c r="AA1334" i="1"/>
  <c r="AA1350" i="1"/>
  <c r="AA1374" i="1"/>
  <c r="AA1390" i="1"/>
  <c r="AA1414" i="1"/>
  <c r="AA9" i="1"/>
  <c r="AA1193" i="1"/>
  <c r="AA1225" i="1"/>
  <c r="AA1249" i="1"/>
  <c r="AA14" i="1"/>
  <c r="AA36" i="1"/>
  <c r="AA54" i="1"/>
  <c r="AA70" i="1"/>
  <c r="AA86" i="1"/>
  <c r="AA102" i="1"/>
  <c r="AA118" i="1"/>
  <c r="AA134" i="1"/>
  <c r="AA149" i="1"/>
  <c r="AA163" i="1"/>
  <c r="AA174" i="1"/>
  <c r="AA188" i="1"/>
  <c r="AA201" i="1"/>
  <c r="AA213" i="1"/>
  <c r="AA221" i="1"/>
  <c r="AA229" i="1"/>
  <c r="AA237" i="1"/>
  <c r="AA245" i="1"/>
  <c r="AA253" i="1"/>
  <c r="AA261" i="1"/>
  <c r="AA269" i="1"/>
  <c r="AA277" i="1"/>
  <c r="AA285" i="1"/>
  <c r="AA293" i="1"/>
  <c r="AA301" i="1"/>
  <c r="AA309" i="1"/>
  <c r="AA317" i="1"/>
  <c r="AA325" i="1"/>
  <c r="AA333" i="1"/>
  <c r="AA341" i="1"/>
  <c r="AA349" i="1"/>
  <c r="AA357" i="1"/>
  <c r="AA365" i="1"/>
  <c r="AA373" i="1"/>
  <c r="AA381" i="1"/>
  <c r="AA389" i="1"/>
  <c r="AA397" i="1"/>
  <c r="AA405" i="1"/>
  <c r="AA413" i="1"/>
  <c r="AA421" i="1"/>
  <c r="AA429" i="1"/>
  <c r="AA437" i="1"/>
  <c r="AA445" i="1"/>
  <c r="AA453" i="1"/>
  <c r="AA461" i="1"/>
  <c r="AA469" i="1"/>
  <c r="AA477" i="1"/>
  <c r="AA485" i="1"/>
  <c r="AA493" i="1"/>
  <c r="AA501" i="1"/>
  <c r="AA509" i="1"/>
  <c r="AA517" i="1"/>
  <c r="AA525" i="1"/>
  <c r="AA533" i="1"/>
  <c r="AA541" i="1"/>
  <c r="AA549" i="1"/>
  <c r="AA557" i="1"/>
  <c r="AA565" i="1"/>
  <c r="AA573" i="1"/>
  <c r="AA581" i="1"/>
  <c r="AA589" i="1"/>
  <c r="AA597" i="1"/>
  <c r="AA605" i="1"/>
  <c r="AA613" i="1"/>
  <c r="AA621" i="1"/>
  <c r="AA629" i="1"/>
  <c r="AA637" i="1"/>
  <c r="AA645" i="1"/>
  <c r="AA653" i="1"/>
  <c r="AA661" i="1"/>
  <c r="AA669" i="1"/>
  <c r="AA677" i="1"/>
  <c r="AA685" i="1"/>
  <c r="AA693" i="1"/>
  <c r="AA701" i="1"/>
  <c r="AA709" i="1"/>
  <c r="AA717" i="1"/>
  <c r="AA725" i="1"/>
  <c r="AA733" i="1"/>
  <c r="AA741" i="1"/>
  <c r="AA749" i="1"/>
  <c r="AA757" i="1"/>
  <c r="AA765" i="1"/>
  <c r="AA773" i="1"/>
  <c r="AA781" i="1"/>
  <c r="AA789" i="1"/>
  <c r="AA797" i="1"/>
  <c r="AA805" i="1"/>
  <c r="AA813" i="1"/>
  <c r="AA821" i="1"/>
  <c r="AA829" i="1"/>
  <c r="AA837" i="1"/>
  <c r="AA845" i="1"/>
  <c r="AA853" i="1"/>
  <c r="AA861" i="1"/>
  <c r="AA869" i="1"/>
  <c r="AA877" i="1"/>
  <c r="AA885" i="1"/>
  <c r="AA893" i="1"/>
  <c r="AA901" i="1"/>
  <c r="AA909" i="1"/>
  <c r="AA917" i="1"/>
  <c r="AA925" i="1"/>
  <c r="AA933" i="1"/>
  <c r="AA941" i="1"/>
  <c r="AA949" i="1"/>
  <c r="AA957" i="1"/>
  <c r="AA965" i="1"/>
  <c r="AA973" i="1"/>
  <c r="AA981" i="1"/>
  <c r="AA989" i="1"/>
  <c r="AA997" i="1"/>
  <c r="AA1005" i="1"/>
  <c r="AA1013" i="1"/>
  <c r="AA1021" i="1"/>
  <c r="AA1029" i="1"/>
  <c r="AA1037" i="1"/>
  <c r="AA1045" i="1"/>
  <c r="AA1053" i="1"/>
  <c r="AA1061" i="1"/>
  <c r="AA1069" i="1"/>
  <c r="AA1077" i="1"/>
  <c r="AA1085" i="1"/>
  <c r="AA1093" i="1"/>
  <c r="AA1101" i="1"/>
  <c r="AA1109" i="1"/>
  <c r="AA1117" i="1"/>
  <c r="AA1125" i="1"/>
  <c r="AA1133" i="1"/>
  <c r="AA1141" i="1"/>
  <c r="AA1149" i="1"/>
  <c r="AA1157" i="1"/>
  <c r="AA1165" i="1"/>
  <c r="AA1173" i="1"/>
  <c r="AA1181" i="1"/>
  <c r="AA1189" i="1"/>
  <c r="AA1197" i="1"/>
  <c r="AA1205" i="1"/>
  <c r="AA1213" i="1"/>
  <c r="AA1221" i="1"/>
  <c r="AA1229" i="1"/>
  <c r="AA1237" i="1"/>
  <c r="AA1245" i="1"/>
  <c r="AA1253" i="1"/>
  <c r="AA1261" i="1"/>
  <c r="AA1269" i="1"/>
  <c r="AA1277" i="1"/>
  <c r="AA1285" i="1"/>
  <c r="AA1293" i="1"/>
  <c r="AA1301" i="1"/>
  <c r="AA1309" i="1"/>
  <c r="AA1317" i="1"/>
  <c r="AA1325" i="1"/>
  <c r="AA1333" i="1"/>
  <c r="AA1341" i="1"/>
  <c r="AA1349" i="1"/>
  <c r="AA1357" i="1"/>
  <c r="AA1365" i="1"/>
  <c r="AA1373" i="1"/>
  <c r="AA1381" i="1"/>
  <c r="AA1389" i="1"/>
  <c r="AA1397" i="1"/>
  <c r="AA1405" i="1"/>
  <c r="AA1413" i="1"/>
  <c r="AA6" i="1"/>
  <c r="AA1174" i="1"/>
  <c r="AA1214" i="1"/>
  <c r="AA1238" i="1"/>
  <c r="AA1262" i="1"/>
  <c r="AA1278" i="1"/>
  <c r="AA1302" i="1"/>
  <c r="AA1318" i="1"/>
  <c r="AA1342" i="1"/>
  <c r="AA1366" i="1"/>
  <c r="AA1382" i="1"/>
  <c r="AA1406" i="1"/>
  <c r="AA1169" i="1"/>
  <c r="AA1257" i="1"/>
  <c r="AA17" i="1"/>
  <c r="AA38" i="1"/>
  <c r="AA57" i="1"/>
  <c r="AA73" i="1"/>
  <c r="AA89" i="1"/>
  <c r="AA105" i="1"/>
  <c r="AA121" i="1"/>
  <c r="AA137" i="1"/>
  <c r="AA150" i="1"/>
  <c r="AA164" i="1"/>
  <c r="AA177" i="1"/>
  <c r="AA189" i="1"/>
  <c r="AA203" i="1"/>
  <c r="AA214" i="1"/>
  <c r="AA222" i="1"/>
  <c r="AA230" i="1"/>
  <c r="AA238" i="1"/>
  <c r="AA246" i="1"/>
  <c r="AA254" i="1"/>
  <c r="AA262" i="1"/>
  <c r="AA270" i="1"/>
  <c r="AA278" i="1"/>
  <c r="AA286" i="1"/>
  <c r="AA294" i="1"/>
  <c r="AA302" i="1"/>
  <c r="AA310" i="1"/>
  <c r="AA318" i="1"/>
  <c r="AA326" i="1"/>
  <c r="AA334" i="1"/>
  <c r="AA342" i="1"/>
  <c r="AA350" i="1"/>
  <c r="AA358" i="1"/>
  <c r="AA366" i="1"/>
  <c r="AA374" i="1"/>
  <c r="AA382" i="1"/>
  <c r="AA390" i="1"/>
  <c r="AA398" i="1"/>
  <c r="AA406" i="1"/>
  <c r="AA414" i="1"/>
  <c r="AA422" i="1"/>
  <c r="AA430" i="1"/>
  <c r="AA438" i="1"/>
  <c r="AA446" i="1"/>
  <c r="AA454" i="1"/>
  <c r="AA462" i="1"/>
  <c r="AA470" i="1"/>
  <c r="AA478" i="1"/>
  <c r="AA486" i="1"/>
  <c r="AA494" i="1"/>
  <c r="AA502" i="1"/>
  <c r="AA510" i="1"/>
  <c r="AA518" i="1"/>
  <c r="AA526" i="1"/>
  <c r="AA534" i="1"/>
  <c r="AA542" i="1"/>
  <c r="AA550" i="1"/>
  <c r="AA558" i="1"/>
  <c r="AA566" i="1"/>
  <c r="AA574" i="1"/>
  <c r="AA582" i="1"/>
  <c r="AA590" i="1"/>
  <c r="AA598" i="1"/>
  <c r="AA606" i="1"/>
  <c r="AA614" i="1"/>
  <c r="AA622" i="1"/>
  <c r="AA630" i="1"/>
  <c r="AA638" i="1"/>
  <c r="AA646" i="1"/>
  <c r="AA654" i="1"/>
  <c r="AA662" i="1"/>
  <c r="AA670" i="1"/>
  <c r="AA678" i="1"/>
  <c r="AA686" i="1"/>
  <c r="AA694" i="1"/>
  <c r="AA702" i="1"/>
  <c r="AA710" i="1"/>
  <c r="AA718" i="1"/>
  <c r="AA726" i="1"/>
  <c r="AA734" i="1"/>
  <c r="AA742" i="1"/>
  <c r="AA750" i="1"/>
  <c r="AA758" i="1"/>
  <c r="AA766" i="1"/>
  <c r="AA774" i="1"/>
  <c r="AA782" i="1"/>
  <c r="AA790" i="1"/>
  <c r="AA798" i="1"/>
  <c r="AA806" i="1"/>
  <c r="AA814" i="1"/>
  <c r="AA822" i="1"/>
  <c r="AA830" i="1"/>
  <c r="AA838" i="1"/>
  <c r="AA846" i="1"/>
  <c r="AA854" i="1"/>
  <c r="AA862" i="1"/>
  <c r="AA870" i="1"/>
  <c r="AA878" i="1"/>
  <c r="AA886" i="1"/>
  <c r="AA894" i="1"/>
  <c r="AA902" i="1"/>
  <c r="AA910" i="1"/>
  <c r="AA918" i="1"/>
  <c r="AA926" i="1"/>
  <c r="AA934" i="1"/>
  <c r="AA942" i="1"/>
  <c r="AA950" i="1"/>
  <c r="AA958" i="1"/>
  <c r="AA966" i="1"/>
  <c r="AA974" i="1"/>
  <c r="AA982" i="1"/>
  <c r="AA990" i="1"/>
  <c r="AA998" i="1"/>
  <c r="AA1006" i="1"/>
  <c r="AA1014" i="1"/>
  <c r="AA1022" i="1"/>
  <c r="AA1030" i="1"/>
  <c r="AA1038" i="1"/>
  <c r="AA1046" i="1"/>
  <c r="AA1054" i="1"/>
  <c r="AA1062" i="1"/>
  <c r="AA1070" i="1"/>
  <c r="AA1078" i="1"/>
  <c r="AA1086" i="1"/>
  <c r="AA1094" i="1"/>
  <c r="AA1102" i="1"/>
  <c r="AA1110" i="1"/>
  <c r="AA1118" i="1"/>
  <c r="AA1126" i="1"/>
  <c r="AA1134" i="1"/>
  <c r="AA1142" i="1"/>
  <c r="AA1150" i="1"/>
  <c r="AA1158" i="1"/>
  <c r="AA1166" i="1"/>
  <c r="AA1190" i="1"/>
  <c r="AA1198" i="1"/>
  <c r="AA1222" i="1"/>
  <c r="AA1254" i="1"/>
  <c r="AA1286" i="1"/>
  <c r="AA1326" i="1"/>
  <c r="AA1358" i="1"/>
  <c r="AA1398" i="1"/>
  <c r="AA7" i="1"/>
  <c r="AA1217" i="1"/>
  <c r="AA20" i="1"/>
  <c r="AA41" i="1"/>
  <c r="AA59" i="1"/>
  <c r="AA75" i="1"/>
  <c r="AA91" i="1"/>
  <c r="AA107" i="1"/>
  <c r="AA123" i="1"/>
  <c r="AA139" i="1"/>
  <c r="AA153" i="1"/>
  <c r="AA165" i="1"/>
  <c r="AA179" i="1"/>
  <c r="AA190" i="1"/>
  <c r="AA204" i="1"/>
  <c r="AA215" i="1"/>
  <c r="AA223" i="1"/>
  <c r="AA231" i="1"/>
  <c r="AA239" i="1"/>
  <c r="AA247" i="1"/>
  <c r="AA255" i="1"/>
  <c r="AA263" i="1"/>
  <c r="AA271" i="1"/>
  <c r="AA279" i="1"/>
  <c r="AA287" i="1"/>
  <c r="AA295" i="1"/>
  <c r="AA303" i="1"/>
  <c r="AA311" i="1"/>
  <c r="AA319" i="1"/>
  <c r="AA327" i="1"/>
  <c r="AA335" i="1"/>
  <c r="AA343" i="1"/>
  <c r="AA351" i="1"/>
  <c r="AA359" i="1"/>
  <c r="AA367" i="1"/>
  <c r="AA375" i="1"/>
  <c r="AA383" i="1"/>
  <c r="AA391" i="1"/>
  <c r="AA399" i="1"/>
  <c r="AA407" i="1"/>
  <c r="AA415" i="1"/>
  <c r="AA423" i="1"/>
  <c r="AA431" i="1"/>
  <c r="AA439" i="1"/>
  <c r="AA447" i="1"/>
  <c r="AA455" i="1"/>
  <c r="AA463" i="1"/>
  <c r="AA471" i="1"/>
  <c r="AA479" i="1"/>
  <c r="AA487" i="1"/>
  <c r="AA495" i="1"/>
  <c r="AA503" i="1"/>
  <c r="AA511" i="1"/>
  <c r="AA519" i="1"/>
  <c r="AA527" i="1"/>
  <c r="AA535" i="1"/>
  <c r="AA543" i="1"/>
  <c r="AA551" i="1"/>
  <c r="AA559" i="1"/>
  <c r="AA567" i="1"/>
  <c r="AA575" i="1"/>
  <c r="AA583" i="1"/>
  <c r="AA591" i="1"/>
  <c r="AA599" i="1"/>
  <c r="AA607" i="1"/>
  <c r="AA615" i="1"/>
  <c r="AA623" i="1"/>
  <c r="AA631" i="1"/>
  <c r="AA639" i="1"/>
  <c r="AA647" i="1"/>
  <c r="AA655" i="1"/>
  <c r="AA663" i="1"/>
  <c r="AA671" i="1"/>
  <c r="AA679" i="1"/>
  <c r="AA687" i="1"/>
  <c r="AA695" i="1"/>
  <c r="AA703" i="1"/>
  <c r="AA711" i="1"/>
  <c r="AA719" i="1"/>
  <c r="AA727" i="1"/>
  <c r="AA735" i="1"/>
  <c r="AA743" i="1"/>
  <c r="AA751" i="1"/>
  <c r="AA759" i="1"/>
  <c r="AA767" i="1"/>
  <c r="AA775" i="1"/>
  <c r="AA783" i="1"/>
  <c r="AA791" i="1"/>
  <c r="AA799" i="1"/>
  <c r="AA807" i="1"/>
  <c r="AA815" i="1"/>
  <c r="AA823" i="1"/>
  <c r="AA831" i="1"/>
  <c r="AA839" i="1"/>
  <c r="AA847" i="1"/>
  <c r="AA855" i="1"/>
  <c r="AA863" i="1"/>
  <c r="AA871" i="1"/>
  <c r="AA879" i="1"/>
  <c r="AA887" i="1"/>
  <c r="AA895" i="1"/>
  <c r="AA903" i="1"/>
  <c r="AA911" i="1"/>
  <c r="AA919" i="1"/>
  <c r="AA927" i="1"/>
  <c r="AA935" i="1"/>
  <c r="AA943" i="1"/>
  <c r="AA951" i="1"/>
  <c r="AA959" i="1"/>
  <c r="AA967" i="1"/>
  <c r="AA975" i="1"/>
  <c r="AA983" i="1"/>
  <c r="AA991" i="1"/>
  <c r="AA999" i="1"/>
  <c r="AA1007" i="1"/>
  <c r="AA1015" i="1"/>
  <c r="AA1023" i="1"/>
  <c r="AA1031" i="1"/>
  <c r="AA1039" i="1"/>
  <c r="AA1047" i="1"/>
  <c r="AA1055" i="1"/>
  <c r="AA1063" i="1"/>
  <c r="AA1071" i="1"/>
  <c r="AA1079" i="1"/>
  <c r="AA1087" i="1"/>
  <c r="AA1095" i="1"/>
  <c r="AA1103" i="1"/>
  <c r="AA1111" i="1"/>
  <c r="AA1119" i="1"/>
  <c r="AA1127" i="1"/>
  <c r="AA1135" i="1"/>
  <c r="AA1143" i="1"/>
  <c r="AA1151" i="1"/>
  <c r="AA1159" i="1"/>
  <c r="AA1167" i="1"/>
  <c r="AA1175" i="1"/>
  <c r="AA1183" i="1"/>
  <c r="AA1191" i="1"/>
  <c r="AA1199" i="1"/>
  <c r="AA1207" i="1"/>
  <c r="AA1215" i="1"/>
  <c r="AA1223" i="1"/>
  <c r="AA1231" i="1"/>
  <c r="AA1239" i="1"/>
  <c r="AA1247" i="1"/>
  <c r="AA1255" i="1"/>
  <c r="AA1263" i="1"/>
  <c r="AA1271" i="1"/>
  <c r="AA1279" i="1"/>
  <c r="AA1287" i="1"/>
  <c r="AA1295" i="1"/>
  <c r="AA1303" i="1"/>
  <c r="AA1311" i="1"/>
  <c r="AA1319" i="1"/>
  <c r="AA1327" i="1"/>
  <c r="AA1335" i="1"/>
  <c r="AA1343" i="1"/>
  <c r="AA1351" i="1"/>
  <c r="AA1359" i="1"/>
  <c r="AA1367" i="1"/>
  <c r="AA1375" i="1"/>
  <c r="AA1383" i="1"/>
  <c r="AA1391" i="1"/>
  <c r="AA1399" i="1"/>
  <c r="AA1407" i="1"/>
  <c r="AA1415" i="1"/>
  <c r="AA8" i="1"/>
  <c r="AA1232" i="1"/>
  <c r="AA1256" i="1"/>
  <c r="AA1272" i="1"/>
  <c r="AA1288" i="1"/>
  <c r="AA1296" i="1"/>
  <c r="AA1312" i="1"/>
  <c r="AA1320" i="1"/>
  <c r="AA1336" i="1"/>
  <c r="AA1352" i="1"/>
  <c r="AA1360" i="1"/>
  <c r="AA1376" i="1"/>
  <c r="AA1384" i="1"/>
  <c r="AA1400" i="1"/>
  <c r="AA1416" i="1"/>
  <c r="AA1185" i="1"/>
  <c r="AA1233" i="1"/>
  <c r="AA1265" i="1"/>
  <c r="AA22" i="1"/>
  <c r="AA44" i="1"/>
  <c r="AA60" i="1"/>
  <c r="AA76" i="1"/>
  <c r="AA92" i="1"/>
  <c r="AA108" i="1"/>
  <c r="AA124" i="1"/>
  <c r="AA140" i="1"/>
  <c r="AA155" i="1"/>
  <c r="AA166" i="1"/>
  <c r="AA180" i="1"/>
  <c r="AA193" i="1"/>
  <c r="AA205" i="1"/>
  <c r="AA216" i="1"/>
  <c r="AA224" i="1"/>
  <c r="AA232" i="1"/>
  <c r="AA240" i="1"/>
  <c r="AA248" i="1"/>
  <c r="AA256" i="1"/>
  <c r="AA264" i="1"/>
  <c r="AA272" i="1"/>
  <c r="AA280" i="1"/>
  <c r="AA288" i="1"/>
  <c r="AA296" i="1"/>
  <c r="AA304" i="1"/>
  <c r="AA312" i="1"/>
  <c r="AA320" i="1"/>
  <c r="AA328" i="1"/>
  <c r="AA336" i="1"/>
  <c r="AA344" i="1"/>
  <c r="AA352" i="1"/>
  <c r="AA360" i="1"/>
  <c r="AA368" i="1"/>
  <c r="AA376" i="1"/>
  <c r="AA384" i="1"/>
  <c r="AA392" i="1"/>
  <c r="AA400" i="1"/>
  <c r="AA408" i="1"/>
  <c r="AA416" i="1"/>
  <c r="AA424" i="1"/>
  <c r="AA432" i="1"/>
  <c r="AA440" i="1"/>
  <c r="AA448" i="1"/>
  <c r="AA456" i="1"/>
  <c r="AA464" i="1"/>
  <c r="AA472" i="1"/>
  <c r="AA480" i="1"/>
  <c r="AA488" i="1"/>
  <c r="AA496" i="1"/>
  <c r="AA504" i="1"/>
  <c r="AA512" i="1"/>
  <c r="AA520" i="1"/>
  <c r="AA528" i="1"/>
  <c r="AA536" i="1"/>
  <c r="AA544" i="1"/>
  <c r="AA552" i="1"/>
  <c r="AA560" i="1"/>
  <c r="AA568" i="1"/>
  <c r="AA576" i="1"/>
  <c r="AA584" i="1"/>
  <c r="AA592" i="1"/>
  <c r="AA600" i="1"/>
  <c r="AA608" i="1"/>
  <c r="AA616" i="1"/>
  <c r="AA624" i="1"/>
  <c r="AA632" i="1"/>
  <c r="AA640" i="1"/>
  <c r="AA648" i="1"/>
  <c r="AA656" i="1"/>
  <c r="AA664" i="1"/>
  <c r="AA672" i="1"/>
  <c r="AA680" i="1"/>
  <c r="AA688" i="1"/>
  <c r="AA696" i="1"/>
  <c r="AA704" i="1"/>
  <c r="AA712" i="1"/>
  <c r="AA720" i="1"/>
  <c r="AA728" i="1"/>
  <c r="AA736" i="1"/>
  <c r="AA744" i="1"/>
  <c r="AA752" i="1"/>
  <c r="AA760" i="1"/>
  <c r="AA768" i="1"/>
  <c r="AA776" i="1"/>
  <c r="AA784" i="1"/>
  <c r="AA792" i="1"/>
  <c r="AA800" i="1"/>
  <c r="AA808" i="1"/>
  <c r="AA816" i="1"/>
  <c r="AA824" i="1"/>
  <c r="AA832" i="1"/>
  <c r="AA840" i="1"/>
  <c r="AA848" i="1"/>
  <c r="AA856" i="1"/>
  <c r="AA864" i="1"/>
  <c r="AA872" i="1"/>
  <c r="AA880" i="1"/>
  <c r="AA888" i="1"/>
  <c r="AA896" i="1"/>
  <c r="AA904" i="1"/>
  <c r="AA912" i="1"/>
  <c r="AA920" i="1"/>
  <c r="AA928" i="1"/>
  <c r="AA936" i="1"/>
  <c r="AA944" i="1"/>
  <c r="AA952" i="1"/>
  <c r="AA960" i="1"/>
  <c r="AA968" i="1"/>
  <c r="AA976" i="1"/>
  <c r="AA984" i="1"/>
  <c r="AA992" i="1"/>
  <c r="AA1000" i="1"/>
  <c r="AA1008" i="1"/>
  <c r="AA1016" i="1"/>
  <c r="AA1024" i="1"/>
  <c r="AA1032" i="1"/>
  <c r="AA1040" i="1"/>
  <c r="AA1048" i="1"/>
  <c r="AA1056" i="1"/>
  <c r="AA1064" i="1"/>
  <c r="AA1072" i="1"/>
  <c r="AA1080" i="1"/>
  <c r="AA1088" i="1"/>
  <c r="AA1096" i="1"/>
  <c r="AA1104" i="1"/>
  <c r="AA1112" i="1"/>
  <c r="AA1120" i="1"/>
  <c r="AA1128" i="1"/>
  <c r="AA1136" i="1"/>
  <c r="AA1144" i="1"/>
  <c r="AA1152" i="1"/>
  <c r="AA1160" i="1"/>
  <c r="AA1168" i="1"/>
  <c r="AA1176" i="1"/>
  <c r="AA1184" i="1"/>
  <c r="AA1192" i="1"/>
  <c r="AA1200" i="1"/>
  <c r="AA1208" i="1"/>
  <c r="AA1216" i="1"/>
  <c r="AA1224" i="1"/>
  <c r="AA1240" i="1"/>
  <c r="AA1248" i="1"/>
  <c r="AA1264" i="1"/>
  <c r="AA1280" i="1"/>
  <c r="AA1304" i="1"/>
  <c r="AA1328" i="1"/>
  <c r="AA1344" i="1"/>
  <c r="AA1368" i="1"/>
  <c r="AA1392" i="1"/>
  <c r="AA1408" i="1"/>
  <c r="AA1209" i="1"/>
  <c r="AA25" i="1"/>
  <c r="AA46" i="1"/>
  <c r="AA62" i="1"/>
  <c r="AA78" i="1"/>
  <c r="AA94" i="1"/>
  <c r="AA110" i="1"/>
  <c r="AA126" i="1"/>
  <c r="AA142" i="1"/>
  <c r="AA156" i="1"/>
  <c r="AA169" i="1"/>
  <c r="AA181" i="1"/>
  <c r="AA195" i="1"/>
  <c r="AA206" i="1"/>
  <c r="AA217" i="1"/>
  <c r="AA225" i="1"/>
  <c r="AA233" i="1"/>
  <c r="AA241" i="1"/>
  <c r="AA249" i="1"/>
  <c r="AA257" i="1"/>
  <c r="AA265" i="1"/>
  <c r="AA273" i="1"/>
  <c r="AA281" i="1"/>
  <c r="AA289" i="1"/>
  <c r="AA297" i="1"/>
  <c r="AA305" i="1"/>
  <c r="AA313" i="1"/>
  <c r="AA321" i="1"/>
  <c r="AA329" i="1"/>
  <c r="AA337" i="1"/>
  <c r="AA345" i="1"/>
  <c r="AA353" i="1"/>
  <c r="AA361" i="1"/>
  <c r="AA369" i="1"/>
  <c r="AA377" i="1"/>
  <c r="AA385" i="1"/>
  <c r="AA393" i="1"/>
  <c r="AA401" i="1"/>
  <c r="AA409" i="1"/>
  <c r="AA417" i="1"/>
  <c r="AA425" i="1"/>
  <c r="AA433" i="1"/>
  <c r="AA441" i="1"/>
  <c r="AA449" i="1"/>
  <c r="AA457" i="1"/>
  <c r="AA465" i="1"/>
  <c r="AA473" i="1"/>
  <c r="AA481" i="1"/>
  <c r="AA489" i="1"/>
  <c r="AA497" i="1"/>
  <c r="AA505" i="1"/>
  <c r="AA513" i="1"/>
  <c r="AA521" i="1"/>
  <c r="AA529" i="1"/>
  <c r="AA537" i="1"/>
  <c r="AA545" i="1"/>
  <c r="AA553" i="1"/>
  <c r="AA561" i="1"/>
  <c r="AA569" i="1"/>
  <c r="AA577" i="1"/>
  <c r="AA585" i="1"/>
  <c r="AA593" i="1"/>
  <c r="AA601" i="1"/>
  <c r="AA609" i="1"/>
  <c r="AA617" i="1"/>
  <c r="AA625" i="1"/>
  <c r="AA633" i="1"/>
  <c r="AA641" i="1"/>
  <c r="AA649" i="1"/>
  <c r="AA657" i="1"/>
  <c r="AA665" i="1"/>
  <c r="AA673" i="1"/>
  <c r="AA681" i="1"/>
  <c r="AA689" i="1"/>
  <c r="AA697" i="1"/>
  <c r="AA705" i="1"/>
  <c r="AA713" i="1"/>
  <c r="AA721" i="1"/>
  <c r="AA729" i="1"/>
  <c r="AA737" i="1"/>
  <c r="AA745" i="1"/>
  <c r="AA753" i="1"/>
  <c r="AA761" i="1"/>
  <c r="AA769" i="1"/>
  <c r="AA777" i="1"/>
  <c r="AA785" i="1"/>
  <c r="AA793" i="1"/>
  <c r="AA801" i="1"/>
  <c r="AA809" i="1"/>
  <c r="AA817" i="1"/>
  <c r="AA825" i="1"/>
  <c r="AA833" i="1"/>
  <c r="AA841" i="1"/>
  <c r="AA849" i="1"/>
  <c r="AA857" i="1"/>
  <c r="AA865" i="1"/>
  <c r="AA873" i="1"/>
  <c r="AA881" i="1"/>
  <c r="AA889" i="1"/>
  <c r="AA897" i="1"/>
  <c r="AA905" i="1"/>
  <c r="AA913" i="1"/>
  <c r="AA921" i="1"/>
  <c r="AA929" i="1"/>
  <c r="AA937" i="1"/>
  <c r="AA945" i="1"/>
  <c r="AA953" i="1"/>
  <c r="AA961" i="1"/>
  <c r="AA969" i="1"/>
  <c r="AA977" i="1"/>
  <c r="AA985" i="1"/>
  <c r="AA993" i="1"/>
  <c r="AA1001" i="1"/>
  <c r="AA1009" i="1"/>
  <c r="AA1017" i="1"/>
  <c r="AA1025" i="1"/>
  <c r="AA1033" i="1"/>
  <c r="AA1041" i="1"/>
  <c r="AA1049" i="1"/>
  <c r="AA1057" i="1"/>
  <c r="AA1065" i="1"/>
  <c r="AA1073" i="1"/>
  <c r="AA1081" i="1"/>
  <c r="AA1089" i="1"/>
  <c r="AA1097" i="1"/>
  <c r="AA1105" i="1"/>
  <c r="AA1113" i="1"/>
  <c r="AA1121" i="1"/>
  <c r="AA1129" i="1"/>
  <c r="AA1137" i="1"/>
  <c r="AA1145" i="1"/>
  <c r="AA1153" i="1"/>
  <c r="AA1161" i="1"/>
  <c r="AA1177" i="1"/>
  <c r="AA1201" i="1"/>
  <c r="AA1241" i="1"/>
  <c r="AA28" i="1"/>
  <c r="AA49" i="1"/>
  <c r="AA65" i="1"/>
  <c r="AA81" i="1"/>
  <c r="AA97" i="1"/>
  <c r="AA113" i="1"/>
  <c r="AA129" i="1"/>
  <c r="AA145" i="1"/>
  <c r="AA157" i="1"/>
  <c r="AA171" i="1"/>
  <c r="AA182" i="1"/>
  <c r="AA196" i="1"/>
  <c r="AA209" i="1"/>
  <c r="AA218" i="1"/>
  <c r="AA226" i="1"/>
  <c r="AA234" i="1"/>
  <c r="AA242" i="1"/>
  <c r="AA250" i="1"/>
  <c r="AA258" i="1"/>
  <c r="AA266" i="1"/>
  <c r="AA274" i="1"/>
  <c r="AA282" i="1"/>
  <c r="AA290" i="1"/>
  <c r="AA298" i="1"/>
  <c r="AA306" i="1"/>
  <c r="AA314" i="1"/>
  <c r="AA322" i="1"/>
  <c r="AA330" i="1"/>
  <c r="AA338" i="1"/>
  <c r="AA346" i="1"/>
  <c r="AA354" i="1"/>
  <c r="AA362" i="1"/>
  <c r="AA370" i="1"/>
  <c r="AA378" i="1"/>
  <c r="AA386" i="1"/>
  <c r="AA394" i="1"/>
  <c r="AA402" i="1"/>
  <c r="AA410" i="1"/>
  <c r="AA418" i="1"/>
  <c r="AA426" i="1"/>
  <c r="AA434" i="1"/>
  <c r="AA442" i="1"/>
  <c r="AA450" i="1"/>
  <c r="AA458" i="1"/>
  <c r="AA466" i="1"/>
  <c r="AA474" i="1"/>
  <c r="AA482" i="1"/>
  <c r="AA490" i="1"/>
  <c r="AA498" i="1"/>
  <c r="AA506" i="1"/>
  <c r="AA514" i="1"/>
  <c r="AA522" i="1"/>
  <c r="AA530" i="1"/>
  <c r="AA538" i="1"/>
  <c r="AA546" i="1"/>
  <c r="AA554" i="1"/>
  <c r="AA562" i="1"/>
  <c r="AA570" i="1"/>
  <c r="AA578" i="1"/>
  <c r="AA586" i="1"/>
  <c r="AA594" i="1"/>
  <c r="AA602" i="1"/>
  <c r="AA610" i="1"/>
  <c r="AA618" i="1"/>
  <c r="AA626" i="1"/>
  <c r="AA634" i="1"/>
  <c r="AA642" i="1"/>
  <c r="AA650" i="1"/>
  <c r="AA658" i="1"/>
  <c r="AA666" i="1"/>
  <c r="AA674" i="1"/>
  <c r="AA682" i="1"/>
  <c r="AA690" i="1"/>
  <c r="AA698" i="1"/>
  <c r="AA706" i="1"/>
  <c r="AA714" i="1"/>
  <c r="AA722" i="1"/>
  <c r="AA730" i="1"/>
  <c r="AA738" i="1"/>
  <c r="AA746" i="1"/>
  <c r="AA754" i="1"/>
  <c r="AA762" i="1"/>
  <c r="AA770" i="1"/>
  <c r="AA778" i="1"/>
  <c r="AA786" i="1"/>
  <c r="AA794" i="1"/>
  <c r="AA802" i="1"/>
  <c r="AA810" i="1"/>
  <c r="AA818" i="1"/>
  <c r="AA826" i="1"/>
  <c r="AA834" i="1"/>
  <c r="AA842" i="1"/>
  <c r="AA850" i="1"/>
  <c r="AA858" i="1"/>
  <c r="AA866" i="1"/>
  <c r="AA874" i="1"/>
  <c r="AA882" i="1"/>
  <c r="AA890" i="1"/>
  <c r="AA898" i="1"/>
  <c r="AA906" i="1"/>
  <c r="AA914" i="1"/>
  <c r="AA922" i="1"/>
  <c r="AA930" i="1"/>
  <c r="AA938" i="1"/>
  <c r="AA946" i="1"/>
  <c r="AA954" i="1"/>
  <c r="AA962" i="1"/>
  <c r="AA970" i="1"/>
  <c r="AA978" i="1"/>
  <c r="AA986" i="1"/>
  <c r="AA994" i="1"/>
  <c r="AA1002" i="1"/>
  <c r="AA1010" i="1"/>
  <c r="AA1018" i="1"/>
  <c r="AA1026" i="1"/>
  <c r="AA1034" i="1"/>
  <c r="AA1042" i="1"/>
  <c r="AA1050" i="1"/>
  <c r="AA1058" i="1"/>
  <c r="AA1066" i="1"/>
  <c r="AA1074" i="1"/>
  <c r="AA1082" i="1"/>
  <c r="AA1090" i="1"/>
  <c r="AA1098" i="1"/>
  <c r="AA1106" i="1"/>
  <c r="AA1114" i="1"/>
  <c r="AA1122" i="1"/>
  <c r="AA1130" i="1"/>
  <c r="AA1138" i="1"/>
  <c r="AA1146" i="1"/>
  <c r="AA1154" i="1"/>
  <c r="AA1162" i="1"/>
  <c r="AA1170" i="1"/>
  <c r="AA1178" i="1"/>
  <c r="AA1186" i="1"/>
  <c r="AA1194" i="1"/>
  <c r="AA1202" i="1"/>
  <c r="AA1210" i="1"/>
  <c r="AA1218" i="1"/>
  <c r="AA1226" i="1"/>
  <c r="AA1234" i="1"/>
  <c r="AA1242" i="1"/>
  <c r="AA1250" i="1"/>
  <c r="AA1258" i="1"/>
  <c r="AA1266" i="1"/>
  <c r="AA1274" i="1"/>
  <c r="AA1282" i="1"/>
  <c r="AA1290" i="1"/>
  <c r="AA1298" i="1"/>
  <c r="AA1306" i="1"/>
  <c r="AA1314" i="1"/>
  <c r="AA1322" i="1"/>
  <c r="AA1330" i="1"/>
  <c r="AA1338" i="1"/>
  <c r="AA1346" i="1"/>
  <c r="AA1354" i="1"/>
  <c r="AA1362" i="1"/>
  <c r="AA1370" i="1"/>
  <c r="AA1378" i="1"/>
  <c r="AA1386" i="1"/>
  <c r="AA1394" i="1"/>
  <c r="AA1402" i="1"/>
  <c r="AA1410" i="1"/>
  <c r="AA3" i="1"/>
  <c r="AA2" i="1"/>
  <c r="AA115" i="1"/>
  <c r="AA219" i="1"/>
  <c r="AA283" i="1"/>
  <c r="AA347" i="1"/>
  <c r="AA411" i="1"/>
  <c r="AA475" i="1"/>
  <c r="AA539" i="1"/>
  <c r="AA603" i="1"/>
  <c r="AA667" i="1"/>
  <c r="AA731" i="1"/>
  <c r="AA795" i="1"/>
  <c r="AA859" i="1"/>
  <c r="AA923" i="1"/>
  <c r="AA987" i="1"/>
  <c r="AA1051" i="1"/>
  <c r="AA1115" i="1"/>
  <c r="AA1179" i="1"/>
  <c r="AA1243" i="1"/>
  <c r="AA1289" i="1"/>
  <c r="AA1321" i="1"/>
  <c r="AA1353" i="1"/>
  <c r="AA1385" i="1"/>
  <c r="AA1417" i="1"/>
  <c r="AA547" i="1"/>
  <c r="AA675" i="1"/>
  <c r="AA803" i="1"/>
  <c r="AA867" i="1"/>
  <c r="AA995" i="1"/>
  <c r="AA1059" i="1"/>
  <c r="AA1123" i="1"/>
  <c r="AA1251" i="1"/>
  <c r="AA1291" i="1"/>
  <c r="AA1323" i="1"/>
  <c r="AA1355" i="1"/>
  <c r="AA4" i="1"/>
  <c r="AA147" i="1"/>
  <c r="AA235" i="1"/>
  <c r="AA299" i="1"/>
  <c r="AA363" i="1"/>
  <c r="AA491" i="1"/>
  <c r="AA555" i="1"/>
  <c r="AA683" i="1"/>
  <c r="AA811" i="1"/>
  <c r="AA939" i="1"/>
  <c r="AA1067" i="1"/>
  <c r="AA1195" i="1"/>
  <c r="AA1259" i="1"/>
  <c r="AA1329" i="1"/>
  <c r="AA1393" i="1"/>
  <c r="AA1331" i="1"/>
  <c r="AA1363" i="1"/>
  <c r="AA787" i="1"/>
  <c r="AA1235" i="1"/>
  <c r="AA131" i="1"/>
  <c r="AA227" i="1"/>
  <c r="AA291" i="1"/>
  <c r="AA355" i="1"/>
  <c r="AA419" i="1"/>
  <c r="AA483" i="1"/>
  <c r="AA611" i="1"/>
  <c r="AA739" i="1"/>
  <c r="AA931" i="1"/>
  <c r="AA1187" i="1"/>
  <c r="AA1387" i="1"/>
  <c r="AA427" i="1"/>
  <c r="AA619" i="1"/>
  <c r="AA747" i="1"/>
  <c r="AA875" i="1"/>
  <c r="AA1003" i="1"/>
  <c r="AA1131" i="1"/>
  <c r="AA1297" i="1"/>
  <c r="AA1361" i="1"/>
  <c r="AA10" i="1"/>
  <c r="AA1395" i="1"/>
  <c r="AA915" i="1"/>
  <c r="AA1283" i="1"/>
  <c r="AA30" i="1"/>
  <c r="AA158" i="1"/>
  <c r="AA243" i="1"/>
  <c r="AA307" i="1"/>
  <c r="AA371" i="1"/>
  <c r="AA435" i="1"/>
  <c r="AA499" i="1"/>
  <c r="AA563" i="1"/>
  <c r="AA627" i="1"/>
  <c r="AA691" i="1"/>
  <c r="AA755" i="1"/>
  <c r="AA819" i="1"/>
  <c r="AA883" i="1"/>
  <c r="AA947" i="1"/>
  <c r="AA1011" i="1"/>
  <c r="AA1075" i="1"/>
  <c r="AA1139" i="1"/>
  <c r="AA1203" i="1"/>
  <c r="AA1267" i="1"/>
  <c r="AA1299" i="1"/>
  <c r="AA979" i="1"/>
  <c r="AA1347" i="1"/>
  <c r="AA51" i="1"/>
  <c r="AA172" i="1"/>
  <c r="AA251" i="1"/>
  <c r="AA315" i="1"/>
  <c r="AA379" i="1"/>
  <c r="AA443" i="1"/>
  <c r="AA507" i="1"/>
  <c r="AA571" i="1"/>
  <c r="AA635" i="1"/>
  <c r="AA699" i="1"/>
  <c r="AA763" i="1"/>
  <c r="AA827" i="1"/>
  <c r="AA891" i="1"/>
  <c r="AA955" i="1"/>
  <c r="AA1019" i="1"/>
  <c r="AA1083" i="1"/>
  <c r="AA1147" i="1"/>
  <c r="AA1211" i="1"/>
  <c r="AA1273" i="1"/>
  <c r="AA1305" i="1"/>
  <c r="AA1337" i="1"/>
  <c r="AA1369" i="1"/>
  <c r="AA1401" i="1"/>
  <c r="AA1171" i="1"/>
  <c r="AA1411" i="1"/>
  <c r="AA67" i="1"/>
  <c r="AA185" i="1"/>
  <c r="AA259" i="1"/>
  <c r="AA323" i="1"/>
  <c r="AA387" i="1"/>
  <c r="AA451" i="1"/>
  <c r="AA515" i="1"/>
  <c r="AA579" i="1"/>
  <c r="AA643" i="1"/>
  <c r="AA707" i="1"/>
  <c r="AA771" i="1"/>
  <c r="AA835" i="1"/>
  <c r="AA899" i="1"/>
  <c r="AA963" i="1"/>
  <c r="AA1027" i="1"/>
  <c r="AA1091" i="1"/>
  <c r="AA1155" i="1"/>
  <c r="AA1219" i="1"/>
  <c r="AA1275" i="1"/>
  <c r="AA1307" i="1"/>
  <c r="AA1339" i="1"/>
  <c r="AA1371" i="1"/>
  <c r="AA1403" i="1"/>
  <c r="AA467" i="1"/>
  <c r="AA659" i="1"/>
  <c r="AA1043" i="1"/>
  <c r="AA1379" i="1"/>
  <c r="AA83" i="1"/>
  <c r="AA197" i="1"/>
  <c r="AA267" i="1"/>
  <c r="AA331" i="1"/>
  <c r="AA395" i="1"/>
  <c r="AA459" i="1"/>
  <c r="AA523" i="1"/>
  <c r="AA587" i="1"/>
  <c r="AA651" i="1"/>
  <c r="AA715" i="1"/>
  <c r="AA779" i="1"/>
  <c r="AA843" i="1"/>
  <c r="AA907" i="1"/>
  <c r="AA971" i="1"/>
  <c r="AA1035" i="1"/>
  <c r="AA1099" i="1"/>
  <c r="AA1163" i="1"/>
  <c r="AA1227" i="1"/>
  <c r="AA1281" i="1"/>
  <c r="AA1313" i="1"/>
  <c r="AA1345" i="1"/>
  <c r="AA1377" i="1"/>
  <c r="AA1409" i="1"/>
  <c r="AA99" i="1"/>
  <c r="AA211" i="1"/>
  <c r="AA275" i="1"/>
  <c r="AA339" i="1"/>
  <c r="AA403" i="1"/>
  <c r="AA531" i="1"/>
  <c r="AA595" i="1"/>
  <c r="AA723" i="1"/>
  <c r="AA851" i="1"/>
  <c r="AA1107" i="1"/>
  <c r="AA1315" i="1"/>
  <c r="AE307" i="1"/>
  <c r="AE1109" i="1"/>
  <c r="AE31" i="1"/>
  <c r="AE592" i="1"/>
  <c r="AE1185" i="1"/>
  <c r="AE1034" i="1"/>
  <c r="AE1068" i="1"/>
  <c r="AE1120" i="1"/>
  <c r="AE611" i="1"/>
  <c r="AI147" i="1"/>
  <c r="AI659" i="1"/>
  <c r="AI492" i="1"/>
  <c r="AI135" i="1"/>
  <c r="AI647" i="1"/>
  <c r="AI488" i="1"/>
  <c r="AI321" i="1"/>
  <c r="AI453" i="1"/>
  <c r="AI1107" i="1"/>
  <c r="AI932" i="1"/>
  <c r="AI757" i="1"/>
  <c r="AI461" i="1"/>
  <c r="AI485" i="1"/>
  <c r="AI944" i="1"/>
  <c r="AI825" i="1"/>
  <c r="AI1156" i="1"/>
  <c r="AI1205" i="1"/>
  <c r="AI1254" i="1"/>
  <c r="AI1303" i="1"/>
  <c r="AI1352" i="1"/>
  <c r="AI1401" i="1"/>
  <c r="AI1155" i="1"/>
  <c r="AG84" i="1"/>
  <c r="AG56" i="1"/>
  <c r="AG178" i="1"/>
  <c r="AG417" i="1"/>
  <c r="AG217" i="1"/>
  <c r="AG514" i="1"/>
  <c r="AG275" i="1"/>
  <c r="AG539" i="1"/>
  <c r="AG252" i="1"/>
  <c r="AG508" i="1"/>
  <c r="AG373" i="1"/>
  <c r="AG629" i="1"/>
  <c r="AG262" i="1"/>
  <c r="AG518" i="1"/>
  <c r="AG248" i="1"/>
  <c r="AG504" i="1"/>
  <c r="AG192" i="1"/>
  <c r="AG858" i="1"/>
  <c r="AG1114" i="1"/>
  <c r="AG803" i="1"/>
  <c r="AG1059" i="1"/>
  <c r="AG748" i="1"/>
  <c r="AG1004" i="1"/>
  <c r="AG1260" i="1"/>
  <c r="AG675" i="1"/>
  <c r="AG949" i="1"/>
  <c r="AG596" i="1"/>
  <c r="AG918" i="1"/>
  <c r="AG1174" i="1"/>
  <c r="AG831" i="1"/>
  <c r="AG1087" i="1"/>
  <c r="AG607" i="1"/>
  <c r="AG921" i="1"/>
  <c r="AG1104" i="1"/>
  <c r="AG856" i="1"/>
  <c r="AG247" i="1"/>
  <c r="AG1384" i="1"/>
  <c r="AG1349" i="1"/>
  <c r="AG1313" i="1"/>
  <c r="AG1248" i="1"/>
  <c r="AG904" i="1"/>
  <c r="AG1317" i="1"/>
  <c r="AG1398" i="1"/>
  <c r="AG1024" i="1"/>
  <c r="AD920" i="1"/>
  <c r="H1428" i="1"/>
  <c r="H1429" i="1" s="1"/>
  <c r="AD166" i="1" s="1"/>
  <c r="O1428" i="1"/>
  <c r="O1429" i="1" s="1"/>
  <c r="AI275" i="1" s="1"/>
  <c r="G1428" i="1"/>
  <c r="G1429" i="1" s="1"/>
  <c r="F1428" i="1"/>
  <c r="F1429" i="1" s="1"/>
  <c r="AB770" i="1" s="1"/>
  <c r="V1428" i="1"/>
  <c r="V1429" i="1" s="1"/>
  <c r="AG118" i="1" s="1"/>
  <c r="Q1428" i="1"/>
  <c r="Q1429" i="1" s="1"/>
  <c r="AF306" i="1" s="1"/>
  <c r="P1428" i="1"/>
  <c r="P1429" i="1" s="1"/>
  <c r="AE171" i="1" s="1"/>
  <c r="AD1125" i="1" l="1"/>
  <c r="AD1140" i="1"/>
  <c r="AD1297" i="1"/>
  <c r="AD972" i="1"/>
  <c r="AD1197" i="1"/>
  <c r="AD1250" i="1"/>
  <c r="AD832" i="1"/>
  <c r="AD644" i="1"/>
  <c r="AD725" i="1"/>
  <c r="AD341" i="1"/>
  <c r="AD1163" i="1"/>
  <c r="AD907" i="1"/>
  <c r="AD587" i="1"/>
  <c r="AD107" i="1"/>
  <c r="AD898" i="1"/>
  <c r="AD450" i="1"/>
  <c r="AD1025" i="1"/>
  <c r="AD641" i="1"/>
  <c r="AD321" i="1"/>
  <c r="AD672" i="1"/>
  <c r="AD288" i="1"/>
  <c r="AD1143" i="1"/>
  <c r="AD767" i="1"/>
  <c r="AD255" i="1"/>
  <c r="AD878" i="1"/>
  <c r="AD133" i="1"/>
  <c r="AD1359" i="1"/>
  <c r="AD1277" i="1"/>
  <c r="AD1157" i="1"/>
  <c r="AD1141" i="1"/>
  <c r="AD952" i="1"/>
  <c r="AD572" i="1"/>
  <c r="AD1299" i="1"/>
  <c r="AD1390" i="1"/>
  <c r="AD1326" i="1"/>
  <c r="AD1244" i="1"/>
  <c r="AD1124" i="1"/>
  <c r="AD948" i="1"/>
  <c r="AD628" i="1"/>
  <c r="AD60" i="1"/>
  <c r="AD1357" i="1"/>
  <c r="AD1285" i="1"/>
  <c r="AD1185" i="1"/>
  <c r="AD1057" i="1"/>
  <c r="AD816" i="1"/>
  <c r="AD364" i="1"/>
  <c r="AD1388" i="1"/>
  <c r="AD1324" i="1"/>
  <c r="AD1242" i="1"/>
  <c r="AD1120" i="1"/>
  <c r="AD940" i="1"/>
  <c r="AD612" i="1"/>
  <c r="AD28" i="1"/>
  <c r="AD1355" i="1"/>
  <c r="AD1283" i="1"/>
  <c r="AD1181" i="1"/>
  <c r="AD1053" i="1"/>
  <c r="AD808" i="1"/>
  <c r="AD348" i="1"/>
  <c r="AD1386" i="1"/>
  <c r="AD1322" i="1"/>
  <c r="AD1240" i="1"/>
  <c r="AD1116" i="1"/>
  <c r="AD932" i="1"/>
  <c r="AD596" i="1"/>
  <c r="AD1417" i="1"/>
  <c r="AD1353" i="1"/>
  <c r="AD1281" i="1"/>
  <c r="AD1177" i="1"/>
  <c r="AD1049" i="1"/>
  <c r="AD800" i="1"/>
  <c r="AD332" i="1"/>
  <c r="AD1384" i="1"/>
  <c r="AD1320" i="1"/>
  <c r="AD1236" i="1"/>
  <c r="AD1112" i="1"/>
  <c r="AD924" i="1"/>
  <c r="AD580" i="1"/>
  <c r="AD1037" i="1"/>
  <c r="AD973" i="1"/>
  <c r="AD909" i="1"/>
  <c r="AD845" i="1"/>
  <c r="AD781" i="1"/>
  <c r="AD717" i="1"/>
  <c r="AD653" i="1"/>
  <c r="AD589" i="1"/>
  <c r="AD525" i="1"/>
  <c r="AD461" i="1"/>
  <c r="AD397" i="1"/>
  <c r="AD333" i="1"/>
  <c r="AD269" i="1"/>
  <c r="AD205" i="1"/>
  <c r="AD112" i="1"/>
  <c r="AD1219" i="1"/>
  <c r="AD1155" i="1"/>
  <c r="AD1091" i="1"/>
  <c r="AD1027" i="1"/>
  <c r="AD963" i="1"/>
  <c r="AD899" i="1"/>
  <c r="AD835" i="1"/>
  <c r="AD771" i="1"/>
  <c r="AD707" i="1"/>
  <c r="AD643" i="1"/>
  <c r="AD579" i="1"/>
  <c r="AD515" i="1"/>
  <c r="AD451" i="1"/>
  <c r="AD387" i="1"/>
  <c r="AD323" i="1"/>
  <c r="AD259" i="1"/>
  <c r="AD195" i="1"/>
  <c r="AD91" i="1"/>
  <c r="AD1210" i="1"/>
  <c r="AD1146" i="1"/>
  <c r="AD1082" i="1"/>
  <c r="AD1018" i="1"/>
  <c r="AD954" i="1"/>
  <c r="AD890" i="1"/>
  <c r="AD826" i="1"/>
  <c r="AD762" i="1"/>
  <c r="AD698" i="1"/>
  <c r="AD634" i="1"/>
  <c r="AD570" i="1"/>
  <c r="AD506" i="1"/>
  <c r="AD442" i="1"/>
  <c r="AD378" i="1"/>
  <c r="AD314" i="1"/>
  <c r="AD250" i="1"/>
  <c r="AD186" i="1"/>
  <c r="AD73" i="1"/>
  <c r="AD1017" i="1"/>
  <c r="AD953" i="1"/>
  <c r="AD889" i="1"/>
  <c r="AD825" i="1"/>
  <c r="AD761" i="1"/>
  <c r="AD697" i="1"/>
  <c r="AD633" i="1"/>
  <c r="AD569" i="1"/>
  <c r="AD505" i="1"/>
  <c r="AD441" i="1"/>
  <c r="AD377" i="1"/>
  <c r="AD313" i="1"/>
  <c r="AD249" i="1"/>
  <c r="AD185" i="1"/>
  <c r="AD72" i="1"/>
  <c r="AD728" i="1"/>
  <c r="AD664" i="1"/>
  <c r="AD600" i="1"/>
  <c r="AD536" i="1"/>
  <c r="AD472" i="1"/>
  <c r="AD408" i="1"/>
  <c r="AD344" i="1"/>
  <c r="AD280" i="1"/>
  <c r="AD216" i="1"/>
  <c r="AD132" i="1"/>
  <c r="AD4" i="1"/>
  <c r="AD1263" i="1"/>
  <c r="AD1199" i="1"/>
  <c r="AD1135" i="1"/>
  <c r="AD1071" i="1"/>
  <c r="AD1007" i="1"/>
  <c r="AD943" i="1"/>
  <c r="AD855" i="1"/>
  <c r="AD751" i="1"/>
  <c r="AD655" i="1"/>
  <c r="AD551" i="1"/>
  <c r="AD447" i="1"/>
  <c r="AD343" i="1"/>
  <c r="AD239" i="1"/>
  <c r="AD115" i="1"/>
  <c r="AD1246" i="1"/>
  <c r="AD1118" i="1"/>
  <c r="AD990" i="1"/>
  <c r="AD862" i="1"/>
  <c r="AD734" i="1"/>
  <c r="AD606" i="1"/>
  <c r="AD478" i="1"/>
  <c r="AD350" i="1"/>
  <c r="AD214" i="1"/>
  <c r="AD109" i="1"/>
  <c r="AD106" i="1"/>
  <c r="AD111" i="1"/>
  <c r="AD102" i="1"/>
  <c r="AG1088" i="1"/>
  <c r="AG1325" i="1"/>
  <c r="AG1289" i="1"/>
  <c r="AG540" i="1"/>
  <c r="AG1237" i="1"/>
  <c r="AG1286" i="1"/>
  <c r="AG1321" i="1"/>
  <c r="AG1357" i="1"/>
  <c r="AG1392" i="1"/>
  <c r="AG604" i="1"/>
  <c r="AG912" i="1"/>
  <c r="AG897" i="1"/>
  <c r="AG511" i="1"/>
  <c r="AG1063" i="1"/>
  <c r="AG807" i="1"/>
  <c r="AG1150" i="1"/>
  <c r="AG894" i="1"/>
  <c r="AG487" i="1"/>
  <c r="AG925" i="1"/>
  <c r="AG623" i="1"/>
  <c r="AG1236" i="1"/>
  <c r="AG980" i="1"/>
  <c r="AG716" i="1"/>
  <c r="AG1035" i="1"/>
  <c r="AG779" i="1"/>
  <c r="AG1090" i="1"/>
  <c r="AG834" i="1"/>
  <c r="AG736" i="1"/>
  <c r="AG480" i="1"/>
  <c r="AG224" i="1"/>
  <c r="AG494" i="1"/>
  <c r="AG238" i="1"/>
  <c r="AG605" i="1"/>
  <c r="AG349" i="1"/>
  <c r="AG484" i="1"/>
  <c r="AG228" i="1"/>
  <c r="AG515" i="1"/>
  <c r="AG243" i="1"/>
  <c r="AG490" i="1"/>
  <c r="AG185" i="1"/>
  <c r="AG393" i="1"/>
  <c r="AG154" i="1"/>
  <c r="AG16" i="1"/>
  <c r="AG28" i="1"/>
  <c r="AI1394" i="1"/>
  <c r="AI1345" i="1"/>
  <c r="AI1296" i="1"/>
  <c r="AI1247" i="1"/>
  <c r="AI1198" i="1"/>
  <c r="AI1149" i="1"/>
  <c r="AI1063" i="1"/>
  <c r="AI769" i="1"/>
  <c r="AI888" i="1"/>
  <c r="AI334" i="1"/>
  <c r="AI310" i="1"/>
  <c r="AI701" i="1"/>
  <c r="AI876" i="1"/>
  <c r="AI1051" i="1"/>
  <c r="AI302" i="1"/>
  <c r="AI265" i="1"/>
  <c r="AI432" i="1"/>
  <c r="AI591" i="1"/>
  <c r="AI79" i="1"/>
  <c r="AI436" i="1"/>
  <c r="AI603" i="1"/>
  <c r="AI91" i="1"/>
  <c r="AE1344" i="1"/>
  <c r="AE571" i="1"/>
  <c r="AE980" i="1"/>
  <c r="AE946" i="1"/>
  <c r="AE1057" i="1"/>
  <c r="AE396" i="1"/>
  <c r="AE1294" i="1"/>
  <c r="AE973" i="1"/>
  <c r="AF1402" i="1"/>
  <c r="AD1351" i="1"/>
  <c r="AD1365" i="1"/>
  <c r="AD1396" i="1"/>
  <c r="AD840" i="1"/>
  <c r="AD124" i="1"/>
  <c r="AD396" i="1"/>
  <c r="AD981" i="1"/>
  <c r="AD533" i="1"/>
  <c r="AD128" i="1"/>
  <c r="AD843" i="1"/>
  <c r="AD459" i="1"/>
  <c r="AD1026" i="1"/>
  <c r="AD386" i="1"/>
  <c r="AD897" i="1"/>
  <c r="AD449" i="1"/>
  <c r="AD544" i="1"/>
  <c r="AD20" i="1"/>
  <c r="AD951" i="1"/>
  <c r="AD1134" i="1"/>
  <c r="AD222" i="1"/>
  <c r="AE33" i="1"/>
  <c r="AE97" i="1"/>
  <c r="AE161" i="1"/>
  <c r="AE225" i="1"/>
  <c r="AE289" i="1"/>
  <c r="AE353" i="1"/>
  <c r="AE417" i="1"/>
  <c r="AE481" i="1"/>
  <c r="AE18" i="1"/>
  <c r="AE82" i="1"/>
  <c r="AE146" i="1"/>
  <c r="AE210" i="1"/>
  <c r="AE274" i="1"/>
  <c r="AE338" i="1"/>
  <c r="AE402" i="1"/>
  <c r="AE466" i="1"/>
  <c r="AE530" i="1"/>
  <c r="AE59" i="1"/>
  <c r="AE123" i="1"/>
  <c r="AE187" i="1"/>
  <c r="AE251" i="1"/>
  <c r="AE315" i="1"/>
  <c r="AE379" i="1"/>
  <c r="AE443" i="1"/>
  <c r="AE507" i="1"/>
  <c r="AE5" i="1"/>
  <c r="AE69" i="1"/>
  <c r="AE133" i="1"/>
  <c r="AE197" i="1"/>
  <c r="AE22" i="1"/>
  <c r="AE86" i="1"/>
  <c r="AE150" i="1"/>
  <c r="AE214" i="1"/>
  <c r="AE278" i="1"/>
  <c r="AE342" i="1"/>
  <c r="AE406" i="1"/>
  <c r="AE470" i="1"/>
  <c r="AE8" i="1"/>
  <c r="AE72" i="1"/>
  <c r="AE136" i="1"/>
  <c r="AE200" i="1"/>
  <c r="AE87" i="1"/>
  <c r="AE293" i="1"/>
  <c r="AE421" i="1"/>
  <c r="AE541" i="1"/>
  <c r="AE605" i="1"/>
  <c r="AE669" i="1"/>
  <c r="AE733" i="1"/>
  <c r="AE797" i="1"/>
  <c r="AE861" i="1"/>
  <c r="AE925" i="1"/>
  <c r="AE989" i="1"/>
  <c r="AE1053" i="1"/>
  <c r="AE1117" i="1"/>
  <c r="AE1181" i="1"/>
  <c r="AE1245" i="1"/>
  <c r="AE1309" i="1"/>
  <c r="AE1373" i="1"/>
  <c r="AE92" i="1"/>
  <c r="AE295" i="1"/>
  <c r="AE423" i="1"/>
  <c r="AE542" i="1"/>
  <c r="AE606" i="1"/>
  <c r="AE670" i="1"/>
  <c r="AE734" i="1"/>
  <c r="AE798" i="1"/>
  <c r="AE862" i="1"/>
  <c r="AE926" i="1"/>
  <c r="AE990" i="1"/>
  <c r="AE1054" i="1"/>
  <c r="AE1118" i="1"/>
  <c r="AE1182" i="1"/>
  <c r="AE1246" i="1"/>
  <c r="AE1310" i="1"/>
  <c r="AE1374" i="1"/>
  <c r="AE95" i="1"/>
  <c r="AE296" i="1"/>
  <c r="AE424" i="1"/>
  <c r="AE543" i="1"/>
  <c r="AE607" i="1"/>
  <c r="AE671" i="1"/>
  <c r="AE735" i="1"/>
  <c r="AE799" i="1"/>
  <c r="AE863" i="1"/>
  <c r="AE927" i="1"/>
  <c r="AE991" i="1"/>
  <c r="AE1055" i="1"/>
  <c r="AE1119" i="1"/>
  <c r="AE1183" i="1"/>
  <c r="AE1247" i="1"/>
  <c r="AE1311" i="1"/>
  <c r="AE1375" i="1"/>
  <c r="AE100" i="1"/>
  <c r="AE300" i="1"/>
  <c r="AE428" i="1"/>
  <c r="AE544" i="1"/>
  <c r="AE608" i="1"/>
  <c r="AE672" i="1"/>
  <c r="AE736" i="1"/>
  <c r="AE800" i="1"/>
  <c r="AE864" i="1"/>
  <c r="AE928" i="1"/>
  <c r="AE992" i="1"/>
  <c r="AE1056" i="1"/>
  <c r="AE135" i="1"/>
  <c r="AE317" i="1"/>
  <c r="AE445" i="1"/>
  <c r="AE553" i="1"/>
  <c r="AE617" i="1"/>
  <c r="AE681" i="1"/>
  <c r="AE745" i="1"/>
  <c r="AE809" i="1"/>
  <c r="AE873" i="1"/>
  <c r="AE937" i="1"/>
  <c r="AE1001" i="1"/>
  <c r="AE1065" i="1"/>
  <c r="AE1129" i="1"/>
  <c r="AE1193" i="1"/>
  <c r="AE1257" i="1"/>
  <c r="AE1321" i="1"/>
  <c r="AE1385" i="1"/>
  <c r="AE140" i="1"/>
  <c r="AE319" i="1"/>
  <c r="AE447" i="1"/>
  <c r="AE554" i="1"/>
  <c r="AE618" i="1"/>
  <c r="AE682" i="1"/>
  <c r="AE746" i="1"/>
  <c r="AE810" i="1"/>
  <c r="AE874" i="1"/>
  <c r="AE938" i="1"/>
  <c r="AE1002" i="1"/>
  <c r="AE1066" i="1"/>
  <c r="AE1130" i="1"/>
  <c r="AE7" i="1"/>
  <c r="AE260" i="1"/>
  <c r="AE388" i="1"/>
  <c r="AE516" i="1"/>
  <c r="AE588" i="1"/>
  <c r="AE652" i="1"/>
  <c r="AE716" i="1"/>
  <c r="AE780" i="1"/>
  <c r="AE844" i="1"/>
  <c r="AE908" i="1"/>
  <c r="AE972" i="1"/>
  <c r="AE1036" i="1"/>
  <c r="AE1100" i="1"/>
  <c r="AE1164" i="1"/>
  <c r="AE1228" i="1"/>
  <c r="AE1292" i="1"/>
  <c r="AE1356" i="1"/>
  <c r="AE143" i="1"/>
  <c r="AE875" i="1"/>
  <c r="AE1224" i="1"/>
  <c r="AE1394" i="1"/>
  <c r="AE41" i="1"/>
  <c r="AE105" i="1"/>
  <c r="AE169" i="1"/>
  <c r="AE233" i="1"/>
  <c r="AE297" i="1"/>
  <c r="AE361" i="1"/>
  <c r="AE425" i="1"/>
  <c r="AE489" i="1"/>
  <c r="AE26" i="1"/>
  <c r="AE90" i="1"/>
  <c r="AE154" i="1"/>
  <c r="AE218" i="1"/>
  <c r="AE282" i="1"/>
  <c r="AE346" i="1"/>
  <c r="AE410" i="1"/>
  <c r="AE474" i="1"/>
  <c r="AE3" i="1"/>
  <c r="AE67" i="1"/>
  <c r="AE131" i="1"/>
  <c r="AE195" i="1"/>
  <c r="AE259" i="1"/>
  <c r="AE323" i="1"/>
  <c r="AE387" i="1"/>
  <c r="AE451" i="1"/>
  <c r="AE515" i="1"/>
  <c r="AE13" i="1"/>
  <c r="AE77" i="1"/>
  <c r="AE141" i="1"/>
  <c r="AE205" i="1"/>
  <c r="AE30" i="1"/>
  <c r="AE94" i="1"/>
  <c r="AE158" i="1"/>
  <c r="AE222" i="1"/>
  <c r="AE286" i="1"/>
  <c r="AE350" i="1"/>
  <c r="AE414" i="1"/>
  <c r="AE478" i="1"/>
  <c r="AE16" i="1"/>
  <c r="AE80" i="1"/>
  <c r="AE144" i="1"/>
  <c r="AE208" i="1"/>
  <c r="AE119" i="1"/>
  <c r="AE309" i="1"/>
  <c r="AE437" i="1"/>
  <c r="AE549" i="1"/>
  <c r="AE613" i="1"/>
  <c r="AE677" i="1"/>
  <c r="AE741" i="1"/>
  <c r="AE805" i="1"/>
  <c r="AE869" i="1"/>
  <c r="AE933" i="1"/>
  <c r="AE997" i="1"/>
  <c r="AE1061" i="1"/>
  <c r="AE1125" i="1"/>
  <c r="AE1189" i="1"/>
  <c r="AE1253" i="1"/>
  <c r="AE1317" i="1"/>
  <c r="AE1381" i="1"/>
  <c r="AE124" i="1"/>
  <c r="AE311" i="1"/>
  <c r="AE439" i="1"/>
  <c r="AE550" i="1"/>
  <c r="AE614" i="1"/>
  <c r="AE678" i="1"/>
  <c r="AE742" i="1"/>
  <c r="AE806" i="1"/>
  <c r="AE870" i="1"/>
  <c r="AE934" i="1"/>
  <c r="AE998" i="1"/>
  <c r="AE1062" i="1"/>
  <c r="AE1126" i="1"/>
  <c r="AE1190" i="1"/>
  <c r="AE1254" i="1"/>
  <c r="AE1318" i="1"/>
  <c r="AE1382" i="1"/>
  <c r="AE127" i="1"/>
  <c r="AE312" i="1"/>
  <c r="AE440" i="1"/>
  <c r="AE551" i="1"/>
  <c r="AE615" i="1"/>
  <c r="AE679" i="1"/>
  <c r="AE743" i="1"/>
  <c r="AE807" i="1"/>
  <c r="AE871" i="1"/>
  <c r="AE935" i="1"/>
  <c r="AE999" i="1"/>
  <c r="AE1063" i="1"/>
  <c r="AE1127" i="1"/>
  <c r="AE1191" i="1"/>
  <c r="AE1255" i="1"/>
  <c r="AE1319" i="1"/>
  <c r="AE1383" i="1"/>
  <c r="AE132" i="1"/>
  <c r="AE316" i="1"/>
  <c r="AE444" i="1"/>
  <c r="AE552" i="1"/>
  <c r="AE616" i="1"/>
  <c r="AE680" i="1"/>
  <c r="AE744" i="1"/>
  <c r="AE808" i="1"/>
  <c r="AE872" i="1"/>
  <c r="AE936" i="1"/>
  <c r="AE1000" i="1"/>
  <c r="AE1064" i="1"/>
  <c r="AE167" i="1"/>
  <c r="AE333" i="1"/>
  <c r="AE461" i="1"/>
  <c r="AE561" i="1"/>
  <c r="AE625" i="1"/>
  <c r="AE689" i="1"/>
  <c r="AE753" i="1"/>
  <c r="AE817" i="1"/>
  <c r="AE881" i="1"/>
  <c r="AE945" i="1"/>
  <c r="AE1009" i="1"/>
  <c r="AE1073" i="1"/>
  <c r="AE1137" i="1"/>
  <c r="AE49" i="1"/>
  <c r="AE113" i="1"/>
  <c r="AE177" i="1"/>
  <c r="AE241" i="1"/>
  <c r="AE305" i="1"/>
  <c r="AE369" i="1"/>
  <c r="AE433" i="1"/>
  <c r="AE497" i="1"/>
  <c r="AE34" i="1"/>
  <c r="AE98" i="1"/>
  <c r="AE162" i="1"/>
  <c r="AE226" i="1"/>
  <c r="AE290" i="1"/>
  <c r="AE354" i="1"/>
  <c r="AE418" i="1"/>
  <c r="AE482" i="1"/>
  <c r="AE11" i="1"/>
  <c r="AE75" i="1"/>
  <c r="AE139" i="1"/>
  <c r="AE203" i="1"/>
  <c r="AE267" i="1"/>
  <c r="AE331" i="1"/>
  <c r="AE395" i="1"/>
  <c r="AE459" i="1"/>
  <c r="AE523" i="1"/>
  <c r="AE21" i="1"/>
  <c r="AE85" i="1"/>
  <c r="AE149" i="1"/>
  <c r="AE213" i="1"/>
  <c r="AE38" i="1"/>
  <c r="AE102" i="1"/>
  <c r="AE166" i="1"/>
  <c r="AE230" i="1"/>
  <c r="AE294" i="1"/>
  <c r="AE358" i="1"/>
  <c r="AE422" i="1"/>
  <c r="AE486" i="1"/>
  <c r="AE24" i="1"/>
  <c r="AE88" i="1"/>
  <c r="AE152" i="1"/>
  <c r="AE216" i="1"/>
  <c r="AE151" i="1"/>
  <c r="AE325" i="1"/>
  <c r="AE453" i="1"/>
  <c r="AE557" i="1"/>
  <c r="AE621" i="1"/>
  <c r="AE685" i="1"/>
  <c r="AE749" i="1"/>
  <c r="AE813" i="1"/>
  <c r="AE877" i="1"/>
  <c r="AE941" i="1"/>
  <c r="AE1005" i="1"/>
  <c r="AE1069" i="1"/>
  <c r="AE1133" i="1"/>
  <c r="AE1197" i="1"/>
  <c r="AE1261" i="1"/>
  <c r="AE1325" i="1"/>
  <c r="AE1389" i="1"/>
  <c r="AE156" i="1"/>
  <c r="AE327" i="1"/>
  <c r="AE455" i="1"/>
  <c r="AE558" i="1"/>
  <c r="AE622" i="1"/>
  <c r="AE686" i="1"/>
  <c r="AE750" i="1"/>
  <c r="AE814" i="1"/>
  <c r="AE878" i="1"/>
  <c r="AE942" i="1"/>
  <c r="AE1006" i="1"/>
  <c r="AE1070" i="1"/>
  <c r="AE1134" i="1"/>
  <c r="AE1198" i="1"/>
  <c r="AE1262" i="1"/>
  <c r="AE1326" i="1"/>
  <c r="AE1390" i="1"/>
  <c r="AE159" i="1"/>
  <c r="AE328" i="1"/>
  <c r="AE456" i="1"/>
  <c r="AE559" i="1"/>
  <c r="AE623" i="1"/>
  <c r="AE687" i="1"/>
  <c r="AE751" i="1"/>
  <c r="AE815" i="1"/>
  <c r="AE879" i="1"/>
  <c r="AE943" i="1"/>
  <c r="AE1007" i="1"/>
  <c r="AE1071" i="1"/>
  <c r="AE1135" i="1"/>
  <c r="AE1199" i="1"/>
  <c r="AE1263" i="1"/>
  <c r="AE1327" i="1"/>
  <c r="AE1391" i="1"/>
  <c r="AE164" i="1"/>
  <c r="AE332" i="1"/>
  <c r="AE460" i="1"/>
  <c r="AE560" i="1"/>
  <c r="AE624" i="1"/>
  <c r="AE688" i="1"/>
  <c r="AE752" i="1"/>
  <c r="AE816" i="1"/>
  <c r="AE880" i="1"/>
  <c r="AE944" i="1"/>
  <c r="AE1008" i="1"/>
  <c r="AE1072" i="1"/>
  <c r="AE199" i="1"/>
  <c r="AE349" i="1"/>
  <c r="AE477" i="1"/>
  <c r="AE569" i="1"/>
  <c r="AE633" i="1"/>
  <c r="AE697" i="1"/>
  <c r="AE761" i="1"/>
  <c r="AE825" i="1"/>
  <c r="AE889" i="1"/>
  <c r="AE953" i="1"/>
  <c r="AE1017" i="1"/>
  <c r="AE1081" i="1"/>
  <c r="AE1145" i="1"/>
  <c r="AE1209" i="1"/>
  <c r="AE1273" i="1"/>
  <c r="AE1337" i="1"/>
  <c r="AE1401" i="1"/>
  <c r="AE204" i="1"/>
  <c r="AE351" i="1"/>
  <c r="AE479" i="1"/>
  <c r="AE570" i="1"/>
  <c r="AE634" i="1"/>
  <c r="AE698" i="1"/>
  <c r="AE762" i="1"/>
  <c r="AE826" i="1"/>
  <c r="AE890" i="1"/>
  <c r="AE954" i="1"/>
  <c r="AE1018" i="1"/>
  <c r="AE1082" i="1"/>
  <c r="AE1146" i="1"/>
  <c r="AE84" i="1"/>
  <c r="AE292" i="1"/>
  <c r="AE420" i="1"/>
  <c r="AE540" i="1"/>
  <c r="AE604" i="1"/>
  <c r="AE668" i="1"/>
  <c r="AE732" i="1"/>
  <c r="AE796" i="1"/>
  <c r="AE860" i="1"/>
  <c r="AE924" i="1"/>
  <c r="AE988" i="1"/>
  <c r="AE1052" i="1"/>
  <c r="AE1116" i="1"/>
  <c r="AE1180" i="1"/>
  <c r="AE1244" i="1"/>
  <c r="AE1308" i="1"/>
  <c r="AE1372" i="1"/>
  <c r="AE448" i="1"/>
  <c r="AE1003" i="1"/>
  <c r="AE1266" i="1"/>
  <c r="AE175" i="1"/>
  <c r="AE883" i="1"/>
  <c r="AE1226" i="1"/>
  <c r="AE1395" i="1"/>
  <c r="AE827" i="1"/>
  <c r="AE1208" i="1"/>
  <c r="AE1378" i="1"/>
  <c r="AE771" i="1"/>
  <c r="AE1187" i="1"/>
  <c r="AE1360" i="1"/>
  <c r="AE715" i="1"/>
  <c r="AE57" i="1"/>
  <c r="AE121" i="1"/>
  <c r="AE185" i="1"/>
  <c r="AE249" i="1"/>
  <c r="AE313" i="1"/>
  <c r="AE377" i="1"/>
  <c r="AE441" i="1"/>
  <c r="AE505" i="1"/>
  <c r="AE42" i="1"/>
  <c r="AE106" i="1"/>
  <c r="AE170" i="1"/>
  <c r="AE234" i="1"/>
  <c r="AE298" i="1"/>
  <c r="AE362" i="1"/>
  <c r="AE426" i="1"/>
  <c r="AE490" i="1"/>
  <c r="AE19" i="1"/>
  <c r="AE83" i="1"/>
  <c r="AE147" i="1"/>
  <c r="AE211" i="1"/>
  <c r="AE275" i="1"/>
  <c r="AE339" i="1"/>
  <c r="AE403" i="1"/>
  <c r="AE467" i="1"/>
  <c r="AE531" i="1"/>
  <c r="AE29" i="1"/>
  <c r="AE93" i="1"/>
  <c r="AE157" i="1"/>
  <c r="AE221" i="1"/>
  <c r="AE46" i="1"/>
  <c r="AE110" i="1"/>
  <c r="AE174" i="1"/>
  <c r="AE238" i="1"/>
  <c r="AE302" i="1"/>
  <c r="AE366" i="1"/>
  <c r="AE430" i="1"/>
  <c r="AE494" i="1"/>
  <c r="AE32" i="1"/>
  <c r="AE96" i="1"/>
  <c r="AE160" i="1"/>
  <c r="AE224" i="1"/>
  <c r="AE183" i="1"/>
  <c r="AE341" i="1"/>
  <c r="AE469" i="1"/>
  <c r="AE565" i="1"/>
  <c r="AE629" i="1"/>
  <c r="AE693" i="1"/>
  <c r="AE757" i="1"/>
  <c r="AE821" i="1"/>
  <c r="AE885" i="1"/>
  <c r="AE949" i="1"/>
  <c r="AE1013" i="1"/>
  <c r="AE1077" i="1"/>
  <c r="AE1141" i="1"/>
  <c r="AE1205" i="1"/>
  <c r="AE1269" i="1"/>
  <c r="AE1333" i="1"/>
  <c r="AE1397" i="1"/>
  <c r="AE188" i="1"/>
  <c r="AE343" i="1"/>
  <c r="AE471" i="1"/>
  <c r="AE566" i="1"/>
  <c r="AE630" i="1"/>
  <c r="AE694" i="1"/>
  <c r="AE758" i="1"/>
  <c r="AE822" i="1"/>
  <c r="AE886" i="1"/>
  <c r="AE950" i="1"/>
  <c r="AE1014" i="1"/>
  <c r="AE1078" i="1"/>
  <c r="AE1142" i="1"/>
  <c r="AE1206" i="1"/>
  <c r="AE1270" i="1"/>
  <c r="AE1334" i="1"/>
  <c r="AE1398" i="1"/>
  <c r="AE191" i="1"/>
  <c r="AE344" i="1"/>
  <c r="AE472" i="1"/>
  <c r="AE567" i="1"/>
  <c r="AE631" i="1"/>
  <c r="AE695" i="1"/>
  <c r="AE759" i="1"/>
  <c r="AE823" i="1"/>
  <c r="AE887" i="1"/>
  <c r="AE951" i="1"/>
  <c r="AE1015" i="1"/>
  <c r="AE1079" i="1"/>
  <c r="AE1143" i="1"/>
  <c r="AE1207" i="1"/>
  <c r="AE1271" i="1"/>
  <c r="AE1335" i="1"/>
  <c r="AE1399" i="1"/>
  <c r="AE196" i="1"/>
  <c r="AE348" i="1"/>
  <c r="AE476" i="1"/>
  <c r="AE568" i="1"/>
  <c r="AE632" i="1"/>
  <c r="AE696" i="1"/>
  <c r="AE760" i="1"/>
  <c r="AE824" i="1"/>
  <c r="AE888" i="1"/>
  <c r="AE952" i="1"/>
  <c r="AE1016" i="1"/>
  <c r="AE1080" i="1"/>
  <c r="AE231" i="1"/>
  <c r="AE365" i="1"/>
  <c r="AE493" i="1"/>
  <c r="AE577" i="1"/>
  <c r="AE641" i="1"/>
  <c r="AE705" i="1"/>
  <c r="AE769" i="1"/>
  <c r="AE833" i="1"/>
  <c r="AE897" i="1"/>
  <c r="AE961" i="1"/>
  <c r="AE1025" i="1"/>
  <c r="AE1089" i="1"/>
  <c r="AE1153" i="1"/>
  <c r="AE9" i="1"/>
  <c r="AE73" i="1"/>
  <c r="AE137" i="1"/>
  <c r="AE25" i="1"/>
  <c r="AE89" i="1"/>
  <c r="AE153" i="1"/>
  <c r="AE217" i="1"/>
  <c r="AE65" i="1"/>
  <c r="AE265" i="1"/>
  <c r="AE393" i="1"/>
  <c r="AE521" i="1"/>
  <c r="AE122" i="1"/>
  <c r="AE250" i="1"/>
  <c r="AE378" i="1"/>
  <c r="AE506" i="1"/>
  <c r="AE99" i="1"/>
  <c r="AE227" i="1"/>
  <c r="AE355" i="1"/>
  <c r="AE483" i="1"/>
  <c r="AE45" i="1"/>
  <c r="AE173" i="1"/>
  <c r="AE62" i="1"/>
  <c r="AE190" i="1"/>
  <c r="AE318" i="1"/>
  <c r="AE446" i="1"/>
  <c r="AE48" i="1"/>
  <c r="AE176" i="1"/>
  <c r="AE245" i="1"/>
  <c r="AE501" i="1"/>
  <c r="AE645" i="1"/>
  <c r="AE773" i="1"/>
  <c r="AE901" i="1"/>
  <c r="AE1029" i="1"/>
  <c r="AE1157" i="1"/>
  <c r="AE1285" i="1"/>
  <c r="AE1413" i="1"/>
  <c r="AE375" i="1"/>
  <c r="AE582" i="1"/>
  <c r="AE710" i="1"/>
  <c r="AE838" i="1"/>
  <c r="AE966" i="1"/>
  <c r="AE1094" i="1"/>
  <c r="AE1222" i="1"/>
  <c r="AE1350" i="1"/>
  <c r="AE248" i="1"/>
  <c r="AE504" i="1"/>
  <c r="AE647" i="1"/>
  <c r="AE775" i="1"/>
  <c r="AE903" i="1"/>
  <c r="AE1031" i="1"/>
  <c r="AE1159" i="1"/>
  <c r="AE1287" i="1"/>
  <c r="AE1415" i="1"/>
  <c r="AE380" i="1"/>
  <c r="AE584" i="1"/>
  <c r="AE712" i="1"/>
  <c r="AE840" i="1"/>
  <c r="AE968" i="1"/>
  <c r="AE39" i="1"/>
  <c r="AE397" i="1"/>
  <c r="AE593" i="1"/>
  <c r="AE721" i="1"/>
  <c r="AE849" i="1"/>
  <c r="AE977" i="1"/>
  <c r="AE1105" i="1"/>
  <c r="AE1217" i="1"/>
  <c r="AE1297" i="1"/>
  <c r="AE1377" i="1"/>
  <c r="AE236" i="1"/>
  <c r="AE399" i="1"/>
  <c r="AE546" i="1"/>
  <c r="AE642" i="1"/>
  <c r="AE722" i="1"/>
  <c r="AE802" i="1"/>
  <c r="AE898" i="1"/>
  <c r="AE978" i="1"/>
  <c r="AE1058" i="1"/>
  <c r="AE1154" i="1"/>
  <c r="AE180" i="1"/>
  <c r="AE372" i="1"/>
  <c r="AE548" i="1"/>
  <c r="AE628" i="1"/>
  <c r="AE708" i="1"/>
  <c r="AE804" i="1"/>
  <c r="AE884" i="1"/>
  <c r="AE964" i="1"/>
  <c r="AE1060" i="1"/>
  <c r="AE1140" i="1"/>
  <c r="AE1220" i="1"/>
  <c r="AE1316" i="1"/>
  <c r="AE1396" i="1"/>
  <c r="AE811" i="1"/>
  <c r="AE1288" i="1"/>
  <c r="AE563" i="1"/>
  <c r="AE1115" i="1"/>
  <c r="AE1331" i="1"/>
  <c r="AE699" i="1"/>
  <c r="AE1184" i="1"/>
  <c r="AE1400" i="1"/>
  <c r="AE899" i="1"/>
  <c r="AE1251" i="1"/>
  <c r="AE384" i="1"/>
  <c r="AE1035" i="1"/>
  <c r="AE1275" i="1"/>
  <c r="AE272" i="1"/>
  <c r="AE915" i="1"/>
  <c r="AE1235" i="1"/>
  <c r="AE1408" i="1"/>
  <c r="AE803" i="1"/>
  <c r="AE1200" i="1"/>
  <c r="AE81" i="1"/>
  <c r="AE273" i="1"/>
  <c r="AE401" i="1"/>
  <c r="AE529" i="1"/>
  <c r="AE130" i="1"/>
  <c r="AE258" i="1"/>
  <c r="AE386" i="1"/>
  <c r="AE514" i="1"/>
  <c r="AE107" i="1"/>
  <c r="AE235" i="1"/>
  <c r="AE363" i="1"/>
  <c r="AE491" i="1"/>
  <c r="AE53" i="1"/>
  <c r="AE181" i="1"/>
  <c r="AE70" i="1"/>
  <c r="AE198" i="1"/>
  <c r="AE326" i="1"/>
  <c r="AE454" i="1"/>
  <c r="AE56" i="1"/>
  <c r="AE184" i="1"/>
  <c r="AE261" i="1"/>
  <c r="AE517" i="1"/>
  <c r="AE653" i="1"/>
  <c r="AE781" i="1"/>
  <c r="AE909" i="1"/>
  <c r="AE1037" i="1"/>
  <c r="AE129" i="1"/>
  <c r="AE281" i="1"/>
  <c r="AE409" i="1"/>
  <c r="AE10" i="1"/>
  <c r="AE138" i="1"/>
  <c r="AE266" i="1"/>
  <c r="AE394" i="1"/>
  <c r="AE522" i="1"/>
  <c r="AE115" i="1"/>
  <c r="AE243" i="1"/>
  <c r="AE371" i="1"/>
  <c r="AE499" i="1"/>
  <c r="AE61" i="1"/>
  <c r="AE189" i="1"/>
  <c r="AE78" i="1"/>
  <c r="AE206" i="1"/>
  <c r="AE334" i="1"/>
  <c r="AE462" i="1"/>
  <c r="AE64" i="1"/>
  <c r="AE192" i="1"/>
  <c r="AE277" i="1"/>
  <c r="AE533" i="1"/>
  <c r="AE661" i="1"/>
  <c r="AE789" i="1"/>
  <c r="AE917" i="1"/>
  <c r="AE1045" i="1"/>
  <c r="AE1173" i="1"/>
  <c r="AE1301" i="1"/>
  <c r="AE60" i="1"/>
  <c r="AE407" i="1"/>
  <c r="AE598" i="1"/>
  <c r="AE726" i="1"/>
  <c r="AE854" i="1"/>
  <c r="AE982" i="1"/>
  <c r="AE1110" i="1"/>
  <c r="AE1238" i="1"/>
  <c r="AE1366" i="1"/>
  <c r="AE280" i="1"/>
  <c r="AE535" i="1"/>
  <c r="AE663" i="1"/>
  <c r="AE791" i="1"/>
  <c r="AE919" i="1"/>
  <c r="AE1047" i="1"/>
  <c r="AE1175" i="1"/>
  <c r="AE1303" i="1"/>
  <c r="AE68" i="1"/>
  <c r="AE412" i="1"/>
  <c r="AE600" i="1"/>
  <c r="AE728" i="1"/>
  <c r="AE856" i="1"/>
  <c r="AE984" i="1"/>
  <c r="AE103" i="1"/>
  <c r="AE429" i="1"/>
  <c r="AE609" i="1"/>
  <c r="AE737" i="1"/>
  <c r="AE865" i="1"/>
  <c r="AE993" i="1"/>
  <c r="AE1121" i="1"/>
  <c r="AE1233" i="1"/>
  <c r="AE1313" i="1"/>
  <c r="AE1409" i="1"/>
  <c r="AE271" i="1"/>
  <c r="AE431" i="1"/>
  <c r="AE578" i="1"/>
  <c r="AE658" i="1"/>
  <c r="AE738" i="1"/>
  <c r="AE834" i="1"/>
  <c r="AE914" i="1"/>
  <c r="AE994" i="1"/>
  <c r="AE1090" i="1"/>
  <c r="AE1170" i="1"/>
  <c r="AE244" i="1"/>
  <c r="AE436" i="1"/>
  <c r="AE564" i="1"/>
  <c r="AE644" i="1"/>
  <c r="AE740" i="1"/>
  <c r="AE820" i="1"/>
  <c r="AE900" i="1"/>
  <c r="AE996" i="1"/>
  <c r="AE1076" i="1"/>
  <c r="AE1156" i="1"/>
  <c r="AE1252" i="1"/>
  <c r="AE1332" i="1"/>
  <c r="AE1412" i="1"/>
  <c r="AE1067" i="1"/>
  <c r="AE1330" i="1"/>
  <c r="AE691" i="1"/>
  <c r="AE1179" i="1"/>
  <c r="AE1376" i="1"/>
  <c r="AE891" i="1"/>
  <c r="AE1250" i="1"/>
  <c r="AE368" i="1"/>
  <c r="AE1027" i="1"/>
  <c r="AE1296" i="1"/>
  <c r="AE587" i="1"/>
  <c r="AE1128" i="1"/>
  <c r="AE1320" i="1"/>
  <c r="AE528" i="1"/>
  <c r="AE1043" i="1"/>
  <c r="AE1280" i="1"/>
  <c r="AE304" i="1"/>
  <c r="AE931" i="1"/>
  <c r="AE1242" i="1"/>
  <c r="AE1411" i="1"/>
  <c r="AE288" i="1"/>
  <c r="AE1051" i="1"/>
  <c r="AE731" i="1"/>
  <c r="AE145" i="1"/>
  <c r="AE321" i="1"/>
  <c r="AE449" i="1"/>
  <c r="AE50" i="1"/>
  <c r="AE178" i="1"/>
  <c r="AE306" i="1"/>
  <c r="AE434" i="1"/>
  <c r="AE27" i="1"/>
  <c r="AE155" i="1"/>
  <c r="AE283" i="1"/>
  <c r="AE411" i="1"/>
  <c r="AE4" i="1"/>
  <c r="AE101" i="1"/>
  <c r="AE229" i="1"/>
  <c r="AE118" i="1"/>
  <c r="AE246" i="1"/>
  <c r="AE374" i="1"/>
  <c r="AE502" i="1"/>
  <c r="AE104" i="1"/>
  <c r="AE232" i="1"/>
  <c r="AE357" i="1"/>
  <c r="AE573" i="1"/>
  <c r="AE701" i="1"/>
  <c r="AE829" i="1"/>
  <c r="AE957" i="1"/>
  <c r="AE1085" i="1"/>
  <c r="AE1213" i="1"/>
  <c r="AE1341" i="1"/>
  <c r="AE220" i="1"/>
  <c r="AE487" i="1"/>
  <c r="AE638" i="1"/>
  <c r="AE766" i="1"/>
  <c r="AE894" i="1"/>
  <c r="AE1022" i="1"/>
  <c r="AE1150" i="1"/>
  <c r="AE1278" i="1"/>
  <c r="AE1406" i="1"/>
  <c r="AE360" i="1"/>
  <c r="AE575" i="1"/>
  <c r="AE703" i="1"/>
  <c r="AE831" i="1"/>
  <c r="AE959" i="1"/>
  <c r="AE1087" i="1"/>
  <c r="AE1215" i="1"/>
  <c r="AE1343" i="1"/>
  <c r="AE228" i="1"/>
  <c r="AE492" i="1"/>
  <c r="AE640" i="1"/>
  <c r="AE768" i="1"/>
  <c r="AE896" i="1"/>
  <c r="AE1024" i="1"/>
  <c r="AE253" i="1"/>
  <c r="AE509" i="1"/>
  <c r="AE649" i="1"/>
  <c r="AE777" i="1"/>
  <c r="AE905" i="1"/>
  <c r="AE1033" i="1"/>
  <c r="AE1161" i="1"/>
  <c r="AE1241" i="1"/>
  <c r="AE1329" i="1"/>
  <c r="AE1417" i="1"/>
  <c r="AE287" i="1"/>
  <c r="AE463" i="1"/>
  <c r="AE586" i="1"/>
  <c r="AE666" i="1"/>
  <c r="AE754" i="1"/>
  <c r="AE842" i="1"/>
  <c r="AE922" i="1"/>
  <c r="AE1010" i="1"/>
  <c r="AE1098" i="1"/>
  <c r="AE1178" i="1"/>
  <c r="AE276" i="1"/>
  <c r="AE452" i="1"/>
  <c r="AE572" i="1"/>
  <c r="AE660" i="1"/>
  <c r="AE748" i="1"/>
  <c r="AE828" i="1"/>
  <c r="AE916" i="1"/>
  <c r="AE1004" i="1"/>
  <c r="AE1084" i="1"/>
  <c r="AE1172" i="1"/>
  <c r="AE1260" i="1"/>
  <c r="AE1340" i="1"/>
  <c r="AE320" i="1"/>
  <c r="AE1112" i="1"/>
  <c r="AE1352" i="1"/>
  <c r="AE755" i="1"/>
  <c r="AE1203" i="1"/>
  <c r="AE207" i="1"/>
  <c r="AE955" i="1"/>
  <c r="AE1272" i="1"/>
  <c r="AE496" i="1"/>
  <c r="AE1091" i="1"/>
  <c r="AE1315" i="1"/>
  <c r="AE651" i="1"/>
  <c r="AE1160" i="1"/>
  <c r="AE1339" i="1"/>
  <c r="AE595" i="1"/>
  <c r="AE1099" i="1"/>
  <c r="AE1299" i="1"/>
  <c r="AE432" i="1"/>
  <c r="AE995" i="1"/>
  <c r="AE1264" i="1"/>
  <c r="AE795" i="1"/>
  <c r="AE923" i="1"/>
  <c r="AE1282" i="1"/>
  <c r="AE1168" i="1"/>
  <c r="AE193" i="1"/>
  <c r="AE329" i="1"/>
  <c r="AE457" i="1"/>
  <c r="AE58" i="1"/>
  <c r="AE186" i="1"/>
  <c r="AE314" i="1"/>
  <c r="AE442" i="1"/>
  <c r="AE35" i="1"/>
  <c r="AE163" i="1"/>
  <c r="AE291" i="1"/>
  <c r="AE419" i="1"/>
  <c r="AE12" i="1"/>
  <c r="AE109" i="1"/>
  <c r="AE237" i="1"/>
  <c r="AE126" i="1"/>
  <c r="AE254" i="1"/>
  <c r="AE382" i="1"/>
  <c r="AE510" i="1"/>
  <c r="AE112" i="1"/>
  <c r="AE240" i="1"/>
  <c r="AE373" i="1"/>
  <c r="AE581" i="1"/>
  <c r="AE709" i="1"/>
  <c r="AE837" i="1"/>
  <c r="AE965" i="1"/>
  <c r="AE1093" i="1"/>
  <c r="AE1221" i="1"/>
  <c r="AE1349" i="1"/>
  <c r="AE247" i="1"/>
  <c r="AE503" i="1"/>
  <c r="AE646" i="1"/>
  <c r="AE774" i="1"/>
  <c r="AE902" i="1"/>
  <c r="AE1030" i="1"/>
  <c r="AE1158" i="1"/>
  <c r="AE1286" i="1"/>
  <c r="AE1414" i="1"/>
  <c r="AE376" i="1"/>
  <c r="AE583" i="1"/>
  <c r="AE711" i="1"/>
  <c r="AE839" i="1"/>
  <c r="AE967" i="1"/>
  <c r="AE1095" i="1"/>
  <c r="AE1223" i="1"/>
  <c r="AE1351" i="1"/>
  <c r="AE252" i="1"/>
  <c r="AE508" i="1"/>
  <c r="AE648" i="1"/>
  <c r="AE776" i="1"/>
  <c r="AE904" i="1"/>
  <c r="AE1032" i="1"/>
  <c r="AE269" i="1"/>
  <c r="AE525" i="1"/>
  <c r="AE657" i="1"/>
  <c r="AE785" i="1"/>
  <c r="AE913" i="1"/>
  <c r="AE1041" i="1"/>
  <c r="AE1169" i="1"/>
  <c r="AE1249" i="1"/>
  <c r="AE1345" i="1"/>
  <c r="AE44" i="1"/>
  <c r="AE303" i="1"/>
  <c r="AE495" i="1"/>
  <c r="AE594" i="1"/>
  <c r="AE674" i="1"/>
  <c r="AE770" i="1"/>
  <c r="AE850" i="1"/>
  <c r="AE930" i="1"/>
  <c r="AE1026" i="1"/>
  <c r="AE1106" i="1"/>
  <c r="AE1186" i="1"/>
  <c r="AE308" i="1"/>
  <c r="AE468" i="1"/>
  <c r="AE580" i="1"/>
  <c r="AE676" i="1"/>
  <c r="AE756" i="1"/>
  <c r="AE836" i="1"/>
  <c r="AE932" i="1"/>
  <c r="AE1012" i="1"/>
  <c r="AE1092" i="1"/>
  <c r="AE1188" i="1"/>
  <c r="AE1268" i="1"/>
  <c r="AE1348" i="1"/>
  <c r="AE555" i="1"/>
  <c r="AE1144" i="1"/>
  <c r="AE1371" i="1"/>
  <c r="AE819" i="1"/>
  <c r="AE1248" i="1"/>
  <c r="AE352" i="1"/>
  <c r="AE1019" i="1"/>
  <c r="AE1291" i="1"/>
  <c r="AE579" i="1"/>
  <c r="AE1123" i="1"/>
  <c r="AE1338" i="1"/>
  <c r="AE779" i="1"/>
  <c r="AE1192" i="1"/>
  <c r="AE1362" i="1"/>
  <c r="AE659" i="1"/>
  <c r="AE1131" i="1"/>
  <c r="AE1322" i="1"/>
  <c r="AE547" i="1"/>
  <c r="AE1059" i="1"/>
  <c r="AE1283" i="1"/>
  <c r="AE1195" i="1"/>
  <c r="AE1240" i="1"/>
  <c r="AE603" i="1"/>
  <c r="AE1346" i="1"/>
  <c r="AE17" i="1"/>
  <c r="AE257" i="1"/>
  <c r="AE385" i="1"/>
  <c r="AE513" i="1"/>
  <c r="AE114" i="1"/>
  <c r="AE242" i="1"/>
  <c r="AE370" i="1"/>
  <c r="AE498" i="1"/>
  <c r="AE91" i="1"/>
  <c r="AE219" i="1"/>
  <c r="AE347" i="1"/>
  <c r="AE475" i="1"/>
  <c r="AE37" i="1"/>
  <c r="AE165" i="1"/>
  <c r="AE54" i="1"/>
  <c r="AE182" i="1"/>
  <c r="AE310" i="1"/>
  <c r="AE438" i="1"/>
  <c r="AE40" i="1"/>
  <c r="AE168" i="1"/>
  <c r="AE215" i="1"/>
  <c r="AE485" i="1"/>
  <c r="AE637" i="1"/>
  <c r="AE765" i="1"/>
  <c r="AE893" i="1"/>
  <c r="AE1021" i="1"/>
  <c r="AE1149" i="1"/>
  <c r="AE1277" i="1"/>
  <c r="AE1405" i="1"/>
  <c r="AE359" i="1"/>
  <c r="AE574" i="1"/>
  <c r="AE702" i="1"/>
  <c r="AE830" i="1"/>
  <c r="AE958" i="1"/>
  <c r="AE1086" i="1"/>
  <c r="AE1214" i="1"/>
  <c r="AE1342" i="1"/>
  <c r="AE223" i="1"/>
  <c r="AE488" i="1"/>
  <c r="AE639" i="1"/>
  <c r="AE767" i="1"/>
  <c r="AE895" i="1"/>
  <c r="AE1023" i="1"/>
  <c r="AE1151" i="1"/>
  <c r="AE1279" i="1"/>
  <c r="AE1407" i="1"/>
  <c r="AE364" i="1"/>
  <c r="AE576" i="1"/>
  <c r="AE704" i="1"/>
  <c r="AE832" i="1"/>
  <c r="AE960" i="1"/>
  <c r="AE1088" i="1"/>
  <c r="AE381" i="1"/>
  <c r="AE585" i="1"/>
  <c r="AE713" i="1"/>
  <c r="AE841" i="1"/>
  <c r="AE969" i="1"/>
  <c r="AE1097" i="1"/>
  <c r="AE1201" i="1"/>
  <c r="AE1289" i="1"/>
  <c r="AE1369" i="1"/>
  <c r="AE172" i="1"/>
  <c r="AE383" i="1"/>
  <c r="AE538" i="1"/>
  <c r="AE626" i="1"/>
  <c r="AE714" i="1"/>
  <c r="AE794" i="1"/>
  <c r="AE882" i="1"/>
  <c r="AE970" i="1"/>
  <c r="AE1050" i="1"/>
  <c r="AE1138" i="1"/>
  <c r="AE148" i="1"/>
  <c r="AE356" i="1"/>
  <c r="AE532" i="1"/>
  <c r="AE620" i="1"/>
  <c r="AE700" i="1"/>
  <c r="AE788" i="1"/>
  <c r="AE876" i="1"/>
  <c r="AE956" i="1"/>
  <c r="AE1044" i="1"/>
  <c r="AE1132" i="1"/>
  <c r="AE1212" i="1"/>
  <c r="AE1300" i="1"/>
  <c r="AE1388" i="1"/>
  <c r="AE747" i="1"/>
  <c r="AE1243" i="1"/>
  <c r="AE464" i="1"/>
  <c r="AE1075" i="1"/>
  <c r="AE1312" i="1"/>
  <c r="AE635" i="1"/>
  <c r="AE1152" i="1"/>
  <c r="AE1355" i="1"/>
  <c r="AE835" i="1"/>
  <c r="AE1232" i="1"/>
  <c r="AE256" i="1"/>
  <c r="AE971" i="1"/>
  <c r="AE1256" i="1"/>
  <c r="AE47" i="1"/>
  <c r="AE851" i="1"/>
  <c r="AE1216" i="1"/>
  <c r="AE1386" i="1"/>
  <c r="AE739" i="1"/>
  <c r="AE1171" i="1"/>
  <c r="AE1347" i="1"/>
  <c r="AE859" i="1"/>
  <c r="AE987" i="1"/>
  <c r="AE667" i="1"/>
  <c r="AE465" i="1"/>
  <c r="AE450" i="1"/>
  <c r="AE427" i="1"/>
  <c r="AE134" i="1"/>
  <c r="AE120" i="1"/>
  <c r="AE717" i="1"/>
  <c r="AE1165" i="1"/>
  <c r="AE279" i="1"/>
  <c r="AE782" i="1"/>
  <c r="AE1102" i="1"/>
  <c r="AE63" i="1"/>
  <c r="AE719" i="1"/>
  <c r="AE1039" i="1"/>
  <c r="AE1367" i="1"/>
  <c r="AE656" i="1"/>
  <c r="AE976" i="1"/>
  <c r="AE545" i="1"/>
  <c r="AE921" i="1"/>
  <c r="AE1225" i="1"/>
  <c r="AE108" i="1"/>
  <c r="AE602" i="1"/>
  <c r="AE818" i="1"/>
  <c r="AE1042" i="1"/>
  <c r="AE324" i="1"/>
  <c r="AE636" i="1"/>
  <c r="AE868" i="1"/>
  <c r="AE1108" i="1"/>
  <c r="AE1324" i="1"/>
  <c r="AE1202" i="1"/>
  <c r="AE1267" i="1"/>
  <c r="AE1227" i="1"/>
  <c r="AE1210" i="1"/>
  <c r="AE1211" i="1"/>
  <c r="AE979" i="1"/>
  <c r="AE675" i="1"/>
  <c r="AE1392" i="1"/>
  <c r="AE539" i="1"/>
  <c r="AE473" i="1"/>
  <c r="AE458" i="1"/>
  <c r="AE435" i="1"/>
  <c r="AE142" i="1"/>
  <c r="AE128" i="1"/>
  <c r="AE725" i="1"/>
  <c r="AE1229" i="1"/>
  <c r="AE391" i="1"/>
  <c r="AE790" i="1"/>
  <c r="AE1166" i="1"/>
  <c r="AE264" i="1"/>
  <c r="AE727" i="1"/>
  <c r="AE1103" i="1"/>
  <c r="AE36" i="1"/>
  <c r="AE664" i="1"/>
  <c r="AE1040" i="1"/>
  <c r="AE601" i="1"/>
  <c r="AE929" i="1"/>
  <c r="AE1265" i="1"/>
  <c r="AE255" i="1"/>
  <c r="AE610" i="1"/>
  <c r="AE858" i="1"/>
  <c r="AE1074" i="1"/>
  <c r="AE340" i="1"/>
  <c r="AE684" i="1"/>
  <c r="AE892" i="1"/>
  <c r="AE1124" i="1"/>
  <c r="AE1364" i="1"/>
  <c r="AE1307" i="1"/>
  <c r="AE1290" i="1"/>
  <c r="AE1314" i="1"/>
  <c r="AE1274" i="1"/>
  <c r="AE1234" i="1"/>
  <c r="AE1163" i="1"/>
  <c r="AE867" i="1"/>
  <c r="AE1368" i="1"/>
  <c r="AE1104" i="1"/>
  <c r="AE66" i="1"/>
  <c r="AE43" i="1"/>
  <c r="AE20" i="1"/>
  <c r="AE262" i="1"/>
  <c r="AE15" i="1"/>
  <c r="AE845" i="1"/>
  <c r="AE1237" i="1"/>
  <c r="AE519" i="1"/>
  <c r="AE846" i="1"/>
  <c r="AE1174" i="1"/>
  <c r="AE392" i="1"/>
  <c r="AE783" i="1"/>
  <c r="AE1111" i="1"/>
  <c r="AE268" i="1"/>
  <c r="AE720" i="1"/>
  <c r="AE1048" i="1"/>
  <c r="AE665" i="1"/>
  <c r="AE985" i="1"/>
  <c r="AE1281" i="1"/>
  <c r="AE335" i="1"/>
  <c r="AE650" i="1"/>
  <c r="AE866" i="1"/>
  <c r="AE1114" i="1"/>
  <c r="AE404" i="1"/>
  <c r="AE692" i="1"/>
  <c r="AE940" i="1"/>
  <c r="AE1148" i="1"/>
  <c r="AE1380" i="1"/>
  <c r="AE1416" i="1"/>
  <c r="AE1354" i="1"/>
  <c r="AE1336" i="1"/>
  <c r="AE1379" i="1"/>
  <c r="AE1298" i="1"/>
  <c r="AE1194" i="1"/>
  <c r="AE1107" i="1"/>
  <c r="AE79" i="1"/>
  <c r="AE1304" i="1"/>
  <c r="AE74" i="1"/>
  <c r="AE51" i="1"/>
  <c r="AE28" i="1"/>
  <c r="AE270" i="1"/>
  <c r="AE55" i="1"/>
  <c r="AE853" i="1"/>
  <c r="AE1293" i="1"/>
  <c r="AE534" i="1"/>
  <c r="AE910" i="1"/>
  <c r="AE1230" i="1"/>
  <c r="AE408" i="1"/>
  <c r="AE847" i="1"/>
  <c r="AE1167" i="1"/>
  <c r="AE284" i="1"/>
  <c r="AE784" i="1"/>
  <c r="AE71" i="1"/>
  <c r="AE673" i="1"/>
  <c r="AE1049" i="1"/>
  <c r="AE1305" i="1"/>
  <c r="AE367" i="1"/>
  <c r="AE690" i="1"/>
  <c r="AE906" i="1"/>
  <c r="AE1122" i="1"/>
  <c r="AE484" i="1"/>
  <c r="AE724" i="1"/>
  <c r="AE948" i="1"/>
  <c r="AE1196" i="1"/>
  <c r="AE1404" i="1"/>
  <c r="AE336" i="1"/>
  <c r="AE480" i="1"/>
  <c r="AE239" i="1"/>
  <c r="AE1402" i="1"/>
  <c r="AE1384" i="1"/>
  <c r="AE1258" i="1"/>
  <c r="AE1139" i="1"/>
  <c r="AE1218" i="1"/>
  <c r="AE1136" i="1"/>
  <c r="AE209" i="1"/>
  <c r="AE202" i="1"/>
  <c r="AE179" i="1"/>
  <c r="AE125" i="1"/>
  <c r="AE398" i="1"/>
  <c r="AE405" i="1"/>
  <c r="AE981" i="1"/>
  <c r="AE1365" i="1"/>
  <c r="AE654" i="1"/>
  <c r="AE974" i="1"/>
  <c r="AE1302" i="1"/>
  <c r="AE591" i="1"/>
  <c r="AE911" i="1"/>
  <c r="AE1239" i="1"/>
  <c r="AE524" i="1"/>
  <c r="AE848" i="1"/>
  <c r="AE301" i="1"/>
  <c r="AE793" i="1"/>
  <c r="AE1113" i="1"/>
  <c r="AE1361" i="1"/>
  <c r="AE511" i="1"/>
  <c r="AE730" i="1"/>
  <c r="AE962" i="1"/>
  <c r="AE52" i="1"/>
  <c r="AE556" i="1"/>
  <c r="AE772" i="1"/>
  <c r="AE1020" i="1"/>
  <c r="AE1236" i="1"/>
  <c r="AE683" i="1"/>
  <c r="AE947" i="1"/>
  <c r="AE763" i="1"/>
  <c r="AE707" i="1"/>
  <c r="AE843" i="1"/>
  <c r="AE400" i="1"/>
  <c r="AE1363" i="1"/>
  <c r="AE1306" i="1"/>
  <c r="AE1410" i="1"/>
  <c r="AE2" i="1"/>
  <c r="AE337" i="1"/>
  <c r="AE322" i="1"/>
  <c r="AE299" i="1"/>
  <c r="AE6" i="1"/>
  <c r="AE518" i="1"/>
  <c r="AE589" i="1"/>
  <c r="AE1101" i="1"/>
  <c r="AE23" i="1"/>
  <c r="AE662" i="1"/>
  <c r="AE1038" i="1"/>
  <c r="AE1358" i="1"/>
  <c r="AE599" i="1"/>
  <c r="AE975" i="1"/>
  <c r="AE1295" i="1"/>
  <c r="AE536" i="1"/>
  <c r="AE912" i="1"/>
  <c r="AE413" i="1"/>
  <c r="AE801" i="1"/>
  <c r="AE1177" i="1"/>
  <c r="AE1393" i="1"/>
  <c r="AE527" i="1"/>
  <c r="AE778" i="1"/>
  <c r="AE986" i="1"/>
  <c r="AE116" i="1"/>
  <c r="AE596" i="1"/>
  <c r="AE812" i="1"/>
  <c r="AE1028" i="1"/>
  <c r="AE1276" i="1"/>
  <c r="AE939" i="1"/>
  <c r="AE1011" i="1"/>
  <c r="AE1083" i="1"/>
  <c r="AE963" i="1"/>
  <c r="AE907" i="1"/>
  <c r="AE723" i="1"/>
  <c r="AE111" i="1"/>
  <c r="AE1328" i="1"/>
  <c r="AE416" i="1"/>
  <c r="AD1375" i="1"/>
  <c r="AD916" i="1"/>
  <c r="AD1040" i="1"/>
  <c r="AD300" i="1"/>
  <c r="AD1104" i="1"/>
  <c r="AD908" i="1"/>
  <c r="AD1411" i="1"/>
  <c r="AD1347" i="1"/>
  <c r="AD1273" i="1"/>
  <c r="AD1165" i="1"/>
  <c r="AD1032" i="1"/>
  <c r="AD776" i="1"/>
  <c r="AD284" i="1"/>
  <c r="AD1378" i="1"/>
  <c r="AD1313" i="1"/>
  <c r="AD1228" i="1"/>
  <c r="AD1100" i="1"/>
  <c r="AD900" i="1"/>
  <c r="AD532" i="1"/>
  <c r="AD1409" i="1"/>
  <c r="AD1345" i="1"/>
  <c r="AD1269" i="1"/>
  <c r="AD1161" i="1"/>
  <c r="AD1024" i="1"/>
  <c r="AD768" i="1"/>
  <c r="AD268" i="1"/>
  <c r="AD1376" i="1"/>
  <c r="AD1310" i="1"/>
  <c r="AD1224" i="1"/>
  <c r="AD1096" i="1"/>
  <c r="AD892" i="1"/>
  <c r="AD516" i="1"/>
  <c r="AD1029" i="1"/>
  <c r="AD965" i="1"/>
  <c r="AD901" i="1"/>
  <c r="AD837" i="1"/>
  <c r="AD773" i="1"/>
  <c r="AD709" i="1"/>
  <c r="AD645" i="1"/>
  <c r="AD581" i="1"/>
  <c r="AD517" i="1"/>
  <c r="AD453" i="1"/>
  <c r="AD389" i="1"/>
  <c r="AD325" i="1"/>
  <c r="AD261" i="1"/>
  <c r="AD197" i="1"/>
  <c r="AD96" i="1"/>
  <c r="AD1211" i="1"/>
  <c r="AD1147" i="1"/>
  <c r="AD1083" i="1"/>
  <c r="AD1019" i="1"/>
  <c r="AD955" i="1"/>
  <c r="AD891" i="1"/>
  <c r="AD827" i="1"/>
  <c r="AD763" i="1"/>
  <c r="AD699" i="1"/>
  <c r="AD635" i="1"/>
  <c r="AD571" i="1"/>
  <c r="AD507" i="1"/>
  <c r="AD443" i="1"/>
  <c r="AD379" i="1"/>
  <c r="AD315" i="1"/>
  <c r="AD251" i="1"/>
  <c r="AD187" i="1"/>
  <c r="AD75" i="1"/>
  <c r="AD1202" i="1"/>
  <c r="AD1138" i="1"/>
  <c r="AD1074" i="1"/>
  <c r="AD1010" i="1"/>
  <c r="AD946" i="1"/>
  <c r="AD882" i="1"/>
  <c r="AD818" i="1"/>
  <c r="AD754" i="1"/>
  <c r="AD690" i="1"/>
  <c r="AD626" i="1"/>
  <c r="AD562" i="1"/>
  <c r="AD498" i="1"/>
  <c r="AD434" i="1"/>
  <c r="AD370" i="1"/>
  <c r="AD306" i="1"/>
  <c r="AD242" i="1"/>
  <c r="AD178" i="1"/>
  <c r="AD57" i="1"/>
  <c r="AD1009" i="1"/>
  <c r="AD945" i="1"/>
  <c r="AD881" i="1"/>
  <c r="AD817" i="1"/>
  <c r="AD753" i="1"/>
  <c r="AD689" i="1"/>
  <c r="AD625" i="1"/>
  <c r="AD561" i="1"/>
  <c r="AD497" i="1"/>
  <c r="AD433" i="1"/>
  <c r="AD369" i="1"/>
  <c r="AD305" i="1"/>
  <c r="AD241" i="1"/>
  <c r="AD177" i="1"/>
  <c r="AD56" i="1"/>
  <c r="AD720" i="1"/>
  <c r="AD656" i="1"/>
  <c r="AD592" i="1"/>
  <c r="AD528" i="1"/>
  <c r="AD464" i="1"/>
  <c r="AD400" i="1"/>
  <c r="AD336" i="1"/>
  <c r="AD272" i="1"/>
  <c r="AD208" i="1"/>
  <c r="AD116" i="1"/>
  <c r="AD1319" i="1"/>
  <c r="AD1255" i="1"/>
  <c r="AD1191" i="1"/>
  <c r="AD1127" i="1"/>
  <c r="AD1063" i="1"/>
  <c r="AD999" i="1"/>
  <c r="AD935" i="1"/>
  <c r="AD847" i="1"/>
  <c r="AD743" i="1"/>
  <c r="AD639" i="1"/>
  <c r="AD535" i="1"/>
  <c r="AD431" i="1"/>
  <c r="AD335" i="1"/>
  <c r="AD231" i="1"/>
  <c r="AD83" i="1"/>
  <c r="AD1238" i="1"/>
  <c r="AD1110" i="1"/>
  <c r="AD982" i="1"/>
  <c r="AD854" i="1"/>
  <c r="AD726" i="1"/>
  <c r="AD598" i="1"/>
  <c r="AD470" i="1"/>
  <c r="AD342" i="1"/>
  <c r="AD182" i="1"/>
  <c r="AD101" i="1"/>
  <c r="AD82" i="1"/>
  <c r="AD79" i="1"/>
  <c r="AD94" i="1"/>
  <c r="AG1206" i="1"/>
  <c r="AG1389" i="1"/>
  <c r="AG1280" i="1"/>
  <c r="AG1397" i="1"/>
  <c r="AG1194" i="1"/>
  <c r="AG1235" i="1"/>
  <c r="AG1275" i="1"/>
  <c r="AG1311" i="1"/>
  <c r="AG1346" i="1"/>
  <c r="AG1382" i="1"/>
  <c r="AG1113" i="1"/>
  <c r="AG857" i="1"/>
  <c r="AG181" i="1"/>
  <c r="AG1023" i="1"/>
  <c r="AG767" i="1"/>
  <c r="AG1110" i="1"/>
  <c r="AG854" i="1"/>
  <c r="AG147" i="1"/>
  <c r="AG885" i="1"/>
  <c r="AG415" i="1"/>
  <c r="AG1196" i="1"/>
  <c r="AG940" i="1"/>
  <c r="AG663" i="1"/>
  <c r="AG995" i="1"/>
  <c r="AG737" i="1"/>
  <c r="AG1050" i="1"/>
  <c r="AG794" i="1"/>
  <c r="AG696" i="1"/>
  <c r="AG440" i="1"/>
  <c r="AG172" i="1"/>
  <c r="AG454" i="1"/>
  <c r="AG191" i="1"/>
  <c r="AG565" i="1"/>
  <c r="AG309" i="1"/>
  <c r="AG444" i="1"/>
  <c r="AG177" i="1"/>
  <c r="AG475" i="1"/>
  <c r="AG187" i="1"/>
  <c r="AG442" i="1"/>
  <c r="AG103" i="1"/>
  <c r="AG337" i="1"/>
  <c r="AG98" i="1"/>
  <c r="AG174" i="1"/>
  <c r="AI998" i="1"/>
  <c r="AI1322" i="1"/>
  <c r="AI1273" i="1"/>
  <c r="AI1224" i="1"/>
  <c r="AI1175" i="1"/>
  <c r="AI1120" i="1"/>
  <c r="AI1002" i="1"/>
  <c r="AI831" i="1"/>
  <c r="AI697" i="1"/>
  <c r="AI816" i="1"/>
  <c r="AI122" i="1"/>
  <c r="AI86" i="1"/>
  <c r="AI542" i="1"/>
  <c r="AI804" i="1"/>
  <c r="AI979" i="1"/>
  <c r="AI74" i="1"/>
  <c r="AI193" i="1"/>
  <c r="AI360" i="1"/>
  <c r="AI519" i="1"/>
  <c r="AI7" i="1"/>
  <c r="AI364" i="1"/>
  <c r="AI531" i="1"/>
  <c r="AI19" i="1"/>
  <c r="AE787" i="1"/>
  <c r="AE1147" i="1"/>
  <c r="AE852" i="1"/>
  <c r="AE786" i="1"/>
  <c r="AE857" i="1"/>
  <c r="AE1359" i="1"/>
  <c r="AE1046" i="1"/>
  <c r="AE597" i="1"/>
  <c r="AE330" i="1"/>
  <c r="AF1024" i="1"/>
  <c r="AD1334" i="1"/>
  <c r="AD1073" i="1"/>
  <c r="AD676" i="1"/>
  <c r="AD1394" i="1"/>
  <c r="AD1361" i="1"/>
  <c r="AD1248" i="1"/>
  <c r="AD853" i="1"/>
  <c r="AD405" i="1"/>
  <c r="AD1099" i="1"/>
  <c r="AD651" i="1"/>
  <c r="AD203" i="1"/>
  <c r="AD770" i="1"/>
  <c r="AD322" i="1"/>
  <c r="AD961" i="1"/>
  <c r="AD577" i="1"/>
  <c r="AD88" i="1"/>
  <c r="AD352" i="1"/>
  <c r="AD1015" i="1"/>
  <c r="AD359" i="1"/>
  <c r="AD494" i="1"/>
  <c r="AD984" i="1"/>
  <c r="AD760" i="1"/>
  <c r="AD1077" i="1"/>
  <c r="AD1308" i="1"/>
  <c r="AD884" i="1"/>
  <c r="AD1405" i="1"/>
  <c r="AD1265" i="1"/>
  <c r="AD1153" i="1"/>
  <c r="AD1008" i="1"/>
  <c r="AD748" i="1"/>
  <c r="AD236" i="1"/>
  <c r="AD1372" i="1"/>
  <c r="AD1306" i="1"/>
  <c r="AD1216" i="1"/>
  <c r="AD1088" i="1"/>
  <c r="AD876" i="1"/>
  <c r="AD484" i="1"/>
  <c r="AD1403" i="1"/>
  <c r="AD1339" i="1"/>
  <c r="AD1261" i="1"/>
  <c r="AD1149" i="1"/>
  <c r="AD1000" i="1"/>
  <c r="AD732" i="1"/>
  <c r="AD220" i="1"/>
  <c r="AD1370" i="1"/>
  <c r="AD1304" i="1"/>
  <c r="AD1212" i="1"/>
  <c r="AD1084" i="1"/>
  <c r="AD868" i="1"/>
  <c r="AD468" i="1"/>
  <c r="AD1401" i="1"/>
  <c r="AD1337" i="1"/>
  <c r="AD1259" i="1"/>
  <c r="AD1145" i="1"/>
  <c r="AD992" i="1"/>
  <c r="AD716" i="1"/>
  <c r="AD204" i="1"/>
  <c r="AD1368" i="1"/>
  <c r="AD1300" i="1"/>
  <c r="AD1208" i="1"/>
  <c r="AD1080" i="1"/>
  <c r="AD860" i="1"/>
  <c r="AD452" i="1"/>
  <c r="AD1021" i="1"/>
  <c r="AD957" i="1"/>
  <c r="AD893" i="1"/>
  <c r="AD829" i="1"/>
  <c r="AD765" i="1"/>
  <c r="AD701" i="1"/>
  <c r="AD637" i="1"/>
  <c r="AD573" i="1"/>
  <c r="AD509" i="1"/>
  <c r="AD445" i="1"/>
  <c r="AD381" i="1"/>
  <c r="AD317" i="1"/>
  <c r="AD253" i="1"/>
  <c r="AD189" i="1"/>
  <c r="AD80" i="1"/>
  <c r="AD1203" i="1"/>
  <c r="AD1139" i="1"/>
  <c r="AD1075" i="1"/>
  <c r="AD1011" i="1"/>
  <c r="AD947" i="1"/>
  <c r="AD883" i="1"/>
  <c r="AD819" i="1"/>
  <c r="AD755" i="1"/>
  <c r="AD691" i="1"/>
  <c r="AD627" i="1"/>
  <c r="AD563" i="1"/>
  <c r="AD499" i="1"/>
  <c r="AD435" i="1"/>
  <c r="AD371" i="1"/>
  <c r="AD307" i="1"/>
  <c r="AD243" i="1"/>
  <c r="AD179" i="1"/>
  <c r="AD59" i="1"/>
  <c r="AD1194" i="1"/>
  <c r="AD1130" i="1"/>
  <c r="AD1066" i="1"/>
  <c r="AD1002" i="1"/>
  <c r="AD938" i="1"/>
  <c r="AD874" i="1"/>
  <c r="AD810" i="1"/>
  <c r="AD746" i="1"/>
  <c r="AD682" i="1"/>
  <c r="AD618" i="1"/>
  <c r="AD554" i="1"/>
  <c r="AD490" i="1"/>
  <c r="AD426" i="1"/>
  <c r="AD362" i="1"/>
  <c r="AD298" i="1"/>
  <c r="AD234" i="1"/>
  <c r="AD169" i="1"/>
  <c r="AD41" i="1"/>
  <c r="AD1001" i="1"/>
  <c r="AD937" i="1"/>
  <c r="AD873" i="1"/>
  <c r="AD809" i="1"/>
  <c r="AD745" i="1"/>
  <c r="AD681" i="1"/>
  <c r="AD617" i="1"/>
  <c r="AD553" i="1"/>
  <c r="AD489" i="1"/>
  <c r="AD425" i="1"/>
  <c r="AD361" i="1"/>
  <c r="AD297" i="1"/>
  <c r="AD233" i="1"/>
  <c r="AD168" i="1"/>
  <c r="AD40" i="1"/>
  <c r="AD712" i="1"/>
  <c r="AD648" i="1"/>
  <c r="AD584" i="1"/>
  <c r="AD520" i="1"/>
  <c r="AD456" i="1"/>
  <c r="AD392" i="1"/>
  <c r="AD328" i="1"/>
  <c r="AD264" i="1"/>
  <c r="AD200" i="1"/>
  <c r="AD100" i="1"/>
  <c r="AD1311" i="1"/>
  <c r="AD1247" i="1"/>
  <c r="AD1183" i="1"/>
  <c r="AD1119" i="1"/>
  <c r="AD1055" i="1"/>
  <c r="AD991" i="1"/>
  <c r="AD927" i="1"/>
  <c r="AD831" i="1"/>
  <c r="AD727" i="1"/>
  <c r="AD623" i="1"/>
  <c r="AD527" i="1"/>
  <c r="AD423" i="1"/>
  <c r="AD319" i="1"/>
  <c r="AD215" i="1"/>
  <c r="AD51" i="1"/>
  <c r="AD1206" i="1"/>
  <c r="AD1078" i="1"/>
  <c r="AD950" i="1"/>
  <c r="AD822" i="1"/>
  <c r="AD694" i="1"/>
  <c r="AD566" i="1"/>
  <c r="AD438" i="1"/>
  <c r="AD310" i="1"/>
  <c r="AD145" i="1"/>
  <c r="AD69" i="1"/>
  <c r="AD74" i="1"/>
  <c r="AD55" i="1"/>
  <c r="AD62" i="1"/>
  <c r="AG960" i="1"/>
  <c r="AG1136" i="1"/>
  <c r="AG1240" i="1"/>
  <c r="AG1387" i="1"/>
  <c r="AG1153" i="1"/>
  <c r="AG1203" i="1"/>
  <c r="AG1245" i="1"/>
  <c r="AG1283" i="1"/>
  <c r="AG1319" i="1"/>
  <c r="AG1354" i="1"/>
  <c r="AG1089" i="1"/>
  <c r="AG833" i="1"/>
  <c r="AG1255" i="1"/>
  <c r="AG999" i="1"/>
  <c r="AG742" i="1"/>
  <c r="AG1086" i="1"/>
  <c r="AG830" i="1"/>
  <c r="AG1117" i="1"/>
  <c r="AG861" i="1"/>
  <c r="AG223" i="1"/>
  <c r="AG1172" i="1"/>
  <c r="AG916" i="1"/>
  <c r="AG588" i="1"/>
  <c r="AG971" i="1"/>
  <c r="AG705" i="1"/>
  <c r="AG1026" i="1"/>
  <c r="AG770" i="1"/>
  <c r="AG672" i="1"/>
  <c r="AG416" i="1"/>
  <c r="AG136" i="1"/>
  <c r="AG430" i="1"/>
  <c r="AG159" i="1"/>
  <c r="AG541" i="1"/>
  <c r="AG285" i="1"/>
  <c r="AG420" i="1"/>
  <c r="AG143" i="1"/>
  <c r="AG451" i="1"/>
  <c r="AG153" i="1"/>
  <c r="AG410" i="1"/>
  <c r="AG3" i="1"/>
  <c r="AG313" i="1"/>
  <c r="AG58" i="1"/>
  <c r="AI1018" i="1"/>
  <c r="AI1266" i="1"/>
  <c r="AI1217" i="1"/>
  <c r="AI1168" i="1"/>
  <c r="AI1106" i="1"/>
  <c r="AI983" i="1"/>
  <c r="AI802" i="1"/>
  <c r="AI429" i="1"/>
  <c r="AI574" i="1"/>
  <c r="AI760" i="1"/>
  <c r="AI926" i="1"/>
  <c r="AI1085" i="1"/>
  <c r="AI394" i="1"/>
  <c r="AI748" i="1"/>
  <c r="AI923" i="1"/>
  <c r="AI649" i="1"/>
  <c r="AI137" i="1"/>
  <c r="AI304" i="1"/>
  <c r="AI463" i="1"/>
  <c r="AI141" i="1"/>
  <c r="AI308" i="1"/>
  <c r="AI475" i="1"/>
  <c r="AE1323" i="1"/>
  <c r="AE1403" i="1"/>
  <c r="AE627" i="1"/>
  <c r="AE764" i="1"/>
  <c r="AE706" i="1"/>
  <c r="AE729" i="1"/>
  <c r="AE1231" i="1"/>
  <c r="AE918" i="1"/>
  <c r="AE389" i="1"/>
  <c r="AE194" i="1"/>
  <c r="AD1267" i="1"/>
  <c r="AD1398" i="1"/>
  <c r="AD692" i="1"/>
  <c r="AD848" i="1"/>
  <c r="AD1252" i="1"/>
  <c r="AD1363" i="1"/>
  <c r="AD412" i="1"/>
  <c r="AD964" i="1"/>
  <c r="AD1291" i="1"/>
  <c r="AD1392" i="1"/>
  <c r="AD956" i="1"/>
  <c r="AD789" i="1"/>
  <c r="AD469" i="1"/>
  <c r="AD1227" i="1"/>
  <c r="AD779" i="1"/>
  <c r="AD395" i="1"/>
  <c r="AD1154" i="1"/>
  <c r="AD834" i="1"/>
  <c r="AD514" i="1"/>
  <c r="AD194" i="1"/>
  <c r="AD769" i="1"/>
  <c r="AD385" i="1"/>
  <c r="AD736" i="1"/>
  <c r="AD416" i="1"/>
  <c r="AD1271" i="1"/>
  <c r="AD559" i="1"/>
  <c r="AD1262" i="1"/>
  <c r="AD750" i="1"/>
  <c r="AD126" i="1"/>
  <c r="AD1173" i="1"/>
  <c r="AD1205" i="1"/>
  <c r="AD1108" i="1"/>
  <c r="AD1275" i="1"/>
  <c r="AD1232" i="1"/>
  <c r="AF11" i="1"/>
  <c r="AF75" i="1"/>
  <c r="AF139" i="1"/>
  <c r="AF203" i="1"/>
  <c r="AF267" i="1"/>
  <c r="AF331" i="1"/>
  <c r="AF395" i="1"/>
  <c r="AF459" i="1"/>
  <c r="AF523" i="1"/>
  <c r="AF587" i="1"/>
  <c r="AF651" i="1"/>
  <c r="AF715" i="1"/>
  <c r="AF779" i="1"/>
  <c r="AF4" i="1"/>
  <c r="AF68" i="1"/>
  <c r="AF132" i="1"/>
  <c r="AF196" i="1"/>
  <c r="AF260" i="1"/>
  <c r="AF324" i="1"/>
  <c r="AF388" i="1"/>
  <c r="AF452" i="1"/>
  <c r="AF516" i="1"/>
  <c r="AF580" i="1"/>
  <c r="AF644" i="1"/>
  <c r="AF708" i="1"/>
  <c r="AF772" i="1"/>
  <c r="AF836" i="1"/>
  <c r="AF61" i="1"/>
  <c r="AF125" i="1"/>
  <c r="AF189" i="1"/>
  <c r="AF253" i="1"/>
  <c r="AF317" i="1"/>
  <c r="AF381" i="1"/>
  <c r="AF445" i="1"/>
  <c r="AF509" i="1"/>
  <c r="AF573" i="1"/>
  <c r="AF637" i="1"/>
  <c r="AF701" i="1"/>
  <c r="AF765" i="1"/>
  <c r="AF829" i="1"/>
  <c r="AF54" i="1"/>
  <c r="AF118" i="1"/>
  <c r="AF182" i="1"/>
  <c r="AF246" i="1"/>
  <c r="AF310" i="1"/>
  <c r="AF374" i="1"/>
  <c r="AF47" i="1"/>
  <c r="AF111" i="1"/>
  <c r="AF175" i="1"/>
  <c r="AF239" i="1"/>
  <c r="AF303" i="1"/>
  <c r="AF367" i="1"/>
  <c r="AF431" i="1"/>
  <c r="AF495" i="1"/>
  <c r="AF559" i="1"/>
  <c r="AF32" i="1"/>
  <c r="AF96" i="1"/>
  <c r="AF160" i="1"/>
  <c r="AF224" i="1"/>
  <c r="AF288" i="1"/>
  <c r="AF352" i="1"/>
  <c r="AF416" i="1"/>
  <c r="AF480" i="1"/>
  <c r="AF544" i="1"/>
  <c r="AF608" i="1"/>
  <c r="AF672" i="1"/>
  <c r="AF736" i="1"/>
  <c r="AF800" i="1"/>
  <c r="AF42" i="1"/>
  <c r="AF106" i="1"/>
  <c r="AF170" i="1"/>
  <c r="AF234" i="1"/>
  <c r="AF298" i="1"/>
  <c r="AF362" i="1"/>
  <c r="AF426" i="1"/>
  <c r="AF490" i="1"/>
  <c r="AF554" i="1"/>
  <c r="AF618" i="1"/>
  <c r="AF41" i="1"/>
  <c r="AF473" i="1"/>
  <c r="AF682" i="1"/>
  <c r="AF810" i="1"/>
  <c r="AF888" i="1"/>
  <c r="AF952" i="1"/>
  <c r="AF1016" i="1"/>
  <c r="AF1080" i="1"/>
  <c r="AF1144" i="1"/>
  <c r="AF1208" i="1"/>
  <c r="AF1272" i="1"/>
  <c r="AF1336" i="1"/>
  <c r="AF1400" i="1"/>
  <c r="AF369" i="1"/>
  <c r="AF623" i="1"/>
  <c r="AF766" i="1"/>
  <c r="AF865" i="1"/>
  <c r="AF929" i="1"/>
  <c r="AF993" i="1"/>
  <c r="AF1057" i="1"/>
  <c r="AF1121" i="1"/>
  <c r="AF1185" i="1"/>
  <c r="AF1249" i="1"/>
  <c r="AF1313" i="1"/>
  <c r="AF1377" i="1"/>
  <c r="AF185" i="1"/>
  <c r="AF545" i="1"/>
  <c r="AF719" i="1"/>
  <c r="AF842" i="1"/>
  <c r="AF906" i="1"/>
  <c r="AF970" i="1"/>
  <c r="AF1034" i="1"/>
  <c r="AF1098" i="1"/>
  <c r="AF1162" i="1"/>
  <c r="AF1226" i="1"/>
  <c r="AF1290" i="1"/>
  <c r="AF1354" i="1"/>
  <c r="AF65" i="1"/>
  <c r="AF486" i="1"/>
  <c r="AF689" i="1"/>
  <c r="AF817" i="1"/>
  <c r="AF891" i="1"/>
  <c r="AF955" i="1"/>
  <c r="AF1019" i="1"/>
  <c r="AF1083" i="1"/>
  <c r="AF1147" i="1"/>
  <c r="AF1211" i="1"/>
  <c r="AF1275" i="1"/>
  <c r="AF1339" i="1"/>
  <c r="AF1403" i="1"/>
  <c r="AF393" i="1"/>
  <c r="AF631" i="1"/>
  <c r="AF770" i="1"/>
  <c r="AF868" i="1"/>
  <c r="AF19" i="1"/>
  <c r="AF83" i="1"/>
  <c r="AF147" i="1"/>
  <c r="AF211" i="1"/>
  <c r="AF275" i="1"/>
  <c r="AF339" i="1"/>
  <c r="AF403" i="1"/>
  <c r="AF467" i="1"/>
  <c r="AF531" i="1"/>
  <c r="AF595" i="1"/>
  <c r="AF659" i="1"/>
  <c r="AF723" i="1"/>
  <c r="AF787" i="1"/>
  <c r="AF12" i="1"/>
  <c r="AF76" i="1"/>
  <c r="AF140" i="1"/>
  <c r="AF204" i="1"/>
  <c r="AF268" i="1"/>
  <c r="AF332" i="1"/>
  <c r="AF396" i="1"/>
  <c r="AF460" i="1"/>
  <c r="AF524" i="1"/>
  <c r="AF588" i="1"/>
  <c r="AF652" i="1"/>
  <c r="AF716" i="1"/>
  <c r="AF780" i="1"/>
  <c r="AF5" i="1"/>
  <c r="AF69" i="1"/>
  <c r="AF133" i="1"/>
  <c r="AF197" i="1"/>
  <c r="AF261" i="1"/>
  <c r="AF325" i="1"/>
  <c r="AF389" i="1"/>
  <c r="AF453" i="1"/>
  <c r="AF517" i="1"/>
  <c r="AF581" i="1"/>
  <c r="AF645" i="1"/>
  <c r="AF709" i="1"/>
  <c r="AF773" i="1"/>
  <c r="AF837" i="1"/>
  <c r="AF62" i="1"/>
  <c r="AF126" i="1"/>
  <c r="AF190" i="1"/>
  <c r="AF254" i="1"/>
  <c r="AF318" i="1"/>
  <c r="AF382" i="1"/>
  <c r="AF27" i="1"/>
  <c r="AF91" i="1"/>
  <c r="AF155" i="1"/>
  <c r="AF219" i="1"/>
  <c r="AF283" i="1"/>
  <c r="AF347" i="1"/>
  <c r="AF411" i="1"/>
  <c r="AF475" i="1"/>
  <c r="AF539" i="1"/>
  <c r="AF603" i="1"/>
  <c r="AF667" i="1"/>
  <c r="AF731" i="1"/>
  <c r="AF795" i="1"/>
  <c r="AF20" i="1"/>
  <c r="AF84" i="1"/>
  <c r="AF148" i="1"/>
  <c r="AF212" i="1"/>
  <c r="AF276" i="1"/>
  <c r="AF340" i="1"/>
  <c r="AF404" i="1"/>
  <c r="AF468" i="1"/>
  <c r="AF532" i="1"/>
  <c r="AF596" i="1"/>
  <c r="AF660" i="1"/>
  <c r="AF724" i="1"/>
  <c r="AF788" i="1"/>
  <c r="AF13" i="1"/>
  <c r="AF77" i="1"/>
  <c r="AF141" i="1"/>
  <c r="AF205" i="1"/>
  <c r="AF269" i="1"/>
  <c r="AF333" i="1"/>
  <c r="AF397" i="1"/>
  <c r="AF461" i="1"/>
  <c r="AF525" i="1"/>
  <c r="AF589" i="1"/>
  <c r="AF653" i="1"/>
  <c r="AF717" i="1"/>
  <c r="AF781" i="1"/>
  <c r="AF6" i="1"/>
  <c r="AF70" i="1"/>
  <c r="AF134" i="1"/>
  <c r="AF198" i="1"/>
  <c r="AF262" i="1"/>
  <c r="AF326" i="1"/>
  <c r="AF390" i="1"/>
  <c r="AF63" i="1"/>
  <c r="AF127" i="1"/>
  <c r="AF191" i="1"/>
  <c r="AF255" i="1"/>
  <c r="AF319" i="1"/>
  <c r="AF383" i="1"/>
  <c r="AF447" i="1"/>
  <c r="AF511" i="1"/>
  <c r="AF575" i="1"/>
  <c r="AF48" i="1"/>
  <c r="AF112" i="1"/>
  <c r="AF176" i="1"/>
  <c r="AF240" i="1"/>
  <c r="AF304" i="1"/>
  <c r="AF368" i="1"/>
  <c r="AF432" i="1"/>
  <c r="AF496" i="1"/>
  <c r="AF560" i="1"/>
  <c r="AF624" i="1"/>
  <c r="AF688" i="1"/>
  <c r="AF752" i="1"/>
  <c r="AF816" i="1"/>
  <c r="AF58" i="1"/>
  <c r="AF122" i="1"/>
  <c r="AF186" i="1"/>
  <c r="AF250" i="1"/>
  <c r="AF314" i="1"/>
  <c r="AF378" i="1"/>
  <c r="AF442" i="1"/>
  <c r="AF506" i="1"/>
  <c r="AF570" i="1"/>
  <c r="AF634" i="1"/>
  <c r="AF169" i="1"/>
  <c r="AF537" i="1"/>
  <c r="AF714" i="1"/>
  <c r="AF840" i="1"/>
  <c r="AF904" i="1"/>
  <c r="AF968" i="1"/>
  <c r="AF1032" i="1"/>
  <c r="AF1096" i="1"/>
  <c r="AF1160" i="1"/>
  <c r="AF1224" i="1"/>
  <c r="AF1288" i="1"/>
  <c r="AF1352" i="1"/>
  <c r="AF1416" i="1"/>
  <c r="AF446" i="1"/>
  <c r="AF665" i="1"/>
  <c r="AF798" i="1"/>
  <c r="AF881" i="1"/>
  <c r="AF945" i="1"/>
  <c r="AF1009" i="1"/>
  <c r="AF1073" i="1"/>
  <c r="AF1137" i="1"/>
  <c r="AF1201" i="1"/>
  <c r="AF1265" i="1"/>
  <c r="AF1329" i="1"/>
  <c r="AF1393" i="1"/>
  <c r="AF313" i="1"/>
  <c r="AF606" i="1"/>
  <c r="AF751" i="1"/>
  <c r="AF858" i="1"/>
  <c r="AF922" i="1"/>
  <c r="AF986" i="1"/>
  <c r="AF1050" i="1"/>
  <c r="AF1114" i="1"/>
  <c r="AF1178" i="1"/>
  <c r="AF1242" i="1"/>
  <c r="AF1306" i="1"/>
  <c r="AF1370" i="1"/>
  <c r="AF193" i="1"/>
  <c r="AF550" i="1"/>
  <c r="AF721" i="1"/>
  <c r="AF843" i="1"/>
  <c r="AF907" i="1"/>
  <c r="AF971" i="1"/>
  <c r="AF1035" i="1"/>
  <c r="AF1099" i="1"/>
  <c r="AF1163" i="1"/>
  <c r="AF1227" i="1"/>
  <c r="AF1291" i="1"/>
  <c r="AF1355" i="1"/>
  <c r="AF9" i="1"/>
  <c r="AF457" i="1"/>
  <c r="AF673" i="1"/>
  <c r="AF802" i="1"/>
  <c r="AF884" i="1"/>
  <c r="AF35" i="1"/>
  <c r="AF99" i="1"/>
  <c r="AF163" i="1"/>
  <c r="AF227" i="1"/>
  <c r="AF291" i="1"/>
  <c r="AF355" i="1"/>
  <c r="AF419" i="1"/>
  <c r="AF483" i="1"/>
  <c r="AF547" i="1"/>
  <c r="AF611" i="1"/>
  <c r="AF675" i="1"/>
  <c r="AF739" i="1"/>
  <c r="AF803" i="1"/>
  <c r="AF28" i="1"/>
  <c r="AF92" i="1"/>
  <c r="AF156" i="1"/>
  <c r="AF220" i="1"/>
  <c r="AF284" i="1"/>
  <c r="AF348" i="1"/>
  <c r="AF412" i="1"/>
  <c r="AF476" i="1"/>
  <c r="AF540" i="1"/>
  <c r="AF604" i="1"/>
  <c r="AF668" i="1"/>
  <c r="AF732" i="1"/>
  <c r="AF796" i="1"/>
  <c r="AF21" i="1"/>
  <c r="AF85" i="1"/>
  <c r="AF149" i="1"/>
  <c r="AF213" i="1"/>
  <c r="AF277" i="1"/>
  <c r="AF341" i="1"/>
  <c r="AF405" i="1"/>
  <c r="AF469" i="1"/>
  <c r="AF533" i="1"/>
  <c r="AF597" i="1"/>
  <c r="AF661" i="1"/>
  <c r="AF725" i="1"/>
  <c r="AF789" i="1"/>
  <c r="AF14" i="1"/>
  <c r="AF78" i="1"/>
  <c r="AF142" i="1"/>
  <c r="AF206" i="1"/>
  <c r="AF270" i="1"/>
  <c r="AF334" i="1"/>
  <c r="AF43" i="1"/>
  <c r="AF107" i="1"/>
  <c r="AF171" i="1"/>
  <c r="AF235" i="1"/>
  <c r="AF299" i="1"/>
  <c r="AF363" i="1"/>
  <c r="AF427" i="1"/>
  <c r="AF491" i="1"/>
  <c r="AF555" i="1"/>
  <c r="AF619" i="1"/>
  <c r="AF683" i="1"/>
  <c r="AF747" i="1"/>
  <c r="AF811" i="1"/>
  <c r="AF36" i="1"/>
  <c r="AF100" i="1"/>
  <c r="AF164" i="1"/>
  <c r="AF228" i="1"/>
  <c r="AF292" i="1"/>
  <c r="AF356" i="1"/>
  <c r="AF420" i="1"/>
  <c r="AF484" i="1"/>
  <c r="AF548" i="1"/>
  <c r="AF612" i="1"/>
  <c r="AF676" i="1"/>
  <c r="AF740" i="1"/>
  <c r="AF804" i="1"/>
  <c r="AF29" i="1"/>
  <c r="AF93" i="1"/>
  <c r="AF3" i="1"/>
  <c r="AF67" i="1"/>
  <c r="AF131" i="1"/>
  <c r="AF195" i="1"/>
  <c r="AF259" i="1"/>
  <c r="AF323" i="1"/>
  <c r="AF387" i="1"/>
  <c r="AF451" i="1"/>
  <c r="AF515" i="1"/>
  <c r="AF579" i="1"/>
  <c r="AF643" i="1"/>
  <c r="AF707" i="1"/>
  <c r="AF771" i="1"/>
  <c r="AF835" i="1"/>
  <c r="AF60" i="1"/>
  <c r="AF124" i="1"/>
  <c r="AF188" i="1"/>
  <c r="AF252" i="1"/>
  <c r="AF316" i="1"/>
  <c r="AF380" i="1"/>
  <c r="AF444" i="1"/>
  <c r="AF508" i="1"/>
  <c r="AF572" i="1"/>
  <c r="AF636" i="1"/>
  <c r="AF700" i="1"/>
  <c r="AF764" i="1"/>
  <c r="AF828" i="1"/>
  <c r="AF53" i="1"/>
  <c r="AF117" i="1"/>
  <c r="AF181" i="1"/>
  <c r="AF245" i="1"/>
  <c r="AF309" i="1"/>
  <c r="AF373" i="1"/>
  <c r="AF437" i="1"/>
  <c r="AF501" i="1"/>
  <c r="AF565" i="1"/>
  <c r="AF629" i="1"/>
  <c r="AF693" i="1"/>
  <c r="AF757" i="1"/>
  <c r="AF821" i="1"/>
  <c r="AF46" i="1"/>
  <c r="AF110" i="1"/>
  <c r="AF174" i="1"/>
  <c r="AF238" i="1"/>
  <c r="AF302" i="1"/>
  <c r="AF366" i="1"/>
  <c r="AF243" i="1"/>
  <c r="AF499" i="1"/>
  <c r="AF755" i="1"/>
  <c r="AF172" i="1"/>
  <c r="AF428" i="1"/>
  <c r="AF684" i="1"/>
  <c r="AF101" i="1"/>
  <c r="AF285" i="1"/>
  <c r="AF429" i="1"/>
  <c r="AF613" i="1"/>
  <c r="AF797" i="1"/>
  <c r="AF102" i="1"/>
  <c r="AF286" i="1"/>
  <c r="AF31" i="1"/>
  <c r="AF119" i="1"/>
  <c r="AF207" i="1"/>
  <c r="AF287" i="1"/>
  <c r="AF375" i="1"/>
  <c r="AF463" i="1"/>
  <c r="AF543" i="1"/>
  <c r="AF40" i="1"/>
  <c r="AF128" i="1"/>
  <c r="AF208" i="1"/>
  <c r="AF296" i="1"/>
  <c r="AF384" i="1"/>
  <c r="AF464" i="1"/>
  <c r="AF552" i="1"/>
  <c r="AF640" i="1"/>
  <c r="AF720" i="1"/>
  <c r="AF808" i="1"/>
  <c r="AF74" i="1"/>
  <c r="AF154" i="1"/>
  <c r="AF242" i="1"/>
  <c r="AF330" i="1"/>
  <c r="AF410" i="1"/>
  <c r="AF498" i="1"/>
  <c r="AF586" i="1"/>
  <c r="AF666" i="1"/>
  <c r="AF505" i="1"/>
  <c r="AF746" i="1"/>
  <c r="AF872" i="1"/>
  <c r="AF960" i="1"/>
  <c r="AF1048" i="1"/>
  <c r="AF1128" i="1"/>
  <c r="AF1216" i="1"/>
  <c r="AF1304" i="1"/>
  <c r="AF1384" i="1"/>
  <c r="AF414" i="1"/>
  <c r="AF702" i="1"/>
  <c r="AF849" i="1"/>
  <c r="AF937" i="1"/>
  <c r="AF1025" i="1"/>
  <c r="AF1105" i="1"/>
  <c r="AF1193" i="1"/>
  <c r="AF1281" i="1"/>
  <c r="AF1361" i="1"/>
  <c r="AF249" i="1"/>
  <c r="AF647" i="1"/>
  <c r="AF815" i="1"/>
  <c r="AF914" i="1"/>
  <c r="AF1002" i="1"/>
  <c r="AF1082" i="1"/>
  <c r="AF1170" i="1"/>
  <c r="AF1258" i="1"/>
  <c r="AF1338" i="1"/>
  <c r="AF129" i="1"/>
  <c r="AF607" i="1"/>
  <c r="AF785" i="1"/>
  <c r="AF899" i="1"/>
  <c r="AF987" i="1"/>
  <c r="AF1067" i="1"/>
  <c r="AF1155" i="1"/>
  <c r="AF1243" i="1"/>
  <c r="AF1323" i="1"/>
  <c r="AF1411" i="1"/>
  <c r="AF521" i="1"/>
  <c r="AF738" i="1"/>
  <c r="AF876" i="1"/>
  <c r="AF948" i="1"/>
  <c r="AF1012" i="1"/>
  <c r="AF1076" i="1"/>
  <c r="AF1140" i="1"/>
  <c r="AF1204" i="1"/>
  <c r="AF1268" i="1"/>
  <c r="AF1332" i="1"/>
  <c r="AF1396" i="1"/>
  <c r="AF337" i="1"/>
  <c r="AF614" i="1"/>
  <c r="AF758" i="1"/>
  <c r="AF861" i="1"/>
  <c r="AF925" i="1"/>
  <c r="AF989" i="1"/>
  <c r="AF1053" i="1"/>
  <c r="AF1117" i="1"/>
  <c r="AF1181" i="1"/>
  <c r="AF1245" i="1"/>
  <c r="AF1309" i="1"/>
  <c r="AF1373" i="1"/>
  <c r="AF161" i="1"/>
  <c r="AF534" i="1"/>
  <c r="AF713" i="1"/>
  <c r="AF839" i="1"/>
  <c r="AF903" i="1"/>
  <c r="AF967" i="1"/>
  <c r="AF1031" i="1"/>
  <c r="AF1095" i="1"/>
  <c r="AF1159" i="1"/>
  <c r="AF1223" i="1"/>
  <c r="AF1287" i="1"/>
  <c r="AF1351" i="1"/>
  <c r="AF1415" i="1"/>
  <c r="AF1110" i="1"/>
  <c r="AF862" i="1"/>
  <c r="AF1374" i="1"/>
  <c r="AF1126" i="1"/>
  <c r="AF878" i="1"/>
  <c r="AF1390" i="1"/>
  <c r="AF1078" i="1"/>
  <c r="AF695" i="1"/>
  <c r="AF1278" i="1"/>
  <c r="AF974" i="1"/>
  <c r="AF1158" i="1"/>
  <c r="AF1414" i="1"/>
  <c r="AF251" i="1"/>
  <c r="AF507" i="1"/>
  <c r="AF763" i="1"/>
  <c r="AF180" i="1"/>
  <c r="AF436" i="1"/>
  <c r="AF692" i="1"/>
  <c r="AF109" i="1"/>
  <c r="AF293" i="1"/>
  <c r="AF477" i="1"/>
  <c r="AF621" i="1"/>
  <c r="AF805" i="1"/>
  <c r="AF150" i="1"/>
  <c r="AF294" i="1"/>
  <c r="AF39" i="1"/>
  <c r="AF135" i="1"/>
  <c r="AF215" i="1"/>
  <c r="AF295" i="1"/>
  <c r="AF391" i="1"/>
  <c r="AF471" i="1"/>
  <c r="AF551" i="1"/>
  <c r="AF56" i="1"/>
  <c r="AF136" i="1"/>
  <c r="AF216" i="1"/>
  <c r="AF312" i="1"/>
  <c r="AF392" i="1"/>
  <c r="AF472" i="1"/>
  <c r="AF568" i="1"/>
  <c r="AF648" i="1"/>
  <c r="AF728" i="1"/>
  <c r="AF824" i="1"/>
  <c r="AF82" i="1"/>
  <c r="AF162" i="1"/>
  <c r="AF258" i="1"/>
  <c r="AF338" i="1"/>
  <c r="AF418" i="1"/>
  <c r="AF514" i="1"/>
  <c r="AF594" i="1"/>
  <c r="AF674" i="1"/>
  <c r="AF569" i="1"/>
  <c r="AF762" i="1"/>
  <c r="AF880" i="1"/>
  <c r="AF976" i="1"/>
  <c r="AF1056" i="1"/>
  <c r="AF1136" i="1"/>
  <c r="AF1232" i="1"/>
  <c r="AF1312" i="1"/>
  <c r="AF1392" i="1"/>
  <c r="AF478" i="1"/>
  <c r="AF718" i="1"/>
  <c r="AF857" i="1"/>
  <c r="AF953" i="1"/>
  <c r="AF1033" i="1"/>
  <c r="AF1113" i="1"/>
  <c r="AF1209" i="1"/>
  <c r="AF1289" i="1"/>
  <c r="AF1369" i="1"/>
  <c r="AF377" i="1"/>
  <c r="AF670" i="1"/>
  <c r="AF831" i="1"/>
  <c r="AF930" i="1"/>
  <c r="AF1010" i="1"/>
  <c r="AF1090" i="1"/>
  <c r="AF1186" i="1"/>
  <c r="AF1266" i="1"/>
  <c r="AF1346" i="1"/>
  <c r="AF257" i="1"/>
  <c r="AF630" i="1"/>
  <c r="AF801" i="1"/>
  <c r="AF915" i="1"/>
  <c r="AF995" i="1"/>
  <c r="AF1075" i="1"/>
  <c r="AF1171" i="1"/>
  <c r="AF1251" i="1"/>
  <c r="AF1331" i="1"/>
  <c r="AF73" i="1"/>
  <c r="AF553" i="1"/>
  <c r="AF754" i="1"/>
  <c r="AF892" i="1"/>
  <c r="AF956" i="1"/>
  <c r="AF1020" i="1"/>
  <c r="AF1084" i="1"/>
  <c r="AF1148" i="1"/>
  <c r="AF1212" i="1"/>
  <c r="AF1276" i="1"/>
  <c r="AF1340" i="1"/>
  <c r="AF1404" i="1"/>
  <c r="AF398" i="1"/>
  <c r="AF633" i="1"/>
  <c r="AF774" i="1"/>
  <c r="AF869" i="1"/>
  <c r="AF933" i="1"/>
  <c r="AF997" i="1"/>
  <c r="AF1061" i="1"/>
  <c r="AF1125" i="1"/>
  <c r="AF1189" i="1"/>
  <c r="AF1253" i="1"/>
  <c r="AF1317" i="1"/>
  <c r="AF1381" i="1"/>
  <c r="AF225" i="1"/>
  <c r="AF566" i="1"/>
  <c r="AF729" i="1"/>
  <c r="AF847" i="1"/>
  <c r="AF911" i="1"/>
  <c r="AF975" i="1"/>
  <c r="AF1039" i="1"/>
  <c r="AF1103" i="1"/>
  <c r="AF1167" i="1"/>
  <c r="AF1231" i="1"/>
  <c r="AF1295" i="1"/>
  <c r="AF1359" i="1"/>
  <c r="AF281" i="1"/>
  <c r="AF1174" i="1"/>
  <c r="AF926" i="1"/>
  <c r="AF401" i="1"/>
  <c r="AF1190" i="1"/>
  <c r="AF942" i="1"/>
  <c r="AF25" i="1"/>
  <c r="AF1142" i="1"/>
  <c r="AF823" i="1"/>
  <c r="AF1342" i="1"/>
  <c r="AF1038" i="1"/>
  <c r="AF529" i="1"/>
  <c r="AF966" i="1"/>
  <c r="AF51" i="1"/>
  <c r="AF307" i="1"/>
  <c r="AF563" i="1"/>
  <c r="AF819" i="1"/>
  <c r="AF236" i="1"/>
  <c r="AF492" i="1"/>
  <c r="AF748" i="1"/>
  <c r="AF157" i="1"/>
  <c r="AF301" i="1"/>
  <c r="AF485" i="1"/>
  <c r="AF669" i="1"/>
  <c r="AF813" i="1"/>
  <c r="AF158" i="1"/>
  <c r="AF342" i="1"/>
  <c r="AF55" i="1"/>
  <c r="AF143" i="1"/>
  <c r="AF223" i="1"/>
  <c r="AF311" i="1"/>
  <c r="AF399" i="1"/>
  <c r="AF479" i="1"/>
  <c r="AF567" i="1"/>
  <c r="AF64" i="1"/>
  <c r="AF144" i="1"/>
  <c r="AF232" i="1"/>
  <c r="AF320" i="1"/>
  <c r="AF400" i="1"/>
  <c r="AF488" i="1"/>
  <c r="AF576" i="1"/>
  <c r="AF656" i="1"/>
  <c r="AF744" i="1"/>
  <c r="AF10" i="1"/>
  <c r="AF90" i="1"/>
  <c r="AF178" i="1"/>
  <c r="AF266" i="1"/>
  <c r="AF346" i="1"/>
  <c r="AF434" i="1"/>
  <c r="AF522" i="1"/>
  <c r="AF602" i="1"/>
  <c r="AF105" i="1"/>
  <c r="AF599" i="1"/>
  <c r="AF778" i="1"/>
  <c r="AF896" i="1"/>
  <c r="AF984" i="1"/>
  <c r="AF1064" i="1"/>
  <c r="AF1152" i="1"/>
  <c r="AF1240" i="1"/>
  <c r="AF1320" i="1"/>
  <c r="AF1408" i="1"/>
  <c r="AF510" i="1"/>
  <c r="AF734" i="1"/>
  <c r="AF873" i="1"/>
  <c r="AF961" i="1"/>
  <c r="AF1041" i="1"/>
  <c r="AF1129" i="1"/>
  <c r="AF1217" i="1"/>
  <c r="AF1297" i="1"/>
  <c r="AF1385" i="1"/>
  <c r="AF417" i="1"/>
  <c r="AF687" i="1"/>
  <c r="AF850" i="1"/>
  <c r="AF938" i="1"/>
  <c r="AF1018" i="1"/>
  <c r="AF1106" i="1"/>
  <c r="AF1194" i="1"/>
  <c r="AF1274" i="1"/>
  <c r="AF1362" i="1"/>
  <c r="AF321" i="1"/>
  <c r="AF649" i="1"/>
  <c r="AF832" i="1"/>
  <c r="AF923" i="1"/>
  <c r="AF1003" i="1"/>
  <c r="AF1091" i="1"/>
  <c r="AF1179" i="1"/>
  <c r="AF1259" i="1"/>
  <c r="AF1347" i="1"/>
  <c r="AF137" i="1"/>
  <c r="AF585" i="1"/>
  <c r="AF786" i="1"/>
  <c r="AF900" i="1"/>
  <c r="AF964" i="1"/>
  <c r="AF1028" i="1"/>
  <c r="AF1092" i="1"/>
  <c r="AF1156" i="1"/>
  <c r="AF1220" i="1"/>
  <c r="AF1284" i="1"/>
  <c r="AF1348" i="1"/>
  <c r="AF1412" i="1"/>
  <c r="AF430" i="1"/>
  <c r="AF655" i="1"/>
  <c r="AF790" i="1"/>
  <c r="AF877" i="1"/>
  <c r="AF941" i="1"/>
  <c r="AF1005" i="1"/>
  <c r="AF1069" i="1"/>
  <c r="AF1133" i="1"/>
  <c r="AF1197" i="1"/>
  <c r="AF1261" i="1"/>
  <c r="AF1325" i="1"/>
  <c r="AF1389" i="1"/>
  <c r="AF289" i="1"/>
  <c r="AF598" i="1"/>
  <c r="AF745" i="1"/>
  <c r="AF855" i="1"/>
  <c r="AF919" i="1"/>
  <c r="AF983" i="1"/>
  <c r="AF1047" i="1"/>
  <c r="AF1111" i="1"/>
  <c r="AF1175" i="1"/>
  <c r="AF1239" i="1"/>
  <c r="AF1303" i="1"/>
  <c r="AF1367" i="1"/>
  <c r="AF593" i="1"/>
  <c r="AF1238" i="1"/>
  <c r="AF990" i="1"/>
  <c r="AF638" i="1"/>
  <c r="AF1254" i="1"/>
  <c r="AF1006" i="1"/>
  <c r="AF465" i="1"/>
  <c r="AF1206" i="1"/>
  <c r="AF894" i="1"/>
  <c r="AF1406" i="1"/>
  <c r="AF1102" i="1"/>
  <c r="AF1222" i="1"/>
  <c r="AF1094" i="1"/>
  <c r="AF59" i="1"/>
  <c r="AF315" i="1"/>
  <c r="AF571" i="1"/>
  <c r="AF827" i="1"/>
  <c r="AF244" i="1"/>
  <c r="AF500" i="1"/>
  <c r="AF756" i="1"/>
  <c r="AF165" i="1"/>
  <c r="AF349" i="1"/>
  <c r="AF493" i="1"/>
  <c r="AF677" i="1"/>
  <c r="AF22" i="1"/>
  <c r="AF166" i="1"/>
  <c r="AF350" i="1"/>
  <c r="AF71" i="1"/>
  <c r="AF151" i="1"/>
  <c r="AF231" i="1"/>
  <c r="AF327" i="1"/>
  <c r="AF407" i="1"/>
  <c r="AF487" i="1"/>
  <c r="AF583" i="1"/>
  <c r="AF72" i="1"/>
  <c r="AF152" i="1"/>
  <c r="AF248" i="1"/>
  <c r="AF328" i="1"/>
  <c r="AF408" i="1"/>
  <c r="AF504" i="1"/>
  <c r="AF584" i="1"/>
  <c r="AF664" i="1"/>
  <c r="AF760" i="1"/>
  <c r="AF18" i="1"/>
  <c r="AF98" i="1"/>
  <c r="AF194" i="1"/>
  <c r="AF274" i="1"/>
  <c r="AF354" i="1"/>
  <c r="AF450" i="1"/>
  <c r="AF530" i="1"/>
  <c r="AF610" i="1"/>
  <c r="AF233" i="1"/>
  <c r="AF622" i="1"/>
  <c r="AF794" i="1"/>
  <c r="AF912" i="1"/>
  <c r="AF992" i="1"/>
  <c r="AF1072" i="1"/>
  <c r="AF1168" i="1"/>
  <c r="AF1248" i="1"/>
  <c r="AF1328" i="1"/>
  <c r="AF49" i="1"/>
  <c r="AF542" i="1"/>
  <c r="AF750" i="1"/>
  <c r="AF889" i="1"/>
  <c r="AF969" i="1"/>
  <c r="AF1049" i="1"/>
  <c r="AF1145" i="1"/>
  <c r="AF1225" i="1"/>
  <c r="AF1305" i="1"/>
  <c r="AF1401" i="1"/>
  <c r="AF449" i="1"/>
  <c r="AF703" i="1"/>
  <c r="AF866" i="1"/>
  <c r="AF946" i="1"/>
  <c r="AF1026" i="1"/>
  <c r="AF1122" i="1"/>
  <c r="AF1202" i="1"/>
  <c r="AF1282" i="1"/>
  <c r="AF1378" i="1"/>
  <c r="AF385" i="1"/>
  <c r="AF671" i="1"/>
  <c r="AF851" i="1"/>
  <c r="AF931" i="1"/>
  <c r="AF1011" i="1"/>
  <c r="AF1107" i="1"/>
  <c r="AF1187" i="1"/>
  <c r="AF1267" i="1"/>
  <c r="AF1363" i="1"/>
  <c r="AF201" i="1"/>
  <c r="AF609" i="1"/>
  <c r="AF818" i="1"/>
  <c r="AF908" i="1"/>
  <c r="AF972" i="1"/>
  <c r="AF1036" i="1"/>
  <c r="AF1100" i="1"/>
  <c r="AF1164" i="1"/>
  <c r="AF1228" i="1"/>
  <c r="AF1292" i="1"/>
  <c r="AF1356" i="1"/>
  <c r="AF17" i="1"/>
  <c r="AF462" i="1"/>
  <c r="AF678" i="1"/>
  <c r="AF806" i="1"/>
  <c r="AF885" i="1"/>
  <c r="AF949" i="1"/>
  <c r="AF1013" i="1"/>
  <c r="AF1077" i="1"/>
  <c r="AF1141" i="1"/>
  <c r="AF1205" i="1"/>
  <c r="AF1269" i="1"/>
  <c r="AF1333" i="1"/>
  <c r="AF1397" i="1"/>
  <c r="AF353" i="1"/>
  <c r="AF617" i="1"/>
  <c r="AF761" i="1"/>
  <c r="AF863" i="1"/>
  <c r="AF927" i="1"/>
  <c r="AF991" i="1"/>
  <c r="AF1055" i="1"/>
  <c r="AF1119" i="1"/>
  <c r="AF1183" i="1"/>
  <c r="AF1247" i="1"/>
  <c r="AF1311" i="1"/>
  <c r="AF1375" i="1"/>
  <c r="AF743" i="1"/>
  <c r="AF1302" i="1"/>
  <c r="AF1054" i="1"/>
  <c r="AF775" i="1"/>
  <c r="AF1318" i="1"/>
  <c r="AF1070" i="1"/>
  <c r="AF679" i="1"/>
  <c r="AF1270" i="1"/>
  <c r="AF958" i="1"/>
  <c r="AF217" i="1"/>
  <c r="AF1166" i="1"/>
  <c r="AF711" i="1"/>
  <c r="AF1030" i="1"/>
  <c r="AF115" i="1"/>
  <c r="AF371" i="1"/>
  <c r="AF627" i="1"/>
  <c r="AF44" i="1"/>
  <c r="AF300" i="1"/>
  <c r="AF556" i="1"/>
  <c r="AF812" i="1"/>
  <c r="AF173" i="1"/>
  <c r="AF357" i="1"/>
  <c r="AF541" i="1"/>
  <c r="AF685" i="1"/>
  <c r="AF30" i="1"/>
  <c r="AF214" i="1"/>
  <c r="AF358" i="1"/>
  <c r="AF79" i="1"/>
  <c r="AF159" i="1"/>
  <c r="AF247" i="1"/>
  <c r="AF335" i="1"/>
  <c r="AF415" i="1"/>
  <c r="AF503" i="1"/>
  <c r="AF591" i="1"/>
  <c r="AF80" i="1"/>
  <c r="AF168" i="1"/>
  <c r="AF256" i="1"/>
  <c r="AF336" i="1"/>
  <c r="AF424" i="1"/>
  <c r="AF512" i="1"/>
  <c r="AF592" i="1"/>
  <c r="AF680" i="1"/>
  <c r="AF768" i="1"/>
  <c r="AF26" i="1"/>
  <c r="AF114" i="1"/>
  <c r="AF202" i="1"/>
  <c r="AF282" i="1"/>
  <c r="AF370" i="1"/>
  <c r="AF458" i="1"/>
  <c r="AF538" i="1"/>
  <c r="AF626" i="1"/>
  <c r="AF297" i="1"/>
  <c r="AF641" i="1"/>
  <c r="AF826" i="1"/>
  <c r="AF920" i="1"/>
  <c r="AF1000" i="1"/>
  <c r="AF1088" i="1"/>
  <c r="AF1176" i="1"/>
  <c r="AF1256" i="1"/>
  <c r="AF1344" i="1"/>
  <c r="AF113" i="1"/>
  <c r="AF574" i="1"/>
  <c r="AF782" i="1"/>
  <c r="AF897" i="1"/>
  <c r="AF977" i="1"/>
  <c r="AF1065" i="1"/>
  <c r="AF1153" i="1"/>
  <c r="AF1233" i="1"/>
  <c r="AF1321" i="1"/>
  <c r="AF1409" i="1"/>
  <c r="AF481" i="1"/>
  <c r="AF735" i="1"/>
  <c r="AF874" i="1"/>
  <c r="AF954" i="1"/>
  <c r="AF1042" i="1"/>
  <c r="AF1130" i="1"/>
  <c r="AF1210" i="1"/>
  <c r="AF1298" i="1"/>
  <c r="AF1386" i="1"/>
  <c r="AF422" i="1"/>
  <c r="AF705" i="1"/>
  <c r="AF859" i="1"/>
  <c r="AF939" i="1"/>
  <c r="AF1027" i="1"/>
  <c r="AF1115" i="1"/>
  <c r="AF1195" i="1"/>
  <c r="AF1283" i="1"/>
  <c r="AF1371" i="1"/>
  <c r="AF265" i="1"/>
  <c r="AF654" i="1"/>
  <c r="AF833" i="1"/>
  <c r="AF916" i="1"/>
  <c r="AF980" i="1"/>
  <c r="AF1044" i="1"/>
  <c r="AF1108" i="1"/>
  <c r="AF1172" i="1"/>
  <c r="AF1236" i="1"/>
  <c r="AF1300" i="1"/>
  <c r="AF1364" i="1"/>
  <c r="AF81" i="1"/>
  <c r="AF494" i="1"/>
  <c r="AF694" i="1"/>
  <c r="AF822" i="1"/>
  <c r="AF893" i="1"/>
  <c r="AF957" i="1"/>
  <c r="AF1021" i="1"/>
  <c r="AF1085" i="1"/>
  <c r="AF1149" i="1"/>
  <c r="AF1213" i="1"/>
  <c r="AF1277" i="1"/>
  <c r="AF1341" i="1"/>
  <c r="AF1405" i="1"/>
  <c r="AF406" i="1"/>
  <c r="AF639" i="1"/>
  <c r="AF777" i="1"/>
  <c r="AF871" i="1"/>
  <c r="AF935" i="1"/>
  <c r="AF999" i="1"/>
  <c r="AF1063" i="1"/>
  <c r="AF1127" i="1"/>
  <c r="AF1191" i="1"/>
  <c r="AF1255" i="1"/>
  <c r="AF1319" i="1"/>
  <c r="AF1383" i="1"/>
  <c r="AF854" i="1"/>
  <c r="AF1366" i="1"/>
  <c r="AF1118" i="1"/>
  <c r="AF870" i="1"/>
  <c r="AF1382" i="1"/>
  <c r="AF1134" i="1"/>
  <c r="AF807" i="1"/>
  <c r="AF1334" i="1"/>
  <c r="AF1022" i="1"/>
  <c r="AF561" i="1"/>
  <c r="AF1230" i="1"/>
  <c r="AF1286" i="1"/>
  <c r="AF2" i="1"/>
  <c r="AF123" i="1"/>
  <c r="AF379" i="1"/>
  <c r="AF635" i="1"/>
  <c r="AF52" i="1"/>
  <c r="AF308" i="1"/>
  <c r="AF564" i="1"/>
  <c r="AF820" i="1"/>
  <c r="AF221" i="1"/>
  <c r="AF365" i="1"/>
  <c r="AF549" i="1"/>
  <c r="AF733" i="1"/>
  <c r="AF38" i="1"/>
  <c r="AF222" i="1"/>
  <c r="AF7" i="1"/>
  <c r="AF87" i="1"/>
  <c r="AF167" i="1"/>
  <c r="AF263" i="1"/>
  <c r="AF343" i="1"/>
  <c r="AF423" i="1"/>
  <c r="AF519" i="1"/>
  <c r="AF8" i="1"/>
  <c r="AF88" i="1"/>
  <c r="AF184" i="1"/>
  <c r="AF264" i="1"/>
  <c r="AF344" i="1"/>
  <c r="AF440" i="1"/>
  <c r="AF520" i="1"/>
  <c r="AF600" i="1"/>
  <c r="AF696" i="1"/>
  <c r="AF776" i="1"/>
  <c r="AF34" i="1"/>
  <c r="AF130" i="1"/>
  <c r="AF210" i="1"/>
  <c r="AF290" i="1"/>
  <c r="AF386" i="1"/>
  <c r="AF466" i="1"/>
  <c r="AF546" i="1"/>
  <c r="AF642" i="1"/>
  <c r="AF361" i="1"/>
  <c r="AF663" i="1"/>
  <c r="AF848" i="1"/>
  <c r="AF928" i="1"/>
  <c r="AF1008" i="1"/>
  <c r="AF1104" i="1"/>
  <c r="AF1184" i="1"/>
  <c r="AF1264" i="1"/>
  <c r="AF1360" i="1"/>
  <c r="AF177" i="1"/>
  <c r="AF601" i="1"/>
  <c r="AF814" i="1"/>
  <c r="AF905" i="1"/>
  <c r="AF985" i="1"/>
  <c r="AF1081" i="1"/>
  <c r="AF1161" i="1"/>
  <c r="AF1241" i="1"/>
  <c r="AF1337" i="1"/>
  <c r="AF1417" i="1"/>
  <c r="AF513" i="1"/>
  <c r="AF767" i="1"/>
  <c r="AF882" i="1"/>
  <c r="AF962" i="1"/>
  <c r="AF1058" i="1"/>
  <c r="AF1138" i="1"/>
  <c r="AF1218" i="1"/>
  <c r="AF1314" i="1"/>
  <c r="AF1394" i="1"/>
  <c r="AF454" i="1"/>
  <c r="AF737" i="1"/>
  <c r="AF867" i="1"/>
  <c r="AF947" i="1"/>
  <c r="AF1043" i="1"/>
  <c r="AF1123" i="1"/>
  <c r="AF1203" i="1"/>
  <c r="AF1299" i="1"/>
  <c r="AF1379" i="1"/>
  <c r="AF329" i="1"/>
  <c r="AF690" i="1"/>
  <c r="AF844" i="1"/>
  <c r="AF924" i="1"/>
  <c r="AF988" i="1"/>
  <c r="AF1052" i="1"/>
  <c r="AF1116" i="1"/>
  <c r="AF1180" i="1"/>
  <c r="AF1244" i="1"/>
  <c r="AF1308" i="1"/>
  <c r="AF1372" i="1"/>
  <c r="AF145" i="1"/>
  <c r="AF526" i="1"/>
  <c r="AF710" i="1"/>
  <c r="AF834" i="1"/>
  <c r="AF901" i="1"/>
  <c r="AF965" i="1"/>
  <c r="AF1029" i="1"/>
  <c r="AF1093" i="1"/>
  <c r="AF1157" i="1"/>
  <c r="AF1221" i="1"/>
  <c r="AF1285" i="1"/>
  <c r="AF1349" i="1"/>
  <c r="AF1413" i="1"/>
  <c r="AF438" i="1"/>
  <c r="AF662" i="1"/>
  <c r="AF793" i="1"/>
  <c r="AF879" i="1"/>
  <c r="AF943" i="1"/>
  <c r="AF1007" i="1"/>
  <c r="AF1071" i="1"/>
  <c r="AF1135" i="1"/>
  <c r="AF1199" i="1"/>
  <c r="AF1263" i="1"/>
  <c r="AF1327" i="1"/>
  <c r="AF1391" i="1"/>
  <c r="AF918" i="1"/>
  <c r="AF345" i="1"/>
  <c r="AF1182" i="1"/>
  <c r="AF934" i="1"/>
  <c r="AF433" i="1"/>
  <c r="AF1198" i="1"/>
  <c r="AF886" i="1"/>
  <c r="AF1398" i="1"/>
  <c r="AF1086" i="1"/>
  <c r="AF727" i="1"/>
  <c r="AF1294" i="1"/>
  <c r="AF838" i="1"/>
  <c r="AF187" i="1"/>
  <c r="AF443" i="1"/>
  <c r="AF699" i="1"/>
  <c r="AF116" i="1"/>
  <c r="AF372" i="1"/>
  <c r="AF628" i="1"/>
  <c r="AF45" i="1"/>
  <c r="AF237" i="1"/>
  <c r="AF421" i="1"/>
  <c r="AF605" i="1"/>
  <c r="AF749" i="1"/>
  <c r="AF94" i="1"/>
  <c r="AF278" i="1"/>
  <c r="AF23" i="1"/>
  <c r="AF103" i="1"/>
  <c r="AF199" i="1"/>
  <c r="AF279" i="1"/>
  <c r="AF359" i="1"/>
  <c r="AF455" i="1"/>
  <c r="AF535" i="1"/>
  <c r="AF24" i="1"/>
  <c r="AF120" i="1"/>
  <c r="AF200" i="1"/>
  <c r="AF280" i="1"/>
  <c r="AF376" i="1"/>
  <c r="AF456" i="1"/>
  <c r="AF536" i="1"/>
  <c r="AF632" i="1"/>
  <c r="AF712" i="1"/>
  <c r="AF792" i="1"/>
  <c r="AF66" i="1"/>
  <c r="AF146" i="1"/>
  <c r="AF226" i="1"/>
  <c r="AF322" i="1"/>
  <c r="AF402" i="1"/>
  <c r="AF482" i="1"/>
  <c r="AF578" i="1"/>
  <c r="AF658" i="1"/>
  <c r="AF441" i="1"/>
  <c r="AF730" i="1"/>
  <c r="AF864" i="1"/>
  <c r="AF944" i="1"/>
  <c r="AF1040" i="1"/>
  <c r="AF1120" i="1"/>
  <c r="AF1200" i="1"/>
  <c r="AF1296" i="1"/>
  <c r="AF1376" i="1"/>
  <c r="AF305" i="1"/>
  <c r="AF686" i="1"/>
  <c r="AF841" i="1"/>
  <c r="AF921" i="1"/>
  <c r="AF1017" i="1"/>
  <c r="AF1097" i="1"/>
  <c r="AF1177" i="1"/>
  <c r="AF1273" i="1"/>
  <c r="AF1353" i="1"/>
  <c r="AF121" i="1"/>
  <c r="AF625" i="1"/>
  <c r="AF799" i="1"/>
  <c r="AF898" i="1"/>
  <c r="AF994" i="1"/>
  <c r="AF1074" i="1"/>
  <c r="AF1154" i="1"/>
  <c r="AF1250" i="1"/>
  <c r="AF1330" i="1"/>
  <c r="AF1410" i="1"/>
  <c r="AF582" i="1"/>
  <c r="AF769" i="1"/>
  <c r="AF883" i="1"/>
  <c r="AF979" i="1"/>
  <c r="AF1059" i="1"/>
  <c r="AF1139" i="1"/>
  <c r="AF1235" i="1"/>
  <c r="AF1315" i="1"/>
  <c r="AF1395" i="1"/>
  <c r="AF489" i="1"/>
  <c r="AF722" i="1"/>
  <c r="AF860" i="1"/>
  <c r="AF940" i="1"/>
  <c r="AF1004" i="1"/>
  <c r="AF1068" i="1"/>
  <c r="AF1132" i="1"/>
  <c r="AF1196" i="1"/>
  <c r="AF1260" i="1"/>
  <c r="AF1324" i="1"/>
  <c r="AF1388" i="1"/>
  <c r="AF273" i="1"/>
  <c r="AF590" i="1"/>
  <c r="AF742" i="1"/>
  <c r="AF853" i="1"/>
  <c r="AF917" i="1"/>
  <c r="AF981" i="1"/>
  <c r="AF1045" i="1"/>
  <c r="AF1109" i="1"/>
  <c r="AF1173" i="1"/>
  <c r="AF1237" i="1"/>
  <c r="AF1301" i="1"/>
  <c r="AF1365" i="1"/>
  <c r="AF97" i="1"/>
  <c r="AF502" i="1"/>
  <c r="AF697" i="1"/>
  <c r="AF825" i="1"/>
  <c r="AF895" i="1"/>
  <c r="AF959" i="1"/>
  <c r="AF1023" i="1"/>
  <c r="AF1087" i="1"/>
  <c r="AF1151" i="1"/>
  <c r="AF1215" i="1"/>
  <c r="AF1279" i="1"/>
  <c r="AF1343" i="1"/>
  <c r="AF1407" i="1"/>
  <c r="AF1046" i="1"/>
  <c r="AF759" i="1"/>
  <c r="AF1310" i="1"/>
  <c r="AF1062" i="1"/>
  <c r="AF791" i="1"/>
  <c r="AF1326" i="1"/>
  <c r="AF1014" i="1"/>
  <c r="AF497" i="1"/>
  <c r="AF1214" i="1"/>
  <c r="AF910" i="1"/>
  <c r="AF153" i="1"/>
  <c r="AF902" i="1"/>
  <c r="AF364" i="1"/>
  <c r="AF230" i="1"/>
  <c r="AF16" i="1"/>
  <c r="AF704" i="1"/>
  <c r="AF562" i="1"/>
  <c r="AF1192" i="1"/>
  <c r="AF1089" i="1"/>
  <c r="AF978" i="1"/>
  <c r="AF875" i="1"/>
  <c r="AF706" i="1"/>
  <c r="AF1316" i="1"/>
  <c r="AF1037" i="1"/>
  <c r="AF681" i="1"/>
  <c r="AF1271" i="1"/>
  <c r="AF1262" i="1"/>
  <c r="AF620" i="1"/>
  <c r="AF15" i="1"/>
  <c r="AF104" i="1"/>
  <c r="AF784" i="1"/>
  <c r="AF650" i="1"/>
  <c r="AF1280" i="1"/>
  <c r="AF1169" i="1"/>
  <c r="AF1066" i="1"/>
  <c r="AF963" i="1"/>
  <c r="AF852" i="1"/>
  <c r="AF1380" i="1"/>
  <c r="AF1101" i="1"/>
  <c r="AF809" i="1"/>
  <c r="AF1335" i="1"/>
  <c r="AF950" i="1"/>
  <c r="AF37" i="1"/>
  <c r="AF95" i="1"/>
  <c r="AF192" i="1"/>
  <c r="AF50" i="1"/>
  <c r="AF409" i="1"/>
  <c r="AF1368" i="1"/>
  <c r="AF1257" i="1"/>
  <c r="AF1146" i="1"/>
  <c r="AF1051" i="1"/>
  <c r="AF932" i="1"/>
  <c r="AF209" i="1"/>
  <c r="AF1165" i="1"/>
  <c r="AF887" i="1"/>
  <c r="AF1399" i="1"/>
  <c r="AF89" i="1"/>
  <c r="AF229" i="1"/>
  <c r="AF183" i="1"/>
  <c r="AF272" i="1"/>
  <c r="AF138" i="1"/>
  <c r="AF698" i="1"/>
  <c r="AF241" i="1"/>
  <c r="AF1345" i="1"/>
  <c r="AF1234" i="1"/>
  <c r="AF1131" i="1"/>
  <c r="AF996" i="1"/>
  <c r="AF558" i="1"/>
  <c r="AF1229" i="1"/>
  <c r="AF951" i="1"/>
  <c r="AF982" i="1"/>
  <c r="AF1150" i="1"/>
  <c r="AF179" i="1"/>
  <c r="AF413" i="1"/>
  <c r="AF271" i="1"/>
  <c r="AF360" i="1"/>
  <c r="AF218" i="1"/>
  <c r="AF856" i="1"/>
  <c r="AF646" i="1"/>
  <c r="AF57" i="1"/>
  <c r="AF1322" i="1"/>
  <c r="AF1219" i="1"/>
  <c r="AF1060" i="1"/>
  <c r="AF726" i="1"/>
  <c r="AF1293" i="1"/>
  <c r="AF1015" i="1"/>
  <c r="AF615" i="1"/>
  <c r="AF846" i="1"/>
  <c r="AF108" i="1"/>
  <c r="AF86" i="1"/>
  <c r="AF527" i="1"/>
  <c r="AF616" i="1"/>
  <c r="AF474" i="1"/>
  <c r="AF1112" i="1"/>
  <c r="AF1001" i="1"/>
  <c r="AF890" i="1"/>
  <c r="AF753" i="1"/>
  <c r="AF425" i="1"/>
  <c r="AF1252" i="1"/>
  <c r="AF973" i="1"/>
  <c r="AF470" i="1"/>
  <c r="AF1207" i="1"/>
  <c r="AF657" i="1"/>
  <c r="AF351" i="1"/>
  <c r="AF830" i="1"/>
  <c r="AF1124" i="1"/>
  <c r="AF1246" i="1"/>
  <c r="AF439" i="1"/>
  <c r="AF913" i="1"/>
  <c r="AF1188" i="1"/>
  <c r="AF998" i="1"/>
  <c r="AF448" i="1"/>
  <c r="AF577" i="1"/>
  <c r="AF845" i="1"/>
  <c r="AF1358" i="1"/>
  <c r="AF528" i="1"/>
  <c r="AF783" i="1"/>
  <c r="AF909" i="1"/>
  <c r="AF1350" i="1"/>
  <c r="AF691" i="1"/>
  <c r="AF394" i="1"/>
  <c r="AF518" i="1"/>
  <c r="AF33" i="1"/>
  <c r="AF557" i="1"/>
  <c r="AF936" i="1"/>
  <c r="AF1307" i="1"/>
  <c r="AF1079" i="1"/>
  <c r="AD1045" i="1"/>
  <c r="AD700" i="1"/>
  <c r="AD76" i="1"/>
  <c r="AD1309" i="1"/>
  <c r="AD1374" i="1"/>
  <c r="AD1220" i="1"/>
  <c r="AD1092" i="1"/>
  <c r="AD500" i="1"/>
  <c r="AD1341" i="1"/>
  <c r="AG36" i="1"/>
  <c r="AG100" i="1"/>
  <c r="AG29" i="1"/>
  <c r="AG93" i="1"/>
  <c r="AG157" i="1"/>
  <c r="AG62" i="1"/>
  <c r="AG126" i="1"/>
  <c r="AG190" i="1"/>
  <c r="AG32" i="1"/>
  <c r="AG96" i="1"/>
  <c r="AG41" i="1"/>
  <c r="AG10" i="1"/>
  <c r="AG74" i="1"/>
  <c r="AG138" i="1"/>
  <c r="AG202" i="1"/>
  <c r="AG151" i="1"/>
  <c r="AG233" i="1"/>
  <c r="AG297" i="1"/>
  <c r="AG361" i="1"/>
  <c r="AG425" i="1"/>
  <c r="AG489" i="1"/>
  <c r="AG553" i="1"/>
  <c r="AG617" i="1"/>
  <c r="AG44" i="1"/>
  <c r="AG108" i="1"/>
  <c r="AG37" i="1"/>
  <c r="AG101" i="1"/>
  <c r="AG6" i="1"/>
  <c r="AG70" i="1"/>
  <c r="AG134" i="1"/>
  <c r="AG198" i="1"/>
  <c r="AG40" i="1"/>
  <c r="AG104" i="1"/>
  <c r="AG49" i="1"/>
  <c r="AG18" i="1"/>
  <c r="AG82" i="1"/>
  <c r="AG146" i="1"/>
  <c r="AG210" i="1"/>
  <c r="AG163" i="1"/>
  <c r="AG241" i="1"/>
  <c r="AG305" i="1"/>
  <c r="AG369" i="1"/>
  <c r="AG433" i="1"/>
  <c r="AG497" i="1"/>
  <c r="AG561" i="1"/>
  <c r="AG625" i="1"/>
  <c r="AG139" i="1"/>
  <c r="AG226" i="1"/>
  <c r="AG290" i="1"/>
  <c r="AG354" i="1"/>
  <c r="AG418" i="1"/>
  <c r="AG482" i="1"/>
  <c r="AG546" i="1"/>
  <c r="AG610" i="1"/>
  <c r="AG75" i="1"/>
  <c r="AG197" i="1"/>
  <c r="AG267" i="1"/>
  <c r="AG331" i="1"/>
  <c r="AG52" i="1"/>
  <c r="AG116" i="1"/>
  <c r="AG45" i="1"/>
  <c r="AG109" i="1"/>
  <c r="AG14" i="1"/>
  <c r="AG78" i="1"/>
  <c r="AG142" i="1"/>
  <c r="AG206" i="1"/>
  <c r="AG12" i="1"/>
  <c r="AG76" i="1"/>
  <c r="AG5" i="1"/>
  <c r="AG69" i="1"/>
  <c r="AG133" i="1"/>
  <c r="AG38" i="1"/>
  <c r="AG102" i="1"/>
  <c r="AG166" i="1"/>
  <c r="AG92" i="1"/>
  <c r="AG85" i="1"/>
  <c r="AG54" i="1"/>
  <c r="AG182" i="1"/>
  <c r="AG64" i="1"/>
  <c r="AG25" i="1"/>
  <c r="AG26" i="1"/>
  <c r="AG106" i="1"/>
  <c r="AG186" i="1"/>
  <c r="AG173" i="1"/>
  <c r="AG265" i="1"/>
  <c r="AG345" i="1"/>
  <c r="AG441" i="1"/>
  <c r="AG521" i="1"/>
  <c r="AG601" i="1"/>
  <c r="AG123" i="1"/>
  <c r="AG234" i="1"/>
  <c r="AG306" i="1"/>
  <c r="AG378" i="1"/>
  <c r="AG450" i="1"/>
  <c r="AG522" i="1"/>
  <c r="AG594" i="1"/>
  <c r="AG43" i="1"/>
  <c r="AG208" i="1"/>
  <c r="AG283" i="1"/>
  <c r="AG355" i="1"/>
  <c r="AG419" i="1"/>
  <c r="AG483" i="1"/>
  <c r="AG547" i="1"/>
  <c r="AG611" i="1"/>
  <c r="AG47" i="1"/>
  <c r="AG188" i="1"/>
  <c r="AG260" i="1"/>
  <c r="AG324" i="1"/>
  <c r="AG388" i="1"/>
  <c r="AG452" i="1"/>
  <c r="AG19" i="1"/>
  <c r="AG179" i="1"/>
  <c r="AG253" i="1"/>
  <c r="AG317" i="1"/>
  <c r="AG381" i="1"/>
  <c r="AG445" i="1"/>
  <c r="AG509" i="1"/>
  <c r="AG573" i="1"/>
  <c r="AG637" i="1"/>
  <c r="AG701" i="1"/>
  <c r="AG87" i="1"/>
  <c r="AG201" i="1"/>
  <c r="AG270" i="1"/>
  <c r="AG334" i="1"/>
  <c r="AG398" i="1"/>
  <c r="AG462" i="1"/>
  <c r="AG526" i="1"/>
  <c r="AG590" i="1"/>
  <c r="AG31" i="1"/>
  <c r="AG183" i="1"/>
  <c r="AG256" i="1"/>
  <c r="AG320" i="1"/>
  <c r="AG384" i="1"/>
  <c r="AG448" i="1"/>
  <c r="AG512" i="1"/>
  <c r="AG576" i="1"/>
  <c r="AG640" i="1"/>
  <c r="AG704" i="1"/>
  <c r="AG263" i="1"/>
  <c r="AG644" i="1"/>
  <c r="AG735" i="1"/>
  <c r="AG802" i="1"/>
  <c r="AG866" i="1"/>
  <c r="AG930" i="1"/>
  <c r="AG994" i="1"/>
  <c r="AG1058" i="1"/>
  <c r="AG1122" i="1"/>
  <c r="AG335" i="1"/>
  <c r="AG662" i="1"/>
  <c r="AG747" i="1"/>
  <c r="AG811" i="1"/>
  <c r="AG875" i="1"/>
  <c r="AG939" i="1"/>
  <c r="AG1003" i="1"/>
  <c r="AG1067" i="1"/>
  <c r="AG1131" i="1"/>
  <c r="AG407" i="1"/>
  <c r="AG674" i="1"/>
  <c r="AG756" i="1"/>
  <c r="AG820" i="1"/>
  <c r="AG884" i="1"/>
  <c r="AG948" i="1"/>
  <c r="AG1012" i="1"/>
  <c r="AG1076" i="1"/>
  <c r="AG1140" i="1"/>
  <c r="AG1204" i="1"/>
  <c r="AG1268" i="1"/>
  <c r="AG1332" i="1"/>
  <c r="AG1396" i="1"/>
  <c r="AG479" i="1"/>
  <c r="AG686" i="1"/>
  <c r="AG765" i="1"/>
  <c r="AG829" i="1"/>
  <c r="AG893" i="1"/>
  <c r="AG957" i="1"/>
  <c r="AG1021" i="1"/>
  <c r="AG1085" i="1"/>
  <c r="AG231" i="1"/>
  <c r="AG628" i="1"/>
  <c r="AG730" i="1"/>
  <c r="AG798" i="1"/>
  <c r="AG862" i="1"/>
  <c r="AG926" i="1"/>
  <c r="AG990" i="1"/>
  <c r="AG1054" i="1"/>
  <c r="AG1118" i="1"/>
  <c r="AG1182" i="1"/>
  <c r="AG535" i="1"/>
  <c r="AG699" i="1"/>
  <c r="AG775" i="1"/>
  <c r="AG839" i="1"/>
  <c r="AG903" i="1"/>
  <c r="AG967" i="1"/>
  <c r="AG1031" i="1"/>
  <c r="AG1095" i="1"/>
  <c r="AG1159" i="1"/>
  <c r="AG1223" i="1"/>
  <c r="AG255" i="1"/>
  <c r="AG639" i="1"/>
  <c r="AG734" i="1"/>
  <c r="AG801" i="1"/>
  <c r="AG865" i="1"/>
  <c r="AG929" i="1"/>
  <c r="AG993" i="1"/>
  <c r="AG1057" i="1"/>
  <c r="AG572" i="1"/>
  <c r="AG1141" i="1"/>
  <c r="AG1241" i="1"/>
  <c r="AG1318" i="1"/>
  <c r="AG1391" i="1"/>
  <c r="AG920" i="1"/>
  <c r="AG1200" i="1"/>
  <c r="AG1282" i="1"/>
  <c r="AG1355" i="1"/>
  <c r="AG636" i="1"/>
  <c r="AG1145" i="1"/>
  <c r="AG1243" i="1"/>
  <c r="AG1320" i="1"/>
  <c r="AG1393" i="1"/>
  <c r="AG936" i="1"/>
  <c r="AG1202" i="1"/>
  <c r="AG1285" i="1"/>
  <c r="AG1358" i="1"/>
  <c r="AG668" i="1"/>
  <c r="AG1152" i="1"/>
  <c r="AG1246" i="1"/>
  <c r="AG1322" i="1"/>
  <c r="AG1395" i="1"/>
  <c r="AG952" i="1"/>
  <c r="AG1205" i="1"/>
  <c r="AG1287" i="1"/>
  <c r="AG1360" i="1"/>
  <c r="AG700" i="1"/>
  <c r="AG1160" i="1"/>
  <c r="AG1250" i="1"/>
  <c r="AG1326" i="1"/>
  <c r="AG1399" i="1"/>
  <c r="AG690" i="1"/>
  <c r="AG1334" i="1"/>
  <c r="AG1195" i="1"/>
  <c r="AG1227" i="1"/>
  <c r="AG124" i="1"/>
  <c r="AG117" i="1"/>
  <c r="AG86" i="1"/>
  <c r="AG214" i="1"/>
  <c r="AG72" i="1"/>
  <c r="AG33" i="1"/>
  <c r="AG34" i="1"/>
  <c r="AG114" i="1"/>
  <c r="AG194" i="1"/>
  <c r="AG184" i="1"/>
  <c r="AG273" i="1"/>
  <c r="AG353" i="1"/>
  <c r="AG449" i="1"/>
  <c r="AG529" i="1"/>
  <c r="AG609" i="1"/>
  <c r="AG152" i="1"/>
  <c r="AG242" i="1"/>
  <c r="AG314" i="1"/>
  <c r="AG386" i="1"/>
  <c r="AG458" i="1"/>
  <c r="AG530" i="1"/>
  <c r="AG602" i="1"/>
  <c r="AG105" i="1"/>
  <c r="AG219" i="1"/>
  <c r="AG291" i="1"/>
  <c r="AG363" i="1"/>
  <c r="AG427" i="1"/>
  <c r="AG491" i="1"/>
  <c r="AG555" i="1"/>
  <c r="AG619" i="1"/>
  <c r="AG79" i="1"/>
  <c r="AG199" i="1"/>
  <c r="AG268" i="1"/>
  <c r="AG332" i="1"/>
  <c r="AG396" i="1"/>
  <c r="AG460" i="1"/>
  <c r="AG51" i="1"/>
  <c r="AG189" i="1"/>
  <c r="AG261" i="1"/>
  <c r="AG325" i="1"/>
  <c r="AG389" i="1"/>
  <c r="AG453" i="1"/>
  <c r="AG517" i="1"/>
  <c r="AG581" i="1"/>
  <c r="AG645" i="1"/>
  <c r="AG709" i="1"/>
  <c r="AG113" i="1"/>
  <c r="AG212" i="1"/>
  <c r="AG278" i="1"/>
  <c r="AG342" i="1"/>
  <c r="AG406" i="1"/>
  <c r="AG470" i="1"/>
  <c r="AG534" i="1"/>
  <c r="AG598" i="1"/>
  <c r="AG63" i="1"/>
  <c r="AG193" i="1"/>
  <c r="AG264" i="1"/>
  <c r="AG328" i="1"/>
  <c r="AG392" i="1"/>
  <c r="AG456" i="1"/>
  <c r="AG520" i="1"/>
  <c r="AG584" i="1"/>
  <c r="AG648" i="1"/>
  <c r="AG712" i="1"/>
  <c r="AG327" i="1"/>
  <c r="AG660" i="1"/>
  <c r="AG746" i="1"/>
  <c r="AG810" i="1"/>
  <c r="AG874" i="1"/>
  <c r="AG938" i="1"/>
  <c r="AG1002" i="1"/>
  <c r="AG1066" i="1"/>
  <c r="AG1130" i="1"/>
  <c r="AG399" i="1"/>
  <c r="AG673" i="1"/>
  <c r="AG755" i="1"/>
  <c r="AG819" i="1"/>
  <c r="AG883" i="1"/>
  <c r="AG947" i="1"/>
  <c r="AG1011" i="1"/>
  <c r="AG1075" i="1"/>
  <c r="AG1139" i="1"/>
  <c r="AG471" i="1"/>
  <c r="AG684" i="1"/>
  <c r="AG764" i="1"/>
  <c r="AG828" i="1"/>
  <c r="AG892" i="1"/>
  <c r="AG956" i="1"/>
  <c r="AG1020" i="1"/>
  <c r="AG1084" i="1"/>
  <c r="AG1148" i="1"/>
  <c r="AG1212" i="1"/>
  <c r="AG1276" i="1"/>
  <c r="AG1340" i="1"/>
  <c r="AG1404" i="1"/>
  <c r="AG527" i="1"/>
  <c r="AG697" i="1"/>
  <c r="AG773" i="1"/>
  <c r="AG837" i="1"/>
  <c r="AG901" i="1"/>
  <c r="AG965" i="1"/>
  <c r="AG1029" i="1"/>
  <c r="AG1093" i="1"/>
  <c r="AG295" i="1"/>
  <c r="AG654" i="1"/>
  <c r="AG740" i="1"/>
  <c r="AG806" i="1"/>
  <c r="AG870" i="1"/>
  <c r="AG934" i="1"/>
  <c r="AG998" i="1"/>
  <c r="AG1062" i="1"/>
  <c r="AG1126" i="1"/>
  <c r="AG1190" i="1"/>
  <c r="AG567" i="1"/>
  <c r="AG710" i="1"/>
  <c r="AG783" i="1"/>
  <c r="AG847" i="1"/>
  <c r="AG911" i="1"/>
  <c r="AG975" i="1"/>
  <c r="AG1039" i="1"/>
  <c r="AG1103" i="1"/>
  <c r="AG1167" i="1"/>
  <c r="AG1231" i="1"/>
  <c r="AG319" i="1"/>
  <c r="AG658" i="1"/>
  <c r="AG745" i="1"/>
  <c r="AG809" i="1"/>
  <c r="AG873" i="1"/>
  <c r="AG937" i="1"/>
  <c r="AG1001" i="1"/>
  <c r="AG1065" i="1"/>
  <c r="AG711" i="1"/>
  <c r="AG1161" i="1"/>
  <c r="AG1251" i="1"/>
  <c r="AG1327" i="1"/>
  <c r="AG1400" i="1"/>
  <c r="AG984" i="1"/>
  <c r="AG1210" i="1"/>
  <c r="AG1291" i="1"/>
  <c r="AG1365" i="1"/>
  <c r="AG732" i="1"/>
  <c r="AG1163" i="1"/>
  <c r="AG1254" i="1"/>
  <c r="AG1329" i="1"/>
  <c r="AG1402" i="1"/>
  <c r="AG1000" i="1"/>
  <c r="AG1213" i="1"/>
  <c r="AG1294" i="1"/>
  <c r="AG1367" i="1"/>
  <c r="AG752" i="1"/>
  <c r="AG1168" i="1"/>
  <c r="AG1257" i="1"/>
  <c r="AG1331" i="1"/>
  <c r="AG1405" i="1"/>
  <c r="AG1016" i="1"/>
  <c r="AG1216" i="1"/>
  <c r="AG1296" i="1"/>
  <c r="AG1369" i="1"/>
  <c r="AG776" i="1"/>
  <c r="AG1171" i="1"/>
  <c r="AG1261" i="1"/>
  <c r="AG1335" i="1"/>
  <c r="AG1408" i="1"/>
  <c r="AG1157" i="1"/>
  <c r="AG1407" i="1"/>
  <c r="AG1279" i="1"/>
  <c r="AG1306" i="1"/>
  <c r="AG4" i="1"/>
  <c r="AG132" i="1"/>
  <c r="AG125" i="1"/>
  <c r="AG94" i="1"/>
  <c r="AG7" i="1"/>
  <c r="AG80" i="1"/>
  <c r="AG57" i="1"/>
  <c r="AG42" i="1"/>
  <c r="AG122" i="1"/>
  <c r="AG218" i="1"/>
  <c r="AG195" i="1"/>
  <c r="AG281" i="1"/>
  <c r="AG377" i="1"/>
  <c r="AG457" i="1"/>
  <c r="AG537" i="1"/>
  <c r="AG633" i="1"/>
  <c r="AG164" i="1"/>
  <c r="AG250" i="1"/>
  <c r="AG322" i="1"/>
  <c r="AG394" i="1"/>
  <c r="AG466" i="1"/>
  <c r="AG538" i="1"/>
  <c r="AG618" i="1"/>
  <c r="AG127" i="1"/>
  <c r="AG227" i="1"/>
  <c r="AG299" i="1"/>
  <c r="AG371" i="1"/>
  <c r="AG435" i="1"/>
  <c r="AG499" i="1"/>
  <c r="AG563" i="1"/>
  <c r="AG627" i="1"/>
  <c r="AG107" i="1"/>
  <c r="AG209" i="1"/>
  <c r="AG276" i="1"/>
  <c r="AG340" i="1"/>
  <c r="AG404" i="1"/>
  <c r="AG468" i="1"/>
  <c r="AG83" i="1"/>
  <c r="AG200" i="1"/>
  <c r="AG269" i="1"/>
  <c r="AG333" i="1"/>
  <c r="AG397" i="1"/>
  <c r="AG461" i="1"/>
  <c r="AG525" i="1"/>
  <c r="AG589" i="1"/>
  <c r="AG653" i="1"/>
  <c r="AG717" i="1"/>
  <c r="AG131" i="1"/>
  <c r="AG222" i="1"/>
  <c r="AG286" i="1"/>
  <c r="AG350" i="1"/>
  <c r="AG414" i="1"/>
  <c r="AG478" i="1"/>
  <c r="AG542" i="1"/>
  <c r="AG606" i="1"/>
  <c r="AG95" i="1"/>
  <c r="AG204" i="1"/>
  <c r="AG272" i="1"/>
  <c r="AG336" i="1"/>
  <c r="AG400" i="1"/>
  <c r="AG464" i="1"/>
  <c r="AG528" i="1"/>
  <c r="AG592" i="1"/>
  <c r="AG656" i="1"/>
  <c r="AG720" i="1"/>
  <c r="AG391" i="1"/>
  <c r="AG671" i="1"/>
  <c r="AG754" i="1"/>
  <c r="AG818" i="1"/>
  <c r="AG882" i="1"/>
  <c r="AG946" i="1"/>
  <c r="AG1010" i="1"/>
  <c r="AG1074" i="1"/>
  <c r="AG1138" i="1"/>
  <c r="AG463" i="1"/>
  <c r="AG683" i="1"/>
  <c r="AG763" i="1"/>
  <c r="AG827" i="1"/>
  <c r="AG891" i="1"/>
  <c r="AG955" i="1"/>
  <c r="AG1019" i="1"/>
  <c r="AG1083" i="1"/>
  <c r="AG1147" i="1"/>
  <c r="AG524" i="1"/>
  <c r="AG695" i="1"/>
  <c r="AG772" i="1"/>
  <c r="AG836" i="1"/>
  <c r="AG900" i="1"/>
  <c r="AG964" i="1"/>
  <c r="AG1028" i="1"/>
  <c r="AG1092" i="1"/>
  <c r="AG1156" i="1"/>
  <c r="AG1220" i="1"/>
  <c r="AG1284" i="1"/>
  <c r="AG1348" i="1"/>
  <c r="AG1412" i="1"/>
  <c r="AG559" i="1"/>
  <c r="AG707" i="1"/>
  <c r="AG781" i="1"/>
  <c r="AG845" i="1"/>
  <c r="AG909" i="1"/>
  <c r="AG973" i="1"/>
  <c r="AG1037" i="1"/>
  <c r="AG1101" i="1"/>
  <c r="AG359" i="1"/>
  <c r="AG666" i="1"/>
  <c r="AG750" i="1"/>
  <c r="AG814" i="1"/>
  <c r="AG878" i="1"/>
  <c r="AG942" i="1"/>
  <c r="AG1006" i="1"/>
  <c r="AG1070" i="1"/>
  <c r="AG1134" i="1"/>
  <c r="AG160" i="1"/>
  <c r="AG599" i="1"/>
  <c r="AG721" i="1"/>
  <c r="AG791" i="1"/>
  <c r="AG855" i="1"/>
  <c r="AG919" i="1"/>
  <c r="AG983" i="1"/>
  <c r="AG1047" i="1"/>
  <c r="AG1111" i="1"/>
  <c r="AG1175" i="1"/>
  <c r="AG1239" i="1"/>
  <c r="AG383" i="1"/>
  <c r="AG670" i="1"/>
  <c r="AG753" i="1"/>
  <c r="AG817" i="1"/>
  <c r="AG881" i="1"/>
  <c r="AG945" i="1"/>
  <c r="AG1009" i="1"/>
  <c r="AG1073" i="1"/>
  <c r="AG784" i="1"/>
  <c r="AG1173" i="1"/>
  <c r="AG1262" i="1"/>
  <c r="AG1336" i="1"/>
  <c r="AG1409" i="1"/>
  <c r="AG1048" i="1"/>
  <c r="AG1221" i="1"/>
  <c r="AG1301" i="1"/>
  <c r="AG1374" i="1"/>
  <c r="AG800" i="1"/>
  <c r="AG1177" i="1"/>
  <c r="AG1265" i="1"/>
  <c r="AG1338" i="1"/>
  <c r="AG1411" i="1"/>
  <c r="AG1064" i="1"/>
  <c r="AG1224" i="1"/>
  <c r="AG1303" i="1"/>
  <c r="AG1376" i="1"/>
  <c r="AG816" i="1"/>
  <c r="AG1179" i="1"/>
  <c r="AG1267" i="1"/>
  <c r="AG1341" i="1"/>
  <c r="AG1414" i="1"/>
  <c r="AG1080" i="1"/>
  <c r="AG1226" i="1"/>
  <c r="AG1305" i="1"/>
  <c r="AG1378" i="1"/>
  <c r="AG840" i="1"/>
  <c r="AG1185" i="1"/>
  <c r="AG1271" i="1"/>
  <c r="AG1344" i="1"/>
  <c r="AG1417" i="1"/>
  <c r="AG1249" i="1"/>
  <c r="AG832" i="1"/>
  <c r="AG1352" i="1"/>
  <c r="AG1379" i="1"/>
  <c r="AG20" i="1"/>
  <c r="AG13" i="1"/>
  <c r="AG141" i="1"/>
  <c r="AG110" i="1"/>
  <c r="AG8" i="1"/>
  <c r="AG88" i="1"/>
  <c r="AG65" i="1"/>
  <c r="AG50" i="1"/>
  <c r="AG130" i="1"/>
  <c r="AG35" i="1"/>
  <c r="AG205" i="1"/>
  <c r="AG289" i="1"/>
  <c r="AG385" i="1"/>
  <c r="AG465" i="1"/>
  <c r="AG545" i="1"/>
  <c r="AG641" i="1"/>
  <c r="AG175" i="1"/>
  <c r="AG258" i="1"/>
  <c r="AG330" i="1"/>
  <c r="AG402" i="1"/>
  <c r="AG474" i="1"/>
  <c r="AG554" i="1"/>
  <c r="AG626" i="1"/>
  <c r="AG140" i="1"/>
  <c r="AG235" i="1"/>
  <c r="AG307" i="1"/>
  <c r="AG379" i="1"/>
  <c r="AG443" i="1"/>
  <c r="AG507" i="1"/>
  <c r="AG571" i="1"/>
  <c r="AG635" i="1"/>
  <c r="AG128" i="1"/>
  <c r="AG220" i="1"/>
  <c r="AG284" i="1"/>
  <c r="AG348" i="1"/>
  <c r="AG412" i="1"/>
  <c r="AG476" i="1"/>
  <c r="AG111" i="1"/>
  <c r="AG211" i="1"/>
  <c r="AG277" i="1"/>
  <c r="AG341" i="1"/>
  <c r="AG405" i="1"/>
  <c r="AG469" i="1"/>
  <c r="AG533" i="1"/>
  <c r="AG597" i="1"/>
  <c r="AG661" i="1"/>
  <c r="AG725" i="1"/>
  <c r="AG145" i="1"/>
  <c r="AG230" i="1"/>
  <c r="AG294" i="1"/>
  <c r="AG358" i="1"/>
  <c r="AG422" i="1"/>
  <c r="AG486" i="1"/>
  <c r="AG550" i="1"/>
  <c r="AG614" i="1"/>
  <c r="AG119" i="1"/>
  <c r="AG215" i="1"/>
  <c r="AG280" i="1"/>
  <c r="AG344" i="1"/>
  <c r="AG408" i="1"/>
  <c r="AG472" i="1"/>
  <c r="AG536" i="1"/>
  <c r="AG600" i="1"/>
  <c r="AG664" i="1"/>
  <c r="AG728" i="1"/>
  <c r="AG455" i="1"/>
  <c r="AG682" i="1"/>
  <c r="AG762" i="1"/>
  <c r="AG826" i="1"/>
  <c r="AG890" i="1"/>
  <c r="AG954" i="1"/>
  <c r="AG1018" i="1"/>
  <c r="AG1082" i="1"/>
  <c r="AG1146" i="1"/>
  <c r="AG519" i="1"/>
  <c r="AG694" i="1"/>
  <c r="AG771" i="1"/>
  <c r="AG835" i="1"/>
  <c r="AG899" i="1"/>
  <c r="AG963" i="1"/>
  <c r="AG1027" i="1"/>
  <c r="AG1091" i="1"/>
  <c r="AG1155" i="1"/>
  <c r="AG556" i="1"/>
  <c r="AG706" i="1"/>
  <c r="AG780" i="1"/>
  <c r="AG844" i="1"/>
  <c r="AG908" i="1"/>
  <c r="AG972" i="1"/>
  <c r="AG1036" i="1"/>
  <c r="AG1100" i="1"/>
  <c r="AG1164" i="1"/>
  <c r="AG1228" i="1"/>
  <c r="AG1292" i="1"/>
  <c r="AG1356" i="1"/>
  <c r="AG135" i="1"/>
  <c r="AG591" i="1"/>
  <c r="AG718" i="1"/>
  <c r="AG789" i="1"/>
  <c r="AG853" i="1"/>
  <c r="AG917" i="1"/>
  <c r="AG981" i="1"/>
  <c r="AG1045" i="1"/>
  <c r="AG1109" i="1"/>
  <c r="AG423" i="1"/>
  <c r="AG676" i="1"/>
  <c r="AG758" i="1"/>
  <c r="AG822" i="1"/>
  <c r="AG886" i="1"/>
  <c r="AG950" i="1"/>
  <c r="AG1014" i="1"/>
  <c r="AG1078" i="1"/>
  <c r="AG1142" i="1"/>
  <c r="AG239" i="1"/>
  <c r="AG631" i="1"/>
  <c r="AG731" i="1"/>
  <c r="AG799" i="1"/>
  <c r="AG863" i="1"/>
  <c r="AG927" i="1"/>
  <c r="AG991" i="1"/>
  <c r="AG1055" i="1"/>
  <c r="AG1119" i="1"/>
  <c r="AG1183" i="1"/>
  <c r="AG1247" i="1"/>
  <c r="AG447" i="1"/>
  <c r="AG681" i="1"/>
  <c r="AG761" i="1"/>
  <c r="AG825" i="1"/>
  <c r="AG889" i="1"/>
  <c r="AG953" i="1"/>
  <c r="AG1017" i="1"/>
  <c r="AG1081" i="1"/>
  <c r="AG848" i="1"/>
  <c r="AG1186" i="1"/>
  <c r="AG1272" i="1"/>
  <c r="AG1345" i="1"/>
  <c r="AG171" i="1"/>
  <c r="AG1112" i="1"/>
  <c r="AG1232" i="1"/>
  <c r="AG1310" i="1"/>
  <c r="AG1383" i="1"/>
  <c r="AG864" i="1"/>
  <c r="AG1189" i="1"/>
  <c r="AG1274" i="1"/>
  <c r="AG1347" i="1"/>
  <c r="AG311" i="1"/>
  <c r="AG1121" i="1"/>
  <c r="AG1234" i="1"/>
  <c r="AG1312" i="1"/>
  <c r="AG1385" i="1"/>
  <c r="AG880" i="1"/>
  <c r="AG1193" i="1"/>
  <c r="AG1277" i="1"/>
  <c r="AG1350" i="1"/>
  <c r="AG439" i="1"/>
  <c r="AG1129" i="1"/>
  <c r="AG60" i="1"/>
  <c r="AG53" i="1"/>
  <c r="AG22" i="1"/>
  <c r="AG150" i="1"/>
  <c r="AG24" i="1"/>
  <c r="AG120" i="1"/>
  <c r="AG81" i="1"/>
  <c r="AG66" i="1"/>
  <c r="AG162" i="1"/>
  <c r="AG99" i="1"/>
  <c r="AG225" i="1"/>
  <c r="AG321" i="1"/>
  <c r="AG401" i="1"/>
  <c r="AG481" i="1"/>
  <c r="AG577" i="1"/>
  <c r="AG39" i="1"/>
  <c r="AG196" i="1"/>
  <c r="AG274" i="1"/>
  <c r="AG346" i="1"/>
  <c r="AG426" i="1"/>
  <c r="AG498" i="1"/>
  <c r="AG570" i="1"/>
  <c r="AG642" i="1"/>
  <c r="AG165" i="1"/>
  <c r="AG251" i="1"/>
  <c r="AG323" i="1"/>
  <c r="AG395" i="1"/>
  <c r="AG459" i="1"/>
  <c r="AG523" i="1"/>
  <c r="AG587" i="1"/>
  <c r="AG651" i="1"/>
  <c r="AG155" i="1"/>
  <c r="AG236" i="1"/>
  <c r="AG300" i="1"/>
  <c r="AG364" i="1"/>
  <c r="AG428" i="1"/>
  <c r="AG492" i="1"/>
  <c r="AG144" i="1"/>
  <c r="AG229" i="1"/>
  <c r="AG293" i="1"/>
  <c r="AG357" i="1"/>
  <c r="AG421" i="1"/>
  <c r="AG485" i="1"/>
  <c r="AG549" i="1"/>
  <c r="AG613" i="1"/>
  <c r="AG677" i="1"/>
  <c r="AG741" i="1"/>
  <c r="AG169" i="1"/>
  <c r="AG246" i="1"/>
  <c r="AG310" i="1"/>
  <c r="AG374" i="1"/>
  <c r="AG438" i="1"/>
  <c r="AG502" i="1"/>
  <c r="AG566" i="1"/>
  <c r="AG630" i="1"/>
  <c r="AG148" i="1"/>
  <c r="AG232" i="1"/>
  <c r="AG296" i="1"/>
  <c r="AG360" i="1"/>
  <c r="AG424" i="1"/>
  <c r="AG488" i="1"/>
  <c r="AG552" i="1"/>
  <c r="AG616" i="1"/>
  <c r="AG680" i="1"/>
  <c r="AG744" i="1"/>
  <c r="AG548" i="1"/>
  <c r="AG703" i="1"/>
  <c r="AG778" i="1"/>
  <c r="AG842" i="1"/>
  <c r="AG906" i="1"/>
  <c r="AG970" i="1"/>
  <c r="AG1034" i="1"/>
  <c r="AG1098" i="1"/>
  <c r="AG91" i="1"/>
  <c r="AG583" i="1"/>
  <c r="AG715" i="1"/>
  <c r="AG787" i="1"/>
  <c r="AG851" i="1"/>
  <c r="AG915" i="1"/>
  <c r="AG979" i="1"/>
  <c r="AG1043" i="1"/>
  <c r="AG1107" i="1"/>
  <c r="AG213" i="1"/>
  <c r="AG620" i="1"/>
  <c r="AG727" i="1"/>
  <c r="AG796" i="1"/>
  <c r="AG860" i="1"/>
  <c r="AG924" i="1"/>
  <c r="AG988" i="1"/>
  <c r="AG1052" i="1"/>
  <c r="AG1116" i="1"/>
  <c r="AG1180" i="1"/>
  <c r="AG1244" i="1"/>
  <c r="AG1308" i="1"/>
  <c r="AG1372" i="1"/>
  <c r="AG287" i="1"/>
  <c r="AG652" i="1"/>
  <c r="AG739" i="1"/>
  <c r="AG805" i="1"/>
  <c r="AG869" i="1"/>
  <c r="AG933" i="1"/>
  <c r="AG997" i="1"/>
  <c r="AG1061" i="1"/>
  <c r="AG1125" i="1"/>
  <c r="AG532" i="1"/>
  <c r="AG698" i="1"/>
  <c r="AG774" i="1"/>
  <c r="AG838" i="1"/>
  <c r="AG902" i="1"/>
  <c r="AG966" i="1"/>
  <c r="AG1030" i="1"/>
  <c r="AG1094" i="1"/>
  <c r="AG1158" i="1"/>
  <c r="AG367" i="1"/>
  <c r="AG667" i="1"/>
  <c r="AG751" i="1"/>
  <c r="AG815" i="1"/>
  <c r="AG879" i="1"/>
  <c r="AG943" i="1"/>
  <c r="AG1007" i="1"/>
  <c r="AG1071" i="1"/>
  <c r="AG1135" i="1"/>
  <c r="AG1199" i="1"/>
  <c r="AG1263" i="1"/>
  <c r="AG543" i="1"/>
  <c r="AG702" i="1"/>
  <c r="AG777" i="1"/>
  <c r="AG841" i="1"/>
  <c r="AG905" i="1"/>
  <c r="AG969" i="1"/>
  <c r="AG1033" i="1"/>
  <c r="AG1097" i="1"/>
  <c r="AG976" i="1"/>
  <c r="AG1209" i="1"/>
  <c r="AG1290" i="1"/>
  <c r="AG1363" i="1"/>
  <c r="AG722" i="1"/>
  <c r="AG1162" i="1"/>
  <c r="AG1253" i="1"/>
  <c r="AG1328" i="1"/>
  <c r="AG1401" i="1"/>
  <c r="AG992" i="1"/>
  <c r="AG1211" i="1"/>
  <c r="AG1293" i="1"/>
  <c r="AG1366" i="1"/>
  <c r="AG743" i="1"/>
  <c r="AG1165" i="1"/>
  <c r="AG1256" i="1"/>
  <c r="AG1330" i="1"/>
  <c r="AG1403" i="1"/>
  <c r="AG1008" i="1"/>
  <c r="AG1214" i="1"/>
  <c r="AG1295" i="1"/>
  <c r="AG1368" i="1"/>
  <c r="AG760" i="1"/>
  <c r="AG1169" i="1"/>
  <c r="AG1258" i="1"/>
  <c r="AG1333" i="1"/>
  <c r="AG1406" i="1"/>
  <c r="AG1032" i="1"/>
  <c r="AG1218" i="1"/>
  <c r="AG1298" i="1"/>
  <c r="AG1371" i="1"/>
  <c r="AG1238" i="1"/>
  <c r="AG768" i="1"/>
  <c r="AG1343" i="1"/>
  <c r="AG1288" i="1"/>
  <c r="AG1297" i="1"/>
  <c r="AG68" i="1"/>
  <c r="AG61" i="1"/>
  <c r="AG30" i="1"/>
  <c r="AG158" i="1"/>
  <c r="AG48" i="1"/>
  <c r="AG9" i="1"/>
  <c r="AG89" i="1"/>
  <c r="AG90" i="1"/>
  <c r="AG170" i="1"/>
  <c r="AG121" i="1"/>
  <c r="AG249" i="1"/>
  <c r="AG329" i="1"/>
  <c r="AG409" i="1"/>
  <c r="AG505" i="1"/>
  <c r="AG585" i="1"/>
  <c r="AG71" i="1"/>
  <c r="AG207" i="1"/>
  <c r="AG282" i="1"/>
  <c r="AG362" i="1"/>
  <c r="AG434" i="1"/>
  <c r="AG506" i="1"/>
  <c r="AG578" i="1"/>
  <c r="AG650" i="1"/>
  <c r="AG176" i="1"/>
  <c r="AG259" i="1"/>
  <c r="AG339" i="1"/>
  <c r="AG403" i="1"/>
  <c r="AG467" i="1"/>
  <c r="AG531" i="1"/>
  <c r="AG595" i="1"/>
  <c r="AG659" i="1"/>
  <c r="AG167" i="1"/>
  <c r="AG244" i="1"/>
  <c r="AG308" i="1"/>
  <c r="AG372" i="1"/>
  <c r="AG436" i="1"/>
  <c r="AG500" i="1"/>
  <c r="AG156" i="1"/>
  <c r="AG237" i="1"/>
  <c r="AG301" i="1"/>
  <c r="AG365" i="1"/>
  <c r="AG429" i="1"/>
  <c r="AG493" i="1"/>
  <c r="AG557" i="1"/>
  <c r="AG621" i="1"/>
  <c r="AG685" i="1"/>
  <c r="AG23" i="1"/>
  <c r="AG180" i="1"/>
  <c r="AG254" i="1"/>
  <c r="AG318" i="1"/>
  <c r="AG382" i="1"/>
  <c r="AG446" i="1"/>
  <c r="AG510" i="1"/>
  <c r="AG574" i="1"/>
  <c r="AG638" i="1"/>
  <c r="AG161" i="1"/>
  <c r="AG240" i="1"/>
  <c r="AG304" i="1"/>
  <c r="AG368" i="1"/>
  <c r="AG432" i="1"/>
  <c r="AG496" i="1"/>
  <c r="AG560" i="1"/>
  <c r="AG624" i="1"/>
  <c r="AG688" i="1"/>
  <c r="AG59" i="1"/>
  <c r="AG580" i="1"/>
  <c r="AG714" i="1"/>
  <c r="AG786" i="1"/>
  <c r="AG850" i="1"/>
  <c r="AG914" i="1"/>
  <c r="AG978" i="1"/>
  <c r="AG1042" i="1"/>
  <c r="AG1106" i="1"/>
  <c r="AG203" i="1"/>
  <c r="AG615" i="1"/>
  <c r="AG726" i="1"/>
  <c r="AG795" i="1"/>
  <c r="AG859" i="1"/>
  <c r="AG923" i="1"/>
  <c r="AG987" i="1"/>
  <c r="AG1051" i="1"/>
  <c r="AG1115" i="1"/>
  <c r="AG279" i="1"/>
  <c r="AG649" i="1"/>
  <c r="AG738" i="1"/>
  <c r="AG804" i="1"/>
  <c r="AG868" i="1"/>
  <c r="AG932" i="1"/>
  <c r="AG996" i="1"/>
  <c r="AG1060" i="1"/>
  <c r="AG1124" i="1"/>
  <c r="AG1188" i="1"/>
  <c r="AG1252" i="1"/>
  <c r="AG1316" i="1"/>
  <c r="AG1380" i="1"/>
  <c r="AG351" i="1"/>
  <c r="AG665" i="1"/>
  <c r="AG749" i="1"/>
  <c r="AG813" i="1"/>
  <c r="AG877" i="1"/>
  <c r="AG941" i="1"/>
  <c r="AG1005" i="1"/>
  <c r="AG1069" i="1"/>
  <c r="AG1133" i="1"/>
  <c r="AG564" i="1"/>
  <c r="AG708" i="1"/>
  <c r="AG782" i="1"/>
  <c r="AG846" i="1"/>
  <c r="AG910" i="1"/>
  <c r="AG974" i="1"/>
  <c r="AG1038" i="1"/>
  <c r="AG1102" i="1"/>
  <c r="AG1166" i="1"/>
  <c r="AG431" i="1"/>
  <c r="AG678" i="1"/>
  <c r="AG759" i="1"/>
  <c r="AG823" i="1"/>
  <c r="AG887" i="1"/>
  <c r="AG951" i="1"/>
  <c r="AG1015" i="1"/>
  <c r="AG1079" i="1"/>
  <c r="AG1143" i="1"/>
  <c r="AG1207" i="1"/>
  <c r="AG27" i="1"/>
  <c r="AG575" i="1"/>
  <c r="AG713" i="1"/>
  <c r="AG785" i="1"/>
  <c r="AG849" i="1"/>
  <c r="AG913" i="1"/>
  <c r="AG977" i="1"/>
  <c r="AG1041" i="1"/>
  <c r="AG1105" i="1"/>
  <c r="AG1040" i="1"/>
  <c r="AG1219" i="1"/>
  <c r="AG1299" i="1"/>
  <c r="AG1373" i="1"/>
  <c r="AG792" i="1"/>
  <c r="AG1176" i="1"/>
  <c r="AG1264" i="1"/>
  <c r="AG1337" i="1"/>
  <c r="AG1410" i="1"/>
  <c r="AG1056" i="1"/>
  <c r="AG1222" i="1"/>
  <c r="AG1302" i="1"/>
  <c r="AG1375" i="1"/>
  <c r="AG808" i="1"/>
  <c r="AG1178" i="1"/>
  <c r="AG1266" i="1"/>
  <c r="AG1339" i="1"/>
  <c r="AG1413" i="1"/>
  <c r="AG1072" i="1"/>
  <c r="AG1225" i="1"/>
  <c r="AG1304" i="1"/>
  <c r="AG1377" i="1"/>
  <c r="AG824" i="1"/>
  <c r="AG1181" i="1"/>
  <c r="AG1269" i="1"/>
  <c r="AG1342" i="1"/>
  <c r="AG1415" i="1"/>
  <c r="AG1096" i="1"/>
  <c r="AG1229" i="1"/>
  <c r="AG1307" i="1"/>
  <c r="AG1381" i="1"/>
  <c r="AG1315" i="1"/>
  <c r="AG1170" i="1"/>
  <c r="AG1416" i="1"/>
  <c r="AG1361" i="1"/>
  <c r="AG1370" i="1"/>
  <c r="AD1061" i="1"/>
  <c r="AD792" i="1"/>
  <c r="AD252" i="1"/>
  <c r="AD188" i="1"/>
  <c r="AD1383" i="1"/>
  <c r="AD1221" i="1"/>
  <c r="AD856" i="1"/>
  <c r="AD1366" i="1"/>
  <c r="AD1298" i="1"/>
  <c r="AD1204" i="1"/>
  <c r="AD1076" i="1"/>
  <c r="AD852" i="1"/>
  <c r="AD436" i="1"/>
  <c r="AD1397" i="1"/>
  <c r="AD1333" i="1"/>
  <c r="AD1253" i="1"/>
  <c r="AD1137" i="1"/>
  <c r="AD976" i="1"/>
  <c r="AD684" i="1"/>
  <c r="AD171" i="1"/>
  <c r="AD1364" i="1"/>
  <c r="AD1296" i="1"/>
  <c r="AD1200" i="1"/>
  <c r="AD1072" i="1"/>
  <c r="AD844" i="1"/>
  <c r="AD420" i="1"/>
  <c r="AD1395" i="1"/>
  <c r="AD1331" i="1"/>
  <c r="AD1251" i="1"/>
  <c r="AD1133" i="1"/>
  <c r="AD968" i="1"/>
  <c r="AD668" i="1"/>
  <c r="AD140" i="1"/>
  <c r="AD1362" i="1"/>
  <c r="AD1292" i="1"/>
  <c r="AD1196" i="1"/>
  <c r="AD1068" i="1"/>
  <c r="AD836" i="1"/>
  <c r="AD404" i="1"/>
  <c r="AD1393" i="1"/>
  <c r="AD1329" i="1"/>
  <c r="AD1249" i="1"/>
  <c r="AD1129" i="1"/>
  <c r="AD960" i="1"/>
  <c r="AD652" i="1"/>
  <c r="AD108" i="1"/>
  <c r="AD1360" i="1"/>
  <c r="AD1290" i="1"/>
  <c r="AD1192" i="1"/>
  <c r="AD1064" i="1"/>
  <c r="AD828" i="1"/>
  <c r="AD388" i="1"/>
  <c r="AD1013" i="1"/>
  <c r="AD949" i="1"/>
  <c r="AD885" i="1"/>
  <c r="AD821" i="1"/>
  <c r="AD757" i="1"/>
  <c r="AD693" i="1"/>
  <c r="AD629" i="1"/>
  <c r="AD565" i="1"/>
  <c r="AD501" i="1"/>
  <c r="AD437" i="1"/>
  <c r="AD373" i="1"/>
  <c r="AD309" i="1"/>
  <c r="AD245" i="1"/>
  <c r="AD181" i="1"/>
  <c r="AD64" i="1"/>
  <c r="AD1195" i="1"/>
  <c r="AD1131" i="1"/>
  <c r="AD1067" i="1"/>
  <c r="AD1003" i="1"/>
  <c r="AD939" i="1"/>
  <c r="AD875" i="1"/>
  <c r="AD811" i="1"/>
  <c r="AD747" i="1"/>
  <c r="AD683" i="1"/>
  <c r="AD619" i="1"/>
  <c r="AD555" i="1"/>
  <c r="AD491" i="1"/>
  <c r="AD427" i="1"/>
  <c r="AD363" i="1"/>
  <c r="AD299" i="1"/>
  <c r="AD235" i="1"/>
  <c r="AD170" i="1"/>
  <c r="AD43" i="1"/>
  <c r="AD1186" i="1"/>
  <c r="AD1122" i="1"/>
  <c r="AD1058" i="1"/>
  <c r="AD994" i="1"/>
  <c r="AD930" i="1"/>
  <c r="AD866" i="1"/>
  <c r="AD802" i="1"/>
  <c r="AD738" i="1"/>
  <c r="AD674" i="1"/>
  <c r="AD610" i="1"/>
  <c r="AD546" i="1"/>
  <c r="AD482" i="1"/>
  <c r="AD418" i="1"/>
  <c r="AD354" i="1"/>
  <c r="AD290" i="1"/>
  <c r="AD226" i="1"/>
  <c r="AD153" i="1"/>
  <c r="AD25" i="1"/>
  <c r="AD993" i="1"/>
  <c r="AD929" i="1"/>
  <c r="AD865" i="1"/>
  <c r="AD801" i="1"/>
  <c r="AD737" i="1"/>
  <c r="AD673" i="1"/>
  <c r="AD609" i="1"/>
  <c r="AD545" i="1"/>
  <c r="AD481" i="1"/>
  <c r="AD417" i="1"/>
  <c r="AD353" i="1"/>
  <c r="AD289" i="1"/>
  <c r="AD225" i="1"/>
  <c r="AD152" i="1"/>
  <c r="AD24" i="1"/>
  <c r="AD704" i="1"/>
  <c r="AD640" i="1"/>
  <c r="AD576" i="1"/>
  <c r="AD512" i="1"/>
  <c r="AD448" i="1"/>
  <c r="AD384" i="1"/>
  <c r="AD320" i="1"/>
  <c r="AD256" i="1"/>
  <c r="AD192" i="1"/>
  <c r="AD84" i="1"/>
  <c r="AD1303" i="1"/>
  <c r="AD1239" i="1"/>
  <c r="AD1175" i="1"/>
  <c r="AD1111" i="1"/>
  <c r="AD1047" i="1"/>
  <c r="AD983" i="1"/>
  <c r="AD919" i="1"/>
  <c r="AD815" i="1"/>
  <c r="AD719" i="1"/>
  <c r="AD615" i="1"/>
  <c r="AD511" i="1"/>
  <c r="AD407" i="1"/>
  <c r="AD303" i="1"/>
  <c r="AD207" i="1"/>
  <c r="AD35" i="1"/>
  <c r="AD1198" i="1"/>
  <c r="AD1070" i="1"/>
  <c r="AD942" i="1"/>
  <c r="AD814" i="1"/>
  <c r="AD686" i="1"/>
  <c r="AD558" i="1"/>
  <c r="AD430" i="1"/>
  <c r="AD302" i="1"/>
  <c r="AD129" i="1"/>
  <c r="AD45" i="1"/>
  <c r="AD42" i="1"/>
  <c r="AD47" i="1"/>
  <c r="AD38" i="1"/>
  <c r="AG896" i="1"/>
  <c r="AG503" i="1"/>
  <c r="AG1208" i="1"/>
  <c r="AG1351" i="1"/>
  <c r="AG888" i="1"/>
  <c r="AG1128" i="1"/>
  <c r="AG1192" i="1"/>
  <c r="AG1233" i="1"/>
  <c r="AG1273" i="1"/>
  <c r="AG1309" i="1"/>
  <c r="AG1049" i="1"/>
  <c r="AG793" i="1"/>
  <c r="AG1215" i="1"/>
  <c r="AG959" i="1"/>
  <c r="AG689" i="1"/>
  <c r="AG1046" i="1"/>
  <c r="AG790" i="1"/>
  <c r="AG1077" i="1"/>
  <c r="AG821" i="1"/>
  <c r="AG1388" i="1"/>
  <c r="AG1132" i="1"/>
  <c r="AG876" i="1"/>
  <c r="AG343" i="1"/>
  <c r="AG931" i="1"/>
  <c r="AG647" i="1"/>
  <c r="AG986" i="1"/>
  <c r="AG724" i="1"/>
  <c r="AG632" i="1"/>
  <c r="AG376" i="1"/>
  <c r="AG646" i="1"/>
  <c r="AG390" i="1"/>
  <c r="AG55" i="1"/>
  <c r="AG501" i="1"/>
  <c r="AG245" i="1"/>
  <c r="AG380" i="1"/>
  <c r="AG15" i="1"/>
  <c r="AG411" i="1"/>
  <c r="AG11" i="1"/>
  <c r="AG370" i="1"/>
  <c r="AG593" i="1"/>
  <c r="AG257" i="1"/>
  <c r="AG97" i="1"/>
  <c r="AG46" i="1"/>
  <c r="AI1379" i="1"/>
  <c r="AI1194" i="1"/>
  <c r="AI1145" i="1"/>
  <c r="AI1054" i="1"/>
  <c r="AI906" i="1"/>
  <c r="AI711" i="1"/>
  <c r="AI1412" i="1"/>
  <c r="AI1081" i="1"/>
  <c r="AI382" i="1"/>
  <c r="AI688" i="1"/>
  <c r="AI854" i="1"/>
  <c r="AI1013" i="1"/>
  <c r="AI202" i="1"/>
  <c r="AI669" i="1"/>
  <c r="AI851" i="1"/>
  <c r="AI577" i="1"/>
  <c r="AI65" i="1"/>
  <c r="AI232" i="1"/>
  <c r="AI391" i="1"/>
  <c r="AI69" i="1"/>
  <c r="AI236" i="1"/>
  <c r="AI403" i="1"/>
  <c r="AE1259" i="1"/>
  <c r="AE1096" i="1"/>
  <c r="AE1176" i="1"/>
  <c r="AE612" i="1"/>
  <c r="AE562" i="1"/>
  <c r="AE537" i="1"/>
  <c r="AE983" i="1"/>
  <c r="AE718" i="1"/>
  <c r="AE526" i="1"/>
  <c r="AE345" i="1"/>
  <c r="AF741" i="1"/>
  <c r="AD267" i="1"/>
  <c r="AD1289" i="1"/>
  <c r="AD636" i="1"/>
  <c r="AD1317" i="1"/>
  <c r="AD1413" i="1"/>
  <c r="AD1315" i="1"/>
  <c r="AD2" i="1"/>
  <c r="AD1093" i="1"/>
  <c r="AD444" i="1"/>
  <c r="AD1288" i="1"/>
  <c r="AD1188" i="1"/>
  <c r="AD1060" i="1"/>
  <c r="AD820" i="1"/>
  <c r="AD372" i="1"/>
  <c r="AD1389" i="1"/>
  <c r="AD1325" i="1"/>
  <c r="AD1243" i="1"/>
  <c r="AD1121" i="1"/>
  <c r="AD944" i="1"/>
  <c r="AD620" i="1"/>
  <c r="AD44" i="1"/>
  <c r="AD1356" i="1"/>
  <c r="AD1284" i="1"/>
  <c r="AD1184" i="1"/>
  <c r="AD1056" i="1"/>
  <c r="AD812" i="1"/>
  <c r="AD356" i="1"/>
  <c r="AD1387" i="1"/>
  <c r="AD1323" i="1"/>
  <c r="AD1241" i="1"/>
  <c r="AD1117" i="1"/>
  <c r="AD936" i="1"/>
  <c r="AD604" i="1"/>
  <c r="AD12" i="1"/>
  <c r="AD1354" i="1"/>
  <c r="AD1282" i="1"/>
  <c r="AD1180" i="1"/>
  <c r="AD1052" i="1"/>
  <c r="AD804" i="1"/>
  <c r="AD340" i="1"/>
  <c r="AD1385" i="1"/>
  <c r="AD1321" i="1"/>
  <c r="AD1237" i="1"/>
  <c r="AD1113" i="1"/>
  <c r="AD928" i="1"/>
  <c r="AD588" i="1"/>
  <c r="AD1416" i="1"/>
  <c r="AD1352" i="1"/>
  <c r="AD1280" i="1"/>
  <c r="AD1176" i="1"/>
  <c r="AD1048" i="1"/>
  <c r="AD796" i="1"/>
  <c r="AD324" i="1"/>
  <c r="AD1005" i="1"/>
  <c r="AD941" i="1"/>
  <c r="AD877" i="1"/>
  <c r="AD813" i="1"/>
  <c r="AD749" i="1"/>
  <c r="AD685" i="1"/>
  <c r="AD621" i="1"/>
  <c r="AD557" i="1"/>
  <c r="AD493" i="1"/>
  <c r="AD429" i="1"/>
  <c r="AD365" i="1"/>
  <c r="AD301" i="1"/>
  <c r="AD237" i="1"/>
  <c r="AD172" i="1"/>
  <c r="AD48" i="1"/>
  <c r="AD1187" i="1"/>
  <c r="AD1123" i="1"/>
  <c r="AD1059" i="1"/>
  <c r="AD995" i="1"/>
  <c r="AD931" i="1"/>
  <c r="AD867" i="1"/>
  <c r="AD803" i="1"/>
  <c r="AD739" i="1"/>
  <c r="AD675" i="1"/>
  <c r="AD611" i="1"/>
  <c r="AD547" i="1"/>
  <c r="AD483" i="1"/>
  <c r="AD419" i="1"/>
  <c r="AD355" i="1"/>
  <c r="AD291" i="1"/>
  <c r="AD227" i="1"/>
  <c r="AD155" i="1"/>
  <c r="AD27" i="1"/>
  <c r="AD1178" i="1"/>
  <c r="AD1114" i="1"/>
  <c r="AD1050" i="1"/>
  <c r="AD986" i="1"/>
  <c r="AD922" i="1"/>
  <c r="AD858" i="1"/>
  <c r="AD794" i="1"/>
  <c r="AD730" i="1"/>
  <c r="AD666" i="1"/>
  <c r="AD602" i="1"/>
  <c r="AD538" i="1"/>
  <c r="AD474" i="1"/>
  <c r="AD410" i="1"/>
  <c r="AD346" i="1"/>
  <c r="AD282" i="1"/>
  <c r="AD218" i="1"/>
  <c r="AD137" i="1"/>
  <c r="AD9" i="1"/>
  <c r="AD985" i="1"/>
  <c r="AD921" i="1"/>
  <c r="AD857" i="1"/>
  <c r="AD793" i="1"/>
  <c r="AD729" i="1"/>
  <c r="AD665" i="1"/>
  <c r="AD601" i="1"/>
  <c r="AD537" i="1"/>
  <c r="AD473" i="1"/>
  <c r="AD409" i="1"/>
  <c r="AD345" i="1"/>
  <c r="AD281" i="1"/>
  <c r="AD217" i="1"/>
  <c r="AD136" i="1"/>
  <c r="AD8" i="1"/>
  <c r="AD696" i="1"/>
  <c r="AD632" i="1"/>
  <c r="AD568" i="1"/>
  <c r="AD504" i="1"/>
  <c r="AD440" i="1"/>
  <c r="AD376" i="1"/>
  <c r="AD312" i="1"/>
  <c r="AD248" i="1"/>
  <c r="AD184" i="1"/>
  <c r="AD68" i="1"/>
  <c r="AD1295" i="1"/>
  <c r="AD1231" i="1"/>
  <c r="AD1167" i="1"/>
  <c r="AD1103" i="1"/>
  <c r="AD1039" i="1"/>
  <c r="AD975" i="1"/>
  <c r="AD911" i="1"/>
  <c r="AD807" i="1"/>
  <c r="AD703" i="1"/>
  <c r="AD599" i="1"/>
  <c r="AD495" i="1"/>
  <c r="AD399" i="1"/>
  <c r="AD295" i="1"/>
  <c r="AD191" i="1"/>
  <c r="AD3" i="1"/>
  <c r="AD1182" i="1"/>
  <c r="AD1054" i="1"/>
  <c r="AD926" i="1"/>
  <c r="AD798" i="1"/>
  <c r="AD670" i="1"/>
  <c r="AD542" i="1"/>
  <c r="AD414" i="1"/>
  <c r="AD286" i="1"/>
  <c r="AD65" i="1"/>
  <c r="AD37" i="1"/>
  <c r="AD18" i="1"/>
  <c r="AD15" i="1"/>
  <c r="AD30" i="1"/>
  <c r="AG1270" i="1"/>
  <c r="AG1390" i="1"/>
  <c r="AG1197" i="1"/>
  <c r="AG1323" i="1"/>
  <c r="AG679" i="1"/>
  <c r="AG944" i="1"/>
  <c r="AG1149" i="1"/>
  <c r="AG1201" i="1"/>
  <c r="AG1242" i="1"/>
  <c r="AG1281" i="1"/>
  <c r="AG1025" i="1"/>
  <c r="AG769" i="1"/>
  <c r="AG1191" i="1"/>
  <c r="AG935" i="1"/>
  <c r="AG655" i="1"/>
  <c r="AG1022" i="1"/>
  <c r="AG766" i="1"/>
  <c r="AG1053" i="1"/>
  <c r="AG797" i="1"/>
  <c r="AG1364" i="1"/>
  <c r="AG1108" i="1"/>
  <c r="AG852" i="1"/>
  <c r="AG115" i="1"/>
  <c r="AG907" i="1"/>
  <c r="AG551" i="1"/>
  <c r="AG962" i="1"/>
  <c r="AG692" i="1"/>
  <c r="AG608" i="1"/>
  <c r="AG352" i="1"/>
  <c r="AG622" i="1"/>
  <c r="AG366" i="1"/>
  <c r="AG733" i="1"/>
  <c r="AG477" i="1"/>
  <c r="AG221" i="1"/>
  <c r="AG356" i="1"/>
  <c r="AG643" i="1"/>
  <c r="AG387" i="1"/>
  <c r="AG634" i="1"/>
  <c r="AG338" i="1"/>
  <c r="AG569" i="1"/>
  <c r="AG216" i="1"/>
  <c r="AG73" i="1"/>
  <c r="AG149" i="1"/>
  <c r="AI1371" i="1"/>
  <c r="AI1138" i="1"/>
  <c r="AI1034" i="1"/>
  <c r="AI879" i="1"/>
  <c r="AI682" i="1"/>
  <c r="AI1405" i="1"/>
  <c r="AI1356" i="1"/>
  <c r="AI1025" i="1"/>
  <c r="AI234" i="1"/>
  <c r="AI550" i="1"/>
  <c r="AI798" i="1"/>
  <c r="AI957" i="1"/>
  <c r="AI1132" i="1"/>
  <c r="AI518" i="1"/>
  <c r="AI795" i="1"/>
  <c r="AI521" i="1"/>
  <c r="AI9" i="1"/>
  <c r="AI176" i="1"/>
  <c r="AI335" i="1"/>
  <c r="AI13" i="1"/>
  <c r="AI180" i="1"/>
  <c r="AI347" i="1"/>
  <c r="AE1387" i="1"/>
  <c r="AE512" i="1"/>
  <c r="AE619" i="1"/>
  <c r="AE500" i="1"/>
  <c r="AE415" i="1"/>
  <c r="AE285" i="1"/>
  <c r="AE855" i="1"/>
  <c r="AE590" i="1"/>
  <c r="AE390" i="1"/>
  <c r="AE201" i="1"/>
  <c r="AF435" i="1"/>
  <c r="AD1257" i="1"/>
  <c r="AD1256" i="1"/>
  <c r="AD180" i="1"/>
  <c r="AD428" i="1"/>
  <c r="AD1136" i="1"/>
  <c r="AD1293" i="1"/>
  <c r="AD1330" i="1"/>
  <c r="AD660" i="1"/>
  <c r="AD1065" i="1"/>
  <c r="AD1128" i="1"/>
  <c r="AD917" i="1"/>
  <c r="AD597" i="1"/>
  <c r="AD213" i="1"/>
  <c r="AD971" i="1"/>
  <c r="AD523" i="1"/>
  <c r="AD1218" i="1"/>
  <c r="AD962" i="1"/>
  <c r="AD642" i="1"/>
  <c r="AD258" i="1"/>
  <c r="AD833" i="1"/>
  <c r="AD513" i="1"/>
  <c r="AD193" i="1"/>
  <c r="AD480" i="1"/>
  <c r="AD148" i="1"/>
  <c r="AD1207" i="1"/>
  <c r="AD871" i="1"/>
  <c r="AD463" i="1"/>
  <c r="AD1006" i="1"/>
  <c r="AD366" i="1"/>
  <c r="AD138" i="1"/>
  <c r="AD1382" i="1"/>
  <c r="AD564" i="1"/>
  <c r="AD1169" i="1"/>
  <c r="AD784" i="1"/>
  <c r="AD548" i="1"/>
  <c r="AD824" i="1"/>
  <c r="AD1318" i="1"/>
  <c r="AC9" i="1"/>
  <c r="AC73" i="1"/>
  <c r="AC137" i="1"/>
  <c r="AC201" i="1"/>
  <c r="AC265" i="1"/>
  <c r="AC329" i="1"/>
  <c r="AC393" i="1"/>
  <c r="AC457" i="1"/>
  <c r="AC521" i="1"/>
  <c r="AC585" i="1"/>
  <c r="AC649" i="1"/>
  <c r="AC713" i="1"/>
  <c r="AC777" i="1"/>
  <c r="AC841" i="1"/>
  <c r="AC905" i="1"/>
  <c r="AC969" i="1"/>
  <c r="AC18" i="1"/>
  <c r="AC82" i="1"/>
  <c r="AC146" i="1"/>
  <c r="AC210" i="1"/>
  <c r="AC274" i="1"/>
  <c r="AC338" i="1"/>
  <c r="AC402" i="1"/>
  <c r="AC466" i="1"/>
  <c r="AC530" i="1"/>
  <c r="AC594" i="1"/>
  <c r="AC658" i="1"/>
  <c r="AC722" i="1"/>
  <c r="AC19" i="1"/>
  <c r="AC83" i="1"/>
  <c r="AC147" i="1"/>
  <c r="AC211" i="1"/>
  <c r="AC275" i="1"/>
  <c r="AC339" i="1"/>
  <c r="AC403" i="1"/>
  <c r="AC467" i="1"/>
  <c r="AC52" i="1"/>
  <c r="AC116" i="1"/>
  <c r="AC180" i="1"/>
  <c r="AC244" i="1"/>
  <c r="AC308" i="1"/>
  <c r="AC372" i="1"/>
  <c r="AC436" i="1"/>
  <c r="AC500" i="1"/>
  <c r="AC564" i="1"/>
  <c r="AC628" i="1"/>
  <c r="AC692" i="1"/>
  <c r="AC756" i="1"/>
  <c r="AC21" i="1"/>
  <c r="AC85" i="1"/>
  <c r="AC149" i="1"/>
  <c r="AC213" i="1"/>
  <c r="AC277" i="1"/>
  <c r="AC341" i="1"/>
  <c r="AC405" i="1"/>
  <c r="AC469" i="1"/>
  <c r="AC533" i="1"/>
  <c r="AC597" i="1"/>
  <c r="AC661" i="1"/>
  <c r="AC725" i="1"/>
  <c r="AC6" i="1"/>
  <c r="AC70" i="1"/>
  <c r="AC134" i="1"/>
  <c r="AC198" i="1"/>
  <c r="AC262" i="1"/>
  <c r="AC326" i="1"/>
  <c r="AC390" i="1"/>
  <c r="AC454" i="1"/>
  <c r="AC518" i="1"/>
  <c r="AC582" i="1"/>
  <c r="AC646" i="1"/>
  <c r="AC710" i="1"/>
  <c r="AC774" i="1"/>
  <c r="AC838" i="1"/>
  <c r="AC902" i="1"/>
  <c r="AC47" i="1"/>
  <c r="AC111" i="1"/>
  <c r="AC176" i="1"/>
  <c r="AC432" i="1"/>
  <c r="AC619" i="1"/>
  <c r="AC784" i="1"/>
  <c r="AC872" i="1"/>
  <c r="AC952" i="1"/>
  <c r="AC1025" i="1"/>
  <c r="AC1089" i="1"/>
  <c r="AC1153" i="1"/>
  <c r="AC1217" i="1"/>
  <c r="AC1281" i="1"/>
  <c r="AC1345" i="1"/>
  <c r="AC1409" i="1"/>
  <c r="AC279" i="1"/>
  <c r="AC515" i="1"/>
  <c r="AC687" i="1"/>
  <c r="AC820" i="1"/>
  <c r="AC906" i="1"/>
  <c r="AC981" i="1"/>
  <c r="AC1050" i="1"/>
  <c r="AC1114" i="1"/>
  <c r="AC1178" i="1"/>
  <c r="AC1242" i="1"/>
  <c r="AC1306" i="1"/>
  <c r="AC1370" i="1"/>
  <c r="AC152" i="1"/>
  <c r="AC408" i="1"/>
  <c r="AC603" i="1"/>
  <c r="AC771" i="1"/>
  <c r="AC864" i="1"/>
  <c r="AC946" i="1"/>
  <c r="AC1019" i="1"/>
  <c r="AC1083" i="1"/>
  <c r="AC1147" i="1"/>
  <c r="AC1211" i="1"/>
  <c r="AC1275" i="1"/>
  <c r="AC1339" i="1"/>
  <c r="AC223" i="1"/>
  <c r="AC479" i="1"/>
  <c r="AC648" i="1"/>
  <c r="AC802" i="1"/>
  <c r="AC887" i="1"/>
  <c r="AC965" i="1"/>
  <c r="AC1036" i="1"/>
  <c r="AC1100" i="1"/>
  <c r="AC1164" i="1"/>
  <c r="AC1228" i="1"/>
  <c r="AC1292" i="1"/>
  <c r="AC1356" i="1"/>
  <c r="AC48" i="1"/>
  <c r="AC352" i="1"/>
  <c r="AC567" i="1"/>
  <c r="AC736" i="1"/>
  <c r="AC845" i="1"/>
  <c r="AC930" i="1"/>
  <c r="AC1003" i="1"/>
  <c r="AC1069" i="1"/>
  <c r="AC1133" i="1"/>
  <c r="AC1197" i="1"/>
  <c r="AC1261" i="1"/>
  <c r="AC1325" i="1"/>
  <c r="AC1389" i="1"/>
  <c r="AC231" i="1"/>
  <c r="AC483" i="1"/>
  <c r="AC655" i="1"/>
  <c r="AC804" i="1"/>
  <c r="AC890" i="1"/>
  <c r="AC967" i="1"/>
  <c r="AC1038" i="1"/>
  <c r="AC1102" i="1"/>
  <c r="AC1166" i="1"/>
  <c r="AC1230" i="1"/>
  <c r="AC1294" i="1"/>
  <c r="AC1358" i="1"/>
  <c r="AC2" i="1"/>
  <c r="AC328" i="1"/>
  <c r="AC551" i="1"/>
  <c r="AC720" i="1"/>
  <c r="AC837" i="1"/>
  <c r="AC923" i="1"/>
  <c r="AC996" i="1"/>
  <c r="AC1063" i="1"/>
  <c r="AC1127" i="1"/>
  <c r="AC1191" i="1"/>
  <c r="AC1255" i="1"/>
  <c r="AC1319" i="1"/>
  <c r="AC1383" i="1"/>
  <c r="AC767" i="1"/>
  <c r="AC1336" i="1"/>
  <c r="AC951" i="1"/>
  <c r="AC207" i="1"/>
  <c r="AC1160" i="1"/>
  <c r="AC807" i="1"/>
  <c r="AC1360" i="1"/>
  <c r="AC1048" i="1"/>
  <c r="AC531" i="1"/>
  <c r="AC1248" i="1"/>
  <c r="AC839" i="1"/>
  <c r="AC1376" i="1"/>
  <c r="AC744" i="1"/>
  <c r="AC17" i="1"/>
  <c r="AC81" i="1"/>
  <c r="AC145" i="1"/>
  <c r="AC209" i="1"/>
  <c r="AC273" i="1"/>
  <c r="AC337" i="1"/>
  <c r="AC401" i="1"/>
  <c r="AC465" i="1"/>
  <c r="AC529" i="1"/>
  <c r="AC593" i="1"/>
  <c r="AC657" i="1"/>
  <c r="AC721" i="1"/>
  <c r="AC785" i="1"/>
  <c r="AC849" i="1"/>
  <c r="AC913" i="1"/>
  <c r="AC977" i="1"/>
  <c r="AC26" i="1"/>
  <c r="AC90" i="1"/>
  <c r="AC154" i="1"/>
  <c r="AC218" i="1"/>
  <c r="AC282" i="1"/>
  <c r="AC346" i="1"/>
  <c r="AC410" i="1"/>
  <c r="AC474" i="1"/>
  <c r="AC538" i="1"/>
  <c r="AC602" i="1"/>
  <c r="AC666" i="1"/>
  <c r="AC730" i="1"/>
  <c r="AC27" i="1"/>
  <c r="AC91" i="1"/>
  <c r="AC155" i="1"/>
  <c r="AC219" i="1"/>
  <c r="AC283" i="1"/>
  <c r="AC347" i="1"/>
  <c r="AC411" i="1"/>
  <c r="AC475" i="1"/>
  <c r="AC60" i="1"/>
  <c r="AC124" i="1"/>
  <c r="AC188" i="1"/>
  <c r="AC252" i="1"/>
  <c r="AC316" i="1"/>
  <c r="AC380" i="1"/>
  <c r="AC444" i="1"/>
  <c r="AC508" i="1"/>
  <c r="AC572" i="1"/>
  <c r="AC636" i="1"/>
  <c r="AC700" i="1"/>
  <c r="AC764" i="1"/>
  <c r="AC29" i="1"/>
  <c r="AC93" i="1"/>
  <c r="AC157" i="1"/>
  <c r="AC221" i="1"/>
  <c r="AC285" i="1"/>
  <c r="AC349" i="1"/>
  <c r="AC413" i="1"/>
  <c r="AC477" i="1"/>
  <c r="AC541" i="1"/>
  <c r="AC605" i="1"/>
  <c r="AC669" i="1"/>
  <c r="AC733" i="1"/>
  <c r="AC14" i="1"/>
  <c r="AC78" i="1"/>
  <c r="AC142" i="1"/>
  <c r="AC206" i="1"/>
  <c r="AC270" i="1"/>
  <c r="AC334" i="1"/>
  <c r="AC398" i="1"/>
  <c r="AC462" i="1"/>
  <c r="AC526" i="1"/>
  <c r="AC590" i="1"/>
  <c r="AC654" i="1"/>
  <c r="AC718" i="1"/>
  <c r="AC782" i="1"/>
  <c r="AC846" i="1"/>
  <c r="AC910" i="1"/>
  <c r="AC55" i="1"/>
  <c r="AC119" i="1"/>
  <c r="AC208" i="1"/>
  <c r="AC464" i="1"/>
  <c r="AC640" i="1"/>
  <c r="AC797" i="1"/>
  <c r="AC883" i="1"/>
  <c r="AC962" i="1"/>
  <c r="AC1033" i="1"/>
  <c r="AC1097" i="1"/>
  <c r="AC1161" i="1"/>
  <c r="AC1225" i="1"/>
  <c r="AC1289" i="1"/>
  <c r="AC1353" i="1"/>
  <c r="AC1417" i="1"/>
  <c r="AC311" i="1"/>
  <c r="AC536" i="1"/>
  <c r="AC707" i="1"/>
  <c r="AC831" i="1"/>
  <c r="AC916" i="1"/>
  <c r="AC990" i="1"/>
  <c r="AC1058" i="1"/>
  <c r="AC1122" i="1"/>
  <c r="AC1186" i="1"/>
  <c r="AC1250" i="1"/>
  <c r="AC1314" i="1"/>
  <c r="AC1378" i="1"/>
  <c r="AC184" i="1"/>
  <c r="AC440" i="1"/>
  <c r="AC624" i="1"/>
  <c r="AC787" i="1"/>
  <c r="AC875" i="1"/>
  <c r="AC955" i="1"/>
  <c r="AC1027" i="1"/>
  <c r="AC1091" i="1"/>
  <c r="AC1155" i="1"/>
  <c r="AC1219" i="1"/>
  <c r="AC1283" i="1"/>
  <c r="AC1347" i="1"/>
  <c r="AC255" i="1"/>
  <c r="AC499" i="1"/>
  <c r="AC671" i="1"/>
  <c r="AC812" i="1"/>
  <c r="AC898" i="1"/>
  <c r="AC974" i="1"/>
  <c r="AC1044" i="1"/>
  <c r="AC1108" i="1"/>
  <c r="AC1172" i="1"/>
  <c r="AC1236" i="1"/>
  <c r="AC1300" i="1"/>
  <c r="AC1364" i="1"/>
  <c r="AC112" i="1"/>
  <c r="AC384" i="1"/>
  <c r="AC587" i="1"/>
  <c r="AC759" i="1"/>
  <c r="AC856" i="1"/>
  <c r="AC939" i="1"/>
  <c r="AC1012" i="1"/>
  <c r="AC1077" i="1"/>
  <c r="AC1141" i="1"/>
  <c r="AC1205" i="1"/>
  <c r="AC1269" i="1"/>
  <c r="AC1333" i="1"/>
  <c r="AC1397" i="1"/>
  <c r="AC263" i="1"/>
  <c r="AC504" i="1"/>
  <c r="AC675" i="1"/>
  <c r="AC815" i="1"/>
  <c r="AC900" i="1"/>
  <c r="AC976" i="1"/>
  <c r="AC1046" i="1"/>
  <c r="AC1110" i="1"/>
  <c r="AC1174" i="1"/>
  <c r="AC1238" i="1"/>
  <c r="AC1302" i="1"/>
  <c r="AC1366" i="1"/>
  <c r="AC64" i="1"/>
  <c r="AC360" i="1"/>
  <c r="AC571" i="1"/>
  <c r="AC743" i="1"/>
  <c r="AC848" i="1"/>
  <c r="AC932" i="1"/>
  <c r="AC1005" i="1"/>
  <c r="AC1071" i="1"/>
  <c r="AC1135" i="1"/>
  <c r="AC1199" i="1"/>
  <c r="AC1263" i="1"/>
  <c r="AC1327" i="1"/>
  <c r="AC1391" i="1"/>
  <c r="AC860" i="1"/>
  <c r="AC1384" i="1"/>
  <c r="AC1024" i="1"/>
  <c r="AC463" i="1"/>
  <c r="AC1224" i="1"/>
  <c r="AC892" i="1"/>
  <c r="AC1395" i="1"/>
  <c r="AC1112" i="1"/>
  <c r="AC703" i="1"/>
  <c r="AC1312" i="1"/>
  <c r="AC924" i="1"/>
  <c r="AC1408" i="1"/>
  <c r="AC1328" i="1"/>
  <c r="AC25" i="1"/>
  <c r="AC89" i="1"/>
  <c r="AC153" i="1"/>
  <c r="AC217" i="1"/>
  <c r="AC281" i="1"/>
  <c r="AC345" i="1"/>
  <c r="AC409" i="1"/>
  <c r="AC473" i="1"/>
  <c r="AC537" i="1"/>
  <c r="AC601" i="1"/>
  <c r="AC665" i="1"/>
  <c r="AC729" i="1"/>
  <c r="AC793" i="1"/>
  <c r="AC857" i="1"/>
  <c r="AC921" i="1"/>
  <c r="AC985" i="1"/>
  <c r="AC34" i="1"/>
  <c r="AC98" i="1"/>
  <c r="AC162" i="1"/>
  <c r="AC226" i="1"/>
  <c r="AC290" i="1"/>
  <c r="AC354" i="1"/>
  <c r="AC418" i="1"/>
  <c r="AC482" i="1"/>
  <c r="AC546" i="1"/>
  <c r="AC610" i="1"/>
  <c r="AC674" i="1"/>
  <c r="AC738" i="1"/>
  <c r="AC35" i="1"/>
  <c r="AC99" i="1"/>
  <c r="AC163" i="1"/>
  <c r="AC227" i="1"/>
  <c r="AC291" i="1"/>
  <c r="AC355" i="1"/>
  <c r="AC419" i="1"/>
  <c r="AC4" i="1"/>
  <c r="AC68" i="1"/>
  <c r="AC132" i="1"/>
  <c r="AC196" i="1"/>
  <c r="AC260" i="1"/>
  <c r="AC324" i="1"/>
  <c r="AC388" i="1"/>
  <c r="AC452" i="1"/>
  <c r="AC516" i="1"/>
  <c r="AC580" i="1"/>
  <c r="AC644" i="1"/>
  <c r="AC708" i="1"/>
  <c r="AC772" i="1"/>
  <c r="AC37" i="1"/>
  <c r="AC101" i="1"/>
  <c r="AC165" i="1"/>
  <c r="AC229" i="1"/>
  <c r="AC293" i="1"/>
  <c r="AC357" i="1"/>
  <c r="AC421" i="1"/>
  <c r="AC485" i="1"/>
  <c r="AC549" i="1"/>
  <c r="AC613" i="1"/>
  <c r="AC677" i="1"/>
  <c r="AC741" i="1"/>
  <c r="AC22" i="1"/>
  <c r="AC86" i="1"/>
  <c r="AC150" i="1"/>
  <c r="AC214" i="1"/>
  <c r="AC278" i="1"/>
  <c r="AC342" i="1"/>
  <c r="AC406" i="1"/>
  <c r="AC470" i="1"/>
  <c r="AC534" i="1"/>
  <c r="AC598" i="1"/>
  <c r="AC662" i="1"/>
  <c r="AC726" i="1"/>
  <c r="AC790" i="1"/>
  <c r="AC854" i="1"/>
  <c r="AC918" i="1"/>
  <c r="AC63" i="1"/>
  <c r="AC127" i="1"/>
  <c r="AC240" i="1"/>
  <c r="AC491" i="1"/>
  <c r="AC663" i="1"/>
  <c r="AC808" i="1"/>
  <c r="AC893" i="1"/>
  <c r="AC971" i="1"/>
  <c r="AC1041" i="1"/>
  <c r="AC1105" i="1"/>
  <c r="AC1169" i="1"/>
  <c r="AC1233" i="1"/>
  <c r="AC1297" i="1"/>
  <c r="AC1361" i="1"/>
  <c r="AC24" i="1"/>
  <c r="AC343" i="1"/>
  <c r="AC559" i="1"/>
  <c r="AC728" i="1"/>
  <c r="AC842" i="1"/>
  <c r="AC926" i="1"/>
  <c r="AC999" i="1"/>
  <c r="AC1066" i="1"/>
  <c r="AC1130" i="1"/>
  <c r="AC1194" i="1"/>
  <c r="AC1258" i="1"/>
  <c r="AC1322" i="1"/>
  <c r="AC1386" i="1"/>
  <c r="AC216" i="1"/>
  <c r="AC472" i="1"/>
  <c r="AC647" i="1"/>
  <c r="AC800" i="1"/>
  <c r="AC885" i="1"/>
  <c r="AC964" i="1"/>
  <c r="AC1035" i="1"/>
  <c r="AC1099" i="1"/>
  <c r="AC1163" i="1"/>
  <c r="AC1227" i="1"/>
  <c r="AC1291" i="1"/>
  <c r="AC1355" i="1"/>
  <c r="AC287" i="1"/>
  <c r="AC520" i="1"/>
  <c r="AC691" i="1"/>
  <c r="AC823" i="1"/>
  <c r="AC908" i="1"/>
  <c r="AC983" i="1"/>
  <c r="AC1052" i="1"/>
  <c r="AC1116" i="1"/>
  <c r="AC1180" i="1"/>
  <c r="AC1244" i="1"/>
  <c r="AC1308" i="1"/>
  <c r="AC1372" i="1"/>
  <c r="AC160" i="1"/>
  <c r="AC416" i="1"/>
  <c r="AC608" i="1"/>
  <c r="AC776" i="1"/>
  <c r="AC867" i="1"/>
  <c r="AC948" i="1"/>
  <c r="AC1021" i="1"/>
  <c r="AC1085" i="1"/>
  <c r="AC1149" i="1"/>
  <c r="AC1213" i="1"/>
  <c r="AC1277" i="1"/>
  <c r="AC1341" i="1"/>
  <c r="AC1405" i="1"/>
  <c r="AC295" i="1"/>
  <c r="AC527" i="1"/>
  <c r="AC696" i="1"/>
  <c r="AC826" i="1"/>
  <c r="AC911" i="1"/>
  <c r="AC986" i="1"/>
  <c r="AC1054" i="1"/>
  <c r="AC1118" i="1"/>
  <c r="AC1182" i="1"/>
  <c r="AC1246" i="1"/>
  <c r="AC1310" i="1"/>
  <c r="AC1374" i="1"/>
  <c r="AC128" i="1"/>
  <c r="AC392" i="1"/>
  <c r="AC592" i="1"/>
  <c r="AC763" i="1"/>
  <c r="AC859" i="1"/>
  <c r="AC941" i="1"/>
  <c r="AC1014" i="1"/>
  <c r="AC1079" i="1"/>
  <c r="AC1143" i="1"/>
  <c r="AC1207" i="1"/>
  <c r="AC1271" i="1"/>
  <c r="AC1335" i="1"/>
  <c r="AC1399" i="1"/>
  <c r="AC942" i="1"/>
  <c r="AC1416" i="1"/>
  <c r="AC1088" i="1"/>
  <c r="AC639" i="1"/>
  <c r="AC1288" i="1"/>
  <c r="AC970" i="1"/>
  <c r="AC271" i="1"/>
  <c r="AC1176" i="1"/>
  <c r="AC828" i="1"/>
  <c r="AC1371" i="1"/>
  <c r="AC997" i="1"/>
  <c r="AC72" i="1"/>
  <c r="AC850" i="1"/>
  <c r="AC33" i="1"/>
  <c r="AC97" i="1"/>
  <c r="AC161" i="1"/>
  <c r="AC225" i="1"/>
  <c r="AC289" i="1"/>
  <c r="AC353" i="1"/>
  <c r="AC417" i="1"/>
  <c r="AC481" i="1"/>
  <c r="AC545" i="1"/>
  <c r="AC609" i="1"/>
  <c r="AC673" i="1"/>
  <c r="AC737" i="1"/>
  <c r="AC801" i="1"/>
  <c r="AC865" i="1"/>
  <c r="AC929" i="1"/>
  <c r="AC993" i="1"/>
  <c r="AC42" i="1"/>
  <c r="AC106" i="1"/>
  <c r="AC170" i="1"/>
  <c r="AC234" i="1"/>
  <c r="AC298" i="1"/>
  <c r="AC362" i="1"/>
  <c r="AC426" i="1"/>
  <c r="AC490" i="1"/>
  <c r="AC554" i="1"/>
  <c r="AC618" i="1"/>
  <c r="AC682" i="1"/>
  <c r="AC746" i="1"/>
  <c r="AC43" i="1"/>
  <c r="AC107" i="1"/>
  <c r="AC171" i="1"/>
  <c r="AC235" i="1"/>
  <c r="AC299" i="1"/>
  <c r="AC363" i="1"/>
  <c r="AC427" i="1"/>
  <c r="AC12" i="1"/>
  <c r="AC76" i="1"/>
  <c r="AC140" i="1"/>
  <c r="AC204" i="1"/>
  <c r="AC268" i="1"/>
  <c r="AC332" i="1"/>
  <c r="AC396" i="1"/>
  <c r="AC460" i="1"/>
  <c r="AC524" i="1"/>
  <c r="AC588" i="1"/>
  <c r="AC652" i="1"/>
  <c r="AC716" i="1"/>
  <c r="AC780" i="1"/>
  <c r="AC45" i="1"/>
  <c r="AC109" i="1"/>
  <c r="AC173" i="1"/>
  <c r="AC237" i="1"/>
  <c r="AC301" i="1"/>
  <c r="AC365" i="1"/>
  <c r="AC429" i="1"/>
  <c r="AC493" i="1"/>
  <c r="AC557" i="1"/>
  <c r="AC621" i="1"/>
  <c r="AC685" i="1"/>
  <c r="AC749" i="1"/>
  <c r="AC30" i="1"/>
  <c r="AC94" i="1"/>
  <c r="AC158" i="1"/>
  <c r="AC222" i="1"/>
  <c r="AC286" i="1"/>
  <c r="AC350" i="1"/>
  <c r="AC414" i="1"/>
  <c r="AC478" i="1"/>
  <c r="AC542" i="1"/>
  <c r="AC606" i="1"/>
  <c r="AC670" i="1"/>
  <c r="AC734" i="1"/>
  <c r="AC798" i="1"/>
  <c r="AC862" i="1"/>
  <c r="AC7" i="1"/>
  <c r="AC71" i="1"/>
  <c r="AC135" i="1"/>
  <c r="AC272" i="1"/>
  <c r="AC512" i="1"/>
  <c r="AC683" i="1"/>
  <c r="AC819" i="1"/>
  <c r="AC904" i="1"/>
  <c r="AC980" i="1"/>
  <c r="AC1049" i="1"/>
  <c r="AC1113" i="1"/>
  <c r="AC1177" i="1"/>
  <c r="AC1241" i="1"/>
  <c r="AC1305" i="1"/>
  <c r="AC1369" i="1"/>
  <c r="AC88" i="1"/>
  <c r="AC375" i="1"/>
  <c r="AC579" i="1"/>
  <c r="AC751" i="1"/>
  <c r="AC852" i="1"/>
  <c r="AC935" i="1"/>
  <c r="AC1008" i="1"/>
  <c r="AC1074" i="1"/>
  <c r="AC1138" i="1"/>
  <c r="AC1202" i="1"/>
  <c r="AC1266" i="1"/>
  <c r="AC1330" i="1"/>
  <c r="AC1394" i="1"/>
  <c r="AC248" i="1"/>
  <c r="AC496" i="1"/>
  <c r="AC667" i="1"/>
  <c r="AC811" i="1"/>
  <c r="AC896" i="1"/>
  <c r="AC973" i="1"/>
  <c r="AC1043" i="1"/>
  <c r="AC1107" i="1"/>
  <c r="AC1171" i="1"/>
  <c r="AC1235" i="1"/>
  <c r="AC1299" i="1"/>
  <c r="AC1363" i="1"/>
  <c r="AC319" i="1"/>
  <c r="AC543" i="1"/>
  <c r="AC712" i="1"/>
  <c r="AC834" i="1"/>
  <c r="AC919" i="1"/>
  <c r="AC992" i="1"/>
  <c r="AC1060" i="1"/>
  <c r="AC1124" i="1"/>
  <c r="AC1188" i="1"/>
  <c r="AC1252" i="1"/>
  <c r="AC1316" i="1"/>
  <c r="AC1380" i="1"/>
  <c r="AC192" i="1"/>
  <c r="AC448" i="1"/>
  <c r="AC631" i="1"/>
  <c r="AC791" i="1"/>
  <c r="AC877" i="1"/>
  <c r="AC957" i="1"/>
  <c r="AC1029" i="1"/>
  <c r="AC1093" i="1"/>
  <c r="AC1157" i="1"/>
  <c r="AC1221" i="1"/>
  <c r="AC1285" i="1"/>
  <c r="AC1349" i="1"/>
  <c r="AC1413" i="1"/>
  <c r="AC327" i="1"/>
  <c r="AC547" i="1"/>
  <c r="AC719" i="1"/>
  <c r="AC836" i="1"/>
  <c r="AC922" i="1"/>
  <c r="AC995" i="1"/>
  <c r="AC1062" i="1"/>
  <c r="AC1126" i="1"/>
  <c r="AC1190" i="1"/>
  <c r="AC1254" i="1"/>
  <c r="AC1318" i="1"/>
  <c r="AC1382" i="1"/>
  <c r="AC168" i="1"/>
  <c r="AC424" i="1"/>
  <c r="AC615" i="1"/>
  <c r="AC779" i="1"/>
  <c r="AC869" i="1"/>
  <c r="AC950" i="1"/>
  <c r="AC1023" i="1"/>
  <c r="AC1087" i="1"/>
  <c r="AC1151" i="1"/>
  <c r="AC1215" i="1"/>
  <c r="AC1279" i="1"/>
  <c r="AC1343" i="1"/>
  <c r="AC1407" i="1"/>
  <c r="AC1015" i="1"/>
  <c r="AC175" i="1"/>
  <c r="AC1152" i="1"/>
  <c r="AC795" i="1"/>
  <c r="AC1352" i="1"/>
  <c r="AC1040" i="1"/>
  <c r="AC511" i="1"/>
  <c r="AC41" i="1"/>
  <c r="AC105" i="1"/>
  <c r="AC169" i="1"/>
  <c r="AC233" i="1"/>
  <c r="AC297" i="1"/>
  <c r="AC361" i="1"/>
  <c r="AC425" i="1"/>
  <c r="AC489" i="1"/>
  <c r="AC553" i="1"/>
  <c r="AC617" i="1"/>
  <c r="AC681" i="1"/>
  <c r="AC745" i="1"/>
  <c r="AC809" i="1"/>
  <c r="AC873" i="1"/>
  <c r="AC937" i="1"/>
  <c r="AC1001" i="1"/>
  <c r="AC50" i="1"/>
  <c r="AC114" i="1"/>
  <c r="AC178" i="1"/>
  <c r="AC242" i="1"/>
  <c r="AC306" i="1"/>
  <c r="AC370" i="1"/>
  <c r="AC434" i="1"/>
  <c r="AC498" i="1"/>
  <c r="AC562" i="1"/>
  <c r="AC626" i="1"/>
  <c r="AC690" i="1"/>
  <c r="AC754" i="1"/>
  <c r="AC51" i="1"/>
  <c r="AC115" i="1"/>
  <c r="AC179" i="1"/>
  <c r="AC243" i="1"/>
  <c r="AC307" i="1"/>
  <c r="AC371" i="1"/>
  <c r="AC435" i="1"/>
  <c r="AC20" i="1"/>
  <c r="AC84" i="1"/>
  <c r="AC148" i="1"/>
  <c r="AC212" i="1"/>
  <c r="AC276" i="1"/>
  <c r="AC340" i="1"/>
  <c r="AC404" i="1"/>
  <c r="AC468" i="1"/>
  <c r="AC532" i="1"/>
  <c r="AC596" i="1"/>
  <c r="AC660" i="1"/>
  <c r="AC724" i="1"/>
  <c r="AC788" i="1"/>
  <c r="AC53" i="1"/>
  <c r="AC117" i="1"/>
  <c r="AC181" i="1"/>
  <c r="AC245" i="1"/>
  <c r="AC309" i="1"/>
  <c r="AC373" i="1"/>
  <c r="AC437" i="1"/>
  <c r="AC501" i="1"/>
  <c r="AC565" i="1"/>
  <c r="AC629" i="1"/>
  <c r="AC693" i="1"/>
  <c r="AC757" i="1"/>
  <c r="AC38" i="1"/>
  <c r="AC102" i="1"/>
  <c r="AC166" i="1"/>
  <c r="AC230" i="1"/>
  <c r="AC294" i="1"/>
  <c r="AC358" i="1"/>
  <c r="AC422" i="1"/>
  <c r="AC486" i="1"/>
  <c r="AC550" i="1"/>
  <c r="AC614" i="1"/>
  <c r="AC678" i="1"/>
  <c r="AC742" i="1"/>
  <c r="AC806" i="1"/>
  <c r="AC870" i="1"/>
  <c r="AC15" i="1"/>
  <c r="AC79" i="1"/>
  <c r="AC143" i="1"/>
  <c r="AC304" i="1"/>
  <c r="AC535" i="1"/>
  <c r="AC704" i="1"/>
  <c r="AC829" i="1"/>
  <c r="AC915" i="1"/>
  <c r="AC989" i="1"/>
  <c r="AC1057" i="1"/>
  <c r="AC1121" i="1"/>
  <c r="AC1185" i="1"/>
  <c r="AC1249" i="1"/>
  <c r="AC1313" i="1"/>
  <c r="AC1377" i="1"/>
  <c r="AC151" i="1"/>
  <c r="AC407" i="1"/>
  <c r="AC600" i="1"/>
  <c r="AC770" i="1"/>
  <c r="AC863" i="1"/>
  <c r="AC944" i="1"/>
  <c r="AC1018" i="1"/>
  <c r="AC1082" i="1"/>
  <c r="AC1146" i="1"/>
  <c r="AC1210" i="1"/>
  <c r="AC1274" i="1"/>
  <c r="AC1338" i="1"/>
  <c r="AC1402" i="1"/>
  <c r="AC280" i="1"/>
  <c r="AC519" i="1"/>
  <c r="AC688" i="1"/>
  <c r="AC821" i="1"/>
  <c r="AC907" i="1"/>
  <c r="AC982" i="1"/>
  <c r="AC1051" i="1"/>
  <c r="AC1115" i="1"/>
  <c r="AC1179" i="1"/>
  <c r="AC1243" i="1"/>
  <c r="AC1307" i="1"/>
  <c r="AC40" i="1"/>
  <c r="AC351" i="1"/>
  <c r="AC563" i="1"/>
  <c r="AC735" i="1"/>
  <c r="AC844" i="1"/>
  <c r="AC928" i="1"/>
  <c r="AC1002" i="1"/>
  <c r="AC1068" i="1"/>
  <c r="AC1132" i="1"/>
  <c r="AC1196" i="1"/>
  <c r="AC1260" i="1"/>
  <c r="AC1324" i="1"/>
  <c r="AC1388" i="1"/>
  <c r="AC224" i="1"/>
  <c r="AC480" i="1"/>
  <c r="AC651" i="1"/>
  <c r="AC803" i="1"/>
  <c r="AC888" i="1"/>
  <c r="AC966" i="1"/>
  <c r="AC1037" i="1"/>
  <c r="AC1101" i="1"/>
  <c r="AC1165" i="1"/>
  <c r="AC1229" i="1"/>
  <c r="AC1293" i="1"/>
  <c r="AC1357" i="1"/>
  <c r="AC56" i="1"/>
  <c r="AC359" i="1"/>
  <c r="AC568" i="1"/>
  <c r="AC739" i="1"/>
  <c r="AC847" i="1"/>
  <c r="AC931" i="1"/>
  <c r="AC1004" i="1"/>
  <c r="AC1070" i="1"/>
  <c r="AC1134" i="1"/>
  <c r="AC1198" i="1"/>
  <c r="AC1262" i="1"/>
  <c r="AC1326" i="1"/>
  <c r="AC1390" i="1"/>
  <c r="AC200" i="1"/>
  <c r="AC456" i="1"/>
  <c r="AC635" i="1"/>
  <c r="AC794" i="1"/>
  <c r="AC880" i="1"/>
  <c r="AC959" i="1"/>
  <c r="AC1031" i="1"/>
  <c r="AC1095" i="1"/>
  <c r="AC1159" i="1"/>
  <c r="AC1223" i="1"/>
  <c r="AC1287" i="1"/>
  <c r="AC1351" i="1"/>
  <c r="AC1415" i="1"/>
  <c r="AC1080" i="1"/>
  <c r="AC431" i="1"/>
  <c r="AC1216" i="1"/>
  <c r="AC882" i="1"/>
  <c r="AC1392" i="1"/>
  <c r="AC1104" i="1"/>
  <c r="AC680" i="1"/>
  <c r="AC1304" i="1"/>
  <c r="AC988" i="1"/>
  <c r="AC8" i="1"/>
  <c r="AC1128" i="1"/>
  <c r="AC367" i="1"/>
  <c r="AC933" i="1"/>
  <c r="AC65" i="1"/>
  <c r="AC129" i="1"/>
  <c r="AC193" i="1"/>
  <c r="AC257" i="1"/>
  <c r="AC321" i="1"/>
  <c r="AC385" i="1"/>
  <c r="AC449" i="1"/>
  <c r="AC513" i="1"/>
  <c r="AC577" i="1"/>
  <c r="AC641" i="1"/>
  <c r="AC705" i="1"/>
  <c r="AC769" i="1"/>
  <c r="AC833" i="1"/>
  <c r="AC897" i="1"/>
  <c r="AC961" i="1"/>
  <c r="AC10" i="1"/>
  <c r="AC74" i="1"/>
  <c r="AC138" i="1"/>
  <c r="AC202" i="1"/>
  <c r="AC266" i="1"/>
  <c r="AC330" i="1"/>
  <c r="AC394" i="1"/>
  <c r="AC458" i="1"/>
  <c r="AC522" i="1"/>
  <c r="AC586" i="1"/>
  <c r="AC650" i="1"/>
  <c r="AC714" i="1"/>
  <c r="AC11" i="1"/>
  <c r="AC75" i="1"/>
  <c r="AC139" i="1"/>
  <c r="AC203" i="1"/>
  <c r="AC267" i="1"/>
  <c r="AC331" i="1"/>
  <c r="AC395" i="1"/>
  <c r="AC459" i="1"/>
  <c r="AC44" i="1"/>
  <c r="AC108" i="1"/>
  <c r="AC172" i="1"/>
  <c r="AC236" i="1"/>
  <c r="AC300" i="1"/>
  <c r="AC364" i="1"/>
  <c r="AC428" i="1"/>
  <c r="AC492" i="1"/>
  <c r="AC556" i="1"/>
  <c r="AC620" i="1"/>
  <c r="AC684" i="1"/>
  <c r="AC748" i="1"/>
  <c r="AC13" i="1"/>
  <c r="AC77" i="1"/>
  <c r="AC141" i="1"/>
  <c r="AC205" i="1"/>
  <c r="AC269" i="1"/>
  <c r="AC333" i="1"/>
  <c r="AC397" i="1"/>
  <c r="AC461" i="1"/>
  <c r="AC525" i="1"/>
  <c r="AC589" i="1"/>
  <c r="AC653" i="1"/>
  <c r="AC717" i="1"/>
  <c r="AC781" i="1"/>
  <c r="AC62" i="1"/>
  <c r="AC126" i="1"/>
  <c r="AC190" i="1"/>
  <c r="AC254" i="1"/>
  <c r="AC318" i="1"/>
  <c r="AC382" i="1"/>
  <c r="AC446" i="1"/>
  <c r="AC510" i="1"/>
  <c r="AC574" i="1"/>
  <c r="AC638" i="1"/>
  <c r="AC702" i="1"/>
  <c r="AC766" i="1"/>
  <c r="AC830" i="1"/>
  <c r="AC894" i="1"/>
  <c r="AC39" i="1"/>
  <c r="AC103" i="1"/>
  <c r="AC144" i="1"/>
  <c r="AC400" i="1"/>
  <c r="AC599" i="1"/>
  <c r="AC768" i="1"/>
  <c r="AC861" i="1"/>
  <c r="AC943" i="1"/>
  <c r="AC1016" i="1"/>
  <c r="AC1081" i="1"/>
  <c r="AC1145" i="1"/>
  <c r="AC1209" i="1"/>
  <c r="AC1273" i="1"/>
  <c r="AC1337" i="1"/>
  <c r="AC1401" i="1"/>
  <c r="AC247" i="1"/>
  <c r="AC495" i="1"/>
  <c r="AC664" i="1"/>
  <c r="AC810" i="1"/>
  <c r="AC895" i="1"/>
  <c r="AC972" i="1"/>
  <c r="AC1042" i="1"/>
  <c r="AC1106" i="1"/>
  <c r="AC1170" i="1"/>
  <c r="AC1234" i="1"/>
  <c r="AC1298" i="1"/>
  <c r="AC1362" i="1"/>
  <c r="AC96" i="1"/>
  <c r="AC376" i="1"/>
  <c r="AC583" i="1"/>
  <c r="AC752" i="1"/>
  <c r="AC853" i="1"/>
  <c r="AC936" i="1"/>
  <c r="AC1010" i="1"/>
  <c r="AC1075" i="1"/>
  <c r="AC1139" i="1"/>
  <c r="AC1203" i="1"/>
  <c r="AC1267" i="1"/>
  <c r="AC1331" i="1"/>
  <c r="AC191" i="1"/>
  <c r="AC447" i="1"/>
  <c r="AC627" i="1"/>
  <c r="AC789" i="1"/>
  <c r="AC876" i="1"/>
  <c r="AC956" i="1"/>
  <c r="AC1028" i="1"/>
  <c r="AC1092" i="1"/>
  <c r="AC1156" i="1"/>
  <c r="AC1220" i="1"/>
  <c r="AC1284" i="1"/>
  <c r="AC1348" i="1"/>
  <c r="AC1412" i="1"/>
  <c r="AC320" i="1"/>
  <c r="AC544" i="1"/>
  <c r="AC715" i="1"/>
  <c r="AC835" i="1"/>
  <c r="AC920" i="1"/>
  <c r="AC994" i="1"/>
  <c r="AC1061" i="1"/>
  <c r="AC1125" i="1"/>
  <c r="AC1189" i="1"/>
  <c r="AC1253" i="1"/>
  <c r="AC1317" i="1"/>
  <c r="AC1381" i="1"/>
  <c r="AC199" i="1"/>
  <c r="AC455" i="1"/>
  <c r="AC632" i="1"/>
  <c r="AC792" i="1"/>
  <c r="AC879" i="1"/>
  <c r="AC958" i="1"/>
  <c r="AC1030" i="1"/>
  <c r="AC1094" i="1"/>
  <c r="AC1158" i="1"/>
  <c r="AC1222" i="1"/>
  <c r="AC1286" i="1"/>
  <c r="AC1350" i="1"/>
  <c r="AC1414" i="1"/>
  <c r="AC296" i="1"/>
  <c r="AC528" i="1"/>
  <c r="AC699" i="1"/>
  <c r="AC827" i="1"/>
  <c r="AC912" i="1"/>
  <c r="AC987" i="1"/>
  <c r="AC1055" i="1"/>
  <c r="AC1119" i="1"/>
  <c r="AC1183" i="1"/>
  <c r="AC1247" i="1"/>
  <c r="AC1311" i="1"/>
  <c r="AC1375" i="1"/>
  <c r="AC595" i="1"/>
  <c r="AC1272" i="1"/>
  <c r="AC871" i="1"/>
  <c r="AC1387" i="1"/>
  <c r="AC1096" i="1"/>
  <c r="AC659" i="1"/>
  <c r="AC1296" i="1"/>
  <c r="AC49" i="1"/>
  <c r="AC305" i="1"/>
  <c r="AC561" i="1"/>
  <c r="AC817" i="1"/>
  <c r="AC58" i="1"/>
  <c r="AC314" i="1"/>
  <c r="AC570" i="1"/>
  <c r="AC59" i="1"/>
  <c r="AC315" i="1"/>
  <c r="AC92" i="1"/>
  <c r="AC348" i="1"/>
  <c r="AC604" i="1"/>
  <c r="AC61" i="1"/>
  <c r="AC317" i="1"/>
  <c r="AC573" i="1"/>
  <c r="AC46" i="1"/>
  <c r="AC302" i="1"/>
  <c r="AC558" i="1"/>
  <c r="AC814" i="1"/>
  <c r="AC16" i="1"/>
  <c r="AC840" i="1"/>
  <c r="AC1129" i="1"/>
  <c r="AC1385" i="1"/>
  <c r="AC786" i="1"/>
  <c r="AC1090" i="1"/>
  <c r="AC1346" i="1"/>
  <c r="AC711" i="1"/>
  <c r="AC1059" i="1"/>
  <c r="AC1315" i="1"/>
  <c r="AC755" i="1"/>
  <c r="AC1076" i="1"/>
  <c r="AC1332" i="1"/>
  <c r="AC672" i="1"/>
  <c r="AC1045" i="1"/>
  <c r="AC1301" i="1"/>
  <c r="AC591" i="1"/>
  <c r="AC1013" i="1"/>
  <c r="AC1270" i="1"/>
  <c r="AC487" i="1"/>
  <c r="AC968" i="1"/>
  <c r="AC1231" i="1"/>
  <c r="AC1144" i="1"/>
  <c r="AC239" i="1"/>
  <c r="AC1368" i="1"/>
  <c r="AC335" i="1"/>
  <c r="AC1200" i="1"/>
  <c r="AC57" i="1"/>
  <c r="AC313" i="1"/>
  <c r="AC569" i="1"/>
  <c r="AC825" i="1"/>
  <c r="AC66" i="1"/>
  <c r="AC322" i="1"/>
  <c r="AC578" i="1"/>
  <c r="AC67" i="1"/>
  <c r="AC323" i="1"/>
  <c r="AC100" i="1"/>
  <c r="AC356" i="1"/>
  <c r="AC612" i="1"/>
  <c r="AC69" i="1"/>
  <c r="AC325" i="1"/>
  <c r="AC581" i="1"/>
  <c r="AC54" i="1"/>
  <c r="AC310" i="1"/>
  <c r="AC566" i="1"/>
  <c r="AC822" i="1"/>
  <c r="AC80" i="1"/>
  <c r="AC851" i="1"/>
  <c r="AC1137" i="1"/>
  <c r="AC1393" i="1"/>
  <c r="AC799" i="1"/>
  <c r="AC1098" i="1"/>
  <c r="AC1354" i="1"/>
  <c r="AC731" i="1"/>
  <c r="AC1067" i="1"/>
  <c r="AC1323" i="1"/>
  <c r="AC775" i="1"/>
  <c r="AC1084" i="1"/>
  <c r="AC1340" i="1"/>
  <c r="AC695" i="1"/>
  <c r="AC1053" i="1"/>
  <c r="AC1309" i="1"/>
  <c r="AC611" i="1"/>
  <c r="AC1022" i="1"/>
  <c r="AC1278" i="1"/>
  <c r="AC507" i="1"/>
  <c r="AC978" i="1"/>
  <c r="AC1239" i="1"/>
  <c r="AC1208" i="1"/>
  <c r="AC488" i="1"/>
  <c r="AC1400" i="1"/>
  <c r="AC552" i="1"/>
  <c r="AC575" i="1"/>
  <c r="AC113" i="1"/>
  <c r="AC369" i="1"/>
  <c r="AC625" i="1"/>
  <c r="AC881" i="1"/>
  <c r="AC122" i="1"/>
  <c r="AC378" i="1"/>
  <c r="AC634" i="1"/>
  <c r="AC123" i="1"/>
  <c r="AC379" i="1"/>
  <c r="AC156" i="1"/>
  <c r="AC412" i="1"/>
  <c r="AC668" i="1"/>
  <c r="AC125" i="1"/>
  <c r="AC381" i="1"/>
  <c r="AC637" i="1"/>
  <c r="AC110" i="1"/>
  <c r="AC366" i="1"/>
  <c r="AC622" i="1"/>
  <c r="AC878" i="1"/>
  <c r="AC336" i="1"/>
  <c r="AC925" i="1"/>
  <c r="AC1193" i="1"/>
  <c r="AC183" i="1"/>
  <c r="AC874" i="1"/>
  <c r="AC1154" i="1"/>
  <c r="AC1410" i="1"/>
  <c r="AC832" i="1"/>
  <c r="AC1123" i="1"/>
  <c r="AC104" i="1"/>
  <c r="AC855" i="1"/>
  <c r="AC1140" i="1"/>
  <c r="AC1396" i="1"/>
  <c r="AC813" i="1"/>
  <c r="AC1109" i="1"/>
  <c r="AC1365" i="1"/>
  <c r="AC760" i="1"/>
  <c r="AC1078" i="1"/>
  <c r="AC1334" i="1"/>
  <c r="AC656" i="1"/>
  <c r="AC1039" i="1"/>
  <c r="AC1295" i="1"/>
  <c r="AC616" i="1"/>
  <c r="AC1168" i="1"/>
  <c r="AC303" i="1"/>
  <c r="AC723" i="1"/>
  <c r="AC1264" i="1"/>
  <c r="AC121" i="1"/>
  <c r="AC377" i="1"/>
  <c r="AC633" i="1"/>
  <c r="AC889" i="1"/>
  <c r="AC130" i="1"/>
  <c r="AC386" i="1"/>
  <c r="AC642" i="1"/>
  <c r="AC131" i="1"/>
  <c r="AC387" i="1"/>
  <c r="AC164" i="1"/>
  <c r="AC420" i="1"/>
  <c r="AC676" i="1"/>
  <c r="AC133" i="1"/>
  <c r="AC389" i="1"/>
  <c r="AC645" i="1"/>
  <c r="AC118" i="1"/>
  <c r="AC374" i="1"/>
  <c r="AC630" i="1"/>
  <c r="AC886" i="1"/>
  <c r="AC368" i="1"/>
  <c r="AC934" i="1"/>
  <c r="AC1201" i="1"/>
  <c r="AC215" i="1"/>
  <c r="AC884" i="1"/>
  <c r="AC1162" i="1"/>
  <c r="AC32" i="1"/>
  <c r="AC843" i="1"/>
  <c r="AC1131" i="1"/>
  <c r="AC159" i="1"/>
  <c r="AC866" i="1"/>
  <c r="AC1148" i="1"/>
  <c r="AC1404" i="1"/>
  <c r="AC824" i="1"/>
  <c r="AC1117" i="1"/>
  <c r="AC1373" i="1"/>
  <c r="AC778" i="1"/>
  <c r="AC1086" i="1"/>
  <c r="AC1342" i="1"/>
  <c r="AC679" i="1"/>
  <c r="AC1047" i="1"/>
  <c r="AC1303" i="1"/>
  <c r="AC783" i="1"/>
  <c r="AC1232" i="1"/>
  <c r="AC914" i="1"/>
  <c r="AC1064" i="1"/>
  <c r="AC1379" i="1"/>
  <c r="AC177" i="1"/>
  <c r="AC433" i="1"/>
  <c r="AC689" i="1"/>
  <c r="AC945" i="1"/>
  <c r="AC186" i="1"/>
  <c r="AC442" i="1"/>
  <c r="AC698" i="1"/>
  <c r="AC187" i="1"/>
  <c r="AC443" i="1"/>
  <c r="AC220" i="1"/>
  <c r="AC476" i="1"/>
  <c r="AC732" i="1"/>
  <c r="AC189" i="1"/>
  <c r="AC445" i="1"/>
  <c r="AC701" i="1"/>
  <c r="AC174" i="1"/>
  <c r="AC430" i="1"/>
  <c r="AC686" i="1"/>
  <c r="AC23" i="1"/>
  <c r="AC555" i="1"/>
  <c r="AC998" i="1"/>
  <c r="AC1257" i="1"/>
  <c r="AC439" i="1"/>
  <c r="AC954" i="1"/>
  <c r="AC1218" i="1"/>
  <c r="AC312" i="1"/>
  <c r="AC917" i="1"/>
  <c r="AC1187" i="1"/>
  <c r="AC383" i="1"/>
  <c r="AC938" i="1"/>
  <c r="AC1204" i="1"/>
  <c r="AC256" i="1"/>
  <c r="AC899" i="1"/>
  <c r="AC1173" i="1"/>
  <c r="AC120" i="1"/>
  <c r="AC858" i="1"/>
  <c r="AC1142" i="1"/>
  <c r="AC1398" i="1"/>
  <c r="AC805" i="1"/>
  <c r="AC1103" i="1"/>
  <c r="AC1359" i="1"/>
  <c r="AC1280" i="1"/>
  <c r="AC818" i="1"/>
  <c r="AC1056" i="1"/>
  <c r="AC1192" i="1"/>
  <c r="AC1411" i="1"/>
  <c r="AC249" i="1"/>
  <c r="AC505" i="1"/>
  <c r="AC761" i="1"/>
  <c r="AC1017" i="1"/>
  <c r="AC258" i="1"/>
  <c r="AC514" i="1"/>
  <c r="AC3" i="1"/>
  <c r="AC259" i="1"/>
  <c r="AC36" i="1"/>
  <c r="AC292" i="1"/>
  <c r="AC548" i="1"/>
  <c r="AC5" i="1"/>
  <c r="AC261" i="1"/>
  <c r="AC517" i="1"/>
  <c r="AC773" i="1"/>
  <c r="AC246" i="1"/>
  <c r="AC502" i="1"/>
  <c r="AC758" i="1"/>
  <c r="AC95" i="1"/>
  <c r="AC747" i="1"/>
  <c r="AC1073" i="1"/>
  <c r="AC1329" i="1"/>
  <c r="AC643" i="1"/>
  <c r="AC1034" i="1"/>
  <c r="AC1290" i="1"/>
  <c r="AC560" i="1"/>
  <c r="AC1000" i="1"/>
  <c r="AC1259" i="1"/>
  <c r="AC607" i="1"/>
  <c r="AC1020" i="1"/>
  <c r="AC1276" i="1"/>
  <c r="AC523" i="1"/>
  <c r="AC984" i="1"/>
  <c r="AC1245" i="1"/>
  <c r="AC423" i="1"/>
  <c r="AC949" i="1"/>
  <c r="AC1214" i="1"/>
  <c r="AC264" i="1"/>
  <c r="AC901" i="1"/>
  <c r="AC1175" i="1"/>
  <c r="AC399" i="1"/>
  <c r="AC1032" i="1"/>
  <c r="AC1240" i="1"/>
  <c r="AC1403" i="1"/>
  <c r="AC1136" i="1"/>
  <c r="AC185" i="1"/>
  <c r="AC194" i="1"/>
  <c r="AC451" i="1"/>
  <c r="AC197" i="1"/>
  <c r="AC438" i="1"/>
  <c r="AC1007" i="1"/>
  <c r="AC1226" i="1"/>
  <c r="AC415" i="1"/>
  <c r="AC909" i="1"/>
  <c r="AC1150" i="1"/>
  <c r="AC1367" i="1"/>
  <c r="AC1256" i="1"/>
  <c r="AC241" i="1"/>
  <c r="AC250" i="1"/>
  <c r="AC28" i="1"/>
  <c r="AC253" i="1"/>
  <c r="AC494" i="1"/>
  <c r="AC1065" i="1"/>
  <c r="AC1282" i="1"/>
  <c r="AC584" i="1"/>
  <c r="AC975" i="1"/>
  <c r="AC1206" i="1"/>
  <c r="AC136" i="1"/>
  <c r="AC1320" i="1"/>
  <c r="AC441" i="1"/>
  <c r="AC450" i="1"/>
  <c r="AC228" i="1"/>
  <c r="AC453" i="1"/>
  <c r="AC694" i="1"/>
  <c r="AC1265" i="1"/>
  <c r="AC344" i="1"/>
  <c r="AC947" i="1"/>
  <c r="AC1181" i="1"/>
  <c r="AC1406" i="1"/>
  <c r="AC1344" i="1"/>
  <c r="AC1006" i="1"/>
  <c r="AC497" i="1"/>
  <c r="AC506" i="1"/>
  <c r="AC284" i="1"/>
  <c r="AC509" i="1"/>
  <c r="AC750" i="1"/>
  <c r="AC1321" i="1"/>
  <c r="AC539" i="1"/>
  <c r="AC1011" i="1"/>
  <c r="AC1237" i="1"/>
  <c r="AC232" i="1"/>
  <c r="AC960" i="1"/>
  <c r="AC1072" i="1"/>
  <c r="AC697" i="1"/>
  <c r="AC706" i="1"/>
  <c r="AC484" i="1"/>
  <c r="AC709" i="1"/>
  <c r="AC31" i="1"/>
  <c r="AC471" i="1"/>
  <c r="AC927" i="1"/>
  <c r="AC1212" i="1"/>
  <c r="AC167" i="1"/>
  <c r="AC816" i="1"/>
  <c r="AC903" i="1"/>
  <c r="AC753" i="1"/>
  <c r="AC762" i="1"/>
  <c r="AC540" i="1"/>
  <c r="AC765" i="1"/>
  <c r="AC87" i="1"/>
  <c r="AC623" i="1"/>
  <c r="AC991" i="1"/>
  <c r="AC1268" i="1"/>
  <c r="AC391" i="1"/>
  <c r="AC891" i="1"/>
  <c r="AC979" i="1"/>
  <c r="AC1009" i="1"/>
  <c r="AC251" i="1"/>
  <c r="AC796" i="1"/>
  <c r="AC238" i="1"/>
  <c r="AC727" i="1"/>
  <c r="AC1026" i="1"/>
  <c r="AC1251" i="1"/>
  <c r="AC503" i="1"/>
  <c r="AC940" i="1"/>
  <c r="AC1167" i="1"/>
  <c r="AC1184" i="1"/>
  <c r="AC953" i="1"/>
  <c r="AC868" i="1"/>
  <c r="AC195" i="1"/>
  <c r="AC1111" i="1"/>
  <c r="AC740" i="1"/>
  <c r="AC1120" i="1"/>
  <c r="AC182" i="1"/>
  <c r="AC576" i="1"/>
  <c r="AC288" i="1"/>
  <c r="AC963" i="1"/>
  <c r="AC1195" i="1"/>
  <c r="AD380" i="1"/>
  <c r="AD1407" i="1"/>
  <c r="AD1399" i="1"/>
  <c r="AD1327" i="1"/>
  <c r="AD1235" i="1"/>
  <c r="AD888" i="1"/>
  <c r="AD1414" i="1"/>
  <c r="AD1350" i="1"/>
  <c r="AD1276" i="1"/>
  <c r="AD1172" i="1"/>
  <c r="AD1044" i="1"/>
  <c r="AD788" i="1"/>
  <c r="AD308" i="1"/>
  <c r="AD1381" i="1"/>
  <c r="AD1316" i="1"/>
  <c r="AD1233" i="1"/>
  <c r="AD1105" i="1"/>
  <c r="AD912" i="1"/>
  <c r="AD556" i="1"/>
  <c r="AD1412" i="1"/>
  <c r="AD1348" i="1"/>
  <c r="AD1274" i="1"/>
  <c r="AD1168" i="1"/>
  <c r="AD1036" i="1"/>
  <c r="AD780" i="1"/>
  <c r="AD292" i="1"/>
  <c r="AD1379" i="1"/>
  <c r="AD1314" i="1"/>
  <c r="AD1229" i="1"/>
  <c r="AD1101" i="1"/>
  <c r="AD904" i="1"/>
  <c r="AD540" i="1"/>
  <c r="AD1410" i="1"/>
  <c r="AD1346" i="1"/>
  <c r="AD1272" i="1"/>
  <c r="AD1164" i="1"/>
  <c r="AD1028" i="1"/>
  <c r="AD772" i="1"/>
  <c r="AD276" i="1"/>
  <c r="AD1377" i="1"/>
  <c r="AD1312" i="1"/>
  <c r="AD1225" i="1"/>
  <c r="AD1097" i="1"/>
  <c r="AD896" i="1"/>
  <c r="AD524" i="1"/>
  <c r="AD1408" i="1"/>
  <c r="AD1344" i="1"/>
  <c r="AD1268" i="1"/>
  <c r="AD1160" i="1"/>
  <c r="AD1020" i="1"/>
  <c r="AD764" i="1"/>
  <c r="AD260" i="1"/>
  <c r="AD997" i="1"/>
  <c r="AD933" i="1"/>
  <c r="AD869" i="1"/>
  <c r="AD805" i="1"/>
  <c r="AD741" i="1"/>
  <c r="AD677" i="1"/>
  <c r="AD613" i="1"/>
  <c r="AD549" i="1"/>
  <c r="AD485" i="1"/>
  <c r="AD421" i="1"/>
  <c r="AD357" i="1"/>
  <c r="AD293" i="1"/>
  <c r="AD229" i="1"/>
  <c r="AD160" i="1"/>
  <c r="AD32" i="1"/>
  <c r="AD1179" i="1"/>
  <c r="AD1115" i="1"/>
  <c r="AD1051" i="1"/>
  <c r="AD987" i="1"/>
  <c r="AD923" i="1"/>
  <c r="AD859" i="1"/>
  <c r="AD795" i="1"/>
  <c r="AD731" i="1"/>
  <c r="AD667" i="1"/>
  <c r="AD603" i="1"/>
  <c r="AD539" i="1"/>
  <c r="AD475" i="1"/>
  <c r="AD411" i="1"/>
  <c r="AD347" i="1"/>
  <c r="AD283" i="1"/>
  <c r="AD219" i="1"/>
  <c r="AD139" i="1"/>
  <c r="AD11" i="1"/>
  <c r="AD1170" i="1"/>
  <c r="AD1106" i="1"/>
  <c r="AD1042" i="1"/>
  <c r="AD978" i="1"/>
  <c r="AD914" i="1"/>
  <c r="AD850" i="1"/>
  <c r="AD786" i="1"/>
  <c r="AD722" i="1"/>
  <c r="AD658" i="1"/>
  <c r="AD594" i="1"/>
  <c r="AD530" i="1"/>
  <c r="AD466" i="1"/>
  <c r="AD402" i="1"/>
  <c r="AD338" i="1"/>
  <c r="AD274" i="1"/>
  <c r="AD210" i="1"/>
  <c r="AD121" i="1"/>
  <c r="AD1041" i="1"/>
  <c r="AD977" i="1"/>
  <c r="AD913" i="1"/>
  <c r="AD849" i="1"/>
  <c r="AD785" i="1"/>
  <c r="AD721" i="1"/>
  <c r="AD657" i="1"/>
  <c r="AD593" i="1"/>
  <c r="AD529" i="1"/>
  <c r="AD465" i="1"/>
  <c r="AD401" i="1"/>
  <c r="AD337" i="1"/>
  <c r="AD273" i="1"/>
  <c r="AD209" i="1"/>
  <c r="AD120" i="1"/>
  <c r="AD752" i="1"/>
  <c r="AD688" i="1"/>
  <c r="AD624" i="1"/>
  <c r="AD560" i="1"/>
  <c r="AD496" i="1"/>
  <c r="AD432" i="1"/>
  <c r="AD368" i="1"/>
  <c r="AD304" i="1"/>
  <c r="AD240" i="1"/>
  <c r="AD176" i="1"/>
  <c r="AD52" i="1"/>
  <c r="AD1287" i="1"/>
  <c r="AD1223" i="1"/>
  <c r="AD1159" i="1"/>
  <c r="AD1095" i="1"/>
  <c r="AD1031" i="1"/>
  <c r="AD967" i="1"/>
  <c r="AD895" i="1"/>
  <c r="AD791" i="1"/>
  <c r="AD687" i="1"/>
  <c r="AD591" i="1"/>
  <c r="AD487" i="1"/>
  <c r="AD383" i="1"/>
  <c r="AD279" i="1"/>
  <c r="AD175" i="1"/>
  <c r="AD1302" i="1"/>
  <c r="AD1174" i="1"/>
  <c r="AD1046" i="1"/>
  <c r="AD918" i="1"/>
  <c r="AD790" i="1"/>
  <c r="AD662" i="1"/>
  <c r="AD534" i="1"/>
  <c r="AD406" i="1"/>
  <c r="AD278" i="1"/>
  <c r="AD17" i="1"/>
  <c r="AD5" i="1"/>
  <c r="AD10" i="1"/>
  <c r="AG2" i="1"/>
  <c r="AG1184" i="1"/>
  <c r="AG1362" i="1"/>
  <c r="AG1137" i="1"/>
  <c r="AG1314" i="1"/>
  <c r="AG1386" i="1"/>
  <c r="AG375" i="1"/>
  <c r="AG872" i="1"/>
  <c r="AG1120" i="1"/>
  <c r="AG1187" i="1"/>
  <c r="AG1230" i="1"/>
  <c r="AG985" i="1"/>
  <c r="AG723" i="1"/>
  <c r="AG1151" i="1"/>
  <c r="AG895" i="1"/>
  <c r="AG495" i="1"/>
  <c r="AG982" i="1"/>
  <c r="AG719" i="1"/>
  <c r="AG1013" i="1"/>
  <c r="AG757" i="1"/>
  <c r="AG1324" i="1"/>
  <c r="AG1068" i="1"/>
  <c r="AG812" i="1"/>
  <c r="AG1123" i="1"/>
  <c r="AG867" i="1"/>
  <c r="AG271" i="1"/>
  <c r="AG922" i="1"/>
  <c r="AG612" i="1"/>
  <c r="AG568" i="1"/>
  <c r="AG312" i="1"/>
  <c r="AG582" i="1"/>
  <c r="AG326" i="1"/>
  <c r="AG693" i="1"/>
  <c r="AG437" i="1"/>
  <c r="AG168" i="1"/>
  <c r="AG316" i="1"/>
  <c r="AG603" i="1"/>
  <c r="AG347" i="1"/>
  <c r="AG586" i="1"/>
  <c r="AG298" i="1"/>
  <c r="AG513" i="1"/>
  <c r="AG137" i="1"/>
  <c r="AG17" i="1"/>
  <c r="AG77" i="1"/>
  <c r="AI1235" i="1"/>
  <c r="AI974" i="1"/>
  <c r="AI786" i="1"/>
  <c r="AI342" i="1"/>
  <c r="AI1382" i="1"/>
  <c r="AI1333" i="1"/>
  <c r="AI1284" i="1"/>
  <c r="AI953" i="1"/>
  <c r="AI1072" i="1"/>
  <c r="AI358" i="1"/>
  <c r="AI726" i="1"/>
  <c r="AI885" i="1"/>
  <c r="AI1060" i="1"/>
  <c r="AI326" i="1"/>
  <c r="AI723" i="1"/>
  <c r="AI449" i="1"/>
  <c r="AI616" i="1"/>
  <c r="AI104" i="1"/>
  <c r="AI263" i="1"/>
  <c r="AI620" i="1"/>
  <c r="AI108" i="1"/>
  <c r="AE1370" i="1"/>
  <c r="AE1155" i="1"/>
  <c r="AE1284" i="1"/>
  <c r="AE212" i="1"/>
  <c r="AE76" i="1"/>
  <c r="AE920" i="1"/>
  <c r="AE655" i="1"/>
  <c r="AE263" i="1"/>
  <c r="AE14" i="1"/>
  <c r="AF1143" i="1"/>
  <c r="AD6" i="1"/>
  <c r="AD70" i="1"/>
  <c r="AD134" i="1"/>
  <c r="AD23" i="1"/>
  <c r="AD87" i="1"/>
  <c r="AD151" i="1"/>
  <c r="AD50" i="1"/>
  <c r="AD114" i="1"/>
  <c r="AD13" i="1"/>
  <c r="AD77" i="1"/>
  <c r="AD141" i="1"/>
  <c r="AD81" i="1"/>
  <c r="AD190" i="1"/>
  <c r="AD254" i="1"/>
  <c r="AD318" i="1"/>
  <c r="AD382" i="1"/>
  <c r="AD446" i="1"/>
  <c r="AD510" i="1"/>
  <c r="AD574" i="1"/>
  <c r="AD638" i="1"/>
  <c r="AD702" i="1"/>
  <c r="AD766" i="1"/>
  <c r="AD830" i="1"/>
  <c r="AD894" i="1"/>
  <c r="AD958" i="1"/>
  <c r="AD1022" i="1"/>
  <c r="AD1086" i="1"/>
  <c r="AD1150" i="1"/>
  <c r="AD1214" i="1"/>
  <c r="AD1278" i="1"/>
  <c r="AD67" i="1"/>
  <c r="AD183" i="1"/>
  <c r="AD247" i="1"/>
  <c r="AD311" i="1"/>
  <c r="AD375" i="1"/>
  <c r="AD439" i="1"/>
  <c r="AD503" i="1"/>
  <c r="AD567" i="1"/>
  <c r="AD631" i="1"/>
  <c r="AD695" i="1"/>
  <c r="AD759" i="1"/>
  <c r="AD823" i="1"/>
  <c r="AD887" i="1"/>
  <c r="AD14" i="1"/>
  <c r="AD78" i="1"/>
  <c r="AD142" i="1"/>
  <c r="AD31" i="1"/>
  <c r="AD95" i="1"/>
  <c r="AD159" i="1"/>
  <c r="AD58" i="1"/>
  <c r="AD122" i="1"/>
  <c r="AD21" i="1"/>
  <c r="AD85" i="1"/>
  <c r="AD149" i="1"/>
  <c r="AD97" i="1"/>
  <c r="AD198" i="1"/>
  <c r="AD262" i="1"/>
  <c r="AD326" i="1"/>
  <c r="AD390" i="1"/>
  <c r="AD454" i="1"/>
  <c r="AD518" i="1"/>
  <c r="AD582" i="1"/>
  <c r="AD646" i="1"/>
  <c r="AD710" i="1"/>
  <c r="AD774" i="1"/>
  <c r="AD838" i="1"/>
  <c r="AD902" i="1"/>
  <c r="AD966" i="1"/>
  <c r="AD1030" i="1"/>
  <c r="AD1094" i="1"/>
  <c r="AD1158" i="1"/>
  <c r="AD1222" i="1"/>
  <c r="AD1286" i="1"/>
  <c r="AD22" i="1"/>
  <c r="AD86" i="1"/>
  <c r="AD150" i="1"/>
  <c r="AD39" i="1"/>
  <c r="AD103" i="1"/>
  <c r="AD167" i="1"/>
  <c r="AD66" i="1"/>
  <c r="AD130" i="1"/>
  <c r="AD29" i="1"/>
  <c r="AD93" i="1"/>
  <c r="AD157" i="1"/>
  <c r="AD113" i="1"/>
  <c r="AD206" i="1"/>
  <c r="AD270" i="1"/>
  <c r="AD334" i="1"/>
  <c r="AD398" i="1"/>
  <c r="AD462" i="1"/>
  <c r="AD526" i="1"/>
  <c r="AD590" i="1"/>
  <c r="AD654" i="1"/>
  <c r="AD718" i="1"/>
  <c r="AD782" i="1"/>
  <c r="AD846" i="1"/>
  <c r="AD910" i="1"/>
  <c r="AD974" i="1"/>
  <c r="AD1038" i="1"/>
  <c r="AD1102" i="1"/>
  <c r="AD1166" i="1"/>
  <c r="AD1230" i="1"/>
  <c r="AD1294" i="1"/>
  <c r="AD99" i="1"/>
  <c r="AD199" i="1"/>
  <c r="AD263" i="1"/>
  <c r="AD327" i="1"/>
  <c r="AD391" i="1"/>
  <c r="AD455" i="1"/>
  <c r="AD519" i="1"/>
  <c r="AD583" i="1"/>
  <c r="AD647" i="1"/>
  <c r="AD711" i="1"/>
  <c r="AD775" i="1"/>
  <c r="AD839" i="1"/>
  <c r="AD903" i="1"/>
  <c r="AD46" i="1"/>
  <c r="AD110" i="1"/>
  <c r="AD174" i="1"/>
  <c r="AD63" i="1"/>
  <c r="AD127" i="1"/>
  <c r="AD26" i="1"/>
  <c r="AD90" i="1"/>
  <c r="AD154" i="1"/>
  <c r="AD53" i="1"/>
  <c r="AD117" i="1"/>
  <c r="AD33" i="1"/>
  <c r="AD161" i="1"/>
  <c r="AD230" i="1"/>
  <c r="AD294" i="1"/>
  <c r="AD358" i="1"/>
  <c r="AD422" i="1"/>
  <c r="AD486" i="1"/>
  <c r="AD550" i="1"/>
  <c r="AD614" i="1"/>
  <c r="AD678" i="1"/>
  <c r="AD742" i="1"/>
  <c r="AD806" i="1"/>
  <c r="AD870" i="1"/>
  <c r="AD934" i="1"/>
  <c r="AD998" i="1"/>
  <c r="AD1062" i="1"/>
  <c r="AD1126" i="1"/>
  <c r="AD1190" i="1"/>
  <c r="AD1254" i="1"/>
  <c r="AD19" i="1"/>
  <c r="AD147" i="1"/>
  <c r="AD223" i="1"/>
  <c r="AD287" i="1"/>
  <c r="AD351" i="1"/>
  <c r="AD415" i="1"/>
  <c r="AD479" i="1"/>
  <c r="AD543" i="1"/>
  <c r="AD607" i="1"/>
  <c r="AD671" i="1"/>
  <c r="AD735" i="1"/>
  <c r="AD799" i="1"/>
  <c r="AD863" i="1"/>
  <c r="AD54" i="1"/>
  <c r="AD118" i="1"/>
  <c r="AD7" i="1"/>
  <c r="AD71" i="1"/>
  <c r="AD135" i="1"/>
  <c r="AD34" i="1"/>
  <c r="AD98" i="1"/>
  <c r="AD162" i="1"/>
  <c r="AD61" i="1"/>
  <c r="AD125" i="1"/>
  <c r="AD49" i="1"/>
  <c r="AD173" i="1"/>
  <c r="AD238" i="1"/>
  <c r="AD1367" i="1"/>
  <c r="AD980" i="1"/>
  <c r="AD1201" i="1"/>
  <c r="AD1332" i="1"/>
  <c r="AD156" i="1"/>
  <c r="AD1069" i="1"/>
  <c r="AD1132" i="1"/>
  <c r="AD1193" i="1"/>
  <c r="AD1328" i="1"/>
  <c r="AD92" i="1"/>
  <c r="AD661" i="1"/>
  <c r="AD277" i="1"/>
  <c r="AD1035" i="1"/>
  <c r="AD715" i="1"/>
  <c r="AD331" i="1"/>
  <c r="AD1090" i="1"/>
  <c r="AD706" i="1"/>
  <c r="AD578" i="1"/>
  <c r="AD89" i="1"/>
  <c r="AD705" i="1"/>
  <c r="AD257" i="1"/>
  <c r="AD608" i="1"/>
  <c r="AD224" i="1"/>
  <c r="AD1079" i="1"/>
  <c r="AD663" i="1"/>
  <c r="AD131" i="1"/>
  <c r="AD622" i="1"/>
  <c r="AD119" i="1"/>
  <c r="AD1016" i="1"/>
  <c r="AD1234" i="1"/>
  <c r="AD1349" i="1"/>
  <c r="AD1380" i="1"/>
  <c r="AD1189" i="1"/>
  <c r="AB5" i="1"/>
  <c r="AB69" i="1"/>
  <c r="AB133" i="1"/>
  <c r="AB197" i="1"/>
  <c r="AB261" i="1"/>
  <c r="AB325" i="1"/>
  <c r="AB389" i="1"/>
  <c r="AB453" i="1"/>
  <c r="AB14" i="1"/>
  <c r="AB78" i="1"/>
  <c r="AB142" i="1"/>
  <c r="AB206" i="1"/>
  <c r="AB270" i="1"/>
  <c r="AB334" i="1"/>
  <c r="AB398" i="1"/>
  <c r="AB462" i="1"/>
  <c r="AB32" i="1"/>
  <c r="AB96" i="1"/>
  <c r="AB160" i="1"/>
  <c r="AB224" i="1"/>
  <c r="AB288" i="1"/>
  <c r="AB352" i="1"/>
  <c r="AB416" i="1"/>
  <c r="AB480" i="1"/>
  <c r="AB49" i="1"/>
  <c r="AB113" i="1"/>
  <c r="AB177" i="1"/>
  <c r="AB241" i="1"/>
  <c r="AB50" i="1"/>
  <c r="AB114" i="1"/>
  <c r="AB178" i="1"/>
  <c r="AB51" i="1"/>
  <c r="AB115" i="1"/>
  <c r="AB179" i="1"/>
  <c r="AB243" i="1"/>
  <c r="AB307" i="1"/>
  <c r="AB371" i="1"/>
  <c r="AB435" i="1"/>
  <c r="AB92" i="1"/>
  <c r="AB287" i="1"/>
  <c r="AB415" i="1"/>
  <c r="AB519" i="1"/>
  <c r="AB583" i="1"/>
  <c r="AB647" i="1"/>
  <c r="AB711" i="1"/>
  <c r="AB775" i="1"/>
  <c r="AB839" i="1"/>
  <c r="AB903" i="1"/>
  <c r="AB967" i="1"/>
  <c r="AB1031" i="1"/>
  <c r="AB1095" i="1"/>
  <c r="AB1159" i="1"/>
  <c r="AB1223" i="1"/>
  <c r="AB1287" i="1"/>
  <c r="AB1351" i="1"/>
  <c r="AB13" i="1"/>
  <c r="AB21" i="1"/>
  <c r="AB85" i="1"/>
  <c r="AB149" i="1"/>
  <c r="AB213" i="1"/>
  <c r="AB277" i="1"/>
  <c r="AB341" i="1"/>
  <c r="AB405" i="1"/>
  <c r="AB469" i="1"/>
  <c r="AB30" i="1"/>
  <c r="AB94" i="1"/>
  <c r="AB158" i="1"/>
  <c r="AB222" i="1"/>
  <c r="AB286" i="1"/>
  <c r="AB350" i="1"/>
  <c r="AB414" i="1"/>
  <c r="AB478" i="1"/>
  <c r="AB48" i="1"/>
  <c r="AB112" i="1"/>
  <c r="AB176" i="1"/>
  <c r="AB240" i="1"/>
  <c r="AB304" i="1"/>
  <c r="AB368" i="1"/>
  <c r="AB432" i="1"/>
  <c r="AB496" i="1"/>
  <c r="AB65" i="1"/>
  <c r="AB129" i="1"/>
  <c r="AB193" i="1"/>
  <c r="AB257" i="1"/>
  <c r="AB66" i="1"/>
  <c r="AB130" i="1"/>
  <c r="AB3" i="1"/>
  <c r="AB67" i="1"/>
  <c r="AB131" i="1"/>
  <c r="AB195" i="1"/>
  <c r="AB259" i="1"/>
  <c r="AB323" i="1"/>
  <c r="AB387" i="1"/>
  <c r="AB451" i="1"/>
  <c r="AB156" i="1"/>
  <c r="AB319" i="1"/>
  <c r="AB447" i="1"/>
  <c r="AB535" i="1"/>
  <c r="AB599" i="1"/>
  <c r="AB663" i="1"/>
  <c r="AB727" i="1"/>
  <c r="AB791" i="1"/>
  <c r="AB855" i="1"/>
  <c r="AB919" i="1"/>
  <c r="AB983" i="1"/>
  <c r="AB1047" i="1"/>
  <c r="AB1111" i="1"/>
  <c r="AB1175" i="1"/>
  <c r="AB1239" i="1"/>
  <c r="AB1303" i="1"/>
  <c r="AB1367" i="1"/>
  <c r="AB37" i="1"/>
  <c r="AB45" i="1"/>
  <c r="AB125" i="1"/>
  <c r="AB221" i="1"/>
  <c r="AB301" i="1"/>
  <c r="AB381" i="1"/>
  <c r="AB477" i="1"/>
  <c r="AB54" i="1"/>
  <c r="AB134" i="1"/>
  <c r="AB230" i="1"/>
  <c r="AB310" i="1"/>
  <c r="AB390" i="1"/>
  <c r="AB486" i="1"/>
  <c r="AB72" i="1"/>
  <c r="AB152" i="1"/>
  <c r="AB248" i="1"/>
  <c r="AB328" i="1"/>
  <c r="AB408" i="1"/>
  <c r="AB9" i="1"/>
  <c r="AB89" i="1"/>
  <c r="AB169" i="1"/>
  <c r="AB10" i="1"/>
  <c r="AB90" i="1"/>
  <c r="AB170" i="1"/>
  <c r="AB75" i="1"/>
  <c r="AB155" i="1"/>
  <c r="AB235" i="1"/>
  <c r="AB331" i="1"/>
  <c r="AB411" i="1"/>
  <c r="AB60" i="1"/>
  <c r="AB335" i="1"/>
  <c r="AB491" i="1"/>
  <c r="AB575" i="1"/>
  <c r="AB671" i="1"/>
  <c r="AB751" i="1"/>
  <c r="AB831" i="1"/>
  <c r="AB927" i="1"/>
  <c r="AB1007" i="1"/>
  <c r="AB1087" i="1"/>
  <c r="AB1183" i="1"/>
  <c r="AB1263" i="1"/>
  <c r="AB1343" i="1"/>
  <c r="AB31" i="1"/>
  <c r="AB255" i="1"/>
  <c r="AB385" i="1"/>
  <c r="AB504" i="1"/>
  <c r="AB568" i="1"/>
  <c r="AB632" i="1"/>
  <c r="AB696" i="1"/>
  <c r="AB760" i="1"/>
  <c r="AB824" i="1"/>
  <c r="AB888" i="1"/>
  <c r="AB952" i="1"/>
  <c r="AB1016" i="1"/>
  <c r="AB1080" i="1"/>
  <c r="AB1144" i="1"/>
  <c r="AB1208" i="1"/>
  <c r="AB1272" i="1"/>
  <c r="AB1336" i="1"/>
  <c r="AB1400" i="1"/>
  <c r="AB164" i="1"/>
  <c r="AB322" i="1"/>
  <c r="AB450" i="1"/>
  <c r="AB537" i="1"/>
  <c r="AB601" i="1"/>
  <c r="AB665" i="1"/>
  <c r="AB729" i="1"/>
  <c r="AB793" i="1"/>
  <c r="AB857" i="1"/>
  <c r="AB921" i="1"/>
  <c r="AB985" i="1"/>
  <c r="AB1049" i="1"/>
  <c r="AB167" i="1"/>
  <c r="AB324" i="1"/>
  <c r="AB452" i="1"/>
  <c r="AB538" i="1"/>
  <c r="AB602" i="1"/>
  <c r="AB666" i="1"/>
  <c r="AB730" i="1"/>
  <c r="AB794" i="1"/>
  <c r="AB858" i="1"/>
  <c r="AB922" i="1"/>
  <c r="AB986" i="1"/>
  <c r="AB1050" i="1"/>
  <c r="AB1114" i="1"/>
  <c r="AB1178" i="1"/>
  <c r="AB1242" i="1"/>
  <c r="AB1306" i="1"/>
  <c r="AB1370" i="1"/>
  <c r="AB44" i="1"/>
  <c r="AB263" i="1"/>
  <c r="AB391" i="1"/>
  <c r="AB507" i="1"/>
  <c r="AB571" i="1"/>
  <c r="AB635" i="1"/>
  <c r="AB699" i="1"/>
  <c r="AB763" i="1"/>
  <c r="AB827" i="1"/>
  <c r="AB891" i="1"/>
  <c r="AB955" i="1"/>
  <c r="AB1019" i="1"/>
  <c r="AB1083" i="1"/>
  <c r="AB1147" i="1"/>
  <c r="AB1211" i="1"/>
  <c r="AB1275" i="1"/>
  <c r="AB1339" i="1"/>
  <c r="AB1403" i="1"/>
  <c r="AB202" i="1"/>
  <c r="AB345" i="1"/>
  <c r="AB473" i="1"/>
  <c r="AB548" i="1"/>
  <c r="AB612" i="1"/>
  <c r="AB676" i="1"/>
  <c r="AB740" i="1"/>
  <c r="AB804" i="1"/>
  <c r="AB868" i="1"/>
  <c r="AB932" i="1"/>
  <c r="AB996" i="1"/>
  <c r="AB1060" i="1"/>
  <c r="AB1124" i="1"/>
  <c r="AB1188" i="1"/>
  <c r="AB1252" i="1"/>
  <c r="AB204" i="1"/>
  <c r="AB346" i="1"/>
  <c r="AB474" i="1"/>
  <c r="AB549" i="1"/>
  <c r="AB613" i="1"/>
  <c r="AB677" i="1"/>
  <c r="AB741" i="1"/>
  <c r="AB805" i="1"/>
  <c r="AB869" i="1"/>
  <c r="AB933" i="1"/>
  <c r="AB997" i="1"/>
  <c r="AB1061" i="1"/>
  <c r="AB1125" i="1"/>
  <c r="AB1189" i="1"/>
  <c r="AB1253" i="1"/>
  <c r="AB1317" i="1"/>
  <c r="AB1381" i="1"/>
  <c r="AB518" i="1"/>
  <c r="AB1030" i="1"/>
  <c r="AB1292" i="1"/>
  <c r="AB428" i="1"/>
  <c r="AB974" i="1"/>
  <c r="AB1273" i="1"/>
  <c r="AB316" i="1"/>
  <c r="AB918" i="1"/>
  <c r="AB1249" i="1"/>
  <c r="AB183" i="1"/>
  <c r="AB862" i="1"/>
  <c r="AB1222" i="1"/>
  <c r="AB1406" i="1"/>
  <c r="AB806" i="1"/>
  <c r="AB1193" i="1"/>
  <c r="AB1388" i="1"/>
  <c r="AB750" i="1"/>
  <c r="AB1166" i="1"/>
  <c r="AB1369" i="1"/>
  <c r="AB630" i="1"/>
  <c r="AB1105" i="1"/>
  <c r="AB1329" i="1"/>
  <c r="AB55" i="1"/>
  <c r="AB396" i="1"/>
  <c r="AB1310" i="1"/>
  <c r="AB53" i="1"/>
  <c r="AB141" i="1"/>
  <c r="AB229" i="1"/>
  <c r="AB309" i="1"/>
  <c r="AB397" i="1"/>
  <c r="AB485" i="1"/>
  <c r="AB62" i="1"/>
  <c r="AB150" i="1"/>
  <c r="AB238" i="1"/>
  <c r="AB318" i="1"/>
  <c r="AB406" i="1"/>
  <c r="AB494" i="1"/>
  <c r="AB80" i="1"/>
  <c r="AB168" i="1"/>
  <c r="AB256" i="1"/>
  <c r="AB336" i="1"/>
  <c r="AB424" i="1"/>
  <c r="AB17" i="1"/>
  <c r="AB97" i="1"/>
  <c r="AB185" i="1"/>
  <c r="AB18" i="1"/>
  <c r="AB98" i="1"/>
  <c r="AB186" i="1"/>
  <c r="AB83" i="1"/>
  <c r="AB163" i="1"/>
  <c r="AB251" i="1"/>
  <c r="AB339" i="1"/>
  <c r="AB419" i="1"/>
  <c r="AB124" i="1"/>
  <c r="AB351" i="1"/>
  <c r="AB503" i="1"/>
  <c r="AB591" i="1"/>
  <c r="AB679" i="1"/>
  <c r="AB759" i="1"/>
  <c r="AB847" i="1"/>
  <c r="AB935" i="1"/>
  <c r="AB1015" i="1"/>
  <c r="AB1103" i="1"/>
  <c r="AB1191" i="1"/>
  <c r="AB1271" i="1"/>
  <c r="AB1359" i="1"/>
  <c r="AB63" i="1"/>
  <c r="AB273" i="1"/>
  <c r="AB401" i="1"/>
  <c r="AB512" i="1"/>
  <c r="AB576" i="1"/>
  <c r="AB640" i="1"/>
  <c r="AB704" i="1"/>
  <c r="AB768" i="1"/>
  <c r="AB832" i="1"/>
  <c r="AB896" i="1"/>
  <c r="AB960" i="1"/>
  <c r="AB1024" i="1"/>
  <c r="AB1088" i="1"/>
  <c r="AB1152" i="1"/>
  <c r="AB1216" i="1"/>
  <c r="AB1280" i="1"/>
  <c r="AB1344" i="1"/>
  <c r="AB1408" i="1"/>
  <c r="AB194" i="1"/>
  <c r="AB338" i="1"/>
  <c r="AB466" i="1"/>
  <c r="AB545" i="1"/>
  <c r="AB609" i="1"/>
  <c r="AB673" i="1"/>
  <c r="AB737" i="1"/>
  <c r="AB801" i="1"/>
  <c r="AB865" i="1"/>
  <c r="AB929" i="1"/>
  <c r="AB993" i="1"/>
  <c r="AB1057" i="1"/>
  <c r="AB196" i="1"/>
  <c r="AB340" i="1"/>
  <c r="AB468" i="1"/>
  <c r="AB546" i="1"/>
  <c r="AB610" i="1"/>
  <c r="AB674" i="1"/>
  <c r="AB738" i="1"/>
  <c r="AB802" i="1"/>
  <c r="AB866" i="1"/>
  <c r="AB930" i="1"/>
  <c r="AB994" i="1"/>
  <c r="AB1058" i="1"/>
  <c r="AB1122" i="1"/>
  <c r="AB1186" i="1"/>
  <c r="AB1250" i="1"/>
  <c r="AB1314" i="1"/>
  <c r="AB1378" i="1"/>
  <c r="AB76" i="1"/>
  <c r="AB279" i="1"/>
  <c r="AB407" i="1"/>
  <c r="AB515" i="1"/>
  <c r="AB579" i="1"/>
  <c r="AB643" i="1"/>
  <c r="AB707" i="1"/>
  <c r="AB771" i="1"/>
  <c r="AB835" i="1"/>
  <c r="AB899" i="1"/>
  <c r="AB963" i="1"/>
  <c r="AB1027" i="1"/>
  <c r="AB1091" i="1"/>
  <c r="AB1155" i="1"/>
  <c r="AB1219" i="1"/>
  <c r="AB1283" i="1"/>
  <c r="AB1347" i="1"/>
  <c r="AB1411" i="1"/>
  <c r="AB223" i="1"/>
  <c r="AB361" i="1"/>
  <c r="AB487" i="1"/>
  <c r="AB556" i="1"/>
  <c r="AB620" i="1"/>
  <c r="AB684" i="1"/>
  <c r="AB748" i="1"/>
  <c r="AB812" i="1"/>
  <c r="AB876" i="1"/>
  <c r="AB940" i="1"/>
  <c r="AB1004" i="1"/>
  <c r="AB1068" i="1"/>
  <c r="AB1132" i="1"/>
  <c r="AB1196" i="1"/>
  <c r="AB1260" i="1"/>
  <c r="AB226" i="1"/>
  <c r="AB362" i="1"/>
  <c r="AB489" i="1"/>
  <c r="AB557" i="1"/>
  <c r="AB621" i="1"/>
  <c r="AB685" i="1"/>
  <c r="AB749" i="1"/>
  <c r="AB813" i="1"/>
  <c r="AB877" i="1"/>
  <c r="AB941" i="1"/>
  <c r="AB1005" i="1"/>
  <c r="AB1069" i="1"/>
  <c r="AB1133" i="1"/>
  <c r="AB1197" i="1"/>
  <c r="AB1261" i="1"/>
  <c r="AB1325" i="1"/>
  <c r="AB1389" i="1"/>
  <c r="AB582" i="1"/>
  <c r="AB1081" i="1"/>
  <c r="AB1313" i="1"/>
  <c r="AB526" i="1"/>
  <c r="AB1038" i="1"/>
  <c r="AB1294" i="1"/>
  <c r="AB444" i="1"/>
  <c r="AB982" i="1"/>
  <c r="AB1276" i="1"/>
  <c r="AB332" i="1"/>
  <c r="AB926" i="1"/>
  <c r="AB1254" i="1"/>
  <c r="AB207" i="1"/>
  <c r="AB870" i="1"/>
  <c r="AB1225" i="1"/>
  <c r="AB1409" i="1"/>
  <c r="AB814" i="1"/>
  <c r="AB1198" i="1"/>
  <c r="AB1390" i="1"/>
  <c r="AB694" i="1"/>
  <c r="AB1137" i="1"/>
  <c r="AB1350" i="1"/>
  <c r="AB830" i="1"/>
  <c r="AB958" i="1"/>
  <c r="AB638" i="1"/>
  <c r="AB61" i="1"/>
  <c r="AB157" i="1"/>
  <c r="AB237" i="1"/>
  <c r="AB317" i="1"/>
  <c r="AB413" i="1"/>
  <c r="AB493" i="1"/>
  <c r="AB70" i="1"/>
  <c r="AB166" i="1"/>
  <c r="AB246" i="1"/>
  <c r="AB326" i="1"/>
  <c r="AB422" i="1"/>
  <c r="AB8" i="1"/>
  <c r="AB88" i="1"/>
  <c r="AB184" i="1"/>
  <c r="AB264" i="1"/>
  <c r="AB344" i="1"/>
  <c r="AB440" i="1"/>
  <c r="AB25" i="1"/>
  <c r="AB105" i="1"/>
  <c r="AB201" i="1"/>
  <c r="AB26" i="1"/>
  <c r="AB106" i="1"/>
  <c r="AB11" i="1"/>
  <c r="AB91" i="1"/>
  <c r="AB171" i="1"/>
  <c r="AB267" i="1"/>
  <c r="AB347" i="1"/>
  <c r="AB427" i="1"/>
  <c r="AB188" i="1"/>
  <c r="AB367" i="1"/>
  <c r="AB511" i="1"/>
  <c r="AB607" i="1"/>
  <c r="AB687" i="1"/>
  <c r="AB767" i="1"/>
  <c r="AB863" i="1"/>
  <c r="AB943" i="1"/>
  <c r="AB1023" i="1"/>
  <c r="AB1119" i="1"/>
  <c r="AB1199" i="1"/>
  <c r="AB1279" i="1"/>
  <c r="AB1375" i="1"/>
  <c r="AB95" i="1"/>
  <c r="AB289" i="1"/>
  <c r="AB417" i="1"/>
  <c r="AB520" i="1"/>
  <c r="AB584" i="1"/>
  <c r="AB648" i="1"/>
  <c r="AB712" i="1"/>
  <c r="AB776" i="1"/>
  <c r="AB840" i="1"/>
  <c r="AB904" i="1"/>
  <c r="AB968" i="1"/>
  <c r="AB1032" i="1"/>
  <c r="AB1096" i="1"/>
  <c r="AB1160" i="1"/>
  <c r="AB1224" i="1"/>
  <c r="AB1288" i="1"/>
  <c r="AB1352" i="1"/>
  <c r="AB1416" i="1"/>
  <c r="AB215" i="1"/>
  <c r="AB354" i="1"/>
  <c r="AB482" i="1"/>
  <c r="AB553" i="1"/>
  <c r="AB617" i="1"/>
  <c r="AB681" i="1"/>
  <c r="AB745" i="1"/>
  <c r="AB809" i="1"/>
  <c r="AB873" i="1"/>
  <c r="AB937" i="1"/>
  <c r="AB1001" i="1"/>
  <c r="AB1065" i="1"/>
  <c r="AB218" i="1"/>
  <c r="AB356" i="1"/>
  <c r="AB483" i="1"/>
  <c r="AB554" i="1"/>
  <c r="AB618" i="1"/>
  <c r="AB682" i="1"/>
  <c r="AB746" i="1"/>
  <c r="AB810" i="1"/>
  <c r="AB874" i="1"/>
  <c r="AB938" i="1"/>
  <c r="AB1002" i="1"/>
  <c r="AB1066" i="1"/>
  <c r="AB1130" i="1"/>
  <c r="AB1194" i="1"/>
  <c r="AB1258" i="1"/>
  <c r="AB1322" i="1"/>
  <c r="AB1386" i="1"/>
  <c r="AB108" i="1"/>
  <c r="AB295" i="1"/>
  <c r="AB423" i="1"/>
  <c r="AB523" i="1"/>
  <c r="AB587" i="1"/>
  <c r="AB651" i="1"/>
  <c r="AB715" i="1"/>
  <c r="AB779" i="1"/>
  <c r="AB843" i="1"/>
  <c r="AB907" i="1"/>
  <c r="AB971" i="1"/>
  <c r="AB1035" i="1"/>
  <c r="AB1099" i="1"/>
  <c r="AB1163" i="1"/>
  <c r="AB1227" i="1"/>
  <c r="AB1291" i="1"/>
  <c r="AB1355" i="1"/>
  <c r="AB15" i="1"/>
  <c r="AB244" i="1"/>
  <c r="AB377" i="1"/>
  <c r="AB499" i="1"/>
  <c r="AB564" i="1"/>
  <c r="AB628" i="1"/>
  <c r="AB692" i="1"/>
  <c r="AB756" i="1"/>
  <c r="AB820" i="1"/>
  <c r="AB884" i="1"/>
  <c r="AB948" i="1"/>
  <c r="AB1012" i="1"/>
  <c r="AB1076" i="1"/>
  <c r="AB1140" i="1"/>
  <c r="AB1204" i="1"/>
  <c r="AB20" i="1"/>
  <c r="AB247" i="1"/>
  <c r="AB378" i="1"/>
  <c r="AB500" i="1"/>
  <c r="AB565" i="1"/>
  <c r="AB629" i="1"/>
  <c r="AB693" i="1"/>
  <c r="AB757" i="1"/>
  <c r="AB821" i="1"/>
  <c r="AB885" i="1"/>
  <c r="AB949" i="1"/>
  <c r="AB1013" i="1"/>
  <c r="AB1077" i="1"/>
  <c r="AB1141" i="1"/>
  <c r="AB1205" i="1"/>
  <c r="AB1269" i="1"/>
  <c r="AB1333" i="1"/>
  <c r="AB1397" i="1"/>
  <c r="AB646" i="1"/>
  <c r="AB1113" i="1"/>
  <c r="AB1334" i="1"/>
  <c r="AB590" i="1"/>
  <c r="AB1086" i="1"/>
  <c r="AB1316" i="1"/>
  <c r="AB534" i="1"/>
  <c r="AB1046" i="1"/>
  <c r="AB1297" i="1"/>
  <c r="AB460" i="1"/>
  <c r="AB990" i="1"/>
  <c r="AB1278" i="1"/>
  <c r="AB348" i="1"/>
  <c r="AB934" i="1"/>
  <c r="AB1257" i="1"/>
  <c r="AB228" i="1"/>
  <c r="AB878" i="1"/>
  <c r="AB1230" i="1"/>
  <c r="AB1412" i="1"/>
  <c r="AB758" i="1"/>
  <c r="AB1169" i="1"/>
  <c r="AB1372" i="1"/>
  <c r="AB1206" i="1"/>
  <c r="AB1268" i="1"/>
  <c r="AB1110" i="1"/>
  <c r="AB77" i="1"/>
  <c r="AB165" i="1"/>
  <c r="AB245" i="1"/>
  <c r="AB333" i="1"/>
  <c r="AB421" i="1"/>
  <c r="AB501" i="1"/>
  <c r="AB86" i="1"/>
  <c r="AB174" i="1"/>
  <c r="AB254" i="1"/>
  <c r="AB342" i="1"/>
  <c r="AB430" i="1"/>
  <c r="AB16" i="1"/>
  <c r="AB104" i="1"/>
  <c r="AB192" i="1"/>
  <c r="AB272" i="1"/>
  <c r="AB360" i="1"/>
  <c r="AB448" i="1"/>
  <c r="AB33" i="1"/>
  <c r="AB121" i="1"/>
  <c r="AB209" i="1"/>
  <c r="AB34" i="1"/>
  <c r="AB122" i="1"/>
  <c r="AB19" i="1"/>
  <c r="AB99" i="1"/>
  <c r="AB187" i="1"/>
  <c r="AB275" i="1"/>
  <c r="AB355" i="1"/>
  <c r="AB443" i="1"/>
  <c r="AB210" i="1"/>
  <c r="AB383" i="1"/>
  <c r="AB527" i="1"/>
  <c r="AB615" i="1"/>
  <c r="AB695" i="1"/>
  <c r="AB783" i="1"/>
  <c r="AB871" i="1"/>
  <c r="AB951" i="1"/>
  <c r="AB1039" i="1"/>
  <c r="AB1127" i="1"/>
  <c r="AB1207" i="1"/>
  <c r="AB1295" i="1"/>
  <c r="AB1383" i="1"/>
  <c r="AB127" i="1"/>
  <c r="AB305" i="1"/>
  <c r="AB433" i="1"/>
  <c r="AB528" i="1"/>
  <c r="AB592" i="1"/>
  <c r="AB656" i="1"/>
  <c r="AB720" i="1"/>
  <c r="AB784" i="1"/>
  <c r="AB848" i="1"/>
  <c r="AB912" i="1"/>
  <c r="AB976" i="1"/>
  <c r="AB1040" i="1"/>
  <c r="AB1104" i="1"/>
  <c r="AB1168" i="1"/>
  <c r="AB1232" i="1"/>
  <c r="AB1296" i="1"/>
  <c r="AB1360" i="1"/>
  <c r="AB4" i="1"/>
  <c r="AB236" i="1"/>
  <c r="AB370" i="1"/>
  <c r="AB495" i="1"/>
  <c r="AB561" i="1"/>
  <c r="AB625" i="1"/>
  <c r="AB689" i="1"/>
  <c r="AB753" i="1"/>
  <c r="AB817" i="1"/>
  <c r="AB881" i="1"/>
  <c r="AB945" i="1"/>
  <c r="AB1009" i="1"/>
  <c r="AB7" i="1"/>
  <c r="AB239" i="1"/>
  <c r="AB372" i="1"/>
  <c r="AB497" i="1"/>
  <c r="AB562" i="1"/>
  <c r="AB626" i="1"/>
  <c r="AB690" i="1"/>
  <c r="AB754" i="1"/>
  <c r="AB818" i="1"/>
  <c r="AB882" i="1"/>
  <c r="AB946" i="1"/>
  <c r="AB1010" i="1"/>
  <c r="AB1074" i="1"/>
  <c r="AB1138" i="1"/>
  <c r="AB1202" i="1"/>
  <c r="AB1266" i="1"/>
  <c r="AB1330" i="1"/>
  <c r="AB1394" i="1"/>
  <c r="AB140" i="1"/>
  <c r="AB311" i="1"/>
  <c r="AB439" i="1"/>
  <c r="AB531" i="1"/>
  <c r="AB595" i="1"/>
  <c r="AB659" i="1"/>
  <c r="AB723" i="1"/>
  <c r="AB787" i="1"/>
  <c r="AB851" i="1"/>
  <c r="AB915" i="1"/>
  <c r="AB979" i="1"/>
  <c r="AB1043" i="1"/>
  <c r="AB1107" i="1"/>
  <c r="AB1171" i="1"/>
  <c r="AB1235" i="1"/>
  <c r="AB1299" i="1"/>
  <c r="AB1363" i="1"/>
  <c r="AB47" i="1"/>
  <c r="AB265" i="1"/>
  <c r="AB393" i="1"/>
  <c r="AB508" i="1"/>
  <c r="AB572" i="1"/>
  <c r="AB636" i="1"/>
  <c r="AB700" i="1"/>
  <c r="AB764" i="1"/>
  <c r="AB828" i="1"/>
  <c r="AB892" i="1"/>
  <c r="AB956" i="1"/>
  <c r="AB1020" i="1"/>
  <c r="AB1084" i="1"/>
  <c r="AB1148" i="1"/>
  <c r="AB1212" i="1"/>
  <c r="AB52" i="1"/>
  <c r="AB266" i="1"/>
  <c r="AB394" i="1"/>
  <c r="AB509" i="1"/>
  <c r="AB573" i="1"/>
  <c r="AB637" i="1"/>
  <c r="AB701" i="1"/>
  <c r="AB765" i="1"/>
  <c r="AB829" i="1"/>
  <c r="AB893" i="1"/>
  <c r="AB957" i="1"/>
  <c r="AB1021" i="1"/>
  <c r="AB1085" i="1"/>
  <c r="AB1149" i="1"/>
  <c r="AB1213" i="1"/>
  <c r="AB1277" i="1"/>
  <c r="AB1341" i="1"/>
  <c r="AB1405" i="1"/>
  <c r="AB710" i="1"/>
  <c r="AB1145" i="1"/>
  <c r="AB1356" i="1"/>
  <c r="AB654" i="1"/>
  <c r="AB1118" i="1"/>
  <c r="AB1337" i="1"/>
  <c r="AB598" i="1"/>
  <c r="AB1089" i="1"/>
  <c r="AB1318" i="1"/>
  <c r="AB542" i="1"/>
  <c r="AB1054" i="1"/>
  <c r="AB1300" i="1"/>
  <c r="AB476" i="1"/>
  <c r="AB998" i="1"/>
  <c r="AB1281" i="1"/>
  <c r="AB364" i="1"/>
  <c r="AB942" i="1"/>
  <c r="AB1262" i="1"/>
  <c r="AB23" i="1"/>
  <c r="AB822" i="1"/>
  <c r="AB1201" i="1"/>
  <c r="AB1393" i="1"/>
  <c r="AB1396" i="1"/>
  <c r="AB510" i="1"/>
  <c r="AB1332" i="1"/>
  <c r="AB93" i="1"/>
  <c r="AB173" i="1"/>
  <c r="AB253" i="1"/>
  <c r="AB349" i="1"/>
  <c r="AB429" i="1"/>
  <c r="AB6" i="1"/>
  <c r="AB102" i="1"/>
  <c r="AB182" i="1"/>
  <c r="AB262" i="1"/>
  <c r="AB358" i="1"/>
  <c r="AB438" i="1"/>
  <c r="AB24" i="1"/>
  <c r="AB120" i="1"/>
  <c r="AB200" i="1"/>
  <c r="AB280" i="1"/>
  <c r="AB376" i="1"/>
  <c r="AB456" i="1"/>
  <c r="AB41" i="1"/>
  <c r="AB137" i="1"/>
  <c r="AB217" i="1"/>
  <c r="AB42" i="1"/>
  <c r="AB138" i="1"/>
  <c r="AB27" i="1"/>
  <c r="AB107" i="1"/>
  <c r="AB203" i="1"/>
  <c r="AB283" i="1"/>
  <c r="AB363" i="1"/>
  <c r="AB459" i="1"/>
  <c r="AB231" i="1"/>
  <c r="AB399" i="1"/>
  <c r="AB543" i="1"/>
  <c r="AB623" i="1"/>
  <c r="AB703" i="1"/>
  <c r="AB799" i="1"/>
  <c r="AB879" i="1"/>
  <c r="AB959" i="1"/>
  <c r="AB1055" i="1"/>
  <c r="AB1135" i="1"/>
  <c r="AB1215" i="1"/>
  <c r="AB1311" i="1"/>
  <c r="AB1391" i="1"/>
  <c r="AB159" i="1"/>
  <c r="AB321" i="1"/>
  <c r="AB449" i="1"/>
  <c r="AB536" i="1"/>
  <c r="AB600" i="1"/>
  <c r="AB664" i="1"/>
  <c r="AB728" i="1"/>
  <c r="AB792" i="1"/>
  <c r="AB856" i="1"/>
  <c r="AB920" i="1"/>
  <c r="AB984" i="1"/>
  <c r="AB1048" i="1"/>
  <c r="AB1112" i="1"/>
  <c r="AB1176" i="1"/>
  <c r="AB1240" i="1"/>
  <c r="AB1304" i="1"/>
  <c r="AB1368" i="1"/>
  <c r="AB36" i="1"/>
  <c r="AB258" i="1"/>
  <c r="AB386" i="1"/>
  <c r="AB505" i="1"/>
  <c r="AB569" i="1"/>
  <c r="AB633" i="1"/>
  <c r="AB697" i="1"/>
  <c r="AB761" i="1"/>
  <c r="AB825" i="1"/>
  <c r="AB889" i="1"/>
  <c r="AB953" i="1"/>
  <c r="AB1017" i="1"/>
  <c r="AB39" i="1"/>
  <c r="AB260" i="1"/>
  <c r="AB388" i="1"/>
  <c r="AB506" i="1"/>
  <c r="AB570" i="1"/>
  <c r="AB634" i="1"/>
  <c r="AB698" i="1"/>
  <c r="AB762" i="1"/>
  <c r="AB826" i="1"/>
  <c r="AB890" i="1"/>
  <c r="AB954" i="1"/>
  <c r="AB1018" i="1"/>
  <c r="AB1082" i="1"/>
  <c r="AB1146" i="1"/>
  <c r="AB1210" i="1"/>
  <c r="AB1274" i="1"/>
  <c r="AB1338" i="1"/>
  <c r="AB1402" i="1"/>
  <c r="AB172" i="1"/>
  <c r="AB327" i="1"/>
  <c r="AB455" i="1"/>
  <c r="AB539" i="1"/>
  <c r="AB603" i="1"/>
  <c r="AB667" i="1"/>
  <c r="AB731" i="1"/>
  <c r="AB795" i="1"/>
  <c r="AB859" i="1"/>
  <c r="AB923" i="1"/>
  <c r="AB987" i="1"/>
  <c r="AB1051" i="1"/>
  <c r="AB1115" i="1"/>
  <c r="AB1179" i="1"/>
  <c r="AB1243" i="1"/>
  <c r="AB1307" i="1"/>
  <c r="AB1371" i="1"/>
  <c r="AB79" i="1"/>
  <c r="AB281" i="1"/>
  <c r="AB409" i="1"/>
  <c r="AB516" i="1"/>
  <c r="AB580" i="1"/>
  <c r="AB644" i="1"/>
  <c r="AB708" i="1"/>
  <c r="AB772" i="1"/>
  <c r="AB836" i="1"/>
  <c r="AB900" i="1"/>
  <c r="AB964" i="1"/>
  <c r="AB1028" i="1"/>
  <c r="AB1092" i="1"/>
  <c r="AB1156" i="1"/>
  <c r="AB1220" i="1"/>
  <c r="AB84" i="1"/>
  <c r="AB282" i="1"/>
  <c r="AB410" i="1"/>
  <c r="AB517" i="1"/>
  <c r="AB581" i="1"/>
  <c r="AB645" i="1"/>
  <c r="AB709" i="1"/>
  <c r="AB773" i="1"/>
  <c r="AB837" i="1"/>
  <c r="AB901" i="1"/>
  <c r="AB965" i="1"/>
  <c r="AB1029" i="1"/>
  <c r="AB1093" i="1"/>
  <c r="AB1157" i="1"/>
  <c r="AB1221" i="1"/>
  <c r="AB1285" i="1"/>
  <c r="AB1349" i="1"/>
  <c r="AB1413" i="1"/>
  <c r="AB774" i="1"/>
  <c r="AB1177" i="1"/>
  <c r="AB1377" i="1"/>
  <c r="AB718" i="1"/>
  <c r="AB1150" i="1"/>
  <c r="AB1358" i="1"/>
  <c r="AB662" i="1"/>
  <c r="AB1121" i="1"/>
  <c r="AB1340" i="1"/>
  <c r="AB606" i="1"/>
  <c r="AB1094" i="1"/>
  <c r="AB1321" i="1"/>
  <c r="AB550" i="1"/>
  <c r="AB1062" i="1"/>
  <c r="AB1302" i="1"/>
  <c r="AB490" i="1"/>
  <c r="AB1006" i="1"/>
  <c r="AB1284" i="1"/>
  <c r="AB250" i="1"/>
  <c r="AB886" i="1"/>
  <c r="AB1233" i="1"/>
  <c r="AB1414" i="1"/>
  <c r="AB268" i="1"/>
  <c r="AB1022" i="1"/>
  <c r="AB702" i="1"/>
  <c r="AB29" i="1"/>
  <c r="AB117" i="1"/>
  <c r="AB205" i="1"/>
  <c r="AB293" i="1"/>
  <c r="AB373" i="1"/>
  <c r="AB461" i="1"/>
  <c r="AB46" i="1"/>
  <c r="AB126" i="1"/>
  <c r="AB214" i="1"/>
  <c r="AB302" i="1"/>
  <c r="AB382" i="1"/>
  <c r="AB470" i="1"/>
  <c r="AB64" i="1"/>
  <c r="AB144" i="1"/>
  <c r="AB232" i="1"/>
  <c r="AB320" i="1"/>
  <c r="AB400" i="1"/>
  <c r="AB488" i="1"/>
  <c r="AB81" i="1"/>
  <c r="AB161" i="1"/>
  <c r="AB249" i="1"/>
  <c r="AB82" i="1"/>
  <c r="AB162" i="1"/>
  <c r="AB59" i="1"/>
  <c r="AB147" i="1"/>
  <c r="AB227" i="1"/>
  <c r="AB315" i="1"/>
  <c r="AB403" i="1"/>
  <c r="AB28" i="1"/>
  <c r="AB303" i="1"/>
  <c r="AB479" i="1"/>
  <c r="AB567" i="1"/>
  <c r="AB655" i="1"/>
  <c r="AB743" i="1"/>
  <c r="AB823" i="1"/>
  <c r="AB911" i="1"/>
  <c r="AB999" i="1"/>
  <c r="AB1079" i="1"/>
  <c r="AB1167" i="1"/>
  <c r="AB1255" i="1"/>
  <c r="AB1335" i="1"/>
  <c r="AB1415" i="1"/>
  <c r="AB234" i="1"/>
  <c r="AB369" i="1"/>
  <c r="AB492" i="1"/>
  <c r="AB560" i="1"/>
  <c r="AB624" i="1"/>
  <c r="AB688" i="1"/>
  <c r="AB752" i="1"/>
  <c r="AB816" i="1"/>
  <c r="AB880" i="1"/>
  <c r="AB944" i="1"/>
  <c r="AB1008" i="1"/>
  <c r="AB1072" i="1"/>
  <c r="AB1136" i="1"/>
  <c r="AB1200" i="1"/>
  <c r="AB1264" i="1"/>
  <c r="AB1328" i="1"/>
  <c r="AB1392" i="1"/>
  <c r="AB132" i="1"/>
  <c r="AB306" i="1"/>
  <c r="AB434" i="1"/>
  <c r="AB529" i="1"/>
  <c r="AB593" i="1"/>
  <c r="AB657" i="1"/>
  <c r="AB721" i="1"/>
  <c r="AB785" i="1"/>
  <c r="AB849" i="1"/>
  <c r="AB913" i="1"/>
  <c r="AB977" i="1"/>
  <c r="AB1041" i="1"/>
  <c r="AB135" i="1"/>
  <c r="AB308" i="1"/>
  <c r="AB436" i="1"/>
  <c r="AB530" i="1"/>
  <c r="AB594" i="1"/>
  <c r="AB658" i="1"/>
  <c r="AB722" i="1"/>
  <c r="AB786" i="1"/>
  <c r="AB850" i="1"/>
  <c r="AB914" i="1"/>
  <c r="AB978" i="1"/>
  <c r="AB1042" i="1"/>
  <c r="AB1106" i="1"/>
  <c r="AB1170" i="1"/>
  <c r="AB1234" i="1"/>
  <c r="AB1298" i="1"/>
  <c r="AB1362" i="1"/>
  <c r="AB12" i="1"/>
  <c r="AB242" i="1"/>
  <c r="AB375" i="1"/>
  <c r="AB498" i="1"/>
  <c r="AB563" i="1"/>
  <c r="AB627" i="1"/>
  <c r="AB691" i="1"/>
  <c r="AB755" i="1"/>
  <c r="AB819" i="1"/>
  <c r="AB883" i="1"/>
  <c r="AB947" i="1"/>
  <c r="AB1011" i="1"/>
  <c r="AB1075" i="1"/>
  <c r="AB1139" i="1"/>
  <c r="AB1203" i="1"/>
  <c r="AB1267" i="1"/>
  <c r="AB1331" i="1"/>
  <c r="AB1395" i="1"/>
  <c r="AB175" i="1"/>
  <c r="AB329" i="1"/>
  <c r="AB457" i="1"/>
  <c r="AB540" i="1"/>
  <c r="AB604" i="1"/>
  <c r="AB668" i="1"/>
  <c r="AB732" i="1"/>
  <c r="AB796" i="1"/>
  <c r="AB860" i="1"/>
  <c r="AB924" i="1"/>
  <c r="AB988" i="1"/>
  <c r="AB1052" i="1"/>
  <c r="AB1116" i="1"/>
  <c r="AB1180" i="1"/>
  <c r="AB1244" i="1"/>
  <c r="AB180" i="1"/>
  <c r="AB330" i="1"/>
  <c r="AB458" i="1"/>
  <c r="AB541" i="1"/>
  <c r="AB605" i="1"/>
  <c r="AB669" i="1"/>
  <c r="AB733" i="1"/>
  <c r="AB797" i="1"/>
  <c r="AB861" i="1"/>
  <c r="AB925" i="1"/>
  <c r="AB989" i="1"/>
  <c r="AB1053" i="1"/>
  <c r="AB1117" i="1"/>
  <c r="AB1181" i="1"/>
  <c r="AB1245" i="1"/>
  <c r="AB1309" i="1"/>
  <c r="AB1373" i="1"/>
  <c r="AB412" i="1"/>
  <c r="AB966" i="1"/>
  <c r="AB1270" i="1"/>
  <c r="AB300" i="1"/>
  <c r="AB910" i="1"/>
  <c r="AB1246" i="1"/>
  <c r="AB151" i="1"/>
  <c r="AB854" i="1"/>
  <c r="AB1217" i="1"/>
  <c r="AB1404" i="1"/>
  <c r="AB798" i="1"/>
  <c r="AB1190" i="1"/>
  <c r="AB1385" i="1"/>
  <c r="AB742" i="1"/>
  <c r="AB1161" i="1"/>
  <c r="AB1366" i="1"/>
  <c r="AB686" i="1"/>
  <c r="AB1134" i="1"/>
  <c r="AB1348" i="1"/>
  <c r="AB566" i="1"/>
  <c r="AB1073" i="1"/>
  <c r="AB1308" i="1"/>
  <c r="AB1374" i="1"/>
  <c r="AB1417" i="1"/>
  <c r="AB1078" i="1"/>
  <c r="AB269" i="1"/>
  <c r="AB110" i="1"/>
  <c r="AB446" i="1"/>
  <c r="AB296" i="1"/>
  <c r="AB145" i="1"/>
  <c r="AB35" i="1"/>
  <c r="AB379" i="1"/>
  <c r="AB551" i="1"/>
  <c r="AB887" i="1"/>
  <c r="AB1231" i="1"/>
  <c r="AB337" i="1"/>
  <c r="AB672" i="1"/>
  <c r="AB928" i="1"/>
  <c r="AB1184" i="1"/>
  <c r="AB68" i="1"/>
  <c r="AB577" i="1"/>
  <c r="AB833" i="1"/>
  <c r="AB71" i="1"/>
  <c r="AB578" i="1"/>
  <c r="AB834" i="1"/>
  <c r="AB1090" i="1"/>
  <c r="AB1346" i="1"/>
  <c r="AB471" i="1"/>
  <c r="AB739" i="1"/>
  <c r="AB995" i="1"/>
  <c r="AB1251" i="1"/>
  <c r="AB297" i="1"/>
  <c r="AB652" i="1"/>
  <c r="AB908" i="1"/>
  <c r="AB1164" i="1"/>
  <c r="AB426" i="1"/>
  <c r="AB717" i="1"/>
  <c r="AB973" i="1"/>
  <c r="AB1229" i="1"/>
  <c r="AB838" i="1"/>
  <c r="AB1182" i="1"/>
  <c r="AB1361" i="1"/>
  <c r="AB614" i="1"/>
  <c r="AB1070" i="1"/>
  <c r="AB1265" i="1"/>
  <c r="AB1142" i="1"/>
  <c r="AB285" i="1"/>
  <c r="AB118" i="1"/>
  <c r="AB454" i="1"/>
  <c r="AB312" i="1"/>
  <c r="AB153" i="1"/>
  <c r="AB43" i="1"/>
  <c r="AB395" i="1"/>
  <c r="AB559" i="1"/>
  <c r="AB895" i="1"/>
  <c r="AB1247" i="1"/>
  <c r="AB353" i="1"/>
  <c r="AB680" i="1"/>
  <c r="AB936" i="1"/>
  <c r="AB1192" i="1"/>
  <c r="AB100" i="1"/>
  <c r="AB585" i="1"/>
  <c r="AB841" i="1"/>
  <c r="AB103" i="1"/>
  <c r="AB586" i="1"/>
  <c r="AB842" i="1"/>
  <c r="AB1098" i="1"/>
  <c r="AB1354" i="1"/>
  <c r="AB484" i="1"/>
  <c r="AB747" i="1"/>
  <c r="AB1003" i="1"/>
  <c r="AB1259" i="1"/>
  <c r="AB313" i="1"/>
  <c r="AB660" i="1"/>
  <c r="AB916" i="1"/>
  <c r="AB1172" i="1"/>
  <c r="AB442" i="1"/>
  <c r="AB725" i="1"/>
  <c r="AB981" i="1"/>
  <c r="AB1237" i="1"/>
  <c r="AB902" i="1"/>
  <c r="AB1214" i="1"/>
  <c r="AB1382" i="1"/>
  <c r="AB678" i="1"/>
  <c r="AB1102" i="1"/>
  <c r="AB1286" i="1"/>
  <c r="AB1353" i="1"/>
  <c r="AB357" i="1"/>
  <c r="AB190" i="1"/>
  <c r="AB40" i="1"/>
  <c r="AB384" i="1"/>
  <c r="AB225" i="1"/>
  <c r="AB123" i="1"/>
  <c r="AB467" i="1"/>
  <c r="AB631" i="1"/>
  <c r="AB975" i="1"/>
  <c r="AB1319" i="1"/>
  <c r="AB465" i="1"/>
  <c r="AB736" i="1"/>
  <c r="AB992" i="1"/>
  <c r="AB1248" i="1"/>
  <c r="AB274" i="1"/>
  <c r="AB641" i="1"/>
  <c r="AB897" i="1"/>
  <c r="AB276" i="1"/>
  <c r="AB642" i="1"/>
  <c r="AB898" i="1"/>
  <c r="AB1154" i="1"/>
  <c r="AB1410" i="1"/>
  <c r="AB547" i="1"/>
  <c r="AB803" i="1"/>
  <c r="AB1059" i="1"/>
  <c r="AB1315" i="1"/>
  <c r="AB425" i="1"/>
  <c r="AB716" i="1"/>
  <c r="AB972" i="1"/>
  <c r="AB1228" i="1"/>
  <c r="AB525" i="1"/>
  <c r="AB781" i="1"/>
  <c r="AB1037" i="1"/>
  <c r="AB1293" i="1"/>
  <c r="AB1209" i="1"/>
  <c r="AB1380" i="1"/>
  <c r="AB670" i="1"/>
  <c r="AB1097" i="1"/>
  <c r="AB1305" i="1"/>
  <c r="AB766" i="1"/>
  <c r="AB365" i="1"/>
  <c r="AB198" i="1"/>
  <c r="AB56" i="1"/>
  <c r="AB392" i="1"/>
  <c r="AB233" i="1"/>
  <c r="AB139" i="1"/>
  <c r="AB475" i="1"/>
  <c r="AB639" i="1"/>
  <c r="AB991" i="1"/>
  <c r="AB1327" i="1"/>
  <c r="AB481" i="1"/>
  <c r="AB744" i="1"/>
  <c r="AB1000" i="1"/>
  <c r="AB1256" i="1"/>
  <c r="AB290" i="1"/>
  <c r="AB649" i="1"/>
  <c r="AB905" i="1"/>
  <c r="AB292" i="1"/>
  <c r="AB650" i="1"/>
  <c r="AB906" i="1"/>
  <c r="AB1162" i="1"/>
  <c r="AB2" i="1"/>
  <c r="AB555" i="1"/>
  <c r="AB811" i="1"/>
  <c r="AB1067" i="1"/>
  <c r="AB1323" i="1"/>
  <c r="AB441" i="1"/>
  <c r="AB724" i="1"/>
  <c r="AB980" i="1"/>
  <c r="AB1236" i="1"/>
  <c r="AB533" i="1"/>
  <c r="AB789" i="1"/>
  <c r="AB1045" i="1"/>
  <c r="AB1301" i="1"/>
  <c r="AB1241" i="1"/>
  <c r="AB1401" i="1"/>
  <c r="AB734" i="1"/>
  <c r="AB1129" i="1"/>
  <c r="AB1326" i="1"/>
  <c r="AB1174" i="1"/>
  <c r="AB101" i="1"/>
  <c r="AB437" i="1"/>
  <c r="AB278" i="1"/>
  <c r="AB128" i="1"/>
  <c r="AB464" i="1"/>
  <c r="AB58" i="1"/>
  <c r="AB211" i="1"/>
  <c r="AB252" i="1"/>
  <c r="AB719" i="1"/>
  <c r="AB1063" i="1"/>
  <c r="AB1399" i="1"/>
  <c r="AB544" i="1"/>
  <c r="AB800" i="1"/>
  <c r="AB1056" i="1"/>
  <c r="AB1312" i="1"/>
  <c r="AB402" i="1"/>
  <c r="AB705" i="1"/>
  <c r="AB961" i="1"/>
  <c r="AB404" i="1"/>
  <c r="AB706" i="1"/>
  <c r="AB962" i="1"/>
  <c r="AB1218" i="1"/>
  <c r="AB199" i="1"/>
  <c r="AB611" i="1"/>
  <c r="AB867" i="1"/>
  <c r="AB1123" i="1"/>
  <c r="AB1379" i="1"/>
  <c r="AB524" i="1"/>
  <c r="AB780" i="1"/>
  <c r="AB1036" i="1"/>
  <c r="AB116" i="1"/>
  <c r="AB589" i="1"/>
  <c r="AB845" i="1"/>
  <c r="AB1101" i="1"/>
  <c r="AB1357" i="1"/>
  <c r="AB1398" i="1"/>
  <c r="AB726" i="1"/>
  <c r="AB1126" i="1"/>
  <c r="AB1324" i="1"/>
  <c r="AB380" i="1"/>
  <c r="AB894" i="1"/>
  <c r="AB109" i="1"/>
  <c r="AB445" i="1"/>
  <c r="AB294" i="1"/>
  <c r="AB136" i="1"/>
  <c r="AB472" i="1"/>
  <c r="AB74" i="1"/>
  <c r="AB219" i="1"/>
  <c r="AB271" i="1"/>
  <c r="AB735" i="1"/>
  <c r="AB1071" i="1"/>
  <c r="AB1407" i="1"/>
  <c r="AB552" i="1"/>
  <c r="AB808" i="1"/>
  <c r="AB1064" i="1"/>
  <c r="AB1320" i="1"/>
  <c r="AB418" i="1"/>
  <c r="AB713" i="1"/>
  <c r="AB969" i="1"/>
  <c r="AB420" i="1"/>
  <c r="AB714" i="1"/>
  <c r="AB970" i="1"/>
  <c r="AB1226" i="1"/>
  <c r="AB220" i="1"/>
  <c r="AB619" i="1"/>
  <c r="AB875" i="1"/>
  <c r="AB1131" i="1"/>
  <c r="AB1387" i="1"/>
  <c r="AB532" i="1"/>
  <c r="AB788" i="1"/>
  <c r="AB1044" i="1"/>
  <c r="AB148" i="1"/>
  <c r="AB597" i="1"/>
  <c r="AB853" i="1"/>
  <c r="AB1109" i="1"/>
  <c r="AB1365" i="1"/>
  <c r="AB119" i="1"/>
  <c r="AB790" i="1"/>
  <c r="AB1158" i="1"/>
  <c r="AB1345" i="1"/>
  <c r="AB502" i="1"/>
  <c r="AB1238" i="1"/>
  <c r="AB189" i="1"/>
  <c r="AB38" i="1"/>
  <c r="AB374" i="1"/>
  <c r="AB216" i="1"/>
  <c r="AB73" i="1"/>
  <c r="AB154" i="1"/>
  <c r="AB299" i="1"/>
  <c r="AB463" i="1"/>
  <c r="AB815" i="1"/>
  <c r="AB1151" i="1"/>
  <c r="AB212" i="1"/>
  <c r="AB616" i="1"/>
  <c r="AB872" i="1"/>
  <c r="AB1128" i="1"/>
  <c r="AB1384" i="1"/>
  <c r="AB521" i="1"/>
  <c r="AB777" i="1"/>
  <c r="AB1033" i="1"/>
  <c r="AB522" i="1"/>
  <c r="AB778" i="1"/>
  <c r="AB1034" i="1"/>
  <c r="AB1290" i="1"/>
  <c r="AB359" i="1"/>
  <c r="AB683" i="1"/>
  <c r="AB939" i="1"/>
  <c r="AB1195" i="1"/>
  <c r="AB143" i="1"/>
  <c r="AB596" i="1"/>
  <c r="AB852" i="1"/>
  <c r="AB1108" i="1"/>
  <c r="AB314" i="1"/>
  <c r="AB661" i="1"/>
  <c r="AB917" i="1"/>
  <c r="AB1173" i="1"/>
  <c r="AB284" i="1"/>
  <c r="AB846" i="1"/>
  <c r="AB1185" i="1"/>
  <c r="AB1364" i="1"/>
  <c r="AB622" i="1"/>
  <c r="AB1014" i="1"/>
  <c r="AB574" i="1"/>
  <c r="AB146" i="1"/>
  <c r="AB1120" i="1"/>
  <c r="AB1282" i="1"/>
  <c r="AB1100" i="1"/>
  <c r="AB1342" i="1"/>
  <c r="AB291" i="1"/>
  <c r="AB1376" i="1"/>
  <c r="AB343" i="1"/>
  <c r="AB298" i="1"/>
  <c r="AB558" i="1"/>
  <c r="AB431" i="1"/>
  <c r="AB513" i="1"/>
  <c r="AB675" i="1"/>
  <c r="AB653" i="1"/>
  <c r="AB950" i="1"/>
  <c r="AB181" i="1"/>
  <c r="AB807" i="1"/>
  <c r="AB769" i="1"/>
  <c r="AB931" i="1"/>
  <c r="AB909" i="1"/>
  <c r="AB1289" i="1"/>
  <c r="AB22" i="1"/>
  <c r="AB1143" i="1"/>
  <c r="AB1025" i="1"/>
  <c r="AB1187" i="1"/>
  <c r="AB1165" i="1"/>
  <c r="AB57" i="1"/>
  <c r="AB864" i="1"/>
  <c r="AB1026" i="1"/>
  <c r="AB844" i="1"/>
  <c r="AB1153" i="1"/>
  <c r="AB111" i="1"/>
  <c r="AB588" i="1"/>
  <c r="AB366" i="1"/>
  <c r="AB87" i="1"/>
  <c r="AB208" i="1"/>
  <c r="AB782" i="1"/>
  <c r="AB608" i="1"/>
  <c r="AB514" i="1"/>
  <c r="AD316" i="1"/>
  <c r="AD1391" i="1"/>
  <c r="AD1358" i="1"/>
  <c r="AI35" i="1"/>
  <c r="AI99" i="1"/>
  <c r="AI163" i="1"/>
  <c r="AI227" i="1"/>
  <c r="AI291" i="1"/>
  <c r="AI355" i="1"/>
  <c r="AI419" i="1"/>
  <c r="AI483" i="1"/>
  <c r="AI547" i="1"/>
  <c r="AI611" i="1"/>
  <c r="AI675" i="1"/>
  <c r="AI60" i="1"/>
  <c r="AI124" i="1"/>
  <c r="AI188" i="1"/>
  <c r="AI252" i="1"/>
  <c r="AI316" i="1"/>
  <c r="AI380" i="1"/>
  <c r="AI444" i="1"/>
  <c r="AI508" i="1"/>
  <c r="AI572" i="1"/>
  <c r="AI636" i="1"/>
  <c r="AI21" i="1"/>
  <c r="AI85" i="1"/>
  <c r="AI149" i="1"/>
  <c r="AI23" i="1"/>
  <c r="AI87" i="1"/>
  <c r="AI151" i="1"/>
  <c r="AI215" i="1"/>
  <c r="AI279" i="1"/>
  <c r="AI343" i="1"/>
  <c r="AI407" i="1"/>
  <c r="AI471" i="1"/>
  <c r="AI535" i="1"/>
  <c r="AI599" i="1"/>
  <c r="AI663" i="1"/>
  <c r="AI56" i="1"/>
  <c r="AI120" i="1"/>
  <c r="AI184" i="1"/>
  <c r="AI248" i="1"/>
  <c r="AI312" i="1"/>
  <c r="AI376" i="1"/>
  <c r="AI440" i="1"/>
  <c r="AI504" i="1"/>
  <c r="AI568" i="1"/>
  <c r="AI632" i="1"/>
  <c r="AI17" i="1"/>
  <c r="AI81" i="1"/>
  <c r="AI145" i="1"/>
  <c r="AI209" i="1"/>
  <c r="AI273" i="1"/>
  <c r="AI337" i="1"/>
  <c r="AI401" i="1"/>
  <c r="AI465" i="1"/>
  <c r="AI529" i="1"/>
  <c r="AI593" i="1"/>
  <c r="AI657" i="1"/>
  <c r="AI138" i="1"/>
  <c r="AI325" i="1"/>
  <c r="AI494" i="1"/>
  <c r="AI666" i="1"/>
  <c r="AI739" i="1"/>
  <c r="AI803" i="1"/>
  <c r="AI867" i="1"/>
  <c r="AI931" i="1"/>
  <c r="AI995" i="1"/>
  <c r="AI1059" i="1"/>
  <c r="AI1123" i="1"/>
  <c r="AI198" i="1"/>
  <c r="AI370" i="1"/>
  <c r="AI541" i="1"/>
  <c r="AI692" i="1"/>
  <c r="AI756" i="1"/>
  <c r="AI820" i="1"/>
  <c r="AI884" i="1"/>
  <c r="AI948" i="1"/>
  <c r="AI1012" i="1"/>
  <c r="AI1076" i="1"/>
  <c r="AI18" i="1"/>
  <c r="AI245" i="1"/>
  <c r="AI414" i="1"/>
  <c r="AI586" i="1"/>
  <c r="AI709" i="1"/>
  <c r="AI773" i="1"/>
  <c r="AI837" i="1"/>
  <c r="AI901" i="1"/>
  <c r="AI965" i="1"/>
  <c r="AI1029" i="1"/>
  <c r="AI1093" i="1"/>
  <c r="AI150" i="1"/>
  <c r="AI333" i="1"/>
  <c r="AI502" i="1"/>
  <c r="AI674" i="1"/>
  <c r="AI742" i="1"/>
  <c r="AI806" i="1"/>
  <c r="AI870" i="1"/>
  <c r="AI934" i="1"/>
  <c r="AI186" i="1"/>
  <c r="AI357" i="1"/>
  <c r="AI526" i="1"/>
  <c r="AI230" i="1"/>
  <c r="AI402" i="1"/>
  <c r="AI573" i="1"/>
  <c r="AI704" i="1"/>
  <c r="AI768" i="1"/>
  <c r="AI832" i="1"/>
  <c r="AI896" i="1"/>
  <c r="AI960" i="1"/>
  <c r="AI1024" i="1"/>
  <c r="AI34" i="1"/>
  <c r="AI254" i="1"/>
  <c r="AI426" i="1"/>
  <c r="AI597" i="1"/>
  <c r="AI713" i="1"/>
  <c r="AI777" i="1"/>
  <c r="AI841" i="1"/>
  <c r="AI905" i="1"/>
  <c r="AI969" i="1"/>
  <c r="AI1033" i="1"/>
  <c r="AI1097" i="1"/>
  <c r="AI570" i="1"/>
  <c r="AI895" i="1"/>
  <c r="AI1086" i="1"/>
  <c r="AI1172" i="1"/>
  <c r="AI1236" i="1"/>
  <c r="AI1300" i="1"/>
  <c r="AI1364" i="1"/>
  <c r="AI278" i="1"/>
  <c r="AI834" i="1"/>
  <c r="AI1046" i="1"/>
  <c r="AI1157" i="1"/>
  <c r="AI1221" i="1"/>
  <c r="AI1285" i="1"/>
  <c r="AI1349" i="1"/>
  <c r="AI1413" i="1"/>
  <c r="AI775" i="1"/>
  <c r="AI1006" i="1"/>
  <c r="AI1142" i="1"/>
  <c r="AI1206" i="1"/>
  <c r="AI1270" i="1"/>
  <c r="AI1334" i="1"/>
  <c r="AI1398" i="1"/>
  <c r="AI714" i="1"/>
  <c r="AI966" i="1"/>
  <c r="AI1122" i="1"/>
  <c r="AI1191" i="1"/>
  <c r="AI1255" i="1"/>
  <c r="AI1319" i="1"/>
  <c r="AI1383" i="1"/>
  <c r="AI613" i="1"/>
  <c r="AI911" i="1"/>
  <c r="AI1094" i="1"/>
  <c r="AI1176" i="1"/>
  <c r="AI1240" i="1"/>
  <c r="AI1304" i="1"/>
  <c r="AI1368" i="1"/>
  <c r="AI365" i="1"/>
  <c r="AI850" i="1"/>
  <c r="AI1055" i="1"/>
  <c r="AI1161" i="1"/>
  <c r="AI1225" i="1"/>
  <c r="AI1289" i="1"/>
  <c r="AI1353" i="1"/>
  <c r="AI1417" i="1"/>
  <c r="AI791" i="1"/>
  <c r="AI1015" i="1"/>
  <c r="AI1146" i="1"/>
  <c r="AI1210" i="1"/>
  <c r="AI1274" i="1"/>
  <c r="AI1338" i="1"/>
  <c r="AI1402" i="1"/>
  <c r="AI1283" i="1"/>
  <c r="AI1291" i="1"/>
  <c r="AI1363" i="1"/>
  <c r="AI698" i="1"/>
  <c r="AI975" i="1"/>
  <c r="AI1147" i="1"/>
  <c r="AI1203" i="1"/>
  <c r="AI43" i="1"/>
  <c r="AI107" i="1"/>
  <c r="AI171" i="1"/>
  <c r="AI235" i="1"/>
  <c r="AI299" i="1"/>
  <c r="AI363" i="1"/>
  <c r="AI427" i="1"/>
  <c r="AI491" i="1"/>
  <c r="AI555" i="1"/>
  <c r="AI619" i="1"/>
  <c r="AI4" i="1"/>
  <c r="AI68" i="1"/>
  <c r="AI132" i="1"/>
  <c r="AI196" i="1"/>
  <c r="AI260" i="1"/>
  <c r="AI324" i="1"/>
  <c r="AI388" i="1"/>
  <c r="AI452" i="1"/>
  <c r="AI516" i="1"/>
  <c r="AI580" i="1"/>
  <c r="AI644" i="1"/>
  <c r="AI29" i="1"/>
  <c r="AI93" i="1"/>
  <c r="AI157" i="1"/>
  <c r="AI31" i="1"/>
  <c r="AI95" i="1"/>
  <c r="AI159" i="1"/>
  <c r="AI223" i="1"/>
  <c r="AI287" i="1"/>
  <c r="AI351" i="1"/>
  <c r="AI415" i="1"/>
  <c r="AI479" i="1"/>
  <c r="AI543" i="1"/>
  <c r="AI607" i="1"/>
  <c r="AI671" i="1"/>
  <c r="AI64" i="1"/>
  <c r="AI128" i="1"/>
  <c r="AI192" i="1"/>
  <c r="AI256" i="1"/>
  <c r="AI320" i="1"/>
  <c r="AI384" i="1"/>
  <c r="AI448" i="1"/>
  <c r="AI512" i="1"/>
  <c r="AI576" i="1"/>
  <c r="AI640" i="1"/>
  <c r="AI25" i="1"/>
  <c r="AI89" i="1"/>
  <c r="AI153" i="1"/>
  <c r="AI217" i="1"/>
  <c r="AI281" i="1"/>
  <c r="AI345" i="1"/>
  <c r="AI409" i="1"/>
  <c r="AI473" i="1"/>
  <c r="AI537" i="1"/>
  <c r="AI601" i="1"/>
  <c r="AI665" i="1"/>
  <c r="AI170" i="1"/>
  <c r="AI346" i="1"/>
  <c r="AI517" i="1"/>
  <c r="AI683" i="1"/>
  <c r="AI747" i="1"/>
  <c r="AI811" i="1"/>
  <c r="AI875" i="1"/>
  <c r="AI939" i="1"/>
  <c r="AI1003" i="1"/>
  <c r="AI1067" i="1"/>
  <c r="AI1131" i="1"/>
  <c r="AI221" i="1"/>
  <c r="AI390" i="1"/>
  <c r="AI562" i="1"/>
  <c r="AI700" i="1"/>
  <c r="AI764" i="1"/>
  <c r="AI828" i="1"/>
  <c r="AI892" i="1"/>
  <c r="AI956" i="1"/>
  <c r="AI1020" i="1"/>
  <c r="AI1084" i="1"/>
  <c r="AI50" i="1"/>
  <c r="AI266" i="1"/>
  <c r="AI437" i="1"/>
  <c r="AI606" i="1"/>
  <c r="AI717" i="1"/>
  <c r="AI781" i="1"/>
  <c r="AI845" i="1"/>
  <c r="AI909" i="1"/>
  <c r="AI973" i="1"/>
  <c r="AI1037" i="1"/>
  <c r="AI1101" i="1"/>
  <c r="AI182" i="1"/>
  <c r="AI354" i="1"/>
  <c r="AI525" i="1"/>
  <c r="AI686" i="1"/>
  <c r="AI750" i="1"/>
  <c r="AI814" i="1"/>
  <c r="AI878" i="1"/>
  <c r="AI942" i="1"/>
  <c r="AI206" i="1"/>
  <c r="AI378" i="1"/>
  <c r="AI30" i="1"/>
  <c r="AI253" i="1"/>
  <c r="AI422" i="1"/>
  <c r="AI594" i="1"/>
  <c r="AI712" i="1"/>
  <c r="AI776" i="1"/>
  <c r="AI840" i="1"/>
  <c r="AI904" i="1"/>
  <c r="AI968" i="1"/>
  <c r="AI1032" i="1"/>
  <c r="AI66" i="1"/>
  <c r="AI277" i="1"/>
  <c r="AI446" i="1"/>
  <c r="AI618" i="1"/>
  <c r="AI721" i="1"/>
  <c r="AI785" i="1"/>
  <c r="AI849" i="1"/>
  <c r="AI913" i="1"/>
  <c r="AI977" i="1"/>
  <c r="AI1041" i="1"/>
  <c r="AI1105" i="1"/>
  <c r="AI654" i="1"/>
  <c r="AI927" i="1"/>
  <c r="AI1102" i="1"/>
  <c r="AI1180" i="1"/>
  <c r="AI1244" i="1"/>
  <c r="AI1308" i="1"/>
  <c r="AI1372" i="1"/>
  <c r="AI450" i="1"/>
  <c r="AI866" i="1"/>
  <c r="AI1066" i="1"/>
  <c r="AI1165" i="1"/>
  <c r="AI1229" i="1"/>
  <c r="AI1293" i="1"/>
  <c r="AI1357" i="1"/>
  <c r="AI102" i="1"/>
  <c r="AI807" i="1"/>
  <c r="AI1026" i="1"/>
  <c r="AI1150" i="1"/>
  <c r="AI1214" i="1"/>
  <c r="AI1278" i="1"/>
  <c r="AI1342" i="1"/>
  <c r="AI1406" i="1"/>
  <c r="AI746" i="1"/>
  <c r="AI986" i="1"/>
  <c r="AI1135" i="1"/>
  <c r="AI1199" i="1"/>
  <c r="AI1263" i="1"/>
  <c r="AI1327" i="1"/>
  <c r="AI1391" i="1"/>
  <c r="AI687" i="1"/>
  <c r="AI943" i="1"/>
  <c r="AI1110" i="1"/>
  <c r="AI1184" i="1"/>
  <c r="AI1248" i="1"/>
  <c r="AI1312" i="1"/>
  <c r="AI1376" i="1"/>
  <c r="AI534" i="1"/>
  <c r="AI882" i="1"/>
  <c r="AI1078" i="1"/>
  <c r="AI1169" i="1"/>
  <c r="AI1233" i="1"/>
  <c r="AI1297" i="1"/>
  <c r="AI1361" i="1"/>
  <c r="AI214" i="1"/>
  <c r="AI823" i="1"/>
  <c r="AI1038" i="1"/>
  <c r="AI1154" i="1"/>
  <c r="AI1218" i="1"/>
  <c r="AI1282" i="1"/>
  <c r="AI1346" i="1"/>
  <c r="AI1410" i="1"/>
  <c r="AI1347" i="1"/>
  <c r="AI1355" i="1"/>
  <c r="AI642" i="1"/>
  <c r="AI954" i="1"/>
  <c r="AI1128" i="1"/>
  <c r="AI1211" i="1"/>
  <c r="AI1267" i="1"/>
  <c r="AI51" i="1"/>
  <c r="AI115" i="1"/>
  <c r="AI179" i="1"/>
  <c r="AI243" i="1"/>
  <c r="AI307" i="1"/>
  <c r="AI371" i="1"/>
  <c r="AI435" i="1"/>
  <c r="AI499" i="1"/>
  <c r="AI563" i="1"/>
  <c r="AI627" i="1"/>
  <c r="AI12" i="1"/>
  <c r="AI76" i="1"/>
  <c r="AI140" i="1"/>
  <c r="AI204" i="1"/>
  <c r="AI268" i="1"/>
  <c r="AI332" i="1"/>
  <c r="AI396" i="1"/>
  <c r="AI460" i="1"/>
  <c r="AI524" i="1"/>
  <c r="AI588" i="1"/>
  <c r="AI652" i="1"/>
  <c r="AI37" i="1"/>
  <c r="AI101" i="1"/>
  <c r="AI165" i="1"/>
  <c r="AI39" i="1"/>
  <c r="AI103" i="1"/>
  <c r="AI167" i="1"/>
  <c r="AI231" i="1"/>
  <c r="AI295" i="1"/>
  <c r="AI359" i="1"/>
  <c r="AI423" i="1"/>
  <c r="AI487" i="1"/>
  <c r="AI551" i="1"/>
  <c r="AI615" i="1"/>
  <c r="AI8" i="1"/>
  <c r="AI72" i="1"/>
  <c r="AI136" i="1"/>
  <c r="AI200" i="1"/>
  <c r="AI264" i="1"/>
  <c r="AI328" i="1"/>
  <c r="AI392" i="1"/>
  <c r="AI456" i="1"/>
  <c r="AI520" i="1"/>
  <c r="AI584" i="1"/>
  <c r="AI648" i="1"/>
  <c r="AI33" i="1"/>
  <c r="AI97" i="1"/>
  <c r="AI161" i="1"/>
  <c r="AI225" i="1"/>
  <c r="AI289" i="1"/>
  <c r="AI353" i="1"/>
  <c r="AI417" i="1"/>
  <c r="AI481" i="1"/>
  <c r="AI545" i="1"/>
  <c r="AI609" i="1"/>
  <c r="AI673" i="1"/>
  <c r="AI197" i="1"/>
  <c r="AI366" i="1"/>
  <c r="AI538" i="1"/>
  <c r="AI691" i="1"/>
  <c r="AI755" i="1"/>
  <c r="AI819" i="1"/>
  <c r="AI883" i="1"/>
  <c r="AI947" i="1"/>
  <c r="AI1011" i="1"/>
  <c r="AI1075" i="1"/>
  <c r="AI14" i="1"/>
  <c r="AI242" i="1"/>
  <c r="AI413" i="1"/>
  <c r="AI582" i="1"/>
  <c r="AI708" i="1"/>
  <c r="AI772" i="1"/>
  <c r="AI836" i="1"/>
  <c r="AI900" i="1"/>
  <c r="AI964" i="1"/>
  <c r="AI1028" i="1"/>
  <c r="AI1092" i="1"/>
  <c r="AI82" i="1"/>
  <c r="AI286" i="1"/>
  <c r="AI458" i="1"/>
  <c r="AI629" i="1"/>
  <c r="AI725" i="1"/>
  <c r="AI789" i="1"/>
  <c r="AI853" i="1"/>
  <c r="AI917" i="1"/>
  <c r="AI981" i="1"/>
  <c r="AI1045" i="1"/>
  <c r="AI1109" i="1"/>
  <c r="AI205" i="1"/>
  <c r="AI374" i="1"/>
  <c r="AI546" i="1"/>
  <c r="AI694" i="1"/>
  <c r="AI758" i="1"/>
  <c r="AI822" i="1"/>
  <c r="AI886" i="1"/>
  <c r="AI950" i="1"/>
  <c r="AI229" i="1"/>
  <c r="AI398" i="1"/>
  <c r="AI62" i="1"/>
  <c r="AI274" i="1"/>
  <c r="AI445" i="1"/>
  <c r="AI614" i="1"/>
  <c r="AI720" i="1"/>
  <c r="AI784" i="1"/>
  <c r="AI848" i="1"/>
  <c r="AI912" i="1"/>
  <c r="AI976" i="1"/>
  <c r="AI1040" i="1"/>
  <c r="AI98" i="1"/>
  <c r="AI298" i="1"/>
  <c r="AI469" i="1"/>
  <c r="AI638" i="1"/>
  <c r="AI729" i="1"/>
  <c r="AI793" i="1"/>
  <c r="AI857" i="1"/>
  <c r="AI921" i="1"/>
  <c r="AI985" i="1"/>
  <c r="AI1049" i="1"/>
  <c r="AI1113" i="1"/>
  <c r="AI703" i="1"/>
  <c r="AI958" i="1"/>
  <c r="AI1118" i="1"/>
  <c r="AI1188" i="1"/>
  <c r="AI1252" i="1"/>
  <c r="AI1316" i="1"/>
  <c r="AI1380" i="1"/>
  <c r="AI578" i="1"/>
  <c r="AI898" i="1"/>
  <c r="AI1087" i="1"/>
  <c r="AI1173" i="1"/>
  <c r="AI1237" i="1"/>
  <c r="AI1301" i="1"/>
  <c r="AI1365" i="1"/>
  <c r="AI301" i="1"/>
  <c r="AI839" i="1"/>
  <c r="AI1047" i="1"/>
  <c r="AI1158" i="1"/>
  <c r="AI1222" i="1"/>
  <c r="AI1286" i="1"/>
  <c r="AI1350" i="1"/>
  <c r="AI1414" i="1"/>
  <c r="AI778" i="1"/>
  <c r="AI1007" i="1"/>
  <c r="AI1143" i="1"/>
  <c r="AI1207" i="1"/>
  <c r="AI1271" i="1"/>
  <c r="AI1335" i="1"/>
  <c r="AI1399" i="1"/>
  <c r="AI719" i="1"/>
  <c r="AI967" i="1"/>
  <c r="AI1125" i="1"/>
  <c r="AI1192" i="1"/>
  <c r="AI1256" i="1"/>
  <c r="AI1320" i="1"/>
  <c r="AI1384" i="1"/>
  <c r="AI621" i="1"/>
  <c r="AI914" i="1"/>
  <c r="AI1095" i="1"/>
  <c r="AI1177" i="1"/>
  <c r="AI1241" i="1"/>
  <c r="AI1305" i="1"/>
  <c r="AI1369" i="1"/>
  <c r="AI386" i="1"/>
  <c r="AI855" i="1"/>
  <c r="AI1058" i="1"/>
  <c r="AI1162" i="1"/>
  <c r="AI1226" i="1"/>
  <c r="AI1290" i="1"/>
  <c r="AI1354" i="1"/>
  <c r="AI2" i="1"/>
  <c r="AI1411" i="1"/>
  <c r="AI557" i="1"/>
  <c r="AI922" i="1"/>
  <c r="AI1114" i="1"/>
  <c r="AI1195" i="1"/>
  <c r="AI1275" i="1"/>
  <c r="AI1331" i="1"/>
  <c r="AI11" i="1"/>
  <c r="AI75" i="1"/>
  <c r="AI139" i="1"/>
  <c r="AI203" i="1"/>
  <c r="AI267" i="1"/>
  <c r="AI331" i="1"/>
  <c r="AI395" i="1"/>
  <c r="AI459" i="1"/>
  <c r="AI523" i="1"/>
  <c r="AI587" i="1"/>
  <c r="AI651" i="1"/>
  <c r="AI36" i="1"/>
  <c r="AI100" i="1"/>
  <c r="AI164" i="1"/>
  <c r="AI228" i="1"/>
  <c r="AI292" i="1"/>
  <c r="AI356" i="1"/>
  <c r="AI420" i="1"/>
  <c r="AI484" i="1"/>
  <c r="AI548" i="1"/>
  <c r="AI612" i="1"/>
  <c r="AI676" i="1"/>
  <c r="AI61" i="1"/>
  <c r="AI125" i="1"/>
  <c r="AI6" i="1"/>
  <c r="AI63" i="1"/>
  <c r="AI127" i="1"/>
  <c r="AI191" i="1"/>
  <c r="AI255" i="1"/>
  <c r="AI319" i="1"/>
  <c r="AI383" i="1"/>
  <c r="AI447" i="1"/>
  <c r="AI511" i="1"/>
  <c r="AI575" i="1"/>
  <c r="AI639" i="1"/>
  <c r="AI32" i="1"/>
  <c r="AI96" i="1"/>
  <c r="AI160" i="1"/>
  <c r="AI224" i="1"/>
  <c r="AI288" i="1"/>
  <c r="AI352" i="1"/>
  <c r="AI416" i="1"/>
  <c r="AI480" i="1"/>
  <c r="AI544" i="1"/>
  <c r="AI608" i="1"/>
  <c r="AI672" i="1"/>
  <c r="AI57" i="1"/>
  <c r="AI121" i="1"/>
  <c r="AI185" i="1"/>
  <c r="AI249" i="1"/>
  <c r="AI313" i="1"/>
  <c r="AI377" i="1"/>
  <c r="AI441" i="1"/>
  <c r="AI505" i="1"/>
  <c r="AI569" i="1"/>
  <c r="AI633" i="1"/>
  <c r="AI42" i="1"/>
  <c r="AI261" i="1"/>
  <c r="AI430" i="1"/>
  <c r="AI602" i="1"/>
  <c r="AI715" i="1"/>
  <c r="AI779" i="1"/>
  <c r="AI843" i="1"/>
  <c r="AI907" i="1"/>
  <c r="AI971" i="1"/>
  <c r="AI1035" i="1"/>
  <c r="AI1099" i="1"/>
  <c r="AI110" i="1"/>
  <c r="AI306" i="1"/>
  <c r="AI477" i="1"/>
  <c r="AI646" i="1"/>
  <c r="AI732" i="1"/>
  <c r="AI796" i="1"/>
  <c r="AI860" i="1"/>
  <c r="AI924" i="1"/>
  <c r="AI988" i="1"/>
  <c r="AI1052" i="1"/>
  <c r="AI1116" i="1"/>
  <c r="AI178" i="1"/>
  <c r="AI350" i="1"/>
  <c r="AI522" i="1"/>
  <c r="AI685" i="1"/>
  <c r="AI749" i="1"/>
  <c r="AI813" i="1"/>
  <c r="AI877" i="1"/>
  <c r="AI941" i="1"/>
  <c r="AI1005" i="1"/>
  <c r="AI1069" i="1"/>
  <c r="AI54" i="1"/>
  <c r="AI269" i="1"/>
  <c r="AI438" i="1"/>
  <c r="AI610" i="1"/>
  <c r="AI718" i="1"/>
  <c r="AI782" i="1"/>
  <c r="AI846" i="1"/>
  <c r="AI910" i="1"/>
  <c r="AI90" i="1"/>
  <c r="AI293" i="1"/>
  <c r="AI462" i="1"/>
  <c r="AI158" i="1"/>
  <c r="AI338" i="1"/>
  <c r="AI509" i="1"/>
  <c r="AI678" i="1"/>
  <c r="AI744" i="1"/>
  <c r="AI808" i="1"/>
  <c r="AI872" i="1"/>
  <c r="AI936" i="1"/>
  <c r="AI1000" i="1"/>
  <c r="AI1064" i="1"/>
  <c r="AI190" i="1"/>
  <c r="AI362" i="1"/>
  <c r="AI533" i="1"/>
  <c r="AI689" i="1"/>
  <c r="AI753" i="1"/>
  <c r="AI817" i="1"/>
  <c r="AI881" i="1"/>
  <c r="AI945" i="1"/>
  <c r="AI1009" i="1"/>
  <c r="AI1073" i="1"/>
  <c r="AI38" i="1"/>
  <c r="AI799" i="1"/>
  <c r="AI1022" i="1"/>
  <c r="AI1148" i="1"/>
  <c r="AI1212" i="1"/>
  <c r="AI1276" i="1"/>
  <c r="AI1340" i="1"/>
  <c r="AI1404" i="1"/>
  <c r="AI738" i="1"/>
  <c r="AI982" i="1"/>
  <c r="AI1133" i="1"/>
  <c r="AI1197" i="1"/>
  <c r="AI1261" i="1"/>
  <c r="AI1325" i="1"/>
  <c r="AI1389" i="1"/>
  <c r="AI677" i="1"/>
  <c r="AI935" i="1"/>
  <c r="AI1104" i="1"/>
  <c r="AI1182" i="1"/>
  <c r="AI1246" i="1"/>
  <c r="AI1310" i="1"/>
  <c r="AI1374" i="1"/>
  <c r="AI493" i="1"/>
  <c r="AI874" i="1"/>
  <c r="AI1071" i="1"/>
  <c r="AI1167" i="1"/>
  <c r="AI1231" i="1"/>
  <c r="AI1295" i="1"/>
  <c r="AI1359" i="1"/>
  <c r="AI166" i="1"/>
  <c r="AI815" i="1"/>
  <c r="AI1031" i="1"/>
  <c r="AI1152" i="1"/>
  <c r="AI1216" i="1"/>
  <c r="AI1280" i="1"/>
  <c r="AI1344" i="1"/>
  <c r="AI1408" i="1"/>
  <c r="AI754" i="1"/>
  <c r="AI991" i="1"/>
  <c r="AI1137" i="1"/>
  <c r="AI1201" i="1"/>
  <c r="AI1265" i="1"/>
  <c r="AI1329" i="1"/>
  <c r="AI1393" i="1"/>
  <c r="AI695" i="1"/>
  <c r="AI951" i="1"/>
  <c r="AI1112" i="1"/>
  <c r="AI1186" i="1"/>
  <c r="AI1250" i="1"/>
  <c r="AI1314" i="1"/>
  <c r="AI1378" i="1"/>
  <c r="AI1039" i="1"/>
  <c r="AI1062" i="1"/>
  <c r="AI1171" i="1"/>
  <c r="AI1243" i="1"/>
  <c r="AI1315" i="1"/>
  <c r="AI1387" i="1"/>
  <c r="AI762" i="1"/>
  <c r="AI27" i="1"/>
  <c r="AI155" i="1"/>
  <c r="AI283" i="1"/>
  <c r="AI411" i="1"/>
  <c r="AI539" i="1"/>
  <c r="AI667" i="1"/>
  <c r="AI116" i="1"/>
  <c r="AI244" i="1"/>
  <c r="AI372" i="1"/>
  <c r="AI500" i="1"/>
  <c r="AI628" i="1"/>
  <c r="AI77" i="1"/>
  <c r="AI15" i="1"/>
  <c r="AI143" i="1"/>
  <c r="AI271" i="1"/>
  <c r="AI399" i="1"/>
  <c r="AI527" i="1"/>
  <c r="AI655" i="1"/>
  <c r="AI112" i="1"/>
  <c r="AI240" i="1"/>
  <c r="AI368" i="1"/>
  <c r="AI496" i="1"/>
  <c r="AI624" i="1"/>
  <c r="AI73" i="1"/>
  <c r="AI201" i="1"/>
  <c r="AI329" i="1"/>
  <c r="AI457" i="1"/>
  <c r="AI585" i="1"/>
  <c r="AI106" i="1"/>
  <c r="AI474" i="1"/>
  <c r="AI731" i="1"/>
  <c r="AI859" i="1"/>
  <c r="AI987" i="1"/>
  <c r="AI1115" i="1"/>
  <c r="AI349" i="1"/>
  <c r="AI684" i="1"/>
  <c r="AI812" i="1"/>
  <c r="AI940" i="1"/>
  <c r="AI1068" i="1"/>
  <c r="AI222" i="1"/>
  <c r="AI565" i="1"/>
  <c r="AI765" i="1"/>
  <c r="AI893" i="1"/>
  <c r="AI1021" i="1"/>
  <c r="AI118" i="1"/>
  <c r="AI482" i="1"/>
  <c r="AI734" i="1"/>
  <c r="AI862" i="1"/>
  <c r="AI154" i="1"/>
  <c r="AI506" i="1"/>
  <c r="AI381" i="1"/>
  <c r="AI696" i="1"/>
  <c r="AI824" i="1"/>
  <c r="AI952" i="1"/>
  <c r="AI1080" i="1"/>
  <c r="AI405" i="1"/>
  <c r="AI705" i="1"/>
  <c r="AI833" i="1"/>
  <c r="AI961" i="1"/>
  <c r="AI1089" i="1"/>
  <c r="AI863" i="1"/>
  <c r="AI1164" i="1"/>
  <c r="AI1292" i="1"/>
  <c r="AI70" i="1"/>
  <c r="AI1023" i="1"/>
  <c r="AI1213" i="1"/>
  <c r="AI1341" i="1"/>
  <c r="AI743" i="1"/>
  <c r="AI1134" i="1"/>
  <c r="AI1262" i="1"/>
  <c r="AI1390" i="1"/>
  <c r="AI938" i="1"/>
  <c r="AI1183" i="1"/>
  <c r="AI1311" i="1"/>
  <c r="AI514" i="1"/>
  <c r="AI1074" i="1"/>
  <c r="AI1232" i="1"/>
  <c r="AI1360" i="1"/>
  <c r="AI818" i="1"/>
  <c r="AI1153" i="1"/>
  <c r="AI1281" i="1"/>
  <c r="AI1409" i="1"/>
  <c r="AI994" i="1"/>
  <c r="AI1202" i="1"/>
  <c r="AI1330" i="1"/>
  <c r="AI1219" i="1"/>
  <c r="AI1299" i="1"/>
  <c r="AI730" i="1"/>
  <c r="AI1139" i="1"/>
  <c r="AI59" i="1"/>
  <c r="AI187" i="1"/>
  <c r="AI315" i="1"/>
  <c r="AI443" i="1"/>
  <c r="AI571" i="1"/>
  <c r="AI20" i="1"/>
  <c r="AI148" i="1"/>
  <c r="AI276" i="1"/>
  <c r="AI404" i="1"/>
  <c r="AI532" i="1"/>
  <c r="AI660" i="1"/>
  <c r="AI109" i="1"/>
  <c r="AI47" i="1"/>
  <c r="AI175" i="1"/>
  <c r="AI303" i="1"/>
  <c r="AI431" i="1"/>
  <c r="AI559" i="1"/>
  <c r="AI16" i="1"/>
  <c r="AI144" i="1"/>
  <c r="AI272" i="1"/>
  <c r="AI400" i="1"/>
  <c r="AI528" i="1"/>
  <c r="AI656" i="1"/>
  <c r="AI105" i="1"/>
  <c r="AI233" i="1"/>
  <c r="AI361" i="1"/>
  <c r="AI489" i="1"/>
  <c r="AI617" i="1"/>
  <c r="AI218" i="1"/>
  <c r="AI558" i="1"/>
  <c r="AI763" i="1"/>
  <c r="AI891" i="1"/>
  <c r="AI1019" i="1"/>
  <c r="AI46" i="1"/>
  <c r="AI434" i="1"/>
  <c r="AI716" i="1"/>
  <c r="AI844" i="1"/>
  <c r="AI972" i="1"/>
  <c r="AI1100" i="1"/>
  <c r="AI309" i="1"/>
  <c r="AI650" i="1"/>
  <c r="AI797" i="1"/>
  <c r="AI925" i="1"/>
  <c r="AI1053" i="1"/>
  <c r="AI226" i="1"/>
  <c r="AI566" i="1"/>
  <c r="AI766" i="1"/>
  <c r="AI894" i="1"/>
  <c r="AI250" i="1"/>
  <c r="AI94" i="1"/>
  <c r="AI466" i="1"/>
  <c r="AI728" i="1"/>
  <c r="AI856" i="1"/>
  <c r="AI984" i="1"/>
  <c r="AI130" i="1"/>
  <c r="AI490" i="1"/>
  <c r="AI737" i="1"/>
  <c r="AI865" i="1"/>
  <c r="AI993" i="1"/>
  <c r="AI1121" i="1"/>
  <c r="AI978" i="1"/>
  <c r="AI1196" i="1"/>
  <c r="AI1324" i="1"/>
  <c r="AI662" i="1"/>
  <c r="AI1103" i="1"/>
  <c r="AI1245" i="1"/>
  <c r="AI1373" i="1"/>
  <c r="AI871" i="1"/>
  <c r="AI1166" i="1"/>
  <c r="AI1294" i="1"/>
  <c r="AI134" i="1"/>
  <c r="AI1030" i="1"/>
  <c r="AI1215" i="1"/>
  <c r="AI1343" i="1"/>
  <c r="AI751" i="1"/>
  <c r="AI1136" i="1"/>
  <c r="AI1264" i="1"/>
  <c r="AI1392" i="1"/>
  <c r="AI946" i="1"/>
  <c r="AI1185" i="1"/>
  <c r="AI1313" i="1"/>
  <c r="AI549" i="1"/>
  <c r="AI1079" i="1"/>
  <c r="AI1234" i="1"/>
  <c r="AI1362" i="1"/>
  <c r="AI406" i="1"/>
  <c r="AI1098" i="1"/>
  <c r="AI1259" i="1"/>
  <c r="AI1395" i="1"/>
  <c r="AI67" i="1"/>
  <c r="AI195" i="1"/>
  <c r="AI323" i="1"/>
  <c r="AI451" i="1"/>
  <c r="AI579" i="1"/>
  <c r="AI28" i="1"/>
  <c r="AI156" i="1"/>
  <c r="AI284" i="1"/>
  <c r="AI412" i="1"/>
  <c r="AI540" i="1"/>
  <c r="AI668" i="1"/>
  <c r="AI117" i="1"/>
  <c r="AI55" i="1"/>
  <c r="AI183" i="1"/>
  <c r="AI311" i="1"/>
  <c r="AI439" i="1"/>
  <c r="AI567" i="1"/>
  <c r="AI24" i="1"/>
  <c r="AI152" i="1"/>
  <c r="AI280" i="1"/>
  <c r="AI408" i="1"/>
  <c r="AI536" i="1"/>
  <c r="AI664" i="1"/>
  <c r="AI113" i="1"/>
  <c r="AI241" i="1"/>
  <c r="AI369" i="1"/>
  <c r="AI497" i="1"/>
  <c r="AI625" i="1"/>
  <c r="AI238" i="1"/>
  <c r="AI581" i="1"/>
  <c r="AI771" i="1"/>
  <c r="AI899" i="1"/>
  <c r="AI1027" i="1"/>
  <c r="AI78" i="1"/>
  <c r="AI454" i="1"/>
  <c r="AI724" i="1"/>
  <c r="AI852" i="1"/>
  <c r="AI980" i="1"/>
  <c r="AI1108" i="1"/>
  <c r="AI330" i="1"/>
  <c r="AI670" i="1"/>
  <c r="AI805" i="1"/>
  <c r="AI933" i="1"/>
  <c r="AI1061" i="1"/>
  <c r="AI246" i="1"/>
  <c r="AI589" i="1"/>
  <c r="AI774" i="1"/>
  <c r="AI902" i="1"/>
  <c r="AI270" i="1"/>
  <c r="AI126" i="1"/>
  <c r="AI486" i="1"/>
  <c r="AI736" i="1"/>
  <c r="AI864" i="1"/>
  <c r="AI992" i="1"/>
  <c r="AI162" i="1"/>
  <c r="AI510" i="1"/>
  <c r="AI745" i="1"/>
  <c r="AI873" i="1"/>
  <c r="AI1001" i="1"/>
  <c r="AI1129" i="1"/>
  <c r="AI999" i="1"/>
  <c r="AI1204" i="1"/>
  <c r="AI1332" i="1"/>
  <c r="AI706" i="1"/>
  <c r="AI1119" i="1"/>
  <c r="AI1253" i="1"/>
  <c r="AI1381" i="1"/>
  <c r="AI903" i="1"/>
  <c r="AI1174" i="1"/>
  <c r="AI1302" i="1"/>
  <c r="AI322" i="1"/>
  <c r="AI1050" i="1"/>
  <c r="AI1223" i="1"/>
  <c r="AI1351" i="1"/>
  <c r="AI783" i="1"/>
  <c r="AI1144" i="1"/>
  <c r="AI1272" i="1"/>
  <c r="AI1400" i="1"/>
  <c r="AI970" i="1"/>
  <c r="AI1193" i="1"/>
  <c r="AI1321" i="1"/>
  <c r="AI634" i="1"/>
  <c r="AI1096" i="1"/>
  <c r="AI1242" i="1"/>
  <c r="AI1370" i="1"/>
  <c r="AI858" i="1"/>
  <c r="AI1179" i="1"/>
  <c r="AI1323" i="1"/>
  <c r="AI83" i="1"/>
  <c r="AI211" i="1"/>
  <c r="AI339" i="1"/>
  <c r="AI467" i="1"/>
  <c r="AI595" i="1"/>
  <c r="AI44" i="1"/>
  <c r="AI172" i="1"/>
  <c r="AI300" i="1"/>
  <c r="AI428" i="1"/>
  <c r="AI556" i="1"/>
  <c r="AI5" i="1"/>
  <c r="AI133" i="1"/>
  <c r="AI71" i="1"/>
  <c r="AI199" i="1"/>
  <c r="AI327" i="1"/>
  <c r="AI455" i="1"/>
  <c r="AI583" i="1"/>
  <c r="AI40" i="1"/>
  <c r="AI168" i="1"/>
  <c r="AI296" i="1"/>
  <c r="AI424" i="1"/>
  <c r="AI552" i="1"/>
  <c r="AI680" i="1"/>
  <c r="AI129" i="1"/>
  <c r="AI257" i="1"/>
  <c r="AI385" i="1"/>
  <c r="AI513" i="1"/>
  <c r="AI641" i="1"/>
  <c r="AI282" i="1"/>
  <c r="AI622" i="1"/>
  <c r="AI787" i="1"/>
  <c r="AI915" i="1"/>
  <c r="AI1043" i="1"/>
  <c r="AI142" i="1"/>
  <c r="AI498" i="1"/>
  <c r="AI740" i="1"/>
  <c r="AI868" i="1"/>
  <c r="AI996" i="1"/>
  <c r="AI1124" i="1"/>
  <c r="AI373" i="1"/>
  <c r="AI693" i="1"/>
  <c r="AI821" i="1"/>
  <c r="AI949" i="1"/>
  <c r="AI1077" i="1"/>
  <c r="AI290" i="1"/>
  <c r="AI630" i="1"/>
  <c r="AI790" i="1"/>
  <c r="AI918" i="1"/>
  <c r="AI314" i="1"/>
  <c r="AI189" i="1"/>
  <c r="AI530" i="1"/>
  <c r="AI752" i="1"/>
  <c r="AI880" i="1"/>
  <c r="AI1008" i="1"/>
  <c r="AI213" i="1"/>
  <c r="AI554" i="1"/>
  <c r="AI761" i="1"/>
  <c r="AI889" i="1"/>
  <c r="AI1017" i="1"/>
  <c r="AI258" i="1"/>
  <c r="AI1042" i="1"/>
  <c r="AI1220" i="1"/>
  <c r="AI1348" i="1"/>
  <c r="AI770" i="1"/>
  <c r="AI1141" i="1"/>
  <c r="AI1269" i="1"/>
  <c r="AI1397" i="1"/>
  <c r="AI962" i="1"/>
  <c r="AI1190" i="1"/>
  <c r="AI1318" i="1"/>
  <c r="AI598" i="1"/>
  <c r="AI1090" i="1"/>
  <c r="AI1239" i="1"/>
  <c r="AI1367" i="1"/>
  <c r="AI847" i="1"/>
  <c r="AI1160" i="1"/>
  <c r="AI1288" i="1"/>
  <c r="AI1416" i="1"/>
  <c r="AI1014" i="1"/>
  <c r="AI1209" i="1"/>
  <c r="AI1337" i="1"/>
  <c r="AI727" i="1"/>
  <c r="AI1127" i="1"/>
  <c r="AI1258" i="1"/>
  <c r="AI1386" i="1"/>
  <c r="AI1163" i="1"/>
  <c r="AI1307" i="1"/>
  <c r="AI794" i="1"/>
  <c r="AI123" i="1"/>
  <c r="AI251" i="1"/>
  <c r="AI379" i="1"/>
  <c r="AI507" i="1"/>
  <c r="AI635" i="1"/>
  <c r="AI84" i="1"/>
  <c r="AI212" i="1"/>
  <c r="AI340" i="1"/>
  <c r="AI468" i="1"/>
  <c r="AI596" i="1"/>
  <c r="AI45" i="1"/>
  <c r="AI173" i="1"/>
  <c r="AI111" i="1"/>
  <c r="AI239" i="1"/>
  <c r="AI367" i="1"/>
  <c r="AI495" i="1"/>
  <c r="AI623" i="1"/>
  <c r="AI80" i="1"/>
  <c r="AI208" i="1"/>
  <c r="AI336" i="1"/>
  <c r="AI464" i="1"/>
  <c r="AI592" i="1"/>
  <c r="AI41" i="1"/>
  <c r="AI169" i="1"/>
  <c r="AI297" i="1"/>
  <c r="AI425" i="1"/>
  <c r="AI553" i="1"/>
  <c r="AI681" i="1"/>
  <c r="AI389" i="1"/>
  <c r="AI699" i="1"/>
  <c r="AI827" i="1"/>
  <c r="AI955" i="1"/>
  <c r="AI1083" i="1"/>
  <c r="AI262" i="1"/>
  <c r="AI605" i="1"/>
  <c r="AI780" i="1"/>
  <c r="AI908" i="1"/>
  <c r="AI1036" i="1"/>
  <c r="AI114" i="1"/>
  <c r="AI478" i="1"/>
  <c r="AI733" i="1"/>
  <c r="AI861" i="1"/>
  <c r="AI989" i="1"/>
  <c r="AI1117" i="1"/>
  <c r="AI397" i="1"/>
  <c r="AI702" i="1"/>
  <c r="AI830" i="1"/>
  <c r="AI26" i="1"/>
  <c r="AI421" i="1"/>
  <c r="AI294" i="1"/>
  <c r="AI637" i="1"/>
  <c r="AI792" i="1"/>
  <c r="AI920" i="1"/>
  <c r="AI1048" i="1"/>
  <c r="AI318" i="1"/>
  <c r="AI661" i="1"/>
  <c r="AI801" i="1"/>
  <c r="AI929" i="1"/>
  <c r="AI1057" i="1"/>
  <c r="AI735" i="1"/>
  <c r="AI1130" i="1"/>
  <c r="AI1260" i="1"/>
  <c r="AI1388" i="1"/>
  <c r="AI930" i="1"/>
  <c r="AI1181" i="1"/>
  <c r="AI1309" i="1"/>
  <c r="AI470" i="1"/>
  <c r="AI1070" i="1"/>
  <c r="AI1230" i="1"/>
  <c r="AI1358" i="1"/>
  <c r="AI810" i="1"/>
  <c r="AI1151" i="1"/>
  <c r="AI1279" i="1"/>
  <c r="AI1407" i="1"/>
  <c r="AI990" i="1"/>
  <c r="AI1200" i="1"/>
  <c r="AI1328" i="1"/>
  <c r="AI690" i="1"/>
  <c r="AI1111" i="1"/>
  <c r="AI1249" i="1"/>
  <c r="AI1377" i="1"/>
  <c r="AI887" i="1"/>
  <c r="AI1170" i="1"/>
  <c r="AI1298" i="1"/>
  <c r="AI237" i="1"/>
  <c r="AI890" i="1"/>
  <c r="AI1187" i="1"/>
  <c r="AI1339" i="1"/>
  <c r="AI3" i="1"/>
  <c r="AI131" i="1"/>
  <c r="AI259" i="1"/>
  <c r="AI387" i="1"/>
  <c r="AI515" i="1"/>
  <c r="AI643" i="1"/>
  <c r="AI92" i="1"/>
  <c r="AI220" i="1"/>
  <c r="AI348" i="1"/>
  <c r="AI476" i="1"/>
  <c r="AI604" i="1"/>
  <c r="AI53" i="1"/>
  <c r="AI181" i="1"/>
  <c r="AI119" i="1"/>
  <c r="AI247" i="1"/>
  <c r="AI375" i="1"/>
  <c r="AI503" i="1"/>
  <c r="AI631" i="1"/>
  <c r="AI88" i="1"/>
  <c r="AI216" i="1"/>
  <c r="AI344" i="1"/>
  <c r="AI472" i="1"/>
  <c r="AI600" i="1"/>
  <c r="AI49" i="1"/>
  <c r="AI177" i="1"/>
  <c r="AI305" i="1"/>
  <c r="AI433" i="1"/>
  <c r="AI561" i="1"/>
  <c r="AI10" i="1"/>
  <c r="AI410" i="1"/>
  <c r="AI707" i="1"/>
  <c r="AI835" i="1"/>
  <c r="AI963" i="1"/>
  <c r="AI1091" i="1"/>
  <c r="AI285" i="1"/>
  <c r="AI626" i="1"/>
  <c r="AI788" i="1"/>
  <c r="AI916" i="1"/>
  <c r="AI1044" i="1"/>
  <c r="AI146" i="1"/>
  <c r="AI501" i="1"/>
  <c r="AI741" i="1"/>
  <c r="AI869" i="1"/>
  <c r="AI997" i="1"/>
  <c r="AI22" i="1"/>
  <c r="AI418" i="1"/>
  <c r="AI710" i="1"/>
  <c r="AI838" i="1"/>
  <c r="AI58" i="1"/>
  <c r="AI442" i="1"/>
  <c r="AI317" i="1"/>
  <c r="AI658" i="1"/>
  <c r="AI800" i="1"/>
  <c r="AI928" i="1"/>
  <c r="AI1056" i="1"/>
  <c r="AI341" i="1"/>
  <c r="AI679" i="1"/>
  <c r="AI809" i="1"/>
  <c r="AI937" i="1"/>
  <c r="AI1065" i="1"/>
  <c r="AI767" i="1"/>
  <c r="AI1140" i="1"/>
  <c r="AI1268" i="1"/>
  <c r="AI1396" i="1"/>
  <c r="AI959" i="1"/>
  <c r="AI1189" i="1"/>
  <c r="AI1317" i="1"/>
  <c r="AI590" i="1"/>
  <c r="AI1088" i="1"/>
  <c r="AI1238" i="1"/>
  <c r="AI1366" i="1"/>
  <c r="AI842" i="1"/>
  <c r="AI1159" i="1"/>
  <c r="AI1287" i="1"/>
  <c r="AI1415" i="1"/>
  <c r="AI1010" i="1"/>
  <c r="AI1208" i="1"/>
  <c r="AI1336" i="1"/>
  <c r="AI722" i="1"/>
  <c r="AI1126" i="1"/>
  <c r="AI1257" i="1"/>
  <c r="AI1385" i="1"/>
  <c r="AI919" i="1"/>
  <c r="AI1178" i="1"/>
  <c r="AI1306" i="1"/>
  <c r="AI826" i="1"/>
  <c r="AI1082" i="1"/>
  <c r="AI1251" i="1"/>
  <c r="AI1403" i="1"/>
  <c r="AD1415" i="1"/>
  <c r="AD1343" i="1"/>
  <c r="AD1335" i="1"/>
  <c r="AD1245" i="1"/>
  <c r="AD1109" i="1"/>
  <c r="AD508" i="1"/>
  <c r="AD1406" i="1"/>
  <c r="AD1342" i="1"/>
  <c r="AD1266" i="1"/>
  <c r="AD1156" i="1"/>
  <c r="AD1012" i="1"/>
  <c r="AD756" i="1"/>
  <c r="AD244" i="1"/>
  <c r="AD1373" i="1"/>
  <c r="AD1307" i="1"/>
  <c r="AD1217" i="1"/>
  <c r="AD1089" i="1"/>
  <c r="AD880" i="1"/>
  <c r="AD492" i="1"/>
  <c r="AD1404" i="1"/>
  <c r="AD1340" i="1"/>
  <c r="AD1264" i="1"/>
  <c r="AD1152" i="1"/>
  <c r="AD1004" i="1"/>
  <c r="AD740" i="1"/>
  <c r="AD228" i="1"/>
  <c r="AD1371" i="1"/>
  <c r="AD1305" i="1"/>
  <c r="AD1213" i="1"/>
  <c r="AD1085" i="1"/>
  <c r="AD872" i="1"/>
  <c r="AD476" i="1"/>
  <c r="AD1402" i="1"/>
  <c r="AD1338" i="1"/>
  <c r="AD1260" i="1"/>
  <c r="AD1148" i="1"/>
  <c r="AD996" i="1"/>
  <c r="AD724" i="1"/>
  <c r="AD212" i="1"/>
  <c r="AD1369" i="1"/>
  <c r="AD1301" i="1"/>
  <c r="AD1209" i="1"/>
  <c r="AD1081" i="1"/>
  <c r="AD864" i="1"/>
  <c r="AD460" i="1"/>
  <c r="AD1400" i="1"/>
  <c r="AD1336" i="1"/>
  <c r="AD1258" i="1"/>
  <c r="AD1144" i="1"/>
  <c r="AD988" i="1"/>
  <c r="AD708" i="1"/>
  <c r="AD196" i="1"/>
  <c r="AD989" i="1"/>
  <c r="AD925" i="1"/>
  <c r="AD861" i="1"/>
  <c r="AD797" i="1"/>
  <c r="AD733" i="1"/>
  <c r="AD669" i="1"/>
  <c r="AD605" i="1"/>
  <c r="AD541" i="1"/>
  <c r="AD477" i="1"/>
  <c r="AD413" i="1"/>
  <c r="AD349" i="1"/>
  <c r="AD285" i="1"/>
  <c r="AD221" i="1"/>
  <c r="AD144" i="1"/>
  <c r="AD16" i="1"/>
  <c r="AD1171" i="1"/>
  <c r="AD1107" i="1"/>
  <c r="AD1043" i="1"/>
  <c r="AD979" i="1"/>
  <c r="AD915" i="1"/>
  <c r="AD851" i="1"/>
  <c r="AD787" i="1"/>
  <c r="AD723" i="1"/>
  <c r="AD659" i="1"/>
  <c r="AD595" i="1"/>
  <c r="AD531" i="1"/>
  <c r="AD467" i="1"/>
  <c r="AD403" i="1"/>
  <c r="AD339" i="1"/>
  <c r="AD275" i="1"/>
  <c r="AD211" i="1"/>
  <c r="AD123" i="1"/>
  <c r="AD1226" i="1"/>
  <c r="AD1162" i="1"/>
  <c r="AD1098" i="1"/>
  <c r="AD1034" i="1"/>
  <c r="AD970" i="1"/>
  <c r="AD906" i="1"/>
  <c r="AD842" i="1"/>
  <c r="AD778" i="1"/>
  <c r="AD714" i="1"/>
  <c r="AD650" i="1"/>
  <c r="AD586" i="1"/>
  <c r="AD522" i="1"/>
  <c r="AD458" i="1"/>
  <c r="AD394" i="1"/>
  <c r="AD330" i="1"/>
  <c r="AD266" i="1"/>
  <c r="AD202" i="1"/>
  <c r="AD105" i="1"/>
  <c r="AD1033" i="1"/>
  <c r="AD969" i="1"/>
  <c r="AD905" i="1"/>
  <c r="AD841" i="1"/>
  <c r="AD777" i="1"/>
  <c r="AD713" i="1"/>
  <c r="AD649" i="1"/>
  <c r="AD585" i="1"/>
  <c r="AD521" i="1"/>
  <c r="AD457" i="1"/>
  <c r="AD393" i="1"/>
  <c r="AD329" i="1"/>
  <c r="AD265" i="1"/>
  <c r="AD201" i="1"/>
  <c r="AD104" i="1"/>
  <c r="AD744" i="1"/>
  <c r="AD680" i="1"/>
  <c r="AD616" i="1"/>
  <c r="AD552" i="1"/>
  <c r="AD488" i="1"/>
  <c r="AD424" i="1"/>
  <c r="AD360" i="1"/>
  <c r="AD296" i="1"/>
  <c r="AD232" i="1"/>
  <c r="AD164" i="1"/>
  <c r="AD36" i="1"/>
  <c r="AD1279" i="1"/>
  <c r="AD1215" i="1"/>
  <c r="AD1151" i="1"/>
  <c r="AD1087" i="1"/>
  <c r="AD1023" i="1"/>
  <c r="AD959" i="1"/>
  <c r="AD879" i="1"/>
  <c r="AD783" i="1"/>
  <c r="AD679" i="1"/>
  <c r="AD575" i="1"/>
  <c r="AD471" i="1"/>
  <c r="AD367" i="1"/>
  <c r="AD271" i="1"/>
  <c r="AD163" i="1"/>
  <c r="AD1270" i="1"/>
  <c r="AD1142" i="1"/>
  <c r="AD1014" i="1"/>
  <c r="AD886" i="1"/>
  <c r="AD758" i="1"/>
  <c r="AD630" i="1"/>
  <c r="AD502" i="1"/>
  <c r="AD374" i="1"/>
  <c r="AD246" i="1"/>
  <c r="AD165" i="1"/>
  <c r="AD146" i="1"/>
  <c r="AD143" i="1"/>
  <c r="AD158" i="1"/>
  <c r="AG1217" i="1"/>
  <c r="AG1259" i="1"/>
  <c r="AG1353" i="1"/>
  <c r="AG968" i="1"/>
  <c r="AG1278" i="1"/>
  <c r="AG1359" i="1"/>
  <c r="AG1394" i="1"/>
  <c r="AG657" i="1"/>
  <c r="AG928" i="1"/>
  <c r="AG1144" i="1"/>
  <c r="AG1198" i="1"/>
  <c r="AG961" i="1"/>
  <c r="AG691" i="1"/>
  <c r="AG1127" i="1"/>
  <c r="AG871" i="1"/>
  <c r="AG303" i="1"/>
  <c r="AG958" i="1"/>
  <c r="AG687" i="1"/>
  <c r="AG989" i="1"/>
  <c r="AG729" i="1"/>
  <c r="AG1300" i="1"/>
  <c r="AG1044" i="1"/>
  <c r="AG788" i="1"/>
  <c r="AG1099" i="1"/>
  <c r="AG843" i="1"/>
  <c r="AG1154" i="1"/>
  <c r="AG898" i="1"/>
  <c r="AG516" i="1"/>
  <c r="AG544" i="1"/>
  <c r="AG288" i="1"/>
  <c r="AG558" i="1"/>
  <c r="AG302" i="1"/>
  <c r="AG669" i="1"/>
  <c r="AG413" i="1"/>
  <c r="AG129" i="1"/>
  <c r="AG292" i="1"/>
  <c r="AG579" i="1"/>
  <c r="AG315" i="1"/>
  <c r="AG562" i="1"/>
  <c r="AG266" i="1"/>
  <c r="AG473" i="1"/>
  <c r="AG67" i="1"/>
  <c r="AG112" i="1"/>
  <c r="AG21" i="1"/>
  <c r="AI1227" i="1"/>
  <c r="AI759" i="1"/>
  <c r="AI194" i="1"/>
  <c r="AI1375" i="1"/>
  <c r="AI1326" i="1"/>
  <c r="AI1277" i="1"/>
  <c r="AI1228" i="1"/>
  <c r="AI897" i="1"/>
  <c r="AI1016" i="1"/>
  <c r="AI210" i="1"/>
  <c r="AI653" i="1"/>
  <c r="AI829" i="1"/>
  <c r="AI1004" i="1"/>
  <c r="AI174" i="1"/>
  <c r="AI645" i="1"/>
  <c r="AI393" i="1"/>
  <c r="AI560" i="1"/>
  <c r="AI48" i="1"/>
  <c r="AI207" i="1"/>
  <c r="AI564" i="1"/>
  <c r="AI52" i="1"/>
  <c r="AI219" i="1"/>
  <c r="AE1219" i="1"/>
  <c r="AE643" i="1"/>
  <c r="AE1204" i="1"/>
  <c r="AE1162" i="1"/>
  <c r="AE1353" i="1"/>
  <c r="AE792" i="1"/>
  <c r="AE520" i="1"/>
  <c r="AE1357" i="1"/>
  <c r="AE117" i="1"/>
  <c r="AF1357" i="1"/>
  <c r="AB191" i="1"/>
  <c r="D636" i="1" l="1"/>
  <c r="D625" i="1"/>
  <c r="D617" i="1"/>
  <c r="D595" i="1"/>
  <c r="D590" i="1"/>
  <c r="D588" i="1"/>
  <c r="D585" i="1"/>
  <c r="D583" i="1"/>
  <c r="D582" i="1"/>
  <c r="D578" i="1"/>
  <c r="D577" i="1"/>
  <c r="D572" i="1"/>
  <c r="D568" i="1"/>
  <c r="D565" i="1"/>
  <c r="D560" i="1"/>
  <c r="D557" i="1"/>
  <c r="D556" i="1"/>
  <c r="D553" i="1"/>
  <c r="D551" i="1"/>
  <c r="D549" i="1"/>
  <c r="D545" i="1"/>
  <c r="D543" i="1"/>
  <c r="D438" i="1"/>
  <c r="D436" i="1"/>
  <c r="D435" i="1"/>
  <c r="D433" i="1"/>
  <c r="D432" i="1"/>
  <c r="D428" i="1"/>
  <c r="D426" i="1"/>
  <c r="D424" i="1"/>
  <c r="D423" i="1"/>
  <c r="D422" i="1"/>
  <c r="D420" i="1"/>
  <c r="D411" i="1"/>
  <c r="D408" i="1"/>
  <c r="D407" i="1"/>
  <c r="D406" i="1"/>
  <c r="D404" i="1"/>
  <c r="D403" i="1"/>
  <c r="D402" i="1"/>
  <c r="D397" i="1"/>
  <c r="D393" i="1"/>
  <c r="D392" i="1"/>
  <c r="D387" i="1"/>
  <c r="D381" i="1"/>
  <c r="D379" i="1"/>
  <c r="D378" i="1"/>
  <c r="D377" i="1"/>
  <c r="D376" i="1"/>
  <c r="D372" i="1"/>
  <c r="D369" i="1"/>
  <c r="D368" i="1"/>
  <c r="D367" i="1"/>
  <c r="D366" i="1"/>
  <c r="D365" i="1"/>
  <c r="D364" i="1"/>
  <c r="D363" i="1"/>
  <c r="D362" i="1"/>
  <c r="D361" i="1"/>
  <c r="D359" i="1"/>
  <c r="D358" i="1"/>
  <c r="D357" i="1"/>
  <c r="D356" i="1"/>
  <c r="D355" i="1"/>
  <c r="D354" i="1"/>
  <c r="D352" i="1"/>
  <c r="D351" i="1"/>
  <c r="D350" i="1"/>
  <c r="D348" i="1"/>
  <c r="D347" i="1"/>
  <c r="D345" i="1"/>
  <c r="D344" i="1"/>
  <c r="D340" i="1"/>
  <c r="D339" i="1"/>
  <c r="D338" i="1"/>
  <c r="D337" i="1"/>
  <c r="D336" i="1"/>
  <c r="D335" i="1"/>
  <c r="D334" i="1"/>
  <c r="D332" i="1"/>
  <c r="D331" i="1"/>
  <c r="D330" i="1"/>
  <c r="D329" i="1"/>
  <c r="D328" i="1"/>
  <c r="D327" i="1"/>
  <c r="D326" i="1"/>
  <c r="D325" i="1"/>
  <c r="D323" i="1"/>
  <c r="D322" i="1"/>
  <c r="D321" i="1"/>
  <c r="D319" i="1"/>
  <c r="D317" i="1"/>
  <c r="D316" i="1"/>
  <c r="D315" i="1"/>
  <c r="D314" i="1"/>
  <c r="D313" i="1"/>
  <c r="D312" i="1"/>
  <c r="D310" i="1"/>
  <c r="D309" i="1"/>
  <c r="D308" i="1"/>
  <c r="D307" i="1"/>
  <c r="D303" i="1"/>
  <c r="D302" i="1"/>
  <c r="D301" i="1"/>
  <c r="D300" i="1"/>
  <c r="D299" i="1"/>
  <c r="D1426" i="1" s="1"/>
  <c r="D298" i="1"/>
  <c r="D1425" i="1" l="1"/>
  <c r="D1424" i="1"/>
  <c r="D1420" i="1"/>
  <c r="D1421" i="1"/>
  <c r="D1428" i="1" l="1"/>
  <c r="D1429" i="1" s="1"/>
  <c r="AH8" i="1" s="1"/>
  <c r="AH1175" i="1" l="1"/>
  <c r="AH919" i="1"/>
  <c r="AH663" i="1"/>
  <c r="AH407" i="1"/>
  <c r="AH151" i="1"/>
  <c r="AH1310" i="1"/>
  <c r="AH990" i="1"/>
  <c r="AH478" i="1"/>
  <c r="AH1381" i="1"/>
  <c r="AH869" i="1"/>
  <c r="AH357" i="1"/>
  <c r="AH1260" i="1"/>
  <c r="AH748" i="1"/>
  <c r="AH1399" i="1"/>
  <c r="AH1143" i="1"/>
  <c r="AH887" i="1"/>
  <c r="AH631" i="1"/>
  <c r="AH375" i="1"/>
  <c r="AH119" i="1"/>
  <c r="AH1278" i="1"/>
  <c r="AH926" i="1"/>
  <c r="AH414" i="1"/>
  <c r="AH1317" i="1"/>
  <c r="AH805" i="1"/>
  <c r="AH293" i="1"/>
  <c r="AH1196" i="1"/>
  <c r="AH684" i="1"/>
  <c r="AH1367" i="1"/>
  <c r="AH1111" i="1"/>
  <c r="AH855" i="1"/>
  <c r="AH599" i="1"/>
  <c r="AH343" i="1"/>
  <c r="AH87" i="1"/>
  <c r="AH1246" i="1"/>
  <c r="AH862" i="1"/>
  <c r="AH350" i="1"/>
  <c r="AH1253" i="1"/>
  <c r="AH741" i="1"/>
  <c r="AH229" i="1"/>
  <c r="AH1132" i="1"/>
  <c r="AH620" i="1"/>
  <c r="AH1335" i="1"/>
  <c r="AH1079" i="1"/>
  <c r="AH823" i="1"/>
  <c r="AH567" i="1"/>
  <c r="AH311" i="1"/>
  <c r="AH55" i="1"/>
  <c r="AH1214" i="1"/>
  <c r="AH798" i="1"/>
  <c r="AH286" i="1"/>
  <c r="AH1189" i="1"/>
  <c r="AH677" i="1"/>
  <c r="AH165" i="1"/>
  <c r="AH1068" i="1"/>
  <c r="AH556" i="1"/>
  <c r="AH1303" i="1"/>
  <c r="AH1047" i="1"/>
  <c r="AH791" i="1"/>
  <c r="AH535" i="1"/>
  <c r="AH279" i="1"/>
  <c r="AH23" i="1"/>
  <c r="AH1182" i="1"/>
  <c r="AH734" i="1"/>
  <c r="AH222" i="1"/>
  <c r="AH1125" i="1"/>
  <c r="AH613" i="1"/>
  <c r="AH101" i="1"/>
  <c r="AH1004" i="1"/>
  <c r="AH492" i="1"/>
  <c r="AH1271" i="1"/>
  <c r="AH1015" i="1"/>
  <c r="AH759" i="1"/>
  <c r="AH503" i="1"/>
  <c r="AH247" i="1"/>
  <c r="AH1406" i="1"/>
  <c r="AH1118" i="1"/>
  <c r="AH670" i="1"/>
  <c r="AH158" i="1"/>
  <c r="AH1061" i="1"/>
  <c r="AH549" i="1"/>
  <c r="AH37" i="1"/>
  <c r="AH940" i="1"/>
  <c r="AH428" i="1"/>
  <c r="AH1239" i="1"/>
  <c r="AH983" i="1"/>
  <c r="AH727" i="1"/>
  <c r="AH471" i="1"/>
  <c r="AH215" i="1"/>
  <c r="AH1374" i="1"/>
  <c r="AH1086" i="1"/>
  <c r="AH606" i="1"/>
  <c r="AH94" i="1"/>
  <c r="AH997" i="1"/>
  <c r="AH485" i="1"/>
  <c r="AH1388" i="1"/>
  <c r="AH876" i="1"/>
  <c r="AH300" i="1"/>
  <c r="AH1207" i="1"/>
  <c r="AH951" i="1"/>
  <c r="AH695" i="1"/>
  <c r="AH439" i="1"/>
  <c r="AH183" i="1"/>
  <c r="AH1342" i="1"/>
  <c r="AH1054" i="1"/>
  <c r="AH542" i="1"/>
  <c r="AH30" i="1"/>
  <c r="AH933" i="1"/>
  <c r="AH421" i="1"/>
  <c r="AH1324" i="1"/>
  <c r="AH812" i="1"/>
  <c r="AH108" i="1"/>
  <c r="AH1359" i="1"/>
  <c r="AH1231" i="1"/>
  <c r="AH1103" i="1"/>
  <c r="AH975" i="1"/>
  <c r="AH847" i="1"/>
  <c r="AH719" i="1"/>
  <c r="AH591" i="1"/>
  <c r="AH527" i="1"/>
  <c r="AH399" i="1"/>
  <c r="AH271" i="1"/>
  <c r="AH143" i="1"/>
  <c r="AH79" i="1"/>
  <c r="AH1366" i="1"/>
  <c r="AH1238" i="1"/>
  <c r="AH1110" i="1"/>
  <c r="AH982" i="1"/>
  <c r="AH790" i="1"/>
  <c r="AH1415" i="1"/>
  <c r="AH1351" i="1"/>
  <c r="AH1287" i="1"/>
  <c r="AH1223" i="1"/>
  <c r="AH1159" i="1"/>
  <c r="AH1095" i="1"/>
  <c r="AH1031" i="1"/>
  <c r="AH967" i="1"/>
  <c r="AH903" i="1"/>
  <c r="AH839" i="1"/>
  <c r="AH775" i="1"/>
  <c r="AH711" i="1"/>
  <c r="AH647" i="1"/>
  <c r="AH583" i="1"/>
  <c r="AH519" i="1"/>
  <c r="AH455" i="1"/>
  <c r="AH391" i="1"/>
  <c r="AH327" i="1"/>
  <c r="AH263" i="1"/>
  <c r="AH199" i="1"/>
  <c r="AH135" i="1"/>
  <c r="AH71" i="1"/>
  <c r="AH7" i="1"/>
  <c r="AH1358" i="1"/>
  <c r="AH1294" i="1"/>
  <c r="AH1230" i="1"/>
  <c r="AH1166" i="1"/>
  <c r="AH1102" i="1"/>
  <c r="AH1038" i="1"/>
  <c r="AH974" i="1"/>
  <c r="AH910" i="1"/>
  <c r="AH846" i="1"/>
  <c r="AH782" i="1"/>
  <c r="AH718" i="1"/>
  <c r="AH654" i="1"/>
  <c r="AH590" i="1"/>
  <c r="AH526" i="1"/>
  <c r="AH462" i="1"/>
  <c r="AH398" i="1"/>
  <c r="AH334" i="1"/>
  <c r="AH270" i="1"/>
  <c r="AH206" i="1"/>
  <c r="AH142" i="1"/>
  <c r="AH78" i="1"/>
  <c r="AH14" i="1"/>
  <c r="AH1365" i="1"/>
  <c r="AH1301" i="1"/>
  <c r="AH1237" i="1"/>
  <c r="AH1173" i="1"/>
  <c r="AH1109" i="1"/>
  <c r="AH1045" i="1"/>
  <c r="AH981" i="1"/>
  <c r="AH917" i="1"/>
  <c r="AH853" i="1"/>
  <c r="AH789" i="1"/>
  <c r="AH725" i="1"/>
  <c r="AH661" i="1"/>
  <c r="AH597" i="1"/>
  <c r="AH533" i="1"/>
  <c r="AH469" i="1"/>
  <c r="AH405" i="1"/>
  <c r="AH341" i="1"/>
  <c r="AH277" i="1"/>
  <c r="AH213" i="1"/>
  <c r="AH149" i="1"/>
  <c r="AH85" i="1"/>
  <c r="AH21" i="1"/>
  <c r="AH1372" i="1"/>
  <c r="AH1308" i="1"/>
  <c r="AH1244" i="1"/>
  <c r="AH1180" i="1"/>
  <c r="AH1116" i="1"/>
  <c r="AH1052" i="1"/>
  <c r="AH988" i="1"/>
  <c r="AH924" i="1"/>
  <c r="AH860" i="1"/>
  <c r="AH796" i="1"/>
  <c r="AH732" i="1"/>
  <c r="AH668" i="1"/>
  <c r="AH604" i="1"/>
  <c r="AH540" i="1"/>
  <c r="AH476" i="1"/>
  <c r="AH412" i="1"/>
  <c r="AH348" i="1"/>
  <c r="AH284" i="1"/>
  <c r="AH220" i="1"/>
  <c r="AH156" i="1"/>
  <c r="AH92" i="1"/>
  <c r="AH28" i="1"/>
  <c r="AH1387" i="1"/>
  <c r="AH1323" i="1"/>
  <c r="AH1259" i="1"/>
  <c r="AH1195" i="1"/>
  <c r="AH1131" i="1"/>
  <c r="AH1067" i="1"/>
  <c r="AH1003" i="1"/>
  <c r="AH939" i="1"/>
  <c r="AH875" i="1"/>
  <c r="AH811" i="1"/>
  <c r="AH747" i="1"/>
  <c r="AH683" i="1"/>
  <c r="AH619" i="1"/>
  <c r="AH555" i="1"/>
  <c r="AH491" i="1"/>
  <c r="AH427" i="1"/>
  <c r="AH363" i="1"/>
  <c r="AH299" i="1"/>
  <c r="AH235" i="1"/>
  <c r="AH171" i="1"/>
  <c r="AH107" i="1"/>
  <c r="AH43" i="1"/>
  <c r="AH1394" i="1"/>
  <c r="AH1330" i="1"/>
  <c r="AH1266" i="1"/>
  <c r="AH1202" i="1"/>
  <c r="AH1138" i="1"/>
  <c r="AH1074" i="1"/>
  <c r="AH1010" i="1"/>
  <c r="AH946" i="1"/>
  <c r="AH882" i="1"/>
  <c r="AH818" i="1"/>
  <c r="AH754" i="1"/>
  <c r="AH690" i="1"/>
  <c r="AH626" i="1"/>
  <c r="AH562" i="1"/>
  <c r="AH498" i="1"/>
  <c r="AH434" i="1"/>
  <c r="AH370" i="1"/>
  <c r="AH306" i="1"/>
  <c r="AH242" i="1"/>
  <c r="AH178" i="1"/>
  <c r="AH114" i="1"/>
  <c r="AH50" i="1"/>
  <c r="AH1401" i="1"/>
  <c r="AH1337" i="1"/>
  <c r="AH1273" i="1"/>
  <c r="AH1209" i="1"/>
  <c r="AH1145" i="1"/>
  <c r="AH1081" i="1"/>
  <c r="AH1017" i="1"/>
  <c r="AH953" i="1"/>
  <c r="AH889" i="1"/>
  <c r="AH825" i="1"/>
  <c r="AH761" i="1"/>
  <c r="AH697" i="1"/>
  <c r="AH633" i="1"/>
  <c r="AH569" i="1"/>
  <c r="AH505" i="1"/>
  <c r="AH441" i="1"/>
  <c r="AH377" i="1"/>
  <c r="AH313" i="1"/>
  <c r="AH249" i="1"/>
  <c r="AH185" i="1"/>
  <c r="AH121" i="1"/>
  <c r="AH57" i="1"/>
  <c r="AH1408" i="1"/>
  <c r="AH1344" i="1"/>
  <c r="AH1280" i="1"/>
  <c r="AH1216" i="1"/>
  <c r="AH1152" i="1"/>
  <c r="AH1088" i="1"/>
  <c r="AH1024" i="1"/>
  <c r="AH960" i="1"/>
  <c r="AH896" i="1"/>
  <c r="AH832" i="1"/>
  <c r="AH768" i="1"/>
  <c r="AH704" i="1"/>
  <c r="AH640" i="1"/>
  <c r="AH576" i="1"/>
  <c r="AH512" i="1"/>
  <c r="AH448" i="1"/>
  <c r="AH384" i="1"/>
  <c r="AH320" i="1"/>
  <c r="AH256" i="1"/>
  <c r="AH192" i="1"/>
  <c r="AH128" i="1"/>
  <c r="AH64" i="1"/>
  <c r="AH1407" i="1"/>
  <c r="AH1343" i="1"/>
  <c r="AH1279" i="1"/>
  <c r="AH1215" i="1"/>
  <c r="AH1151" i="1"/>
  <c r="AH1087" i="1"/>
  <c r="AH1023" i="1"/>
  <c r="AH959" i="1"/>
  <c r="AH895" i="1"/>
  <c r="AH831" i="1"/>
  <c r="AH767" i="1"/>
  <c r="AH703" i="1"/>
  <c r="AH639" i="1"/>
  <c r="AH575" i="1"/>
  <c r="AH511" i="1"/>
  <c r="AH447" i="1"/>
  <c r="AH383" i="1"/>
  <c r="AH319" i="1"/>
  <c r="AH255" i="1"/>
  <c r="AH191" i="1"/>
  <c r="AH127" i="1"/>
  <c r="AH63" i="1"/>
  <c r="AH1414" i="1"/>
  <c r="AH1350" i="1"/>
  <c r="AH1286" i="1"/>
  <c r="AH1222" i="1"/>
  <c r="AH1158" i="1"/>
  <c r="AH1094" i="1"/>
  <c r="AH1030" i="1"/>
  <c r="AH966" i="1"/>
  <c r="AH902" i="1"/>
  <c r="AH838" i="1"/>
  <c r="AH774" i="1"/>
  <c r="AH710" i="1"/>
  <c r="AH646" i="1"/>
  <c r="AH582" i="1"/>
  <c r="AH518" i="1"/>
  <c r="AH454" i="1"/>
  <c r="AH390" i="1"/>
  <c r="AH326" i="1"/>
  <c r="AH262" i="1"/>
  <c r="AH198" i="1"/>
  <c r="AH134" i="1"/>
  <c r="AH70" i="1"/>
  <c r="AH6" i="1"/>
  <c r="AH1357" i="1"/>
  <c r="AH1293" i="1"/>
  <c r="AH1229" i="1"/>
  <c r="AH1165" i="1"/>
  <c r="AH1101" i="1"/>
  <c r="AH1037" i="1"/>
  <c r="AH973" i="1"/>
  <c r="AH909" i="1"/>
  <c r="AH845" i="1"/>
  <c r="AH781" i="1"/>
  <c r="AH717" i="1"/>
  <c r="AH653" i="1"/>
  <c r="AH589" i="1"/>
  <c r="AH525" i="1"/>
  <c r="AH461" i="1"/>
  <c r="AH397" i="1"/>
  <c r="AH333" i="1"/>
  <c r="AH269" i="1"/>
  <c r="AH205" i="1"/>
  <c r="AH141" i="1"/>
  <c r="AH77" i="1"/>
  <c r="AH13" i="1"/>
  <c r="AH1364" i="1"/>
  <c r="AH1300" i="1"/>
  <c r="AH1236" i="1"/>
  <c r="AH1172" i="1"/>
  <c r="AH1108" i="1"/>
  <c r="AH1044" i="1"/>
  <c r="AH980" i="1"/>
  <c r="AH916" i="1"/>
  <c r="AH852" i="1"/>
  <c r="AH788" i="1"/>
  <c r="AH724" i="1"/>
  <c r="AH660" i="1"/>
  <c r="AH596" i="1"/>
  <c r="AH532" i="1"/>
  <c r="AH468" i="1"/>
  <c r="AH404" i="1"/>
  <c r="AH340" i="1"/>
  <c r="AH276" i="1"/>
  <c r="AH212" i="1"/>
  <c r="AH148" i="1"/>
  <c r="AH84" i="1"/>
  <c r="AH20" i="1"/>
  <c r="AH1379" i="1"/>
  <c r="AH1315" i="1"/>
  <c r="AH1251" i="1"/>
  <c r="AH1187" i="1"/>
  <c r="AH1123" i="1"/>
  <c r="AH1059" i="1"/>
  <c r="AH995" i="1"/>
  <c r="AH931" i="1"/>
  <c r="AH867" i="1"/>
  <c r="AH803" i="1"/>
  <c r="AH739" i="1"/>
  <c r="AH675" i="1"/>
  <c r="AH611" i="1"/>
  <c r="AH547" i="1"/>
  <c r="AH483" i="1"/>
  <c r="AH419" i="1"/>
  <c r="AH355" i="1"/>
  <c r="AH291" i="1"/>
  <c r="AH227" i="1"/>
  <c r="AH163" i="1"/>
  <c r="AH99" i="1"/>
  <c r="AH35" i="1"/>
  <c r="AH1386" i="1"/>
  <c r="AH1322" i="1"/>
  <c r="AH1258" i="1"/>
  <c r="AH1194" i="1"/>
  <c r="AH1130" i="1"/>
  <c r="AH1066" i="1"/>
  <c r="AH1002" i="1"/>
  <c r="AH938" i="1"/>
  <c r="AH874" i="1"/>
  <c r="AH810" i="1"/>
  <c r="AH746" i="1"/>
  <c r="AH682" i="1"/>
  <c r="AH618" i="1"/>
  <c r="AH554" i="1"/>
  <c r="AH490" i="1"/>
  <c r="AH426" i="1"/>
  <c r="AH362" i="1"/>
  <c r="AH298" i="1"/>
  <c r="AH234" i="1"/>
  <c r="AH170" i="1"/>
  <c r="AH106" i="1"/>
  <c r="AH42" i="1"/>
  <c r="AH1393" i="1"/>
  <c r="AH1329" i="1"/>
  <c r="AH1265" i="1"/>
  <c r="AH1201" i="1"/>
  <c r="AH1137" i="1"/>
  <c r="AH1073" i="1"/>
  <c r="AH1009" i="1"/>
  <c r="AH945" i="1"/>
  <c r="AH881" i="1"/>
  <c r="AH817" i="1"/>
  <c r="AH753" i="1"/>
  <c r="AH689" i="1"/>
  <c r="AH625" i="1"/>
  <c r="AH561" i="1"/>
  <c r="AH497" i="1"/>
  <c r="AH433" i="1"/>
  <c r="AH369" i="1"/>
  <c r="AH305" i="1"/>
  <c r="AH241" i="1"/>
  <c r="AH177" i="1"/>
  <c r="AH113" i="1"/>
  <c r="AH49" i="1"/>
  <c r="AH1400" i="1"/>
  <c r="AH1336" i="1"/>
  <c r="AH1272" i="1"/>
  <c r="AH1208" i="1"/>
  <c r="AH1144" i="1"/>
  <c r="AH1080" i="1"/>
  <c r="AH1016" i="1"/>
  <c r="AH952" i="1"/>
  <c r="AH888" i="1"/>
  <c r="AH824" i="1"/>
  <c r="AH760" i="1"/>
  <c r="AH696" i="1"/>
  <c r="AH632" i="1"/>
  <c r="AH568" i="1"/>
  <c r="AH504" i="1"/>
  <c r="AH440" i="1"/>
  <c r="AH376" i="1"/>
  <c r="AH312" i="1"/>
  <c r="AH248" i="1"/>
  <c r="AH184" i="1"/>
  <c r="AH120" i="1"/>
  <c r="AH56" i="1"/>
  <c r="AH1150" i="1"/>
  <c r="AH1022" i="1"/>
  <c r="AH958" i="1"/>
  <c r="AH894" i="1"/>
  <c r="AH830" i="1"/>
  <c r="AH766" i="1"/>
  <c r="AH702" i="1"/>
  <c r="AH638" i="1"/>
  <c r="AH574" i="1"/>
  <c r="AH510" i="1"/>
  <c r="AH446" i="1"/>
  <c r="AH382" i="1"/>
  <c r="AH318" i="1"/>
  <c r="AH254" i="1"/>
  <c r="AH190" i="1"/>
  <c r="AH126" i="1"/>
  <c r="AH62" i="1"/>
  <c r="AH1413" i="1"/>
  <c r="AH1349" i="1"/>
  <c r="AH1285" i="1"/>
  <c r="AH1221" i="1"/>
  <c r="AH1157" i="1"/>
  <c r="AH1093" i="1"/>
  <c r="AH1029" i="1"/>
  <c r="AH965" i="1"/>
  <c r="AH901" i="1"/>
  <c r="AH837" i="1"/>
  <c r="AH773" i="1"/>
  <c r="AH709" i="1"/>
  <c r="AH645" i="1"/>
  <c r="AH581" i="1"/>
  <c r="AH517" i="1"/>
  <c r="AH453" i="1"/>
  <c r="AH389" i="1"/>
  <c r="AH325" i="1"/>
  <c r="AH261" i="1"/>
  <c r="AH197" i="1"/>
  <c r="AH133" i="1"/>
  <c r="AH69" i="1"/>
  <c r="AH5" i="1"/>
  <c r="AH1356" i="1"/>
  <c r="AH1292" i="1"/>
  <c r="AH1228" i="1"/>
  <c r="AH1164" i="1"/>
  <c r="AH1100" i="1"/>
  <c r="AH1036" i="1"/>
  <c r="AH972" i="1"/>
  <c r="AH908" i="1"/>
  <c r="AH844" i="1"/>
  <c r="AH780" i="1"/>
  <c r="AH716" i="1"/>
  <c r="AH652" i="1"/>
  <c r="AH588" i="1"/>
  <c r="AH524" i="1"/>
  <c r="AH460" i="1"/>
  <c r="AH396" i="1"/>
  <c r="AH332" i="1"/>
  <c r="AH268" i="1"/>
  <c r="AH204" i="1"/>
  <c r="AH140" i="1"/>
  <c r="AH76" i="1"/>
  <c r="AH12" i="1"/>
  <c r="AH1371" i="1"/>
  <c r="AH1307" i="1"/>
  <c r="AH1243" i="1"/>
  <c r="AH1179" i="1"/>
  <c r="AH1115" i="1"/>
  <c r="AH1051" i="1"/>
  <c r="AH987" i="1"/>
  <c r="AH923" i="1"/>
  <c r="AH859" i="1"/>
  <c r="AH795" i="1"/>
  <c r="AH731" i="1"/>
  <c r="AH667" i="1"/>
  <c r="AH603" i="1"/>
  <c r="AH539" i="1"/>
  <c r="AH475" i="1"/>
  <c r="AH411" i="1"/>
  <c r="AH347" i="1"/>
  <c r="AH283" i="1"/>
  <c r="AH219" i="1"/>
  <c r="AH155" i="1"/>
  <c r="AH91" i="1"/>
  <c r="AH27" i="1"/>
  <c r="AH1378" i="1"/>
  <c r="AH1314" i="1"/>
  <c r="AH1250" i="1"/>
  <c r="AH1186" i="1"/>
  <c r="AH1122" i="1"/>
  <c r="AH1058" i="1"/>
  <c r="AH994" i="1"/>
  <c r="AH930" i="1"/>
  <c r="AH866" i="1"/>
  <c r="AH802" i="1"/>
  <c r="AH738" i="1"/>
  <c r="AH674" i="1"/>
  <c r="AH610" i="1"/>
  <c r="AH546" i="1"/>
  <c r="AH482" i="1"/>
  <c r="AH418" i="1"/>
  <c r="AH354" i="1"/>
  <c r="AH290" i="1"/>
  <c r="AH226" i="1"/>
  <c r="AH162" i="1"/>
  <c r="AH98" i="1"/>
  <c r="AH34" i="1"/>
  <c r="AH1385" i="1"/>
  <c r="AH1321" i="1"/>
  <c r="AH1257" i="1"/>
  <c r="AH1193" i="1"/>
  <c r="AH1129" i="1"/>
  <c r="AH1065" i="1"/>
  <c r="AH1001" i="1"/>
  <c r="AH937" i="1"/>
  <c r="AH873" i="1"/>
  <c r="AH809" i="1"/>
  <c r="AH745" i="1"/>
  <c r="AH681" i="1"/>
  <c r="AH617" i="1"/>
  <c r="AH553" i="1"/>
  <c r="AH489" i="1"/>
  <c r="AH425" i="1"/>
  <c r="AH361" i="1"/>
  <c r="AH297" i="1"/>
  <c r="AH233" i="1"/>
  <c r="AH169" i="1"/>
  <c r="AH105" i="1"/>
  <c r="AH41" i="1"/>
  <c r="AH1392" i="1"/>
  <c r="AH1328" i="1"/>
  <c r="AH1264" i="1"/>
  <c r="AH1200" i="1"/>
  <c r="AH1136" i="1"/>
  <c r="AH1072" i="1"/>
  <c r="AH1008" i="1"/>
  <c r="AH944" i="1"/>
  <c r="AH880" i="1"/>
  <c r="AH816" i="1"/>
  <c r="AH752" i="1"/>
  <c r="AH688" i="1"/>
  <c r="AH624" i="1"/>
  <c r="AH560" i="1"/>
  <c r="AH496" i="1"/>
  <c r="AH432" i="1"/>
  <c r="AH368" i="1"/>
  <c r="AH304" i="1"/>
  <c r="AH240" i="1"/>
  <c r="AH176" i="1"/>
  <c r="AH112" i="1"/>
  <c r="AH48" i="1"/>
  <c r="AH1327" i="1"/>
  <c r="AH1199" i="1"/>
  <c r="AH1071" i="1"/>
  <c r="AH943" i="1"/>
  <c r="AH815" i="1"/>
  <c r="AH687" i="1"/>
  <c r="AH559" i="1"/>
  <c r="AH431" i="1"/>
  <c r="AH303" i="1"/>
  <c r="AH111" i="1"/>
  <c r="AH1398" i="1"/>
  <c r="AH1270" i="1"/>
  <c r="AH1142" i="1"/>
  <c r="AH1014" i="1"/>
  <c r="AH886" i="1"/>
  <c r="AH758" i="1"/>
  <c r="AH630" i="1"/>
  <c r="AH566" i="1"/>
  <c r="AH502" i="1"/>
  <c r="AH438" i="1"/>
  <c r="AH310" i="1"/>
  <c r="AH246" i="1"/>
  <c r="AH182" i="1"/>
  <c r="AH118" i="1"/>
  <c r="AH54" i="1"/>
  <c r="AH1405" i="1"/>
  <c r="AH1341" i="1"/>
  <c r="AH1277" i="1"/>
  <c r="AH1213" i="1"/>
  <c r="AH1149" i="1"/>
  <c r="AH1085" i="1"/>
  <c r="AH1021" i="1"/>
  <c r="AH957" i="1"/>
  <c r="AH893" i="1"/>
  <c r="AH829" i="1"/>
  <c r="AH765" i="1"/>
  <c r="AH701" i="1"/>
  <c r="AH637" i="1"/>
  <c r="AH573" i="1"/>
  <c r="AH509" i="1"/>
  <c r="AH445" i="1"/>
  <c r="AH381" i="1"/>
  <c r="AH317" i="1"/>
  <c r="AH253" i="1"/>
  <c r="AH189" i="1"/>
  <c r="AH125" i="1"/>
  <c r="AH61" i="1"/>
  <c r="AH1412" i="1"/>
  <c r="AH1348" i="1"/>
  <c r="AH1284" i="1"/>
  <c r="AH1220" i="1"/>
  <c r="AH1156" i="1"/>
  <c r="AH1092" i="1"/>
  <c r="AH1028" i="1"/>
  <c r="AH964" i="1"/>
  <c r="AH900" i="1"/>
  <c r="AH836" i="1"/>
  <c r="AH772" i="1"/>
  <c r="AH708" i="1"/>
  <c r="AH644" i="1"/>
  <c r="AH580" i="1"/>
  <c r="AH516" i="1"/>
  <c r="AH452" i="1"/>
  <c r="AH388" i="1"/>
  <c r="AH324" i="1"/>
  <c r="AH260" i="1"/>
  <c r="AH196" i="1"/>
  <c r="AH132" i="1"/>
  <c r="AH68" i="1"/>
  <c r="AH4" i="1"/>
  <c r="AH1363" i="1"/>
  <c r="AH1299" i="1"/>
  <c r="AH1235" i="1"/>
  <c r="AH1171" i="1"/>
  <c r="AH1107" i="1"/>
  <c r="AH1043" i="1"/>
  <c r="AH979" i="1"/>
  <c r="AH915" i="1"/>
  <c r="AH851" i="1"/>
  <c r="AH787" i="1"/>
  <c r="AH723" i="1"/>
  <c r="AH659" i="1"/>
  <c r="AH595" i="1"/>
  <c r="AH531" i="1"/>
  <c r="AH467" i="1"/>
  <c r="AH403" i="1"/>
  <c r="AH339" i="1"/>
  <c r="AH275" i="1"/>
  <c r="AH211" i="1"/>
  <c r="AH147" i="1"/>
  <c r="AH83" i="1"/>
  <c r="AH19" i="1"/>
  <c r="AH1370" i="1"/>
  <c r="AH1306" i="1"/>
  <c r="AH1242" i="1"/>
  <c r="AH1178" i="1"/>
  <c r="AH1114" i="1"/>
  <c r="AH1050" i="1"/>
  <c r="AH986" i="1"/>
  <c r="AH922" i="1"/>
  <c r="AH858" i="1"/>
  <c r="AH794" i="1"/>
  <c r="AH730" i="1"/>
  <c r="AH666" i="1"/>
  <c r="AH602" i="1"/>
  <c r="AH538" i="1"/>
  <c r="AH474" i="1"/>
  <c r="AH410" i="1"/>
  <c r="AH346" i="1"/>
  <c r="AH282" i="1"/>
  <c r="AH218" i="1"/>
  <c r="AH154" i="1"/>
  <c r="AH90" i="1"/>
  <c r="AH26" i="1"/>
  <c r="AH1377" i="1"/>
  <c r="AH1313" i="1"/>
  <c r="AH1249" i="1"/>
  <c r="AH1185" i="1"/>
  <c r="AH1121" i="1"/>
  <c r="AH1057" i="1"/>
  <c r="AH993" i="1"/>
  <c r="AH929" i="1"/>
  <c r="AH865" i="1"/>
  <c r="AH801" i="1"/>
  <c r="AH737" i="1"/>
  <c r="AH673" i="1"/>
  <c r="AH609" i="1"/>
  <c r="AH545" i="1"/>
  <c r="AH481" i="1"/>
  <c r="AH417" i="1"/>
  <c r="AH353" i="1"/>
  <c r="AH289" i="1"/>
  <c r="AH225" i="1"/>
  <c r="AH161" i="1"/>
  <c r="AH97" i="1"/>
  <c r="AH33" i="1"/>
  <c r="AH1384" i="1"/>
  <c r="AH1320" i="1"/>
  <c r="AH1256" i="1"/>
  <c r="AH1192" i="1"/>
  <c r="AH1128" i="1"/>
  <c r="AH1064" i="1"/>
  <c r="AH1000" i="1"/>
  <c r="AH936" i="1"/>
  <c r="AH872" i="1"/>
  <c r="AH808" i="1"/>
  <c r="AH744" i="1"/>
  <c r="AH680" i="1"/>
  <c r="AH616" i="1"/>
  <c r="AH552" i="1"/>
  <c r="AH488" i="1"/>
  <c r="AH424" i="1"/>
  <c r="AH360" i="1"/>
  <c r="AH296" i="1"/>
  <c r="AH232" i="1"/>
  <c r="AH168" i="1"/>
  <c r="AH104" i="1"/>
  <c r="AH40" i="1"/>
  <c r="AH1391" i="1"/>
  <c r="AH1263" i="1"/>
  <c r="AH1135" i="1"/>
  <c r="AH1007" i="1"/>
  <c r="AH879" i="1"/>
  <c r="AH751" i="1"/>
  <c r="AH623" i="1"/>
  <c r="AH495" i="1"/>
  <c r="AH367" i="1"/>
  <c r="AH239" i="1"/>
  <c r="AH175" i="1"/>
  <c r="AH47" i="1"/>
  <c r="AH1334" i="1"/>
  <c r="AH1206" i="1"/>
  <c r="AH1078" i="1"/>
  <c r="AH950" i="1"/>
  <c r="AH822" i="1"/>
  <c r="AH694" i="1"/>
  <c r="AH374" i="1"/>
  <c r="AH1383" i="1"/>
  <c r="AH1319" i="1"/>
  <c r="AH1255" i="1"/>
  <c r="AH1191" i="1"/>
  <c r="AH1127" i="1"/>
  <c r="AH1063" i="1"/>
  <c r="AH999" i="1"/>
  <c r="AH935" i="1"/>
  <c r="AH871" i="1"/>
  <c r="AH807" i="1"/>
  <c r="AH743" i="1"/>
  <c r="AH679" i="1"/>
  <c r="AH615" i="1"/>
  <c r="AH551" i="1"/>
  <c r="AH487" i="1"/>
  <c r="AH423" i="1"/>
  <c r="AH359" i="1"/>
  <c r="AH295" i="1"/>
  <c r="AH231" i="1"/>
  <c r="AH167" i="1"/>
  <c r="AH103" i="1"/>
  <c r="AH39" i="1"/>
  <c r="AH1390" i="1"/>
  <c r="AH1326" i="1"/>
  <c r="AH1262" i="1"/>
  <c r="AH1198" i="1"/>
  <c r="AH1134" i="1"/>
  <c r="AH1070" i="1"/>
  <c r="AH1006" i="1"/>
  <c r="AH942" i="1"/>
  <c r="AH878" i="1"/>
  <c r="AH814" i="1"/>
  <c r="AH750" i="1"/>
  <c r="AH686" i="1"/>
  <c r="AH622" i="1"/>
  <c r="AH558" i="1"/>
  <c r="AH494" i="1"/>
  <c r="AH430" i="1"/>
  <c r="AH366" i="1"/>
  <c r="AH302" i="1"/>
  <c r="AH238" i="1"/>
  <c r="AH174" i="1"/>
  <c r="AH110" i="1"/>
  <c r="AH46" i="1"/>
  <c r="AH1397" i="1"/>
  <c r="AH1333" i="1"/>
  <c r="AH1269" i="1"/>
  <c r="AH1205" i="1"/>
  <c r="AH1141" i="1"/>
  <c r="AH1077" i="1"/>
  <c r="AH1013" i="1"/>
  <c r="AH949" i="1"/>
  <c r="AH885" i="1"/>
  <c r="AH821" i="1"/>
  <c r="AH757" i="1"/>
  <c r="AH693" i="1"/>
  <c r="AH629" i="1"/>
  <c r="AH565" i="1"/>
  <c r="AH501" i="1"/>
  <c r="AH437" i="1"/>
  <c r="AH373" i="1"/>
  <c r="AH309" i="1"/>
  <c r="AH245" i="1"/>
  <c r="AH181" i="1"/>
  <c r="AH117" i="1"/>
  <c r="AH53" i="1"/>
  <c r="AH1404" i="1"/>
  <c r="AH1340" i="1"/>
  <c r="AH1276" i="1"/>
  <c r="AH1212" i="1"/>
  <c r="AH1148" i="1"/>
  <c r="AH1084" i="1"/>
  <c r="AH1020" i="1"/>
  <c r="AH956" i="1"/>
  <c r="AH892" i="1"/>
  <c r="AH828" i="1"/>
  <c r="AH764" i="1"/>
  <c r="AH700" i="1"/>
  <c r="AH636" i="1"/>
  <c r="AH572" i="1"/>
  <c r="AH508" i="1"/>
  <c r="AH444" i="1"/>
  <c r="AH380" i="1"/>
  <c r="AH316" i="1"/>
  <c r="AH252" i="1"/>
  <c r="AH188" i="1"/>
  <c r="AH124" i="1"/>
  <c r="AH60" i="1"/>
  <c r="AH2" i="1"/>
  <c r="AH1355" i="1"/>
  <c r="AH1291" i="1"/>
  <c r="AH1227" i="1"/>
  <c r="AH1163" i="1"/>
  <c r="AH1099" i="1"/>
  <c r="AH1035" i="1"/>
  <c r="AH971" i="1"/>
  <c r="AH907" i="1"/>
  <c r="AH843" i="1"/>
  <c r="AH779" i="1"/>
  <c r="AH715" i="1"/>
  <c r="AH651" i="1"/>
  <c r="AH587" i="1"/>
  <c r="AH523" i="1"/>
  <c r="AH459" i="1"/>
  <c r="AH395" i="1"/>
  <c r="AH331" i="1"/>
  <c r="AH267" i="1"/>
  <c r="AH203" i="1"/>
  <c r="AH139" i="1"/>
  <c r="AH75" i="1"/>
  <c r="AH11" i="1"/>
  <c r="AH1362" i="1"/>
  <c r="AH1298" i="1"/>
  <c r="AH1234" i="1"/>
  <c r="AH1170" i="1"/>
  <c r="AH1106" i="1"/>
  <c r="AH1042" i="1"/>
  <c r="AH978" i="1"/>
  <c r="AH914" i="1"/>
  <c r="AH850" i="1"/>
  <c r="AH786" i="1"/>
  <c r="AH722" i="1"/>
  <c r="AH658" i="1"/>
  <c r="AH594" i="1"/>
  <c r="AH530" i="1"/>
  <c r="AH466" i="1"/>
  <c r="AH402" i="1"/>
  <c r="AH338" i="1"/>
  <c r="AH274" i="1"/>
  <c r="AH210" i="1"/>
  <c r="AH146" i="1"/>
  <c r="AH82" i="1"/>
  <c r="AH18" i="1"/>
  <c r="AH1369" i="1"/>
  <c r="AH1305" i="1"/>
  <c r="AH1241" i="1"/>
  <c r="AH1177" i="1"/>
  <c r="AH1113" i="1"/>
  <c r="AH1049" i="1"/>
  <c r="AH985" i="1"/>
  <c r="AH921" i="1"/>
  <c r="AH857" i="1"/>
  <c r="AH793" i="1"/>
  <c r="AH729" i="1"/>
  <c r="AH665" i="1"/>
  <c r="AH601" i="1"/>
  <c r="AH537" i="1"/>
  <c r="AH473" i="1"/>
  <c r="AH409" i="1"/>
  <c r="AH345" i="1"/>
  <c r="AH281" i="1"/>
  <c r="AH217" i="1"/>
  <c r="AH153" i="1"/>
  <c r="AH89" i="1"/>
  <c r="AH25" i="1"/>
  <c r="AH1376" i="1"/>
  <c r="AH1312" i="1"/>
  <c r="AH1248" i="1"/>
  <c r="AH1184" i="1"/>
  <c r="AH1120" i="1"/>
  <c r="AH1056" i="1"/>
  <c r="AH992" i="1"/>
  <c r="AH928" i="1"/>
  <c r="AH864" i="1"/>
  <c r="AH800" i="1"/>
  <c r="AH736" i="1"/>
  <c r="AH672" i="1"/>
  <c r="AH608" i="1"/>
  <c r="AH544" i="1"/>
  <c r="AH480" i="1"/>
  <c r="AH416" i="1"/>
  <c r="AH352" i="1"/>
  <c r="AH288" i="1"/>
  <c r="AH224" i="1"/>
  <c r="AH160" i="1"/>
  <c r="AH96" i="1"/>
  <c r="AH32" i="1"/>
  <c r="AH1375" i="1"/>
  <c r="AH1311" i="1"/>
  <c r="AH1247" i="1"/>
  <c r="AH1183" i="1"/>
  <c r="AH1119" i="1"/>
  <c r="AH1055" i="1"/>
  <c r="AH991" i="1"/>
  <c r="AH927" i="1"/>
  <c r="AH863" i="1"/>
  <c r="AH799" i="1"/>
  <c r="AH735" i="1"/>
  <c r="AH671" i="1"/>
  <c r="AH607" i="1"/>
  <c r="AH543" i="1"/>
  <c r="AH479" i="1"/>
  <c r="AH415" i="1"/>
  <c r="AH351" i="1"/>
  <c r="AH287" i="1"/>
  <c r="AH223" i="1"/>
  <c r="AH159" i="1"/>
  <c r="AH95" i="1"/>
  <c r="AH31" i="1"/>
  <c r="AH1382" i="1"/>
  <c r="AH1318" i="1"/>
  <c r="AH1254" i="1"/>
  <c r="AH1190" i="1"/>
  <c r="AH1126" i="1"/>
  <c r="AH1062" i="1"/>
  <c r="AH998" i="1"/>
  <c r="AH934" i="1"/>
  <c r="AH870" i="1"/>
  <c r="AH806" i="1"/>
  <c r="AH742" i="1"/>
  <c r="AH678" i="1"/>
  <c r="AH614" i="1"/>
  <c r="AH550" i="1"/>
  <c r="AH486" i="1"/>
  <c r="AH422" i="1"/>
  <c r="AH358" i="1"/>
  <c r="AH294" i="1"/>
  <c r="AH230" i="1"/>
  <c r="AH166" i="1"/>
  <c r="AH102" i="1"/>
  <c r="AH38" i="1"/>
  <c r="AH1389" i="1"/>
  <c r="AH1325" i="1"/>
  <c r="AH1261" i="1"/>
  <c r="AH1197" i="1"/>
  <c r="AH1133" i="1"/>
  <c r="AH1069" i="1"/>
  <c r="AH1005" i="1"/>
  <c r="AH941" i="1"/>
  <c r="AH877" i="1"/>
  <c r="AH813" i="1"/>
  <c r="AH749" i="1"/>
  <c r="AH685" i="1"/>
  <c r="AH621" i="1"/>
  <c r="AH557" i="1"/>
  <c r="AH493" i="1"/>
  <c r="AH429" i="1"/>
  <c r="AH365" i="1"/>
  <c r="AH301" i="1"/>
  <c r="AH237" i="1"/>
  <c r="AH173" i="1"/>
  <c r="AH109" i="1"/>
  <c r="AH45" i="1"/>
  <c r="AH1396" i="1"/>
  <c r="AH1332" i="1"/>
  <c r="AH1268" i="1"/>
  <c r="AH1204" i="1"/>
  <c r="AH1140" i="1"/>
  <c r="AH1076" i="1"/>
  <c r="AH1012" i="1"/>
  <c r="AH948" i="1"/>
  <c r="AH884" i="1"/>
  <c r="AH820" i="1"/>
  <c r="AH756" i="1"/>
  <c r="AH692" i="1"/>
  <c r="AH628" i="1"/>
  <c r="AH564" i="1"/>
  <c r="AH500" i="1"/>
  <c r="AH436" i="1"/>
  <c r="AH372" i="1"/>
  <c r="AH308" i="1"/>
  <c r="AH244" i="1"/>
  <c r="AH180" i="1"/>
  <c r="AH116" i="1"/>
  <c r="AH52" i="1"/>
  <c r="AH1411" i="1"/>
  <c r="AH1347" i="1"/>
  <c r="AH1283" i="1"/>
  <c r="AH1219" i="1"/>
  <c r="AH1155" i="1"/>
  <c r="AH1091" i="1"/>
  <c r="AH1027" i="1"/>
  <c r="AH963" i="1"/>
  <c r="AH899" i="1"/>
  <c r="AH835" i="1"/>
  <c r="AH771" i="1"/>
  <c r="AH707" i="1"/>
  <c r="AH643" i="1"/>
  <c r="AH579" i="1"/>
  <c r="AH515" i="1"/>
  <c r="AH451" i="1"/>
  <c r="AH387" i="1"/>
  <c r="AH323" i="1"/>
  <c r="AH259" i="1"/>
  <c r="AH195" i="1"/>
  <c r="AH131" i="1"/>
  <c r="AH67" i="1"/>
  <c r="AH3" i="1"/>
  <c r="AH1354" i="1"/>
  <c r="AH1290" i="1"/>
  <c r="AH1226" i="1"/>
  <c r="AH1162" i="1"/>
  <c r="AH1098" i="1"/>
  <c r="AH1034" i="1"/>
  <c r="AH970" i="1"/>
  <c r="AH906" i="1"/>
  <c r="AH842" i="1"/>
  <c r="AH778" i="1"/>
  <c r="AH714" i="1"/>
  <c r="AH650" i="1"/>
  <c r="AH586" i="1"/>
  <c r="AH522" i="1"/>
  <c r="AH458" i="1"/>
  <c r="AH394" i="1"/>
  <c r="AH330" i="1"/>
  <c r="AH266" i="1"/>
  <c r="AH202" i="1"/>
  <c r="AH138" i="1"/>
  <c r="AH74" i="1"/>
  <c r="AH10" i="1"/>
  <c r="AH1361" i="1"/>
  <c r="AH1297" i="1"/>
  <c r="AH1233" i="1"/>
  <c r="AH1169" i="1"/>
  <c r="AH1105" i="1"/>
  <c r="AH1041" i="1"/>
  <c r="AH977" i="1"/>
  <c r="AH913" i="1"/>
  <c r="AH849" i="1"/>
  <c r="AH785" i="1"/>
  <c r="AH721" i="1"/>
  <c r="AH657" i="1"/>
  <c r="AH593" i="1"/>
  <c r="AH529" i="1"/>
  <c r="AH465" i="1"/>
  <c r="AH401" i="1"/>
  <c r="AH337" i="1"/>
  <c r="AH273" i="1"/>
  <c r="AH209" i="1"/>
  <c r="AH145" i="1"/>
  <c r="AH81" i="1"/>
  <c r="AH17" i="1"/>
  <c r="AH1368" i="1"/>
  <c r="AH1304" i="1"/>
  <c r="AH1240" i="1"/>
  <c r="AH1176" i="1"/>
  <c r="AH1112" i="1"/>
  <c r="AH1048" i="1"/>
  <c r="AH984" i="1"/>
  <c r="AH920" i="1"/>
  <c r="AH856" i="1"/>
  <c r="AH792" i="1"/>
  <c r="AH728" i="1"/>
  <c r="AH664" i="1"/>
  <c r="AH600" i="1"/>
  <c r="AH536" i="1"/>
  <c r="AH472" i="1"/>
  <c r="AH408" i="1"/>
  <c r="AH344" i="1"/>
  <c r="AH280" i="1"/>
  <c r="AH216" i="1"/>
  <c r="AH152" i="1"/>
  <c r="AH88" i="1"/>
  <c r="AH24" i="1"/>
  <c r="AH364" i="1"/>
  <c r="AH236" i="1"/>
  <c r="AH172" i="1"/>
  <c r="AH44" i="1"/>
  <c r="AH1403" i="1"/>
  <c r="AH1339" i="1"/>
  <c r="AH1275" i="1"/>
  <c r="AH1211" i="1"/>
  <c r="AH1147" i="1"/>
  <c r="AH1083" i="1"/>
  <c r="AH1019" i="1"/>
  <c r="AH955" i="1"/>
  <c r="AH891" i="1"/>
  <c r="AH827" i="1"/>
  <c r="AH763" i="1"/>
  <c r="AH699" i="1"/>
  <c r="AH635" i="1"/>
  <c r="AH571" i="1"/>
  <c r="AH507" i="1"/>
  <c r="AH443" i="1"/>
  <c r="AH379" i="1"/>
  <c r="AH315" i="1"/>
  <c r="AH251" i="1"/>
  <c r="AH187" i="1"/>
  <c r="AH123" i="1"/>
  <c r="AH59" i="1"/>
  <c r="AH1410" i="1"/>
  <c r="AH1346" i="1"/>
  <c r="AH1282" i="1"/>
  <c r="AH1218" i="1"/>
  <c r="AH1154" i="1"/>
  <c r="AH1090" i="1"/>
  <c r="AH1026" i="1"/>
  <c r="AH962" i="1"/>
  <c r="AH898" i="1"/>
  <c r="AH834" i="1"/>
  <c r="AH770" i="1"/>
  <c r="AH706" i="1"/>
  <c r="AH642" i="1"/>
  <c r="AH578" i="1"/>
  <c r="AH514" i="1"/>
  <c r="AH450" i="1"/>
  <c r="AH386" i="1"/>
  <c r="AH322" i="1"/>
  <c r="AH258" i="1"/>
  <c r="AH194" i="1"/>
  <c r="AH130" i="1"/>
  <c r="AH66" i="1"/>
  <c r="AH1417" i="1"/>
  <c r="AH1353" i="1"/>
  <c r="AH1289" i="1"/>
  <c r="AH1225" i="1"/>
  <c r="AH1161" i="1"/>
  <c r="AH1097" i="1"/>
  <c r="AH1033" i="1"/>
  <c r="AH969" i="1"/>
  <c r="AH905" i="1"/>
  <c r="AH841" i="1"/>
  <c r="AH777" i="1"/>
  <c r="AH713" i="1"/>
  <c r="AH649" i="1"/>
  <c r="AH585" i="1"/>
  <c r="AH521" i="1"/>
  <c r="AH457" i="1"/>
  <c r="AH393" i="1"/>
  <c r="AH329" i="1"/>
  <c r="AH265" i="1"/>
  <c r="AH201" i="1"/>
  <c r="AH137" i="1"/>
  <c r="AH73" i="1"/>
  <c r="AH9" i="1"/>
  <c r="AH1360" i="1"/>
  <c r="AH1296" i="1"/>
  <c r="AH1232" i="1"/>
  <c r="AH1168" i="1"/>
  <c r="AH1104" i="1"/>
  <c r="AH1040" i="1"/>
  <c r="AH976" i="1"/>
  <c r="AH912" i="1"/>
  <c r="AH848" i="1"/>
  <c r="AH784" i="1"/>
  <c r="AH720" i="1"/>
  <c r="AH656" i="1"/>
  <c r="AH592" i="1"/>
  <c r="AH528" i="1"/>
  <c r="AH464" i="1"/>
  <c r="AH400" i="1"/>
  <c r="AH336" i="1"/>
  <c r="AH272" i="1"/>
  <c r="AH208" i="1"/>
  <c r="AH144" i="1"/>
  <c r="AH80" i="1"/>
  <c r="AH16" i="1"/>
  <c r="AH1295" i="1"/>
  <c r="AH1167" i="1"/>
  <c r="AH1039" i="1"/>
  <c r="AH911" i="1"/>
  <c r="AH783" i="1"/>
  <c r="AH655" i="1"/>
  <c r="AH463" i="1"/>
  <c r="AH335" i="1"/>
  <c r="AH207" i="1"/>
  <c r="AH15" i="1"/>
  <c r="AH1302" i="1"/>
  <c r="AH1174" i="1"/>
  <c r="AH1046" i="1"/>
  <c r="AH918" i="1"/>
  <c r="AH854" i="1"/>
  <c r="AH726" i="1"/>
  <c r="AH662" i="1"/>
  <c r="AH598" i="1"/>
  <c r="AH534" i="1"/>
  <c r="AH470" i="1"/>
  <c r="AH406" i="1"/>
  <c r="AH342" i="1"/>
  <c r="AH278" i="1"/>
  <c r="AH214" i="1"/>
  <c r="AH150" i="1"/>
  <c r="AH86" i="1"/>
  <c r="AH22" i="1"/>
  <c r="AH1373" i="1"/>
  <c r="AH1309" i="1"/>
  <c r="AH1245" i="1"/>
  <c r="AH1181" i="1"/>
  <c r="AH1117" i="1"/>
  <c r="AH1053" i="1"/>
  <c r="AH989" i="1"/>
  <c r="AH925" i="1"/>
  <c r="AH861" i="1"/>
  <c r="AH797" i="1"/>
  <c r="AH733" i="1"/>
  <c r="AH669" i="1"/>
  <c r="AH605" i="1"/>
  <c r="AH541" i="1"/>
  <c r="AH477" i="1"/>
  <c r="AH413" i="1"/>
  <c r="AH349" i="1"/>
  <c r="AH285" i="1"/>
  <c r="AH221" i="1"/>
  <c r="AH157" i="1"/>
  <c r="AH93" i="1"/>
  <c r="AH29" i="1"/>
  <c r="AH1380" i="1"/>
  <c r="AH1316" i="1"/>
  <c r="AH1252" i="1"/>
  <c r="AH1188" i="1"/>
  <c r="AH1124" i="1"/>
  <c r="AH1060" i="1"/>
  <c r="AH996" i="1"/>
  <c r="AH932" i="1"/>
  <c r="AH868" i="1"/>
  <c r="AH804" i="1"/>
  <c r="AH740" i="1"/>
  <c r="AH676" i="1"/>
  <c r="AH612" i="1"/>
  <c r="AH548" i="1"/>
  <c r="AH484" i="1"/>
  <c r="AH420" i="1"/>
  <c r="AH356" i="1"/>
  <c r="AH292" i="1"/>
  <c r="AH228" i="1"/>
  <c r="AH164" i="1"/>
  <c r="AH100" i="1"/>
  <c r="AH36" i="1"/>
  <c r="AH1395" i="1"/>
  <c r="AH1331" i="1"/>
  <c r="AH1267" i="1"/>
  <c r="AH1203" i="1"/>
  <c r="AH1139" i="1"/>
  <c r="AH1075" i="1"/>
  <c r="AH1011" i="1"/>
  <c r="AH947" i="1"/>
  <c r="AH883" i="1"/>
  <c r="AH819" i="1"/>
  <c r="AH755" i="1"/>
  <c r="AH691" i="1"/>
  <c r="AH627" i="1"/>
  <c r="AH563" i="1"/>
  <c r="AH499" i="1"/>
  <c r="AH435" i="1"/>
  <c r="AH371" i="1"/>
  <c r="AH307" i="1"/>
  <c r="AH243" i="1"/>
  <c r="AH179" i="1"/>
  <c r="AH115" i="1"/>
  <c r="AH51" i="1"/>
  <c r="AH1402" i="1"/>
  <c r="AH1338" i="1"/>
  <c r="AH1274" i="1"/>
  <c r="AH1210" i="1"/>
  <c r="AH1146" i="1"/>
  <c r="AH1082" i="1"/>
  <c r="AH1018" i="1"/>
  <c r="AH954" i="1"/>
  <c r="AH890" i="1"/>
  <c r="AH826" i="1"/>
  <c r="AH762" i="1"/>
  <c r="AH698" i="1"/>
  <c r="AH634" i="1"/>
  <c r="AH570" i="1"/>
  <c r="AH506" i="1"/>
  <c r="AH442" i="1"/>
  <c r="AH378" i="1"/>
  <c r="AH314" i="1"/>
  <c r="AH250" i="1"/>
  <c r="AH186" i="1"/>
  <c r="AH122" i="1"/>
  <c r="AH58" i="1"/>
  <c r="AH1409" i="1"/>
  <c r="AH1345" i="1"/>
  <c r="AH1281" i="1"/>
  <c r="AH1217" i="1"/>
  <c r="AH1153" i="1"/>
  <c r="AH1089" i="1"/>
  <c r="AH1025" i="1"/>
  <c r="AH961" i="1"/>
  <c r="AH897" i="1"/>
  <c r="AH833" i="1"/>
  <c r="AH769" i="1"/>
  <c r="AH705" i="1"/>
  <c r="AH641" i="1"/>
  <c r="AH577" i="1"/>
  <c r="AH513" i="1"/>
  <c r="AH449" i="1"/>
  <c r="AH385" i="1"/>
  <c r="AH321" i="1"/>
  <c r="AH257" i="1"/>
  <c r="AH193" i="1"/>
  <c r="AH129" i="1"/>
  <c r="AH65" i="1"/>
  <c r="AH1416" i="1"/>
  <c r="AH1352" i="1"/>
  <c r="AH1288" i="1"/>
  <c r="AH1224" i="1"/>
  <c r="AH1160" i="1"/>
  <c r="AH1096" i="1"/>
  <c r="AH1032" i="1"/>
  <c r="AH968" i="1"/>
  <c r="AH904" i="1"/>
  <c r="AH840" i="1"/>
  <c r="AH776" i="1"/>
  <c r="AH712" i="1"/>
  <c r="AH648" i="1"/>
  <c r="AH584" i="1"/>
  <c r="AH520" i="1"/>
  <c r="AH456" i="1"/>
  <c r="AH392" i="1"/>
  <c r="AH328" i="1"/>
  <c r="AH264" i="1"/>
  <c r="AH200" i="1"/>
  <c r="AH136" i="1"/>
  <c r="AH72" i="1"/>
  <c r="A1440" i="1" l="1" a="1"/>
  <c r="I1440" i="1" l="1"/>
  <c r="I1459" i="1" s="1"/>
  <c r="A1440" i="1"/>
  <c r="A1459" i="1" s="1"/>
  <c r="BM1440" i="1"/>
  <c r="BM1459" i="1" s="1"/>
  <c r="DY1440" i="1"/>
  <c r="DY1459" i="1" s="1"/>
  <c r="GK1440" i="1"/>
  <c r="GK1459" i="1" s="1"/>
  <c r="IO1440" i="1"/>
  <c r="IO1459" i="1" s="1"/>
  <c r="KD1440" i="1"/>
  <c r="KD1459" i="1" s="1"/>
  <c r="LX1440" i="1"/>
  <c r="LX1459" i="1" s="1"/>
  <c r="NM1440" i="1"/>
  <c r="NM1459" i="1" s="1"/>
  <c r="PB1440" i="1"/>
  <c r="PB1459" i="1" s="1"/>
  <c r="QV1440" i="1"/>
  <c r="QV1459" i="1" s="1"/>
  <c r="SK1440" i="1"/>
  <c r="SK1459" i="1" s="1"/>
  <c r="TZ1440" i="1"/>
  <c r="TZ1459" i="1" s="1"/>
  <c r="VN1440" i="1"/>
  <c r="VN1459" i="1" s="1"/>
  <c r="WT1440" i="1"/>
  <c r="WT1459" i="1" s="1"/>
  <c r="XZ1440" i="1"/>
  <c r="XZ1459" i="1" s="1"/>
  <c r="ZF1440" i="1"/>
  <c r="ZF1459" i="1" s="1"/>
  <c r="ZV1440" i="1"/>
  <c r="ZV1459" i="1" s="1"/>
  <c r="AAL1440" i="1"/>
  <c r="AAL1459" i="1" s="1"/>
  <c r="ABB1440" i="1"/>
  <c r="ABB1459" i="1" s="1"/>
  <c r="ABR1440" i="1"/>
  <c r="ABR1459" i="1" s="1"/>
  <c r="ACH1440" i="1"/>
  <c r="ACH1459" i="1" s="1"/>
  <c r="ACX1440" i="1"/>
  <c r="ACX1459" i="1" s="1"/>
  <c r="ADN1440" i="1"/>
  <c r="ADN1459" i="1" s="1"/>
  <c r="AEC1440" i="1"/>
  <c r="AEC1459" i="1" s="1"/>
  <c r="AEP1440" i="1"/>
  <c r="AEP1459" i="1" s="1"/>
  <c r="AFB1440" i="1"/>
  <c r="AFB1459" i="1" s="1"/>
  <c r="AFO1440" i="1"/>
  <c r="AFO1459" i="1" s="1"/>
  <c r="AGA1440" i="1"/>
  <c r="AGA1459" i="1" s="1"/>
  <c r="AGO1440" i="1"/>
  <c r="AGO1459" i="1" s="1"/>
  <c r="AHB1440" i="1"/>
  <c r="AHB1459" i="1" s="1"/>
  <c r="AHN1440" i="1"/>
  <c r="AHN1459" i="1" s="1"/>
  <c r="AIA1440" i="1"/>
  <c r="AIA1459" i="1" s="1"/>
  <c r="AIM1440" i="1"/>
  <c r="AIM1459" i="1" s="1"/>
  <c r="AJA1440" i="1"/>
  <c r="AJA1459" i="1" s="1"/>
  <c r="AJN1440" i="1"/>
  <c r="AJN1459" i="1" s="1"/>
  <c r="AJZ1440" i="1"/>
  <c r="AJZ1459" i="1" s="1"/>
  <c r="AKM1440" i="1"/>
  <c r="AKM1459" i="1" s="1"/>
  <c r="AKY1440" i="1"/>
  <c r="AKY1459" i="1" s="1"/>
  <c r="ALM1440" i="1"/>
  <c r="ALM1459" i="1" s="1"/>
  <c r="ALZ1440" i="1"/>
  <c r="ALZ1459" i="1" s="1"/>
  <c r="AML1440" i="1"/>
  <c r="AML1459" i="1" s="1"/>
  <c r="AMY1440" i="1"/>
  <c r="AMY1459" i="1" s="1"/>
  <c r="ANK1440" i="1"/>
  <c r="ANK1459" i="1" s="1"/>
  <c r="ANY1440" i="1"/>
  <c r="ANY1459" i="1" s="1"/>
  <c r="AOL1440" i="1"/>
  <c r="AOL1459" i="1" s="1"/>
  <c r="AOX1440" i="1"/>
  <c r="AOX1459" i="1" s="1"/>
  <c r="APK1440" i="1"/>
  <c r="APK1459" i="1" s="1"/>
  <c r="APW1440" i="1"/>
  <c r="APW1459" i="1" s="1"/>
  <c r="AQI1440" i="1"/>
  <c r="AQI1459" i="1" s="1"/>
  <c r="AQT1440" i="1"/>
  <c r="AQT1459" i="1" s="1"/>
  <c r="ARD1440" i="1"/>
  <c r="ARD1459" i="1" s="1"/>
  <c r="ARO1440" i="1"/>
  <c r="ARO1459" i="1" s="1"/>
  <c r="ARZ1440" i="1"/>
  <c r="ARZ1459" i="1" s="1"/>
  <c r="ASJ1440" i="1"/>
  <c r="ASJ1459" i="1" s="1"/>
  <c r="ASU1440" i="1"/>
  <c r="ASU1459" i="1" s="1"/>
  <c r="ATF1440" i="1"/>
  <c r="ATF1459" i="1" s="1"/>
  <c r="ATP1440" i="1"/>
  <c r="ATP1459" i="1" s="1"/>
  <c r="AUA1440" i="1"/>
  <c r="AUA1459" i="1" s="1"/>
  <c r="AUL1440" i="1"/>
  <c r="AUL1459" i="1" s="1"/>
  <c r="AUV1440" i="1"/>
  <c r="AUV1459" i="1" s="1"/>
  <c r="AVG1440" i="1"/>
  <c r="AVG1459" i="1" s="1"/>
  <c r="AVR1440" i="1"/>
  <c r="AVR1459" i="1" s="1"/>
  <c r="AWB1440" i="1"/>
  <c r="AWB1459" i="1" s="1"/>
  <c r="AWM1440" i="1"/>
  <c r="AWM1459" i="1" s="1"/>
  <c r="AWX1440" i="1"/>
  <c r="AWX1459" i="1" s="1"/>
  <c r="AXH1440" i="1"/>
  <c r="AXH1459" i="1" s="1"/>
  <c r="AXS1440" i="1"/>
  <c r="AXS1459" i="1" s="1"/>
  <c r="AYD1440" i="1"/>
  <c r="AYD1459" i="1" s="1"/>
  <c r="AYN1440" i="1"/>
  <c r="AYN1459" i="1" s="1"/>
  <c r="AYY1440" i="1"/>
  <c r="AYY1459" i="1" s="1"/>
  <c r="AZJ1440" i="1"/>
  <c r="AZJ1459" i="1" s="1"/>
  <c r="AZT1440" i="1"/>
  <c r="AZT1459" i="1" s="1"/>
  <c r="BAE1440" i="1"/>
  <c r="BAE1459" i="1" s="1"/>
  <c r="BAP1440" i="1"/>
  <c r="BAP1459" i="1" s="1"/>
  <c r="BAZ1440" i="1"/>
  <c r="BAZ1459" i="1" s="1"/>
  <c r="BBK1440" i="1"/>
  <c r="BBK1459" i="1" s="1"/>
  <c r="I1441" i="1"/>
  <c r="I1460" i="1" s="1"/>
  <c r="S1441" i="1"/>
  <c r="S1460" i="1" s="1"/>
  <c r="AD1441" i="1"/>
  <c r="AD1460" i="1" s="1"/>
  <c r="AO1441" i="1"/>
  <c r="AO1460" i="1" s="1"/>
  <c r="AY1441" i="1"/>
  <c r="AY1460" i="1" s="1"/>
  <c r="BJ1441" i="1"/>
  <c r="BJ1460" i="1" s="1"/>
  <c r="BU1441" i="1"/>
  <c r="BU1460" i="1" s="1"/>
  <c r="CE1441" i="1"/>
  <c r="CE1460" i="1" s="1"/>
  <c r="CP1441" i="1"/>
  <c r="CP1460" i="1" s="1"/>
  <c r="H1440" i="1"/>
  <c r="H1459" i="1" s="1"/>
  <c r="BT1440" i="1"/>
  <c r="BT1459" i="1" s="1"/>
  <c r="EF1440" i="1"/>
  <c r="EF1459" i="1" s="1"/>
  <c r="GR1440" i="1"/>
  <c r="GR1459" i="1" s="1"/>
  <c r="IP1440" i="1"/>
  <c r="IP1459" i="1" s="1"/>
  <c r="KJ1440" i="1"/>
  <c r="KJ1459" i="1" s="1"/>
  <c r="LY1440" i="1"/>
  <c r="LY1459" i="1" s="1"/>
  <c r="NN1440" i="1"/>
  <c r="NN1459" i="1" s="1"/>
  <c r="PH1440" i="1"/>
  <c r="PH1459" i="1" s="1"/>
  <c r="QW1440" i="1"/>
  <c r="QW1459" i="1" s="1"/>
  <c r="SL1440" i="1"/>
  <c r="SL1459" i="1" s="1"/>
  <c r="UF1440" i="1"/>
  <c r="UF1459" i="1" s="1"/>
  <c r="VO1440" i="1"/>
  <c r="VO1459" i="1" s="1"/>
  <c r="WU1440" i="1"/>
  <c r="WU1459" i="1" s="1"/>
  <c r="YA1440" i="1"/>
  <c r="YA1459" i="1" s="1"/>
  <c r="ZG1440" i="1"/>
  <c r="ZG1459" i="1" s="1"/>
  <c r="ZW1440" i="1"/>
  <c r="ZW1459" i="1" s="1"/>
  <c r="AAM1440" i="1"/>
  <c r="AAM1459" i="1" s="1"/>
  <c r="ABC1440" i="1"/>
  <c r="ABC1459" i="1" s="1"/>
  <c r="ABS1440" i="1"/>
  <c r="ABS1459" i="1" s="1"/>
  <c r="ACI1440" i="1"/>
  <c r="ACI1459" i="1" s="1"/>
  <c r="ACY1440" i="1"/>
  <c r="ACY1459" i="1" s="1"/>
  <c r="ADO1440" i="1"/>
  <c r="ADO1459" i="1" s="1"/>
  <c r="AED1440" i="1"/>
  <c r="AED1459" i="1" s="1"/>
  <c r="AEQ1440" i="1"/>
  <c r="AEQ1459" i="1" s="1"/>
  <c r="AFC1440" i="1"/>
  <c r="AFC1459" i="1" s="1"/>
  <c r="AFQ1440" i="1"/>
  <c r="AFQ1459" i="1" s="1"/>
  <c r="AGD1440" i="1"/>
  <c r="AGD1459" i="1" s="1"/>
  <c r="AGP1440" i="1"/>
  <c r="AGP1459" i="1" s="1"/>
  <c r="AHC1440" i="1"/>
  <c r="AHC1459" i="1" s="1"/>
  <c r="AHO1440" i="1"/>
  <c r="AHO1459" i="1" s="1"/>
  <c r="AIC1440" i="1"/>
  <c r="AIC1459" i="1" s="1"/>
  <c r="AIP1440" i="1"/>
  <c r="AIP1459" i="1" s="1"/>
  <c r="AJB1440" i="1"/>
  <c r="AJB1459" i="1" s="1"/>
  <c r="AJO1440" i="1"/>
  <c r="AJO1459" i="1" s="1"/>
  <c r="AKA1440" i="1"/>
  <c r="AKA1459" i="1" s="1"/>
  <c r="AKO1440" i="1"/>
  <c r="AKO1459" i="1" s="1"/>
  <c r="ALB1440" i="1"/>
  <c r="ALB1459" i="1" s="1"/>
  <c r="ALN1440" i="1"/>
  <c r="ALN1459" i="1" s="1"/>
  <c r="AMA1440" i="1"/>
  <c r="AMA1459" i="1" s="1"/>
  <c r="AMM1440" i="1"/>
  <c r="AMM1459" i="1" s="1"/>
  <c r="ANA1440" i="1"/>
  <c r="ANA1459" i="1" s="1"/>
  <c r="ANN1440" i="1"/>
  <c r="ANN1459" i="1" s="1"/>
  <c r="ANZ1440" i="1"/>
  <c r="ANZ1459" i="1" s="1"/>
  <c r="AOM1440" i="1"/>
  <c r="AOM1459" i="1" s="1"/>
  <c r="AOY1440" i="1"/>
  <c r="AOY1459" i="1" s="1"/>
  <c r="APM1440" i="1"/>
  <c r="APM1459" i="1" s="1"/>
  <c r="APZ1440" i="1"/>
  <c r="APZ1459" i="1" s="1"/>
  <c r="AQK1440" i="1"/>
  <c r="AQK1459" i="1" s="1"/>
  <c r="AQU1440" i="1"/>
  <c r="AQU1459" i="1" s="1"/>
  <c r="ARF1440" i="1"/>
  <c r="ARF1459" i="1" s="1"/>
  <c r="ARQ1440" i="1"/>
  <c r="ARQ1459" i="1" s="1"/>
  <c r="ASA1440" i="1"/>
  <c r="ASA1459" i="1" s="1"/>
  <c r="ASL1440" i="1"/>
  <c r="ASL1459" i="1" s="1"/>
  <c r="ASW1440" i="1"/>
  <c r="ASW1459" i="1" s="1"/>
  <c r="ATG1440" i="1"/>
  <c r="ATG1459" i="1" s="1"/>
  <c r="ATR1440" i="1"/>
  <c r="ATR1459" i="1" s="1"/>
  <c r="AUC1440" i="1"/>
  <c r="AUC1459" i="1" s="1"/>
  <c r="AUM1440" i="1"/>
  <c r="AUM1459" i="1" s="1"/>
  <c r="AUX1440" i="1"/>
  <c r="AUX1459" i="1" s="1"/>
  <c r="AVI1440" i="1"/>
  <c r="AVI1459" i="1" s="1"/>
  <c r="AVS1440" i="1"/>
  <c r="AVS1459" i="1" s="1"/>
  <c r="AWD1440" i="1"/>
  <c r="AWD1459" i="1" s="1"/>
  <c r="AWO1440" i="1"/>
  <c r="AWO1459" i="1" s="1"/>
  <c r="AWY1440" i="1"/>
  <c r="AWY1459" i="1" s="1"/>
  <c r="AXJ1440" i="1"/>
  <c r="AXJ1459" i="1" s="1"/>
  <c r="AXU1440" i="1"/>
  <c r="AXU1459" i="1" s="1"/>
  <c r="AYE1440" i="1"/>
  <c r="AYE1459" i="1" s="1"/>
  <c r="AYP1440" i="1"/>
  <c r="AYP1459" i="1" s="1"/>
  <c r="AZA1440" i="1"/>
  <c r="AZA1459" i="1" s="1"/>
  <c r="AZK1440" i="1"/>
  <c r="AZK1459" i="1" s="1"/>
  <c r="AZV1440" i="1"/>
  <c r="AZV1459" i="1" s="1"/>
  <c r="BAG1440" i="1"/>
  <c r="BAG1459" i="1" s="1"/>
  <c r="BAQ1440" i="1"/>
  <c r="BAQ1459" i="1" s="1"/>
  <c r="BBB1440" i="1"/>
  <c r="BBB1459" i="1" s="1"/>
  <c r="BBM1440" i="1"/>
  <c r="J1441" i="1"/>
  <c r="J1460" i="1" s="1"/>
  <c r="U1441" i="1"/>
  <c r="U1460" i="1" s="1"/>
  <c r="AF1441" i="1"/>
  <c r="AF1460" i="1" s="1"/>
  <c r="AP1441" i="1"/>
  <c r="AP1460" i="1" s="1"/>
  <c r="BA1441" i="1"/>
  <c r="BA1460" i="1" s="1"/>
  <c r="BL1441" i="1"/>
  <c r="BL1460" i="1" s="1"/>
  <c r="BV1441" i="1"/>
  <c r="BV1460" i="1" s="1"/>
  <c r="CG1441" i="1"/>
  <c r="CG1460" i="1" s="1"/>
  <c r="CR1441" i="1"/>
  <c r="CR1460" i="1" s="1"/>
  <c r="X1440" i="1"/>
  <c r="X1459" i="1" s="1"/>
  <c r="CJ1440" i="1"/>
  <c r="CJ1459" i="1" s="1"/>
  <c r="EV1440" i="1"/>
  <c r="EV1459" i="1" s="1"/>
  <c r="HH1440" i="1"/>
  <c r="HH1459" i="1" s="1"/>
  <c r="JD1440" i="1"/>
  <c r="JD1459" i="1" s="1"/>
  <c r="KS1440" i="1"/>
  <c r="KS1459" i="1" s="1"/>
  <c r="MH1440" i="1"/>
  <c r="MH1459" i="1" s="1"/>
  <c r="OB1440" i="1"/>
  <c r="OB1459" i="1" s="1"/>
  <c r="PQ1440" i="1"/>
  <c r="PQ1459" i="1" s="1"/>
  <c r="RF1440" i="1"/>
  <c r="RF1459" i="1" s="1"/>
  <c r="SZ1440" i="1"/>
  <c r="SZ1459" i="1" s="1"/>
  <c r="UO1440" i="1"/>
  <c r="UO1459" i="1" s="1"/>
  <c r="VW1440" i="1"/>
  <c r="VW1459" i="1" s="1"/>
  <c r="XC1440" i="1"/>
  <c r="XC1459" i="1" s="1"/>
  <c r="YI1440" i="1"/>
  <c r="YI1459" i="1" s="1"/>
  <c r="ZK1440" i="1"/>
  <c r="ZK1459" i="1" s="1"/>
  <c r="AAA1440" i="1"/>
  <c r="AAA1459" i="1" s="1"/>
  <c r="AAQ1440" i="1"/>
  <c r="AAQ1459" i="1" s="1"/>
  <c r="ABG1440" i="1"/>
  <c r="ABG1459" i="1" s="1"/>
  <c r="ABW1440" i="1"/>
  <c r="ABW1459" i="1" s="1"/>
  <c r="ACM1440" i="1"/>
  <c r="ACM1459" i="1" s="1"/>
  <c r="ADC1440" i="1"/>
  <c r="ADC1459" i="1" s="1"/>
  <c r="ADS1440" i="1"/>
  <c r="ADS1459" i="1" s="1"/>
  <c r="AEE1440" i="1"/>
  <c r="AEE1459" i="1" s="1"/>
  <c r="AES1440" i="1"/>
  <c r="AES1459" i="1" s="1"/>
  <c r="AFF1440" i="1"/>
  <c r="AFF1459" i="1" s="1"/>
  <c r="AFR1440" i="1"/>
  <c r="AFR1459" i="1" s="1"/>
  <c r="AGE1440" i="1"/>
  <c r="AGE1459" i="1" s="1"/>
  <c r="AGQ1440" i="1"/>
  <c r="AGQ1459" i="1" s="1"/>
  <c r="AHE1440" i="1"/>
  <c r="AHE1459" i="1" s="1"/>
  <c r="AHR1440" i="1"/>
  <c r="AHR1459" i="1" s="1"/>
  <c r="AID1440" i="1"/>
  <c r="AID1459" i="1" s="1"/>
  <c r="AIQ1440" i="1"/>
  <c r="AIQ1459" i="1" s="1"/>
  <c r="AJC1440" i="1"/>
  <c r="AJC1459" i="1" s="1"/>
  <c r="AJQ1440" i="1"/>
  <c r="AJQ1459" i="1" s="1"/>
  <c r="AKD1440" i="1"/>
  <c r="AKD1459" i="1" s="1"/>
  <c r="AKP1440" i="1"/>
  <c r="AKP1459" i="1" s="1"/>
  <c r="ALC1440" i="1"/>
  <c r="ALC1459" i="1" s="1"/>
  <c r="ALO1440" i="1"/>
  <c r="ALO1459" i="1" s="1"/>
  <c r="AMC1440" i="1"/>
  <c r="AMC1459" i="1" s="1"/>
  <c r="AMP1440" i="1"/>
  <c r="AMP1459" i="1" s="1"/>
  <c r="ANB1440" i="1"/>
  <c r="ANB1459" i="1" s="1"/>
  <c r="ANO1440" i="1"/>
  <c r="ANO1459" i="1" s="1"/>
  <c r="AOA1440" i="1"/>
  <c r="AOA1459" i="1" s="1"/>
  <c r="AOO1440" i="1"/>
  <c r="AOO1459" i="1" s="1"/>
  <c r="APB1440" i="1"/>
  <c r="APB1459" i="1" s="1"/>
  <c r="APN1440" i="1"/>
  <c r="APN1459" i="1" s="1"/>
  <c r="AQA1440" i="1"/>
  <c r="AQA1459" i="1" s="1"/>
  <c r="AQL1440" i="1"/>
  <c r="AQL1459" i="1" s="1"/>
  <c r="AQV1440" i="1"/>
  <c r="AQV1459" i="1" s="1"/>
  <c r="ARG1440" i="1"/>
  <c r="ARG1459" i="1" s="1"/>
  <c r="ARR1440" i="1"/>
  <c r="ARR1459" i="1" s="1"/>
  <c r="ASB1440" i="1"/>
  <c r="ASB1459" i="1" s="1"/>
  <c r="ASM1440" i="1"/>
  <c r="ASM1459" i="1" s="1"/>
  <c r="ASX1440" i="1"/>
  <c r="ASX1459" i="1" s="1"/>
  <c r="ATH1440" i="1"/>
  <c r="ATH1459" i="1" s="1"/>
  <c r="ATS1440" i="1"/>
  <c r="ATS1459" i="1" s="1"/>
  <c r="AUD1440" i="1"/>
  <c r="AUD1459" i="1" s="1"/>
  <c r="AUN1440" i="1"/>
  <c r="AUN1459" i="1" s="1"/>
  <c r="AUY1440" i="1"/>
  <c r="AUY1459" i="1" s="1"/>
  <c r="AVJ1440" i="1"/>
  <c r="AVJ1459" i="1" s="1"/>
  <c r="AVT1440" i="1"/>
  <c r="AVT1459" i="1" s="1"/>
  <c r="AWE1440" i="1"/>
  <c r="AWE1459" i="1" s="1"/>
  <c r="AWP1440" i="1"/>
  <c r="AWP1459" i="1" s="1"/>
  <c r="AWZ1440" i="1"/>
  <c r="AWZ1459" i="1" s="1"/>
  <c r="AXK1440" i="1"/>
  <c r="AXK1459" i="1" s="1"/>
  <c r="AXV1440" i="1"/>
  <c r="AXV1459" i="1" s="1"/>
  <c r="AYF1440" i="1"/>
  <c r="AYF1459" i="1" s="1"/>
  <c r="AYQ1440" i="1"/>
  <c r="AYQ1459" i="1" s="1"/>
  <c r="AZB1440" i="1"/>
  <c r="AZB1459" i="1" s="1"/>
  <c r="AZL1440" i="1"/>
  <c r="AZL1459" i="1" s="1"/>
  <c r="AZW1440" i="1"/>
  <c r="AZW1459" i="1" s="1"/>
  <c r="BAH1440" i="1"/>
  <c r="BAH1459" i="1" s="1"/>
  <c r="BAR1440" i="1"/>
  <c r="BAR1459" i="1" s="1"/>
  <c r="BBC1440" i="1"/>
  <c r="BBC1459" i="1" s="1"/>
  <c r="A1441" i="1"/>
  <c r="A1460" i="1" s="1"/>
  <c r="K1441" i="1"/>
  <c r="K1460" i="1" s="1"/>
  <c r="V1441" i="1"/>
  <c r="V1460" i="1" s="1"/>
  <c r="AG1441" i="1"/>
  <c r="AG1460" i="1" s="1"/>
  <c r="AQ1441" i="1"/>
  <c r="AQ1460" i="1" s="1"/>
  <c r="BB1441" i="1"/>
  <c r="BB1460" i="1" s="1"/>
  <c r="BM1441" i="1"/>
  <c r="BM1460" i="1" s="1"/>
  <c r="BW1441" i="1"/>
  <c r="BW1460" i="1" s="1"/>
  <c r="CH1441" i="1"/>
  <c r="CH1460" i="1" s="1"/>
  <c r="CS1441" i="1"/>
  <c r="CS1460" i="1" s="1"/>
  <c r="AF1440" i="1"/>
  <c r="AF1459" i="1" s="1"/>
  <c r="DP1440" i="1"/>
  <c r="DP1459" i="1" s="1"/>
  <c r="HQ1440" i="1"/>
  <c r="HQ1459" i="1" s="1"/>
  <c r="KC1440" i="1"/>
  <c r="KC1459" i="1" s="1"/>
  <c r="MV1440" i="1"/>
  <c r="MV1459" i="1" s="1"/>
  <c r="PX1440" i="1"/>
  <c r="PX1459" i="1" s="1"/>
  <c r="SC1440" i="1"/>
  <c r="SC1459" i="1" s="1"/>
  <c r="UW1440" i="1"/>
  <c r="UW1459" i="1" s="1"/>
  <c r="WS1440" i="1"/>
  <c r="WS1459" i="1" s="1"/>
  <c r="YQ1440" i="1"/>
  <c r="YQ1459" i="1" s="1"/>
  <c r="AAC1440" i="1"/>
  <c r="AAC1459" i="1" s="1"/>
  <c r="AAY1440" i="1"/>
  <c r="AAY1459" i="1" s="1"/>
  <c r="ABZ1440" i="1"/>
  <c r="ABZ1459" i="1" s="1"/>
  <c r="ACW1440" i="1"/>
  <c r="ACW1459" i="1" s="1"/>
  <c r="ADW1440" i="1"/>
  <c r="ADW1459" i="1" s="1"/>
  <c r="AET1440" i="1"/>
  <c r="AET1459" i="1" s="1"/>
  <c r="AFK1440" i="1"/>
  <c r="AFK1459" i="1" s="1"/>
  <c r="AGH1440" i="1"/>
  <c r="AGH1459" i="1" s="1"/>
  <c r="AGY1440" i="1"/>
  <c r="AGY1459" i="1" s="1"/>
  <c r="AHV1440" i="1"/>
  <c r="AHV1459" i="1" s="1"/>
  <c r="AIS1440" i="1"/>
  <c r="AIS1459" i="1" s="1"/>
  <c r="AJJ1440" i="1"/>
  <c r="AJJ1459" i="1" s="1"/>
  <c r="AKG1440" i="1"/>
  <c r="AKG1459" i="1" s="1"/>
  <c r="AKX1440" i="1"/>
  <c r="AKX1459" i="1" s="1"/>
  <c r="ALU1440" i="1"/>
  <c r="ALU1459" i="1" s="1"/>
  <c r="AMQ1440" i="1"/>
  <c r="AMQ1459" i="1" s="1"/>
  <c r="ANI1440" i="1"/>
  <c r="ANI1459" i="1" s="1"/>
  <c r="AOE1440" i="1"/>
  <c r="AOE1459" i="1" s="1"/>
  <c r="AOW1440" i="1"/>
  <c r="AOW1459" i="1" s="1"/>
  <c r="APS1440" i="1"/>
  <c r="APS1459" i="1" s="1"/>
  <c r="AQM1440" i="1"/>
  <c r="AQM1459" i="1" s="1"/>
  <c r="ARB1440" i="1"/>
  <c r="ARB1459" i="1" s="1"/>
  <c r="ART1440" i="1"/>
  <c r="ART1459" i="1" s="1"/>
  <c r="ASI1440" i="1"/>
  <c r="ASI1459" i="1" s="1"/>
  <c r="ATB1440" i="1"/>
  <c r="ATB1459" i="1" s="1"/>
  <c r="ATU1440" i="1"/>
  <c r="ATU1459" i="1" s="1"/>
  <c r="AUI1440" i="1"/>
  <c r="AUI1459" i="1" s="1"/>
  <c r="AVB1440" i="1"/>
  <c r="AVB1459" i="1" s="1"/>
  <c r="AVQ1440" i="1"/>
  <c r="AVQ1459" i="1" s="1"/>
  <c r="AWI1440" i="1"/>
  <c r="AWI1459" i="1" s="1"/>
  <c r="AXB1440" i="1"/>
  <c r="AXB1459" i="1" s="1"/>
  <c r="AXP1440" i="1"/>
  <c r="AXP1459" i="1" s="1"/>
  <c r="AYI1440" i="1"/>
  <c r="AYI1459" i="1" s="1"/>
  <c r="AYX1440" i="1"/>
  <c r="AYX1459" i="1" s="1"/>
  <c r="AZQ1440" i="1"/>
  <c r="AZQ1459" i="1" s="1"/>
  <c r="BAI1440" i="1"/>
  <c r="BAI1459" i="1" s="1"/>
  <c r="BAX1440" i="1"/>
  <c r="BAX1459" i="1" s="1"/>
  <c r="C1441" i="1"/>
  <c r="C1460" i="1" s="1"/>
  <c r="R1441" i="1"/>
  <c r="R1460" i="1" s="1"/>
  <c r="AK1441" i="1"/>
  <c r="AK1460" i="1" s="1"/>
  <c r="BD1441" i="1"/>
  <c r="BD1460" i="1" s="1"/>
  <c r="BR1441" i="1"/>
  <c r="BR1460" i="1" s="1"/>
  <c r="CK1441" i="1"/>
  <c r="CK1460" i="1" s="1"/>
  <c r="CZ1441" i="1"/>
  <c r="CZ1460" i="1" s="1"/>
  <c r="DJ1441" i="1"/>
  <c r="DJ1460" i="1" s="1"/>
  <c r="DU1441" i="1"/>
  <c r="DU1460" i="1" s="1"/>
  <c r="EF1441" i="1"/>
  <c r="EF1460" i="1" s="1"/>
  <c r="EP1441" i="1"/>
  <c r="EP1460" i="1" s="1"/>
  <c r="FA1441" i="1"/>
  <c r="FA1460" i="1" s="1"/>
  <c r="FL1441" i="1"/>
  <c r="FL1460" i="1" s="1"/>
  <c r="FV1441" i="1"/>
  <c r="FV1460" i="1" s="1"/>
  <c r="GG1441" i="1"/>
  <c r="GG1460" i="1" s="1"/>
  <c r="GR1441" i="1"/>
  <c r="GR1460" i="1" s="1"/>
  <c r="HB1441" i="1"/>
  <c r="HB1460" i="1" s="1"/>
  <c r="HM1441" i="1"/>
  <c r="HM1460" i="1" s="1"/>
  <c r="HX1441" i="1"/>
  <c r="HX1460" i="1" s="1"/>
  <c r="IH1441" i="1"/>
  <c r="IH1460" i="1" s="1"/>
  <c r="IS1441" i="1"/>
  <c r="IS1460" i="1" s="1"/>
  <c r="JD1441" i="1"/>
  <c r="JD1460" i="1" s="1"/>
  <c r="JN1441" i="1"/>
  <c r="JN1460" i="1" s="1"/>
  <c r="JY1441" i="1"/>
  <c r="JY1460" i="1" s="1"/>
  <c r="KJ1441" i="1"/>
  <c r="KJ1460" i="1" s="1"/>
  <c r="KT1441" i="1"/>
  <c r="KT1460" i="1" s="1"/>
  <c r="LE1441" i="1"/>
  <c r="LE1460" i="1" s="1"/>
  <c r="LP1441" i="1"/>
  <c r="LP1460" i="1" s="1"/>
  <c r="LZ1441" i="1"/>
  <c r="LZ1460" i="1" s="1"/>
  <c r="MK1441" i="1"/>
  <c r="MK1460" i="1" s="1"/>
  <c r="MV1441" i="1"/>
  <c r="MV1460" i="1" s="1"/>
  <c r="NF1441" i="1"/>
  <c r="NF1460" i="1" s="1"/>
  <c r="NQ1441" i="1"/>
  <c r="NQ1460" i="1" s="1"/>
  <c r="NZ1441" i="1"/>
  <c r="NZ1460" i="1" s="1"/>
  <c r="OH1441" i="1"/>
  <c r="OH1460" i="1" s="1"/>
  <c r="OP1441" i="1"/>
  <c r="OP1460" i="1" s="1"/>
  <c r="OX1441" i="1"/>
  <c r="OX1460" i="1" s="1"/>
  <c r="PF1441" i="1"/>
  <c r="PF1460" i="1" s="1"/>
  <c r="AG1440" i="1"/>
  <c r="AG1459" i="1" s="1"/>
  <c r="DX1440" i="1"/>
  <c r="DX1459" i="1" s="1"/>
  <c r="HX1440" i="1"/>
  <c r="HX1459" i="1" s="1"/>
  <c r="KZ1440" i="1"/>
  <c r="KZ1459" i="1" s="1"/>
  <c r="NE1440" i="1"/>
  <c r="NE1459" i="1" s="1"/>
  <c r="PY1440" i="1"/>
  <c r="PY1459" i="1" s="1"/>
  <c r="SJ1440" i="1"/>
  <c r="SJ1459" i="1" s="1"/>
  <c r="UX1440" i="1"/>
  <c r="UX1459" i="1" s="1"/>
  <c r="XI1440" i="1"/>
  <c r="XI1459" i="1" s="1"/>
  <c r="YY1440" i="1"/>
  <c r="YY1459" i="1" s="1"/>
  <c r="AAD1440" i="1"/>
  <c r="AAD1459" i="1" s="1"/>
  <c r="ABA1440" i="1"/>
  <c r="ABA1459" i="1" s="1"/>
  <c r="ACA1440" i="1"/>
  <c r="ACA1459" i="1" s="1"/>
  <c r="ADE1440" i="1"/>
  <c r="ADE1459" i="1" s="1"/>
  <c r="ADZ1440" i="1"/>
  <c r="ADZ1459" i="1" s="1"/>
  <c r="AEU1440" i="1"/>
  <c r="AEU1459" i="1" s="1"/>
  <c r="AFN1440" i="1"/>
  <c r="AFN1459" i="1" s="1"/>
  <c r="AGI1440" i="1"/>
  <c r="AGI1459" i="1" s="1"/>
  <c r="AHF1440" i="1"/>
  <c r="AHF1459" i="1" s="1"/>
  <c r="AHW1440" i="1"/>
  <c r="AHW1459" i="1" s="1"/>
  <c r="AIT1440" i="1"/>
  <c r="AIT1459" i="1" s="1"/>
  <c r="AJK1440" i="1"/>
  <c r="AJK1459" i="1" s="1"/>
  <c r="AKH1440" i="1"/>
  <c r="AKH1459" i="1" s="1"/>
  <c r="ALE1440" i="1"/>
  <c r="ALE1459" i="1" s="1"/>
  <c r="ALV1440" i="1"/>
  <c r="ALV1459" i="1" s="1"/>
  <c r="AMS1440" i="1"/>
  <c r="AMS1459" i="1" s="1"/>
  <c r="ANJ1440" i="1"/>
  <c r="ANJ1459" i="1" s="1"/>
  <c r="AOG1440" i="1"/>
  <c r="AOG1459" i="1" s="1"/>
  <c r="APC1440" i="1"/>
  <c r="APC1459" i="1" s="1"/>
  <c r="APU1440" i="1"/>
  <c r="APU1459" i="1" s="1"/>
  <c r="AQN1440" i="1"/>
  <c r="AQN1459" i="1" s="1"/>
  <c r="ARC1440" i="1"/>
  <c r="ARC1459" i="1" s="1"/>
  <c r="ARV1440" i="1"/>
  <c r="ARV1459" i="1" s="1"/>
  <c r="ASO1440" i="1"/>
  <c r="ASO1459" i="1" s="1"/>
  <c r="ATC1440" i="1"/>
  <c r="ATC1459" i="1" s="1"/>
  <c r="ATV1440" i="1"/>
  <c r="ATV1459" i="1" s="1"/>
  <c r="AUK1440" i="1"/>
  <c r="AUK1459" i="1" s="1"/>
  <c r="AVC1440" i="1"/>
  <c r="AVC1459" i="1" s="1"/>
  <c r="AVV1440" i="1"/>
  <c r="AVV1459" i="1" s="1"/>
  <c r="AWJ1440" i="1"/>
  <c r="AWJ1459" i="1" s="1"/>
  <c r="AXC1440" i="1"/>
  <c r="AXC1459" i="1" s="1"/>
  <c r="AXR1440" i="1"/>
  <c r="AXR1459" i="1" s="1"/>
  <c r="AYK1440" i="1"/>
  <c r="AYK1459" i="1" s="1"/>
  <c r="AZC1440" i="1"/>
  <c r="AZC1459" i="1" s="1"/>
  <c r="AZR1440" i="1"/>
  <c r="AZR1459" i="1" s="1"/>
  <c r="BAJ1440" i="1"/>
  <c r="BAJ1459" i="1" s="1"/>
  <c r="BAY1440" i="1"/>
  <c r="BAY1459" i="1" s="1"/>
  <c r="E1441" i="1"/>
  <c r="E1460" i="1" s="1"/>
  <c r="X1441" i="1"/>
  <c r="X1460" i="1" s="1"/>
  <c r="AL1441" i="1"/>
  <c r="AL1460" i="1" s="1"/>
  <c r="BE1441" i="1"/>
  <c r="BE1460" i="1" s="1"/>
  <c r="BT1441" i="1"/>
  <c r="BT1460" i="1" s="1"/>
  <c r="CL1441" i="1"/>
  <c r="CL1460" i="1" s="1"/>
  <c r="DA1441" i="1"/>
  <c r="DA1460" i="1" s="1"/>
  <c r="DK1441" i="1"/>
  <c r="DK1460" i="1" s="1"/>
  <c r="DV1441" i="1"/>
  <c r="DV1460" i="1" s="1"/>
  <c r="EG1441" i="1"/>
  <c r="EG1460" i="1" s="1"/>
  <c r="EQ1441" i="1"/>
  <c r="EQ1460" i="1" s="1"/>
  <c r="FB1441" i="1"/>
  <c r="FB1460" i="1" s="1"/>
  <c r="FM1441" i="1"/>
  <c r="FM1460" i="1" s="1"/>
  <c r="FW1441" i="1"/>
  <c r="FW1460" i="1" s="1"/>
  <c r="GH1441" i="1"/>
  <c r="GH1460" i="1" s="1"/>
  <c r="GS1441" i="1"/>
  <c r="GS1460" i="1" s="1"/>
  <c r="HC1441" i="1"/>
  <c r="HC1460" i="1" s="1"/>
  <c r="HN1441" i="1"/>
  <c r="HN1460" i="1" s="1"/>
  <c r="HY1441" i="1"/>
  <c r="HY1460" i="1" s="1"/>
  <c r="II1441" i="1"/>
  <c r="II1460" i="1" s="1"/>
  <c r="IT1441" i="1"/>
  <c r="IT1460" i="1" s="1"/>
  <c r="JE1441" i="1"/>
  <c r="JE1460" i="1" s="1"/>
  <c r="JO1441" i="1"/>
  <c r="JO1460" i="1" s="1"/>
  <c r="JZ1441" i="1"/>
  <c r="JZ1460" i="1" s="1"/>
  <c r="KK1441" i="1"/>
  <c r="KK1460" i="1" s="1"/>
  <c r="KU1441" i="1"/>
  <c r="KU1460" i="1" s="1"/>
  <c r="LF1441" i="1"/>
  <c r="LF1460" i="1" s="1"/>
  <c r="LQ1441" i="1"/>
  <c r="LQ1460" i="1" s="1"/>
  <c r="MA1441" i="1"/>
  <c r="MA1460" i="1" s="1"/>
  <c r="ML1441" i="1"/>
  <c r="ML1460" i="1" s="1"/>
  <c r="MW1441" i="1"/>
  <c r="MW1460" i="1" s="1"/>
  <c r="NG1441" i="1"/>
  <c r="NG1460" i="1" s="1"/>
  <c r="NR1441" i="1"/>
  <c r="NR1460" i="1" s="1"/>
  <c r="OA1441" i="1"/>
  <c r="OA1460" i="1" s="1"/>
  <c r="OI1441" i="1"/>
  <c r="OI1460" i="1" s="1"/>
  <c r="OQ1441" i="1"/>
  <c r="OQ1460" i="1" s="1"/>
  <c r="OY1441" i="1"/>
  <c r="OY1460" i="1" s="1"/>
  <c r="PG1441" i="1"/>
  <c r="PG1460" i="1" s="1"/>
  <c r="AN1440" i="1"/>
  <c r="AN1459" i="1" s="1"/>
  <c r="FD1440" i="1"/>
  <c r="FD1459" i="1" s="1"/>
  <c r="IG1440" i="1"/>
  <c r="IG1459" i="1" s="1"/>
  <c r="LA1440" i="1"/>
  <c r="LA1459" i="1" s="1"/>
  <c r="NL1440" i="1"/>
  <c r="NL1459" i="1" s="1"/>
  <c r="PZ1440" i="1"/>
  <c r="PZ1459" i="1" s="1"/>
  <c r="TB1440" i="1"/>
  <c r="TB1459" i="1" s="1"/>
  <c r="VG1440" i="1"/>
  <c r="VG1459" i="1" s="1"/>
  <c r="XJ1440" i="1"/>
  <c r="XJ1459" i="1" s="1"/>
  <c r="ZE1440" i="1"/>
  <c r="ZE1459" i="1" s="1"/>
  <c r="AAE1440" i="1"/>
  <c r="AAE1459" i="1" s="1"/>
  <c r="ABI1440" i="1"/>
  <c r="ABI1459" i="1" s="1"/>
  <c r="ACE1440" i="1"/>
  <c r="ACE1459" i="1" s="1"/>
  <c r="ADF1440" i="1"/>
  <c r="ADF1459" i="1" s="1"/>
  <c r="AEA1440" i="1"/>
  <c r="AEA1459" i="1" s="1"/>
  <c r="AEX1440" i="1"/>
  <c r="AEX1459" i="1" s="1"/>
  <c r="AFS1440" i="1"/>
  <c r="AFS1459" i="1" s="1"/>
  <c r="AGL1440" i="1"/>
  <c r="AGL1459" i="1" s="1"/>
  <c r="AHG1440" i="1"/>
  <c r="AHG1459" i="1" s="1"/>
  <c r="AHZ1440" i="1"/>
  <c r="AHZ1459" i="1" s="1"/>
  <c r="AIU1440" i="1"/>
  <c r="AIU1459" i="1" s="1"/>
  <c r="AJR1440" i="1"/>
  <c r="AJR1459" i="1" s="1"/>
  <c r="AKI1440" i="1"/>
  <c r="AKI1459" i="1" s="1"/>
  <c r="ALF1440" i="1"/>
  <c r="ALF1459" i="1" s="1"/>
  <c r="ALW1440" i="1"/>
  <c r="ALW1459" i="1" s="1"/>
  <c r="AMT1440" i="1"/>
  <c r="AMT1459" i="1" s="1"/>
  <c r="ANQ1440" i="1"/>
  <c r="ANQ1459" i="1" s="1"/>
  <c r="AOH1440" i="1"/>
  <c r="AOH1459" i="1" s="1"/>
  <c r="APE1440" i="1"/>
  <c r="APE1459" i="1" s="1"/>
  <c r="APV1440" i="1"/>
  <c r="APV1459" i="1" s="1"/>
  <c r="AQP1440" i="1"/>
  <c r="AQP1459" i="1" s="1"/>
  <c r="ARI1440" i="1"/>
  <c r="ARI1459" i="1" s="1"/>
  <c r="ARW1440" i="1"/>
  <c r="ARW1459" i="1" s="1"/>
  <c r="ASP1440" i="1"/>
  <c r="ASP1459" i="1" s="1"/>
  <c r="ATE1440" i="1"/>
  <c r="ATE1459" i="1" s="1"/>
  <c r="ATW1440" i="1"/>
  <c r="ATW1459" i="1" s="1"/>
  <c r="AUP1440" i="1"/>
  <c r="AUP1459" i="1" s="1"/>
  <c r="AVD1440" i="1"/>
  <c r="AVD1459" i="1" s="1"/>
  <c r="AVW1440" i="1"/>
  <c r="AVW1459" i="1" s="1"/>
  <c r="AWL1440" i="1"/>
  <c r="AWL1459" i="1" s="1"/>
  <c r="AXE1440" i="1"/>
  <c r="AXE1459" i="1" s="1"/>
  <c r="AXW1440" i="1"/>
  <c r="AXW1459" i="1" s="1"/>
  <c r="AYL1440" i="1"/>
  <c r="AYL1459" i="1" s="1"/>
  <c r="AZD1440" i="1"/>
  <c r="AZD1459" i="1" s="1"/>
  <c r="AZS1440" i="1"/>
  <c r="AZS1459" i="1" s="1"/>
  <c r="BAL1440" i="1"/>
  <c r="BAL1459" i="1" s="1"/>
  <c r="BBE1440" i="1"/>
  <c r="BBE1459" i="1" s="1"/>
  <c r="F1441" i="1"/>
  <c r="F1460" i="1" s="1"/>
  <c r="Y1441" i="1"/>
  <c r="Y1460" i="1" s="1"/>
  <c r="AN1441" i="1"/>
  <c r="AN1460" i="1" s="1"/>
  <c r="BF1441" i="1"/>
  <c r="BF1460" i="1" s="1"/>
  <c r="BY1441" i="1"/>
  <c r="BY1460" i="1" s="1"/>
  <c r="CM1441" i="1"/>
  <c r="CM1460" i="1" s="1"/>
  <c r="DB1441" i="1"/>
  <c r="DB1460" i="1" s="1"/>
  <c r="DM1441" i="1"/>
  <c r="DM1460" i="1" s="1"/>
  <c r="DX1441" i="1"/>
  <c r="DX1460" i="1" s="1"/>
  <c r="EH1441" i="1"/>
  <c r="EH1460" i="1" s="1"/>
  <c r="ES1441" i="1"/>
  <c r="ES1460" i="1" s="1"/>
  <c r="FD1441" i="1"/>
  <c r="FD1460" i="1" s="1"/>
  <c r="FN1441" i="1"/>
  <c r="FN1460" i="1" s="1"/>
  <c r="FY1441" i="1"/>
  <c r="FY1460" i="1" s="1"/>
  <c r="GJ1441" i="1"/>
  <c r="GJ1460" i="1" s="1"/>
  <c r="GT1441" i="1"/>
  <c r="GT1460" i="1" s="1"/>
  <c r="HE1441" i="1"/>
  <c r="HE1460" i="1" s="1"/>
  <c r="HP1441" i="1"/>
  <c r="HP1460" i="1" s="1"/>
  <c r="HZ1441" i="1"/>
  <c r="HZ1460" i="1" s="1"/>
  <c r="IK1441" i="1"/>
  <c r="IK1460" i="1" s="1"/>
  <c r="IV1441" i="1"/>
  <c r="IV1460" i="1" s="1"/>
  <c r="JF1441" i="1"/>
  <c r="JF1460" i="1" s="1"/>
  <c r="JQ1441" i="1"/>
  <c r="JQ1460" i="1" s="1"/>
  <c r="KB1441" i="1"/>
  <c r="KB1460" i="1" s="1"/>
  <c r="KL1441" i="1"/>
  <c r="KL1460" i="1" s="1"/>
  <c r="KW1441" i="1"/>
  <c r="KW1460" i="1" s="1"/>
  <c r="LH1441" i="1"/>
  <c r="LH1460" i="1" s="1"/>
  <c r="LR1441" i="1"/>
  <c r="LR1460" i="1" s="1"/>
  <c r="MC1441" i="1"/>
  <c r="MC1460" i="1" s="1"/>
  <c r="MN1441" i="1"/>
  <c r="MN1460" i="1" s="1"/>
  <c r="MX1441" i="1"/>
  <c r="MX1460" i="1" s="1"/>
  <c r="NI1441" i="1"/>
  <c r="NI1460" i="1" s="1"/>
  <c r="NT1441" i="1"/>
  <c r="NT1460" i="1" s="1"/>
  <c r="OB1441" i="1"/>
  <c r="OB1460" i="1" s="1"/>
  <c r="OJ1441" i="1"/>
  <c r="OJ1460" i="1" s="1"/>
  <c r="OR1441" i="1"/>
  <c r="OR1460" i="1" s="1"/>
  <c r="OZ1441" i="1"/>
  <c r="OZ1460" i="1" s="1"/>
  <c r="PH1441" i="1"/>
  <c r="PH1460" i="1" s="1"/>
  <c r="PP1441" i="1"/>
  <c r="PP1460" i="1" s="1"/>
  <c r="BD1440" i="1"/>
  <c r="BD1459" i="1" s="1"/>
  <c r="FE1440" i="1"/>
  <c r="FE1459" i="1" s="1"/>
  <c r="IN1440" i="1"/>
  <c r="IN1459" i="1" s="1"/>
  <c r="LB1440" i="1"/>
  <c r="LB1459" i="1" s="1"/>
  <c r="OD1440" i="1"/>
  <c r="OD1459" i="1" s="1"/>
  <c r="QN1440" i="1"/>
  <c r="QN1459" i="1" s="1"/>
  <c r="TH1440" i="1"/>
  <c r="TH1459" i="1" s="1"/>
  <c r="VM1440" i="1"/>
  <c r="VM1459" i="1" s="1"/>
  <c r="XK1440" i="1"/>
  <c r="XK1459" i="1" s="1"/>
  <c r="ZM1440" i="1"/>
  <c r="ZM1459" i="1" s="1"/>
  <c r="AAI1440" i="1"/>
  <c r="AAI1459" i="1" s="1"/>
  <c r="ABJ1440" i="1"/>
  <c r="ABJ1459" i="1" s="1"/>
  <c r="ACG1440" i="1"/>
  <c r="ACG1459" i="1" s="1"/>
  <c r="ADG1440" i="1"/>
  <c r="ADG1459" i="1" s="1"/>
  <c r="AEH1440" i="1"/>
  <c r="AEH1459" i="1" s="1"/>
  <c r="AEY1440" i="1"/>
  <c r="AEY1459" i="1" s="1"/>
  <c r="AFV1440" i="1"/>
  <c r="AFV1459" i="1" s="1"/>
  <c r="AGM1440" i="1"/>
  <c r="AGM1459" i="1" s="1"/>
  <c r="AHJ1440" i="1"/>
  <c r="AHJ1459" i="1" s="1"/>
  <c r="AIE1440" i="1"/>
  <c r="AIE1459" i="1" s="1"/>
  <c r="AIX1440" i="1"/>
  <c r="AIX1459" i="1" s="1"/>
  <c r="AJS1440" i="1"/>
  <c r="AJS1459" i="1" s="1"/>
  <c r="AKL1440" i="1"/>
  <c r="AKL1459" i="1" s="1"/>
  <c r="ALG1440" i="1"/>
  <c r="ALG1459" i="1" s="1"/>
  <c r="AMD1440" i="1"/>
  <c r="AMD1459" i="1" s="1"/>
  <c r="AMU1440" i="1"/>
  <c r="AMU1459" i="1" s="1"/>
  <c r="ANR1440" i="1"/>
  <c r="ANR1459" i="1" s="1"/>
  <c r="AOI1440" i="1"/>
  <c r="AOI1459" i="1" s="1"/>
  <c r="APF1440" i="1"/>
  <c r="APF1459" i="1" s="1"/>
  <c r="AQC1440" i="1"/>
  <c r="AQC1459" i="1" s="1"/>
  <c r="AQQ1440" i="1"/>
  <c r="AQQ1459" i="1" s="1"/>
  <c r="ARJ1440" i="1"/>
  <c r="ARJ1459" i="1" s="1"/>
  <c r="ARY1440" i="1"/>
  <c r="ARY1459" i="1" s="1"/>
  <c r="ASQ1440" i="1"/>
  <c r="ASQ1459" i="1" s="1"/>
  <c r="ATJ1440" i="1"/>
  <c r="ATJ1459" i="1" s="1"/>
  <c r="ATX1440" i="1"/>
  <c r="ATX1459" i="1" s="1"/>
  <c r="AUQ1440" i="1"/>
  <c r="AUQ1459" i="1" s="1"/>
  <c r="AVF1440" i="1"/>
  <c r="AVF1459" i="1" s="1"/>
  <c r="AVY1440" i="1"/>
  <c r="AVY1459" i="1" s="1"/>
  <c r="AWQ1440" i="1"/>
  <c r="AWQ1459" i="1" s="1"/>
  <c r="AXF1440" i="1"/>
  <c r="AXF1459" i="1" s="1"/>
  <c r="AXX1440" i="1"/>
  <c r="AXX1459" i="1" s="1"/>
  <c r="AYM1440" i="1"/>
  <c r="AYM1459" i="1" s="1"/>
  <c r="AZF1440" i="1"/>
  <c r="AZF1459" i="1" s="1"/>
  <c r="AZY1440" i="1"/>
  <c r="AZY1459" i="1" s="1"/>
  <c r="BAM1440" i="1"/>
  <c r="BAM1459" i="1" s="1"/>
  <c r="BBF1440" i="1"/>
  <c r="BBF1459" i="1" s="1"/>
  <c r="H1441" i="1"/>
  <c r="H1460" i="1" s="1"/>
  <c r="Z1441" i="1"/>
  <c r="Z1460" i="1" s="1"/>
  <c r="AS1441" i="1"/>
  <c r="AS1460" i="1" s="1"/>
  <c r="BG1441" i="1"/>
  <c r="BG1460" i="1" s="1"/>
  <c r="BZ1441" i="1"/>
  <c r="BZ1460" i="1" s="1"/>
  <c r="CO1441" i="1"/>
  <c r="CO1460" i="1" s="1"/>
  <c r="DC1441" i="1"/>
  <c r="DC1460" i="1" s="1"/>
  <c r="DN1441" i="1"/>
  <c r="DN1460" i="1" s="1"/>
  <c r="DY1441" i="1"/>
  <c r="DY1460" i="1" s="1"/>
  <c r="EI1441" i="1"/>
  <c r="EI1460" i="1" s="1"/>
  <c r="ET1441" i="1"/>
  <c r="ET1460" i="1" s="1"/>
  <c r="FE1441" i="1"/>
  <c r="FE1460" i="1" s="1"/>
  <c r="FO1441" i="1"/>
  <c r="FO1460" i="1" s="1"/>
  <c r="FZ1441" i="1"/>
  <c r="FZ1460" i="1" s="1"/>
  <c r="GK1441" i="1"/>
  <c r="GK1460" i="1" s="1"/>
  <c r="GU1441" i="1"/>
  <c r="GU1460" i="1" s="1"/>
  <c r="HF1441" i="1"/>
  <c r="HF1460" i="1" s="1"/>
  <c r="HQ1441" i="1"/>
  <c r="HQ1460" i="1" s="1"/>
  <c r="IA1441" i="1"/>
  <c r="IA1460" i="1" s="1"/>
  <c r="IL1441" i="1"/>
  <c r="IL1460" i="1" s="1"/>
  <c r="IW1441" i="1"/>
  <c r="IW1460" i="1" s="1"/>
  <c r="JG1441" i="1"/>
  <c r="JG1460" i="1" s="1"/>
  <c r="JR1441" i="1"/>
  <c r="JR1460" i="1" s="1"/>
  <c r="KC1441" i="1"/>
  <c r="KC1460" i="1" s="1"/>
  <c r="KM1441" i="1"/>
  <c r="KM1460" i="1" s="1"/>
  <c r="KX1441" i="1"/>
  <c r="KX1460" i="1" s="1"/>
  <c r="LI1441" i="1"/>
  <c r="LI1460" i="1" s="1"/>
  <c r="LS1441" i="1"/>
  <c r="LS1460" i="1" s="1"/>
  <c r="MD1441" i="1"/>
  <c r="MD1460" i="1" s="1"/>
  <c r="MO1441" i="1"/>
  <c r="MO1460" i="1" s="1"/>
  <c r="MY1441" i="1"/>
  <c r="MY1460" i="1" s="1"/>
  <c r="NJ1441" i="1"/>
  <c r="NJ1460" i="1" s="1"/>
  <c r="NU1441" i="1"/>
  <c r="NU1460" i="1" s="1"/>
  <c r="OC1441" i="1"/>
  <c r="OC1460" i="1" s="1"/>
  <c r="OK1441" i="1"/>
  <c r="OK1460" i="1" s="1"/>
  <c r="OS1441" i="1"/>
  <c r="OS1460" i="1" s="1"/>
  <c r="PA1441" i="1"/>
  <c r="PA1460" i="1" s="1"/>
  <c r="PI1441" i="1"/>
  <c r="PI1460" i="1" s="1"/>
  <c r="PQ1441" i="1"/>
  <c r="PQ1460" i="1" s="1"/>
  <c r="BL1440" i="1"/>
  <c r="BL1459" i="1" s="1"/>
  <c r="FL1440" i="1"/>
  <c r="FL1459" i="1" s="1"/>
  <c r="JF1440" i="1"/>
  <c r="JF1459" i="1" s="1"/>
  <c r="LP1440" i="1"/>
  <c r="LP1459" i="1" s="1"/>
  <c r="OJ1440" i="1"/>
  <c r="OJ1459" i="1" s="1"/>
  <c r="QP1440" i="1"/>
  <c r="QP1459" i="1" s="1"/>
  <c r="TI1440" i="1"/>
  <c r="TI1459" i="1" s="1"/>
  <c r="WC1440" i="1"/>
  <c r="WC1459" i="1" s="1"/>
  <c r="XS1440" i="1"/>
  <c r="XS1459" i="1" s="1"/>
  <c r="ZN1440" i="1"/>
  <c r="ZN1459" i="1" s="1"/>
  <c r="AAK1440" i="1"/>
  <c r="AAK1459" i="1" s="1"/>
  <c r="ABK1440" i="1"/>
  <c r="ABK1459" i="1" s="1"/>
  <c r="ACO1440" i="1"/>
  <c r="ACO1459" i="1" s="1"/>
  <c r="ADK1440" i="1"/>
  <c r="ADK1459" i="1" s="1"/>
  <c r="AEI1440" i="1"/>
  <c r="AEI1459" i="1" s="1"/>
  <c r="AFA1440" i="1"/>
  <c r="AFA1459" i="1" s="1"/>
  <c r="AFW1440" i="1"/>
  <c r="AFW1459" i="1" s="1"/>
  <c r="AGT1440" i="1"/>
  <c r="AGT1459" i="1" s="1"/>
  <c r="AHK1440" i="1"/>
  <c r="AHK1459" i="1" s="1"/>
  <c r="AIH1440" i="1"/>
  <c r="AIH1459" i="1" s="1"/>
  <c r="AIY1440" i="1"/>
  <c r="AIY1459" i="1" s="1"/>
  <c r="AJV1440" i="1"/>
  <c r="AJV1459" i="1" s="1"/>
  <c r="AKQ1440" i="1"/>
  <c r="AKQ1459" i="1" s="1"/>
  <c r="ALJ1440" i="1"/>
  <c r="ALJ1459" i="1" s="1"/>
  <c r="AME1440" i="1"/>
  <c r="AME1459" i="1" s="1"/>
  <c r="AMX1440" i="1"/>
  <c r="AMX1459" i="1" s="1"/>
  <c r="ANS1440" i="1"/>
  <c r="ANS1459" i="1" s="1"/>
  <c r="AOP1440" i="1"/>
  <c r="AOP1459" i="1" s="1"/>
  <c r="APG1440" i="1"/>
  <c r="APG1459" i="1" s="1"/>
  <c r="AQD1440" i="1"/>
  <c r="AQD1459" i="1" s="1"/>
  <c r="AQS1440" i="1"/>
  <c r="AQS1459" i="1" s="1"/>
  <c r="ARK1440" i="1"/>
  <c r="ARK1459" i="1" s="1"/>
  <c r="ASD1440" i="1"/>
  <c r="ASD1459" i="1" s="1"/>
  <c r="ASR1440" i="1"/>
  <c r="ASR1459" i="1" s="1"/>
  <c r="ATK1440" i="1"/>
  <c r="ATK1459" i="1" s="1"/>
  <c r="ATZ1440" i="1"/>
  <c r="ATZ1459" i="1" s="1"/>
  <c r="AUS1440" i="1"/>
  <c r="AUS1459" i="1" s="1"/>
  <c r="AVK1440" i="1"/>
  <c r="AVK1459" i="1" s="1"/>
  <c r="AVZ1440" i="1"/>
  <c r="AVZ1459" i="1" s="1"/>
  <c r="AWR1440" i="1"/>
  <c r="AWR1459" i="1" s="1"/>
  <c r="AXG1440" i="1"/>
  <c r="AXG1459" i="1" s="1"/>
  <c r="AXZ1440" i="1"/>
  <c r="AXZ1459" i="1" s="1"/>
  <c r="AYS1440" i="1"/>
  <c r="AYS1459" i="1" s="1"/>
  <c r="AZG1440" i="1"/>
  <c r="AZG1459" i="1" s="1"/>
  <c r="AZZ1440" i="1"/>
  <c r="AZZ1459" i="1" s="1"/>
  <c r="BAO1440" i="1"/>
  <c r="BAO1459" i="1" s="1"/>
  <c r="BBG1440" i="1"/>
  <c r="BBG1459" i="1" s="1"/>
  <c r="M1441" i="1"/>
  <c r="M1460" i="1" s="1"/>
  <c r="AA1441" i="1"/>
  <c r="AA1460" i="1" s="1"/>
  <c r="AT1441" i="1"/>
  <c r="AT1460" i="1" s="1"/>
  <c r="BI1441" i="1"/>
  <c r="BI1460" i="1" s="1"/>
  <c r="CB1441" i="1"/>
  <c r="CB1460" i="1" s="1"/>
  <c r="CT1441" i="1"/>
  <c r="CT1460" i="1" s="1"/>
  <c r="DE1441" i="1"/>
  <c r="DE1460" i="1" s="1"/>
  <c r="DP1441" i="1"/>
  <c r="DP1460" i="1" s="1"/>
  <c r="DZ1441" i="1"/>
  <c r="DZ1460" i="1" s="1"/>
  <c r="EK1441" i="1"/>
  <c r="EK1460" i="1" s="1"/>
  <c r="EV1441" i="1"/>
  <c r="EV1460" i="1" s="1"/>
  <c r="FF1441" i="1"/>
  <c r="FF1460" i="1" s="1"/>
  <c r="FQ1441" i="1"/>
  <c r="FQ1460" i="1" s="1"/>
  <c r="GB1441" i="1"/>
  <c r="GB1460" i="1" s="1"/>
  <c r="GL1441" i="1"/>
  <c r="GL1460" i="1" s="1"/>
  <c r="GW1441" i="1"/>
  <c r="GW1460" i="1" s="1"/>
  <c r="HH1441" i="1"/>
  <c r="HH1460" i="1" s="1"/>
  <c r="HR1441" i="1"/>
  <c r="HR1460" i="1" s="1"/>
  <c r="IC1441" i="1"/>
  <c r="IC1460" i="1" s="1"/>
  <c r="IN1441" i="1"/>
  <c r="IN1460" i="1" s="1"/>
  <c r="IX1441" i="1"/>
  <c r="IX1460" i="1" s="1"/>
  <c r="JI1441" i="1"/>
  <c r="JI1460" i="1" s="1"/>
  <c r="JT1441" i="1"/>
  <c r="JT1460" i="1" s="1"/>
  <c r="KD1441" i="1"/>
  <c r="KD1460" i="1" s="1"/>
  <c r="KO1441" i="1"/>
  <c r="KO1460" i="1" s="1"/>
  <c r="KZ1441" i="1"/>
  <c r="KZ1460" i="1" s="1"/>
  <c r="LJ1441" i="1"/>
  <c r="LJ1460" i="1" s="1"/>
  <c r="LU1441" i="1"/>
  <c r="LU1460" i="1" s="1"/>
  <c r="MF1441" i="1"/>
  <c r="MF1460" i="1" s="1"/>
  <c r="MP1441" i="1"/>
  <c r="MP1460" i="1" s="1"/>
  <c r="NA1441" i="1"/>
  <c r="NA1460" i="1" s="1"/>
  <c r="NL1441" i="1"/>
  <c r="NL1460" i="1" s="1"/>
  <c r="NV1441" i="1"/>
  <c r="NV1460" i="1" s="1"/>
  <c r="OD1441" i="1"/>
  <c r="OD1460" i="1" s="1"/>
  <c r="OL1441" i="1"/>
  <c r="OL1460" i="1" s="1"/>
  <c r="OT1441" i="1"/>
  <c r="OT1460" i="1" s="1"/>
  <c r="PB1441" i="1"/>
  <c r="PB1460" i="1" s="1"/>
  <c r="PJ1441" i="1"/>
  <c r="PJ1460" i="1" s="1"/>
  <c r="CR1440" i="1"/>
  <c r="CR1459" i="1" s="1"/>
  <c r="GB1440" i="1"/>
  <c r="GB1459" i="1" s="1"/>
  <c r="JL1440" i="1"/>
  <c r="JL1459" i="1" s="1"/>
  <c r="LR1440" i="1"/>
  <c r="LR1459" i="1" s="1"/>
  <c r="OK1440" i="1"/>
  <c r="OK1459" i="1" s="1"/>
  <c r="RM1440" i="1"/>
  <c r="RM1459" i="1" s="1"/>
  <c r="TR1440" i="1"/>
  <c r="TR1459" i="1" s="1"/>
  <c r="WD1440" i="1"/>
  <c r="WD1459" i="1" s="1"/>
  <c r="XY1440" i="1"/>
  <c r="XY1459" i="1" s="1"/>
  <c r="ZO1440" i="1"/>
  <c r="ZO1459" i="1" s="1"/>
  <c r="AAS1440" i="1"/>
  <c r="AAS1459" i="1" s="1"/>
  <c r="ABO1440" i="1"/>
  <c r="ABO1459" i="1" s="1"/>
  <c r="ACP1440" i="1"/>
  <c r="ACP1459" i="1" s="1"/>
  <c r="ADM1440" i="1"/>
  <c r="ADM1459" i="1" s="1"/>
  <c r="AEK1440" i="1"/>
  <c r="AEK1459" i="1" s="1"/>
  <c r="AFG1440" i="1"/>
  <c r="AFG1459" i="1" s="1"/>
  <c r="AFY1440" i="1"/>
  <c r="AFY1459" i="1" s="1"/>
  <c r="AGU1440" i="1"/>
  <c r="AGU1459" i="1" s="1"/>
  <c r="AHM1440" i="1"/>
  <c r="AHM1459" i="1" s="1"/>
  <c r="AII1440" i="1"/>
  <c r="AII1459" i="1" s="1"/>
  <c r="AJF1440" i="1"/>
  <c r="AJF1459" i="1" s="1"/>
  <c r="AJW1440" i="1"/>
  <c r="AJW1459" i="1" s="1"/>
  <c r="AKT1440" i="1"/>
  <c r="AKT1459" i="1" s="1"/>
  <c r="ALK1440" i="1"/>
  <c r="ALK1459" i="1" s="1"/>
  <c r="AMH1440" i="1"/>
  <c r="AMH1459" i="1" s="1"/>
  <c r="ANC1440" i="1"/>
  <c r="ANC1459" i="1" s="1"/>
  <c r="ANV1440" i="1"/>
  <c r="ANV1459" i="1" s="1"/>
  <c r="AOQ1440" i="1"/>
  <c r="AOQ1459" i="1" s="1"/>
  <c r="APJ1440" i="1"/>
  <c r="APJ1459" i="1" s="1"/>
  <c r="AQE1440" i="1"/>
  <c r="AQE1459" i="1" s="1"/>
  <c r="AQX1440" i="1"/>
  <c r="AQX1459" i="1" s="1"/>
  <c r="ARL1440" i="1"/>
  <c r="ARL1459" i="1" s="1"/>
  <c r="ASE1440" i="1"/>
  <c r="ASE1459" i="1" s="1"/>
  <c r="AST1440" i="1"/>
  <c r="AST1459" i="1" s="1"/>
  <c r="ATM1440" i="1"/>
  <c r="ATM1459" i="1" s="1"/>
  <c r="AUE1440" i="1"/>
  <c r="AUE1459" i="1" s="1"/>
  <c r="AUT1440" i="1"/>
  <c r="AUT1459" i="1" s="1"/>
  <c r="AVL1440" i="1"/>
  <c r="AVL1459" i="1" s="1"/>
  <c r="AWA1440" i="1"/>
  <c r="AWA1459" i="1" s="1"/>
  <c r="AWT1440" i="1"/>
  <c r="AWT1459" i="1" s="1"/>
  <c r="AXM1440" i="1"/>
  <c r="AXM1459" i="1" s="1"/>
  <c r="AYA1440" i="1"/>
  <c r="AYA1459" i="1" s="1"/>
  <c r="AYT1440" i="1"/>
  <c r="AYT1459" i="1" s="1"/>
  <c r="AZI1440" i="1"/>
  <c r="AZI1459" i="1" s="1"/>
  <c r="BAA1440" i="1"/>
  <c r="BAA1459" i="1" s="1"/>
  <c r="BAT1440" i="1"/>
  <c r="BAT1459" i="1" s="1"/>
  <c r="BBH1440" i="1"/>
  <c r="BBH1459" i="1" s="1"/>
  <c r="N1441" i="1"/>
  <c r="N1460" i="1" s="1"/>
  <c r="AC1441" i="1"/>
  <c r="AC1460" i="1" s="1"/>
  <c r="AV1441" i="1"/>
  <c r="AV1460" i="1" s="1"/>
  <c r="BN1441" i="1"/>
  <c r="BN1460" i="1" s="1"/>
  <c r="CC1441" i="1"/>
  <c r="CC1460" i="1" s="1"/>
  <c r="CU1441" i="1"/>
  <c r="CU1460" i="1" s="1"/>
  <c r="DF1441" i="1"/>
  <c r="DF1460" i="1" s="1"/>
  <c r="DQ1441" i="1"/>
  <c r="DQ1460" i="1" s="1"/>
  <c r="EA1441" i="1"/>
  <c r="EA1460" i="1" s="1"/>
  <c r="EL1441" i="1"/>
  <c r="EL1460" i="1" s="1"/>
  <c r="EW1441" i="1"/>
  <c r="EW1460" i="1" s="1"/>
  <c r="FG1441" i="1"/>
  <c r="FG1460" i="1" s="1"/>
  <c r="FR1441" i="1"/>
  <c r="FR1460" i="1" s="1"/>
  <c r="GC1441" i="1"/>
  <c r="GC1460" i="1" s="1"/>
  <c r="GM1441" i="1"/>
  <c r="GM1460" i="1" s="1"/>
  <c r="GX1441" i="1"/>
  <c r="GX1460" i="1" s="1"/>
  <c r="HI1441" i="1"/>
  <c r="HI1460" i="1" s="1"/>
  <c r="HS1441" i="1"/>
  <c r="HS1460" i="1" s="1"/>
  <c r="ID1441" i="1"/>
  <c r="ID1460" i="1" s="1"/>
  <c r="IO1441" i="1"/>
  <c r="IO1460" i="1" s="1"/>
  <c r="IY1441" i="1"/>
  <c r="IY1460" i="1" s="1"/>
  <c r="JJ1441" i="1"/>
  <c r="JJ1460" i="1" s="1"/>
  <c r="JU1441" i="1"/>
  <c r="JU1460" i="1" s="1"/>
  <c r="KE1441" i="1"/>
  <c r="KE1460" i="1" s="1"/>
  <c r="KP1441" i="1"/>
  <c r="KP1460" i="1" s="1"/>
  <c r="LA1441" i="1"/>
  <c r="LA1460" i="1" s="1"/>
  <c r="LK1441" i="1"/>
  <c r="LK1460" i="1" s="1"/>
  <c r="LV1441" i="1"/>
  <c r="LV1460" i="1" s="1"/>
  <c r="MG1441" i="1"/>
  <c r="MG1460" i="1" s="1"/>
  <c r="MQ1441" i="1"/>
  <c r="MQ1460" i="1" s="1"/>
  <c r="NB1441" i="1"/>
  <c r="NB1460" i="1" s="1"/>
  <c r="NM1441" i="1"/>
  <c r="NM1460" i="1" s="1"/>
  <c r="NW1441" i="1"/>
  <c r="NW1460" i="1" s="1"/>
  <c r="OE1441" i="1"/>
  <c r="OE1460" i="1" s="1"/>
  <c r="OM1441" i="1"/>
  <c r="OM1460" i="1" s="1"/>
  <c r="OU1441" i="1"/>
  <c r="OU1460" i="1" s="1"/>
  <c r="PC1441" i="1"/>
  <c r="PC1460" i="1" s="1"/>
  <c r="PK1441" i="1"/>
  <c r="PK1460" i="1" s="1"/>
  <c r="CS1440" i="1"/>
  <c r="CS1459" i="1" s="1"/>
  <c r="GJ1440" i="1"/>
  <c r="GJ1459" i="1" s="1"/>
  <c r="JM1440" i="1"/>
  <c r="JM1459" i="1" s="1"/>
  <c r="MO1440" i="1"/>
  <c r="MO1459" i="1" s="1"/>
  <c r="OT1440" i="1"/>
  <c r="OT1459" i="1" s="1"/>
  <c r="RN1440" i="1"/>
  <c r="RN1459" i="1" s="1"/>
  <c r="TY1440" i="1"/>
  <c r="TY1459" i="1" s="1"/>
  <c r="WE1440" i="1"/>
  <c r="WE1459" i="1" s="1"/>
  <c r="YO1440" i="1"/>
  <c r="YO1459" i="1" s="1"/>
  <c r="ZS1440" i="1"/>
  <c r="ZS1459" i="1" s="1"/>
  <c r="AAT1440" i="1"/>
  <c r="AAT1459" i="1" s="1"/>
  <c r="ABQ1440" i="1"/>
  <c r="ABQ1459" i="1" s="1"/>
  <c r="ACQ1440" i="1"/>
  <c r="ACQ1459" i="1" s="1"/>
  <c r="ADU1440" i="1"/>
  <c r="ADU1459" i="1" s="1"/>
  <c r="AEL1440" i="1"/>
  <c r="AEL1459" i="1" s="1"/>
  <c r="AFI1440" i="1"/>
  <c r="AFI1459" i="1" s="1"/>
  <c r="AFZ1440" i="1"/>
  <c r="AFZ1459" i="1" s="1"/>
  <c r="AGW1440" i="1"/>
  <c r="AGW1459" i="1" s="1"/>
  <c r="AHS1440" i="1"/>
  <c r="AHS1459" i="1" s="1"/>
  <c r="AIK1440" i="1"/>
  <c r="AIK1459" i="1" s="1"/>
  <c r="AJG1440" i="1"/>
  <c r="AJG1459" i="1" s="1"/>
  <c r="AJY1440" i="1"/>
  <c r="AJY1459" i="1" s="1"/>
  <c r="AKU1440" i="1"/>
  <c r="AKU1459" i="1" s="1"/>
  <c r="ALR1440" i="1"/>
  <c r="ALR1459" i="1" s="1"/>
  <c r="AMI1440" i="1"/>
  <c r="AMI1459" i="1" s="1"/>
  <c r="ANF1440" i="1"/>
  <c r="ANF1459" i="1" s="1"/>
  <c r="ANW1440" i="1"/>
  <c r="ANW1459" i="1" s="1"/>
  <c r="AOT1440" i="1"/>
  <c r="AOT1459" i="1" s="1"/>
  <c r="APO1440" i="1"/>
  <c r="APO1459" i="1" s="1"/>
  <c r="AQF1440" i="1"/>
  <c r="AQF1459" i="1" s="1"/>
  <c r="AQY1440" i="1"/>
  <c r="AQY1459" i="1" s="1"/>
  <c r="ARN1440" i="1"/>
  <c r="ARN1459" i="1" s="1"/>
  <c r="ASG1440" i="1"/>
  <c r="ASG1459" i="1" s="1"/>
  <c r="ASY1440" i="1"/>
  <c r="ASY1459" i="1" s="1"/>
  <c r="ATN1440" i="1"/>
  <c r="ATN1459" i="1" s="1"/>
  <c r="AUF1440" i="1"/>
  <c r="AUF1459" i="1" s="1"/>
  <c r="AUU1440" i="1"/>
  <c r="AUU1459" i="1" s="1"/>
  <c r="AVN1440" i="1"/>
  <c r="AVN1459" i="1" s="1"/>
  <c r="AWG1440" i="1"/>
  <c r="AWG1459" i="1" s="1"/>
  <c r="AWU1440" i="1"/>
  <c r="AWU1459" i="1" s="1"/>
  <c r="AXN1440" i="1"/>
  <c r="AXN1459" i="1" s="1"/>
  <c r="AYC1440" i="1"/>
  <c r="AYC1459" i="1" s="1"/>
  <c r="AYU1440" i="1"/>
  <c r="AYU1459" i="1" s="1"/>
  <c r="AZN1440" i="1"/>
  <c r="AZN1459" i="1" s="1"/>
  <c r="BAB1440" i="1"/>
  <c r="BAB1459" i="1" s="1"/>
  <c r="BAU1440" i="1"/>
  <c r="BAU1459" i="1" s="1"/>
  <c r="BBJ1440" i="1"/>
  <c r="BBJ1459" i="1" s="1"/>
  <c r="P1441" i="1"/>
  <c r="P1460" i="1" s="1"/>
  <c r="AH1441" i="1"/>
  <c r="AH1460" i="1" s="1"/>
  <c r="AW1441" i="1"/>
  <c r="AW1460" i="1" s="1"/>
  <c r="BO1441" i="1"/>
  <c r="BO1460" i="1" s="1"/>
  <c r="CD1441" i="1"/>
  <c r="CD1460" i="1" s="1"/>
  <c r="CW1441" i="1"/>
  <c r="CW1460" i="1" s="1"/>
  <c r="DH1441" i="1"/>
  <c r="DH1460" i="1" s="1"/>
  <c r="DR1441" i="1"/>
  <c r="DR1460" i="1" s="1"/>
  <c r="EC1441" i="1"/>
  <c r="EC1460" i="1" s="1"/>
  <c r="EN1441" i="1"/>
  <c r="EN1460" i="1" s="1"/>
  <c r="EX1441" i="1"/>
  <c r="EX1460" i="1" s="1"/>
  <c r="FI1441" i="1"/>
  <c r="FI1460" i="1" s="1"/>
  <c r="FT1441" i="1"/>
  <c r="FT1460" i="1" s="1"/>
  <c r="GD1441" i="1"/>
  <c r="GD1460" i="1" s="1"/>
  <c r="GO1441" i="1"/>
  <c r="GO1460" i="1" s="1"/>
  <c r="GZ1441" i="1"/>
  <c r="GZ1460" i="1" s="1"/>
  <c r="HJ1441" i="1"/>
  <c r="HJ1460" i="1" s="1"/>
  <c r="HU1441" i="1"/>
  <c r="HU1460" i="1" s="1"/>
  <c r="IF1441" i="1"/>
  <c r="IF1460" i="1" s="1"/>
  <c r="IP1441" i="1"/>
  <c r="IP1460" i="1" s="1"/>
  <c r="JA1441" i="1"/>
  <c r="JA1460" i="1" s="1"/>
  <c r="JL1441" i="1"/>
  <c r="JL1460" i="1" s="1"/>
  <c r="JV1441" i="1"/>
  <c r="JV1460" i="1" s="1"/>
  <c r="KG1441" i="1"/>
  <c r="KG1460" i="1" s="1"/>
  <c r="KR1441" i="1"/>
  <c r="KR1460" i="1" s="1"/>
  <c r="LB1441" i="1"/>
  <c r="LB1460" i="1" s="1"/>
  <c r="LM1441" i="1"/>
  <c r="LM1460" i="1" s="1"/>
  <c r="LX1441" i="1"/>
  <c r="LX1460" i="1" s="1"/>
  <c r="MH1441" i="1"/>
  <c r="MH1460" i="1" s="1"/>
  <c r="MS1441" i="1"/>
  <c r="MS1460" i="1" s="1"/>
  <c r="ND1441" i="1"/>
  <c r="ND1460" i="1" s="1"/>
  <c r="NN1441" i="1"/>
  <c r="NN1460" i="1" s="1"/>
  <c r="NX1441" i="1"/>
  <c r="NX1460" i="1" s="1"/>
  <c r="OF1441" i="1"/>
  <c r="OF1460" i="1" s="1"/>
  <c r="ON1441" i="1"/>
  <c r="ON1460" i="1" s="1"/>
  <c r="OV1441" i="1"/>
  <c r="OV1460" i="1" s="1"/>
  <c r="PD1441" i="1"/>
  <c r="PD1460" i="1" s="1"/>
  <c r="PL1441" i="1"/>
  <c r="PL1460" i="1" s="1"/>
  <c r="CZ1440" i="1"/>
  <c r="CZ1459" i="1" s="1"/>
  <c r="HP1440" i="1"/>
  <c r="HP1459" i="1" s="1"/>
  <c r="JV1440" i="1"/>
  <c r="JV1459" i="1" s="1"/>
  <c r="MP1440" i="1"/>
  <c r="MP1459" i="1" s="1"/>
  <c r="PA1440" i="1"/>
  <c r="PA1459" i="1" s="1"/>
  <c r="RT1440" i="1"/>
  <c r="RT1459" i="1" s="1"/>
  <c r="UV1440" i="1"/>
  <c r="UV1459" i="1" s="1"/>
  <c r="WM1440" i="1"/>
  <c r="WM1459" i="1" s="1"/>
  <c r="YP1440" i="1"/>
  <c r="YP1459" i="1" s="1"/>
  <c r="ZU1440" i="1"/>
  <c r="ZU1459" i="1" s="1"/>
  <c r="AAU1440" i="1"/>
  <c r="AAU1459" i="1" s="1"/>
  <c r="ABY1440" i="1"/>
  <c r="ABY1459" i="1" s="1"/>
  <c r="ACU1440" i="1"/>
  <c r="ACU1459" i="1" s="1"/>
  <c r="ADV1440" i="1"/>
  <c r="ADV1459" i="1" s="1"/>
  <c r="AEM1440" i="1"/>
  <c r="AEM1459" i="1" s="1"/>
  <c r="AFJ1440" i="1"/>
  <c r="AFJ1459" i="1" s="1"/>
  <c r="AGG1440" i="1"/>
  <c r="AGG1459" i="1" s="1"/>
  <c r="AGX1440" i="1"/>
  <c r="AGX1459" i="1" s="1"/>
  <c r="AHU1440" i="1"/>
  <c r="AHU1459" i="1" s="1"/>
  <c r="AIL1440" i="1"/>
  <c r="AIL1459" i="1" s="1"/>
  <c r="AJI1440" i="1"/>
  <c r="AJI1459" i="1" s="1"/>
  <c r="AKE1440" i="1"/>
  <c r="AKE1459" i="1" s="1"/>
  <c r="AKW1440" i="1"/>
  <c r="AKW1459" i="1" s="1"/>
  <c r="ALS1440" i="1"/>
  <c r="ALS1459" i="1" s="1"/>
  <c r="AMK1440" i="1"/>
  <c r="AMK1459" i="1" s="1"/>
  <c r="ANG1440" i="1"/>
  <c r="ANG1459" i="1" s="1"/>
  <c r="AOD1440" i="1"/>
  <c r="AOD1459" i="1" s="1"/>
  <c r="AOU1440" i="1"/>
  <c r="AOU1459" i="1" s="1"/>
  <c r="APR1440" i="1"/>
  <c r="APR1459" i="1" s="1"/>
  <c r="AQH1440" i="1"/>
  <c r="AQH1459" i="1" s="1"/>
  <c r="ARA1440" i="1"/>
  <c r="ARA1459" i="1" s="1"/>
  <c r="ARS1440" i="1"/>
  <c r="ARS1459" i="1" s="1"/>
  <c r="ASH1440" i="1"/>
  <c r="ASH1459" i="1" s="1"/>
  <c r="ASZ1440" i="1"/>
  <c r="ASZ1459" i="1" s="1"/>
  <c r="ATO1440" i="1"/>
  <c r="ATO1459" i="1" s="1"/>
  <c r="AUH1440" i="1"/>
  <c r="AUH1459" i="1" s="1"/>
  <c r="AVA1440" i="1"/>
  <c r="AVA1459" i="1" s="1"/>
  <c r="AVO1440" i="1"/>
  <c r="AVO1459" i="1" s="1"/>
  <c r="AWH1440" i="1"/>
  <c r="AWH1459" i="1" s="1"/>
  <c r="AWW1440" i="1"/>
  <c r="AWW1459" i="1" s="1"/>
  <c r="AXO1440" i="1"/>
  <c r="AXO1459" i="1" s="1"/>
  <c r="AYH1440" i="1"/>
  <c r="AYH1459" i="1" s="1"/>
  <c r="AYV1440" i="1"/>
  <c r="AYV1459" i="1" s="1"/>
  <c r="AZO1440" i="1"/>
  <c r="AZO1459" i="1" s="1"/>
  <c r="BAD1440" i="1"/>
  <c r="BAD1459" i="1" s="1"/>
  <c r="BAW1440" i="1"/>
  <c r="BAW1459" i="1" s="1"/>
  <c r="B1441" i="1"/>
  <c r="B1460" i="1" s="1"/>
  <c r="Q1441" i="1"/>
  <c r="Q1460" i="1" s="1"/>
  <c r="AI1441" i="1"/>
  <c r="AI1460" i="1" s="1"/>
  <c r="AX1441" i="1"/>
  <c r="AX1460" i="1" s="1"/>
  <c r="BQ1441" i="1"/>
  <c r="BQ1460" i="1" s="1"/>
  <c r="CJ1441" i="1"/>
  <c r="CJ1460" i="1" s="1"/>
  <c r="CX1441" i="1"/>
  <c r="CX1460" i="1" s="1"/>
  <c r="DI1441" i="1"/>
  <c r="DI1460" i="1" s="1"/>
  <c r="DS1441" i="1"/>
  <c r="DS1460" i="1" s="1"/>
  <c r="ED1441" i="1"/>
  <c r="ED1460" i="1" s="1"/>
  <c r="EO1441" i="1"/>
  <c r="EO1460" i="1" s="1"/>
  <c r="EY1441" i="1"/>
  <c r="EY1460" i="1" s="1"/>
  <c r="FJ1441" i="1"/>
  <c r="FJ1460" i="1" s="1"/>
  <c r="FU1441" i="1"/>
  <c r="FU1460" i="1" s="1"/>
  <c r="GE1441" i="1"/>
  <c r="GE1460" i="1" s="1"/>
  <c r="GP1441" i="1"/>
  <c r="GP1460" i="1" s="1"/>
  <c r="HA1441" i="1"/>
  <c r="HA1460" i="1" s="1"/>
  <c r="HK1441" i="1"/>
  <c r="HK1460" i="1" s="1"/>
  <c r="HV1441" i="1"/>
  <c r="HV1460" i="1" s="1"/>
  <c r="IG1441" i="1"/>
  <c r="IG1460" i="1" s="1"/>
  <c r="IQ1441" i="1"/>
  <c r="IQ1460" i="1" s="1"/>
  <c r="JB1441" i="1"/>
  <c r="JB1460" i="1" s="1"/>
  <c r="JM1441" i="1"/>
  <c r="JM1460" i="1" s="1"/>
  <c r="JW1441" i="1"/>
  <c r="JW1460" i="1" s="1"/>
  <c r="KH1441" i="1"/>
  <c r="KH1460" i="1" s="1"/>
  <c r="KS1441" i="1"/>
  <c r="KS1460" i="1" s="1"/>
  <c r="LC1441" i="1"/>
  <c r="LC1460" i="1" s="1"/>
  <c r="LN1441" i="1"/>
  <c r="LN1460" i="1" s="1"/>
  <c r="LY1441" i="1"/>
  <c r="LY1460" i="1" s="1"/>
  <c r="MI1441" i="1"/>
  <c r="MI1460" i="1" s="1"/>
  <c r="MT1441" i="1"/>
  <c r="MT1460" i="1" s="1"/>
  <c r="NE1441" i="1"/>
  <c r="NE1460" i="1" s="1"/>
  <c r="NO1441" i="1"/>
  <c r="NO1460" i="1" s="1"/>
  <c r="NY1441" i="1"/>
  <c r="NY1460" i="1" s="1"/>
  <c r="OG1441" i="1"/>
  <c r="OG1460" i="1" s="1"/>
  <c r="OO1441" i="1"/>
  <c r="OO1460" i="1" s="1"/>
  <c r="OW1441" i="1"/>
  <c r="OW1460" i="1" s="1"/>
  <c r="PE1441" i="1"/>
  <c r="PE1460" i="1" s="1"/>
  <c r="PM1441" i="1"/>
  <c r="PM1460" i="1" s="1"/>
  <c r="PN1441" i="1"/>
  <c r="PN1460" i="1" s="1"/>
  <c r="PX1441" i="1"/>
  <c r="PX1460" i="1" s="1"/>
  <c r="QF1441" i="1"/>
  <c r="QF1460" i="1" s="1"/>
  <c r="QN1441" i="1"/>
  <c r="QN1460" i="1" s="1"/>
  <c r="QV1441" i="1"/>
  <c r="QV1460" i="1" s="1"/>
  <c r="RD1441" i="1"/>
  <c r="RD1460" i="1" s="1"/>
  <c r="RL1441" i="1"/>
  <c r="RL1460" i="1" s="1"/>
  <c r="RT1441" i="1"/>
  <c r="RT1460" i="1" s="1"/>
  <c r="SB1441" i="1"/>
  <c r="SB1460" i="1" s="1"/>
  <c r="SJ1441" i="1"/>
  <c r="SJ1460" i="1" s="1"/>
  <c r="SR1441" i="1"/>
  <c r="SR1460" i="1" s="1"/>
  <c r="SZ1441" i="1"/>
  <c r="SZ1460" i="1" s="1"/>
  <c r="TH1441" i="1"/>
  <c r="TH1460" i="1" s="1"/>
  <c r="TP1441" i="1"/>
  <c r="TP1460" i="1" s="1"/>
  <c r="TX1441" i="1"/>
  <c r="TX1460" i="1" s="1"/>
  <c r="UF1441" i="1"/>
  <c r="UF1460" i="1" s="1"/>
  <c r="UN1441" i="1"/>
  <c r="UN1460" i="1" s="1"/>
  <c r="UV1441" i="1"/>
  <c r="UV1460" i="1" s="1"/>
  <c r="VD1441" i="1"/>
  <c r="VD1460" i="1" s="1"/>
  <c r="VL1441" i="1"/>
  <c r="VL1460" i="1" s="1"/>
  <c r="VT1441" i="1"/>
  <c r="VT1460" i="1" s="1"/>
  <c r="WB1441" i="1"/>
  <c r="WB1460" i="1" s="1"/>
  <c r="WJ1441" i="1"/>
  <c r="WJ1460" i="1" s="1"/>
  <c r="WR1441" i="1"/>
  <c r="WR1460" i="1" s="1"/>
  <c r="WZ1441" i="1"/>
  <c r="WZ1460" i="1" s="1"/>
  <c r="XH1441" i="1"/>
  <c r="XH1460" i="1" s="1"/>
  <c r="XP1441" i="1"/>
  <c r="XP1460" i="1" s="1"/>
  <c r="XX1441" i="1"/>
  <c r="XX1460" i="1" s="1"/>
  <c r="YF1441" i="1"/>
  <c r="YF1460" i="1" s="1"/>
  <c r="YN1441" i="1"/>
  <c r="YN1460" i="1" s="1"/>
  <c r="YV1441" i="1"/>
  <c r="YV1460" i="1" s="1"/>
  <c r="ZD1441" i="1"/>
  <c r="ZD1460" i="1" s="1"/>
  <c r="ZL1441" i="1"/>
  <c r="ZL1460" i="1" s="1"/>
  <c r="ZT1441" i="1"/>
  <c r="ZT1460" i="1" s="1"/>
  <c r="AAB1441" i="1"/>
  <c r="AAB1460" i="1" s="1"/>
  <c r="AAJ1441" i="1"/>
  <c r="AAJ1460" i="1" s="1"/>
  <c r="AAR1441" i="1"/>
  <c r="AAR1460" i="1" s="1"/>
  <c r="AAZ1441" i="1"/>
  <c r="AAZ1460" i="1" s="1"/>
  <c r="ABH1441" i="1"/>
  <c r="ABH1460" i="1" s="1"/>
  <c r="ABP1441" i="1"/>
  <c r="ABP1460" i="1" s="1"/>
  <c r="ABX1441" i="1"/>
  <c r="ABX1460" i="1" s="1"/>
  <c r="ACF1441" i="1"/>
  <c r="ACF1460" i="1" s="1"/>
  <c r="ACN1441" i="1"/>
  <c r="ACN1460" i="1" s="1"/>
  <c r="ACV1441" i="1"/>
  <c r="ACV1460" i="1" s="1"/>
  <c r="ADD1441" i="1"/>
  <c r="ADD1460" i="1" s="1"/>
  <c r="ADL1441" i="1"/>
  <c r="ADL1460" i="1" s="1"/>
  <c r="ADT1441" i="1"/>
  <c r="ADT1460" i="1" s="1"/>
  <c r="AEB1441" i="1"/>
  <c r="AEB1460" i="1" s="1"/>
  <c r="AEJ1441" i="1"/>
  <c r="AEJ1460" i="1" s="1"/>
  <c r="AER1441" i="1"/>
  <c r="AER1460" i="1" s="1"/>
  <c r="AEZ1441" i="1"/>
  <c r="AEZ1460" i="1" s="1"/>
  <c r="AFH1441" i="1"/>
  <c r="AFH1460" i="1" s="1"/>
  <c r="AFP1441" i="1"/>
  <c r="AFP1460" i="1" s="1"/>
  <c r="AFX1441" i="1"/>
  <c r="AFX1460" i="1" s="1"/>
  <c r="AGF1441" i="1"/>
  <c r="AGF1460" i="1" s="1"/>
  <c r="AGN1441" i="1"/>
  <c r="AGN1460" i="1" s="1"/>
  <c r="AGV1441" i="1"/>
  <c r="AGV1460" i="1" s="1"/>
  <c r="AHD1441" i="1"/>
  <c r="AHD1460" i="1" s="1"/>
  <c r="AHL1441" i="1"/>
  <c r="AHL1460" i="1" s="1"/>
  <c r="AHT1441" i="1"/>
  <c r="AHT1460" i="1" s="1"/>
  <c r="AIB1441" i="1"/>
  <c r="AIB1460" i="1" s="1"/>
  <c r="AIJ1441" i="1"/>
  <c r="AIJ1460" i="1" s="1"/>
  <c r="AIR1441" i="1"/>
  <c r="AIR1460" i="1" s="1"/>
  <c r="AIZ1441" i="1"/>
  <c r="AIZ1460" i="1" s="1"/>
  <c r="AJH1441" i="1"/>
  <c r="AJH1460" i="1" s="1"/>
  <c r="AJP1441" i="1"/>
  <c r="AJP1460" i="1" s="1"/>
  <c r="AJX1441" i="1"/>
  <c r="AJX1460" i="1" s="1"/>
  <c r="AKF1441" i="1"/>
  <c r="AKF1460" i="1" s="1"/>
  <c r="AKN1441" i="1"/>
  <c r="AKN1460" i="1" s="1"/>
  <c r="AKV1441" i="1"/>
  <c r="AKV1460" i="1" s="1"/>
  <c r="ALD1441" i="1"/>
  <c r="ALD1460" i="1" s="1"/>
  <c r="ALL1441" i="1"/>
  <c r="ALL1460" i="1" s="1"/>
  <c r="ALT1441" i="1"/>
  <c r="ALT1460" i="1" s="1"/>
  <c r="AMB1441" i="1"/>
  <c r="AMB1460" i="1" s="1"/>
  <c r="AMJ1441" i="1"/>
  <c r="AMJ1460" i="1" s="1"/>
  <c r="AMR1441" i="1"/>
  <c r="AMR1460" i="1" s="1"/>
  <c r="AMZ1441" i="1"/>
  <c r="AMZ1460" i="1" s="1"/>
  <c r="ANH1441" i="1"/>
  <c r="ANH1460" i="1" s="1"/>
  <c r="ANP1441" i="1"/>
  <c r="ANP1460" i="1" s="1"/>
  <c r="ANX1441" i="1"/>
  <c r="ANX1460" i="1" s="1"/>
  <c r="AOF1441" i="1"/>
  <c r="AOF1460" i="1" s="1"/>
  <c r="AON1441" i="1"/>
  <c r="AON1460" i="1" s="1"/>
  <c r="AOV1441" i="1"/>
  <c r="AOV1460" i="1" s="1"/>
  <c r="APD1441" i="1"/>
  <c r="APD1460" i="1" s="1"/>
  <c r="APL1441" i="1"/>
  <c r="APL1460" i="1" s="1"/>
  <c r="APT1441" i="1"/>
  <c r="APT1460" i="1" s="1"/>
  <c r="PO1441" i="1"/>
  <c r="PO1460" i="1" s="1"/>
  <c r="PY1441" i="1"/>
  <c r="PY1460" i="1" s="1"/>
  <c r="QG1441" i="1"/>
  <c r="QG1460" i="1" s="1"/>
  <c r="QO1441" i="1"/>
  <c r="QO1460" i="1" s="1"/>
  <c r="QW1441" i="1"/>
  <c r="QW1460" i="1" s="1"/>
  <c r="RE1441" i="1"/>
  <c r="RE1460" i="1" s="1"/>
  <c r="RM1441" i="1"/>
  <c r="RM1460" i="1" s="1"/>
  <c r="RU1441" i="1"/>
  <c r="RU1460" i="1" s="1"/>
  <c r="SC1441" i="1"/>
  <c r="SC1460" i="1" s="1"/>
  <c r="SK1441" i="1"/>
  <c r="SK1460" i="1" s="1"/>
  <c r="SS1441" i="1"/>
  <c r="SS1460" i="1" s="1"/>
  <c r="TA1441" i="1"/>
  <c r="TA1460" i="1" s="1"/>
  <c r="TI1441" i="1"/>
  <c r="TI1460" i="1" s="1"/>
  <c r="TQ1441" i="1"/>
  <c r="TQ1460" i="1" s="1"/>
  <c r="TY1441" i="1"/>
  <c r="TY1460" i="1" s="1"/>
  <c r="UG1441" i="1"/>
  <c r="UG1460" i="1" s="1"/>
  <c r="UO1441" i="1"/>
  <c r="UO1460" i="1" s="1"/>
  <c r="UW1441" i="1"/>
  <c r="UW1460" i="1" s="1"/>
  <c r="VE1441" i="1"/>
  <c r="VE1460" i="1" s="1"/>
  <c r="VM1441" i="1"/>
  <c r="VM1460" i="1" s="1"/>
  <c r="VU1441" i="1"/>
  <c r="VU1460" i="1" s="1"/>
  <c r="WC1441" i="1"/>
  <c r="WC1460" i="1" s="1"/>
  <c r="WK1441" i="1"/>
  <c r="WK1460" i="1" s="1"/>
  <c r="WS1441" i="1"/>
  <c r="WS1460" i="1" s="1"/>
  <c r="XA1441" i="1"/>
  <c r="XA1460" i="1" s="1"/>
  <c r="XI1441" i="1"/>
  <c r="XI1460" i="1" s="1"/>
  <c r="XQ1441" i="1"/>
  <c r="XQ1460" i="1" s="1"/>
  <c r="XY1441" i="1"/>
  <c r="XY1460" i="1" s="1"/>
  <c r="YG1441" i="1"/>
  <c r="YG1460" i="1" s="1"/>
  <c r="YO1441" i="1"/>
  <c r="YO1460" i="1" s="1"/>
  <c r="YW1441" i="1"/>
  <c r="YW1460" i="1" s="1"/>
  <c r="ZE1441" i="1"/>
  <c r="ZE1460" i="1" s="1"/>
  <c r="ZM1441" i="1"/>
  <c r="ZM1460" i="1" s="1"/>
  <c r="ZU1441" i="1"/>
  <c r="ZU1460" i="1" s="1"/>
  <c r="AAC1441" i="1"/>
  <c r="AAC1460" i="1" s="1"/>
  <c r="AAK1441" i="1"/>
  <c r="AAK1460" i="1" s="1"/>
  <c r="AAS1441" i="1"/>
  <c r="AAS1460" i="1" s="1"/>
  <c r="ABA1441" i="1"/>
  <c r="ABA1460" i="1" s="1"/>
  <c r="ABI1441" i="1"/>
  <c r="ABI1460" i="1" s="1"/>
  <c r="ABQ1441" i="1"/>
  <c r="ABQ1460" i="1" s="1"/>
  <c r="ABY1441" i="1"/>
  <c r="ABY1460" i="1" s="1"/>
  <c r="ACG1441" i="1"/>
  <c r="ACG1460" i="1" s="1"/>
  <c r="ACO1441" i="1"/>
  <c r="ACO1460" i="1" s="1"/>
  <c r="ACW1441" i="1"/>
  <c r="ACW1460" i="1" s="1"/>
  <c r="ADE1441" i="1"/>
  <c r="ADE1460" i="1" s="1"/>
  <c r="ADM1441" i="1"/>
  <c r="ADM1460" i="1" s="1"/>
  <c r="ADU1441" i="1"/>
  <c r="ADU1460" i="1" s="1"/>
  <c r="AEC1441" i="1"/>
  <c r="AEC1460" i="1" s="1"/>
  <c r="AEK1441" i="1"/>
  <c r="AEK1460" i="1" s="1"/>
  <c r="AES1441" i="1"/>
  <c r="AES1460" i="1" s="1"/>
  <c r="AFA1441" i="1"/>
  <c r="AFA1460" i="1" s="1"/>
  <c r="AFI1441" i="1"/>
  <c r="AFI1460" i="1" s="1"/>
  <c r="AFQ1441" i="1"/>
  <c r="AFQ1460" i="1" s="1"/>
  <c r="AFY1441" i="1"/>
  <c r="AFY1460" i="1" s="1"/>
  <c r="AGG1441" i="1"/>
  <c r="AGG1460" i="1" s="1"/>
  <c r="AGO1441" i="1"/>
  <c r="AGO1460" i="1" s="1"/>
  <c r="AGW1441" i="1"/>
  <c r="AGW1460" i="1" s="1"/>
  <c r="AHE1441" i="1"/>
  <c r="AHE1460" i="1" s="1"/>
  <c r="AHM1441" i="1"/>
  <c r="AHM1460" i="1" s="1"/>
  <c r="AHU1441" i="1"/>
  <c r="AHU1460" i="1" s="1"/>
  <c r="AIC1441" i="1"/>
  <c r="AIC1460" i="1" s="1"/>
  <c r="AIK1441" i="1"/>
  <c r="AIK1460" i="1" s="1"/>
  <c r="AIS1441" i="1"/>
  <c r="AIS1460" i="1" s="1"/>
  <c r="AJA1441" i="1"/>
  <c r="AJA1460" i="1" s="1"/>
  <c r="AJI1441" i="1"/>
  <c r="AJI1460" i="1" s="1"/>
  <c r="AJQ1441" i="1"/>
  <c r="AJQ1460" i="1" s="1"/>
  <c r="AJY1441" i="1"/>
  <c r="AJY1460" i="1" s="1"/>
  <c r="AKG1441" i="1"/>
  <c r="AKG1460" i="1" s="1"/>
  <c r="AKO1441" i="1"/>
  <c r="AKO1460" i="1" s="1"/>
  <c r="AKW1441" i="1"/>
  <c r="AKW1460" i="1" s="1"/>
  <c r="ALE1441" i="1"/>
  <c r="ALE1460" i="1" s="1"/>
  <c r="ALM1441" i="1"/>
  <c r="ALM1460" i="1" s="1"/>
  <c r="ALU1441" i="1"/>
  <c r="ALU1460" i="1" s="1"/>
  <c r="AMC1441" i="1"/>
  <c r="AMC1460" i="1" s="1"/>
  <c r="AMK1441" i="1"/>
  <c r="AMK1460" i="1" s="1"/>
  <c r="AMS1441" i="1"/>
  <c r="AMS1460" i="1" s="1"/>
  <c r="ANA1441" i="1"/>
  <c r="ANA1460" i="1" s="1"/>
  <c r="ANI1441" i="1"/>
  <c r="ANI1460" i="1" s="1"/>
  <c r="ANQ1441" i="1"/>
  <c r="ANQ1460" i="1" s="1"/>
  <c r="ANY1441" i="1"/>
  <c r="ANY1460" i="1" s="1"/>
  <c r="AOG1441" i="1"/>
  <c r="AOG1460" i="1" s="1"/>
  <c r="AOO1441" i="1"/>
  <c r="AOO1460" i="1" s="1"/>
  <c r="AOW1441" i="1"/>
  <c r="AOW1460" i="1" s="1"/>
  <c r="APE1441" i="1"/>
  <c r="APE1460" i="1" s="1"/>
  <c r="APM1441" i="1"/>
  <c r="APM1460" i="1" s="1"/>
  <c r="APU1441" i="1"/>
  <c r="APU1460" i="1" s="1"/>
  <c r="PR1441" i="1"/>
  <c r="PR1460" i="1" s="1"/>
  <c r="PZ1441" i="1"/>
  <c r="PZ1460" i="1" s="1"/>
  <c r="QH1441" i="1"/>
  <c r="QH1460" i="1" s="1"/>
  <c r="QP1441" i="1"/>
  <c r="QP1460" i="1" s="1"/>
  <c r="QX1441" i="1"/>
  <c r="QX1460" i="1" s="1"/>
  <c r="RF1441" i="1"/>
  <c r="RF1460" i="1" s="1"/>
  <c r="RN1441" i="1"/>
  <c r="RN1460" i="1" s="1"/>
  <c r="RV1441" i="1"/>
  <c r="RV1460" i="1" s="1"/>
  <c r="SD1441" i="1"/>
  <c r="SD1460" i="1" s="1"/>
  <c r="SL1441" i="1"/>
  <c r="SL1460" i="1" s="1"/>
  <c r="ST1441" i="1"/>
  <c r="ST1460" i="1" s="1"/>
  <c r="TB1441" i="1"/>
  <c r="TB1460" i="1" s="1"/>
  <c r="TJ1441" i="1"/>
  <c r="TJ1460" i="1" s="1"/>
  <c r="TR1441" i="1"/>
  <c r="TR1460" i="1" s="1"/>
  <c r="TZ1441" i="1"/>
  <c r="TZ1460" i="1" s="1"/>
  <c r="UH1441" i="1"/>
  <c r="UH1460" i="1" s="1"/>
  <c r="UP1441" i="1"/>
  <c r="UP1460" i="1" s="1"/>
  <c r="UX1441" i="1"/>
  <c r="UX1460" i="1" s="1"/>
  <c r="VF1441" i="1"/>
  <c r="VF1460" i="1" s="1"/>
  <c r="VN1441" i="1"/>
  <c r="VN1460" i="1" s="1"/>
  <c r="VV1441" i="1"/>
  <c r="VV1460" i="1" s="1"/>
  <c r="WD1441" i="1"/>
  <c r="WD1460" i="1" s="1"/>
  <c r="WL1441" i="1"/>
  <c r="WL1460" i="1" s="1"/>
  <c r="WT1441" i="1"/>
  <c r="WT1460" i="1" s="1"/>
  <c r="XB1441" i="1"/>
  <c r="XB1460" i="1" s="1"/>
  <c r="XJ1441" i="1"/>
  <c r="XJ1460" i="1" s="1"/>
  <c r="XR1441" i="1"/>
  <c r="XR1460" i="1" s="1"/>
  <c r="XZ1441" i="1"/>
  <c r="XZ1460" i="1" s="1"/>
  <c r="YH1441" i="1"/>
  <c r="YH1460" i="1" s="1"/>
  <c r="YP1441" i="1"/>
  <c r="YP1460" i="1" s="1"/>
  <c r="YX1441" i="1"/>
  <c r="YX1460" i="1" s="1"/>
  <c r="ZF1441" i="1"/>
  <c r="ZF1460" i="1" s="1"/>
  <c r="ZN1441" i="1"/>
  <c r="ZN1460" i="1" s="1"/>
  <c r="ZV1441" i="1"/>
  <c r="ZV1460" i="1" s="1"/>
  <c r="AAD1441" i="1"/>
  <c r="AAD1460" i="1" s="1"/>
  <c r="AAL1441" i="1"/>
  <c r="AAL1460" i="1" s="1"/>
  <c r="AAT1441" i="1"/>
  <c r="AAT1460" i="1" s="1"/>
  <c r="ABB1441" i="1"/>
  <c r="ABB1460" i="1" s="1"/>
  <c r="ABJ1441" i="1"/>
  <c r="ABJ1460" i="1" s="1"/>
  <c r="ABR1441" i="1"/>
  <c r="ABR1460" i="1" s="1"/>
  <c r="ABZ1441" i="1"/>
  <c r="ABZ1460" i="1" s="1"/>
  <c r="ACH1441" i="1"/>
  <c r="ACH1460" i="1" s="1"/>
  <c r="ACP1441" i="1"/>
  <c r="ACP1460" i="1" s="1"/>
  <c r="ACX1441" i="1"/>
  <c r="ACX1460" i="1" s="1"/>
  <c r="ADF1441" i="1"/>
  <c r="ADF1460" i="1" s="1"/>
  <c r="ADN1441" i="1"/>
  <c r="ADN1460" i="1" s="1"/>
  <c r="ADV1441" i="1"/>
  <c r="ADV1460" i="1" s="1"/>
  <c r="AED1441" i="1"/>
  <c r="AED1460" i="1" s="1"/>
  <c r="AEL1441" i="1"/>
  <c r="AEL1460" i="1" s="1"/>
  <c r="AET1441" i="1"/>
  <c r="AET1460" i="1" s="1"/>
  <c r="AFB1441" i="1"/>
  <c r="AFB1460" i="1" s="1"/>
  <c r="AFJ1441" i="1"/>
  <c r="AFJ1460" i="1" s="1"/>
  <c r="AFR1441" i="1"/>
  <c r="AFR1460" i="1" s="1"/>
  <c r="AFZ1441" i="1"/>
  <c r="AFZ1460" i="1" s="1"/>
  <c r="AGH1441" i="1"/>
  <c r="AGH1460" i="1" s="1"/>
  <c r="AGP1441" i="1"/>
  <c r="AGP1460" i="1" s="1"/>
  <c r="AGX1441" i="1"/>
  <c r="AGX1460" i="1" s="1"/>
  <c r="AHF1441" i="1"/>
  <c r="AHF1460" i="1" s="1"/>
  <c r="AHN1441" i="1"/>
  <c r="AHN1460" i="1" s="1"/>
  <c r="AHV1441" i="1"/>
  <c r="AHV1460" i="1" s="1"/>
  <c r="AID1441" i="1"/>
  <c r="AID1460" i="1" s="1"/>
  <c r="AIL1441" i="1"/>
  <c r="AIL1460" i="1" s="1"/>
  <c r="AIT1441" i="1"/>
  <c r="AIT1460" i="1" s="1"/>
  <c r="AJB1441" i="1"/>
  <c r="AJB1460" i="1" s="1"/>
  <c r="AJJ1441" i="1"/>
  <c r="AJJ1460" i="1" s="1"/>
  <c r="AJR1441" i="1"/>
  <c r="AJR1460" i="1" s="1"/>
  <c r="AJZ1441" i="1"/>
  <c r="AJZ1460" i="1" s="1"/>
  <c r="AKH1441" i="1"/>
  <c r="AKH1460" i="1" s="1"/>
  <c r="AKP1441" i="1"/>
  <c r="AKP1460" i="1" s="1"/>
  <c r="AKX1441" i="1"/>
  <c r="AKX1460" i="1" s="1"/>
  <c r="ALF1441" i="1"/>
  <c r="ALF1460" i="1" s="1"/>
  <c r="ALN1441" i="1"/>
  <c r="ALN1460" i="1" s="1"/>
  <c r="ALV1441" i="1"/>
  <c r="ALV1460" i="1" s="1"/>
  <c r="AMD1441" i="1"/>
  <c r="AMD1460" i="1" s="1"/>
  <c r="AML1441" i="1"/>
  <c r="AML1460" i="1" s="1"/>
  <c r="AMT1441" i="1"/>
  <c r="AMT1460" i="1" s="1"/>
  <c r="ANB1441" i="1"/>
  <c r="ANB1460" i="1" s="1"/>
  <c r="ANJ1441" i="1"/>
  <c r="ANJ1460" i="1" s="1"/>
  <c r="ANR1441" i="1"/>
  <c r="ANR1460" i="1" s="1"/>
  <c r="ANZ1441" i="1"/>
  <c r="ANZ1460" i="1" s="1"/>
  <c r="AOH1441" i="1"/>
  <c r="AOH1460" i="1" s="1"/>
  <c r="AOP1441" i="1"/>
  <c r="AOP1460" i="1" s="1"/>
  <c r="AOX1441" i="1"/>
  <c r="AOX1460" i="1" s="1"/>
  <c r="APF1441" i="1"/>
  <c r="APF1460" i="1" s="1"/>
  <c r="APN1441" i="1"/>
  <c r="APN1460" i="1" s="1"/>
  <c r="APV1441" i="1"/>
  <c r="APV1460" i="1" s="1"/>
  <c r="PS1441" i="1"/>
  <c r="PS1460" i="1" s="1"/>
  <c r="QA1441" i="1"/>
  <c r="QA1460" i="1" s="1"/>
  <c r="QI1441" i="1"/>
  <c r="QI1460" i="1" s="1"/>
  <c r="QQ1441" i="1"/>
  <c r="QQ1460" i="1" s="1"/>
  <c r="QY1441" i="1"/>
  <c r="QY1460" i="1" s="1"/>
  <c r="RG1441" i="1"/>
  <c r="RG1460" i="1" s="1"/>
  <c r="RO1441" i="1"/>
  <c r="RO1460" i="1" s="1"/>
  <c r="RW1441" i="1"/>
  <c r="RW1460" i="1" s="1"/>
  <c r="SE1441" i="1"/>
  <c r="SE1460" i="1" s="1"/>
  <c r="SM1441" i="1"/>
  <c r="SM1460" i="1" s="1"/>
  <c r="SU1441" i="1"/>
  <c r="SU1460" i="1" s="1"/>
  <c r="TC1441" i="1"/>
  <c r="TC1460" i="1" s="1"/>
  <c r="TK1441" i="1"/>
  <c r="TK1460" i="1" s="1"/>
  <c r="TS1441" i="1"/>
  <c r="TS1460" i="1" s="1"/>
  <c r="UA1441" i="1"/>
  <c r="UA1460" i="1" s="1"/>
  <c r="UI1441" i="1"/>
  <c r="UI1460" i="1" s="1"/>
  <c r="UQ1441" i="1"/>
  <c r="UQ1460" i="1" s="1"/>
  <c r="UY1441" i="1"/>
  <c r="UY1460" i="1" s="1"/>
  <c r="VG1441" i="1"/>
  <c r="VG1460" i="1" s="1"/>
  <c r="VO1441" i="1"/>
  <c r="VO1460" i="1" s="1"/>
  <c r="VW1441" i="1"/>
  <c r="VW1460" i="1" s="1"/>
  <c r="WE1441" i="1"/>
  <c r="WE1460" i="1" s="1"/>
  <c r="WM1441" i="1"/>
  <c r="WM1460" i="1" s="1"/>
  <c r="WU1441" i="1"/>
  <c r="WU1460" i="1" s="1"/>
  <c r="XC1441" i="1"/>
  <c r="XC1460" i="1" s="1"/>
  <c r="XK1441" i="1"/>
  <c r="XK1460" i="1" s="1"/>
  <c r="XS1441" i="1"/>
  <c r="XS1460" i="1" s="1"/>
  <c r="YA1441" i="1"/>
  <c r="YA1460" i="1" s="1"/>
  <c r="YI1441" i="1"/>
  <c r="YI1460" i="1" s="1"/>
  <c r="YQ1441" i="1"/>
  <c r="YQ1460" i="1" s="1"/>
  <c r="YY1441" i="1"/>
  <c r="YY1460" i="1" s="1"/>
  <c r="ZG1441" i="1"/>
  <c r="ZG1460" i="1" s="1"/>
  <c r="ZO1441" i="1"/>
  <c r="ZO1460" i="1" s="1"/>
  <c r="ZW1441" i="1"/>
  <c r="ZW1460" i="1" s="1"/>
  <c r="AAE1441" i="1"/>
  <c r="AAE1460" i="1" s="1"/>
  <c r="AAM1441" i="1"/>
  <c r="AAM1460" i="1" s="1"/>
  <c r="AAU1441" i="1"/>
  <c r="AAU1460" i="1" s="1"/>
  <c r="ABC1441" i="1"/>
  <c r="ABC1460" i="1" s="1"/>
  <c r="ABK1441" i="1"/>
  <c r="ABK1460" i="1" s="1"/>
  <c r="ABS1441" i="1"/>
  <c r="ABS1460" i="1" s="1"/>
  <c r="ACA1441" i="1"/>
  <c r="ACA1460" i="1" s="1"/>
  <c r="ACI1441" i="1"/>
  <c r="ACI1460" i="1" s="1"/>
  <c r="ACQ1441" i="1"/>
  <c r="ACQ1460" i="1" s="1"/>
  <c r="ACY1441" i="1"/>
  <c r="ACY1460" i="1" s="1"/>
  <c r="ADG1441" i="1"/>
  <c r="ADG1460" i="1" s="1"/>
  <c r="ADO1441" i="1"/>
  <c r="ADO1460" i="1" s="1"/>
  <c r="ADW1441" i="1"/>
  <c r="ADW1460" i="1" s="1"/>
  <c r="AEE1441" i="1"/>
  <c r="AEE1460" i="1" s="1"/>
  <c r="AEM1441" i="1"/>
  <c r="AEM1460" i="1" s="1"/>
  <c r="AEU1441" i="1"/>
  <c r="AEU1460" i="1" s="1"/>
  <c r="AFC1441" i="1"/>
  <c r="AFC1460" i="1" s="1"/>
  <c r="AFK1441" i="1"/>
  <c r="AFK1460" i="1" s="1"/>
  <c r="AFS1441" i="1"/>
  <c r="AFS1460" i="1" s="1"/>
  <c r="AGA1441" i="1"/>
  <c r="AGA1460" i="1" s="1"/>
  <c r="AGI1441" i="1"/>
  <c r="AGI1460" i="1" s="1"/>
  <c r="AGQ1441" i="1"/>
  <c r="AGQ1460" i="1" s="1"/>
  <c r="AGY1441" i="1"/>
  <c r="AGY1460" i="1" s="1"/>
  <c r="AHG1441" i="1"/>
  <c r="AHG1460" i="1" s="1"/>
  <c r="AHO1441" i="1"/>
  <c r="AHO1460" i="1" s="1"/>
  <c r="AHW1441" i="1"/>
  <c r="AHW1460" i="1" s="1"/>
  <c r="AIE1441" i="1"/>
  <c r="AIE1460" i="1" s="1"/>
  <c r="AIM1441" i="1"/>
  <c r="AIM1460" i="1" s="1"/>
  <c r="AIU1441" i="1"/>
  <c r="AIU1460" i="1" s="1"/>
  <c r="AJC1441" i="1"/>
  <c r="AJC1460" i="1" s="1"/>
  <c r="AJK1441" i="1"/>
  <c r="AJK1460" i="1" s="1"/>
  <c r="AJS1441" i="1"/>
  <c r="AJS1460" i="1" s="1"/>
  <c r="AKA1441" i="1"/>
  <c r="AKA1460" i="1" s="1"/>
  <c r="AKI1441" i="1"/>
  <c r="AKI1460" i="1" s="1"/>
  <c r="AKQ1441" i="1"/>
  <c r="AKQ1460" i="1" s="1"/>
  <c r="AKY1441" i="1"/>
  <c r="AKY1460" i="1" s="1"/>
  <c r="ALG1441" i="1"/>
  <c r="ALG1460" i="1" s="1"/>
  <c r="ALO1441" i="1"/>
  <c r="ALO1460" i="1" s="1"/>
  <c r="ALW1441" i="1"/>
  <c r="ALW1460" i="1" s="1"/>
  <c r="AME1441" i="1"/>
  <c r="AME1460" i="1" s="1"/>
  <c r="AMM1441" i="1"/>
  <c r="AMM1460" i="1" s="1"/>
  <c r="AMU1441" i="1"/>
  <c r="AMU1460" i="1" s="1"/>
  <c r="ANC1441" i="1"/>
  <c r="ANC1460" i="1" s="1"/>
  <c r="ANK1441" i="1"/>
  <c r="ANK1460" i="1" s="1"/>
  <c r="ANS1441" i="1"/>
  <c r="ANS1460" i="1" s="1"/>
  <c r="AOA1441" i="1"/>
  <c r="AOA1460" i="1" s="1"/>
  <c r="AOI1441" i="1"/>
  <c r="AOI1460" i="1" s="1"/>
  <c r="AOQ1441" i="1"/>
  <c r="AOQ1460" i="1" s="1"/>
  <c r="AOY1441" i="1"/>
  <c r="AOY1460" i="1" s="1"/>
  <c r="APG1441" i="1"/>
  <c r="APG1460" i="1" s="1"/>
  <c r="APO1441" i="1"/>
  <c r="APO1460" i="1" s="1"/>
  <c r="APW1441" i="1"/>
  <c r="APW1460" i="1" s="1"/>
  <c r="PT1441" i="1"/>
  <c r="PT1460" i="1" s="1"/>
  <c r="QB1441" i="1"/>
  <c r="QB1460" i="1" s="1"/>
  <c r="QJ1441" i="1"/>
  <c r="QJ1460" i="1" s="1"/>
  <c r="QR1441" i="1"/>
  <c r="QR1460" i="1" s="1"/>
  <c r="QZ1441" i="1"/>
  <c r="QZ1460" i="1" s="1"/>
  <c r="RH1441" i="1"/>
  <c r="RH1460" i="1" s="1"/>
  <c r="RP1441" i="1"/>
  <c r="RP1460" i="1" s="1"/>
  <c r="RX1441" i="1"/>
  <c r="RX1460" i="1" s="1"/>
  <c r="SF1441" i="1"/>
  <c r="SF1460" i="1" s="1"/>
  <c r="SN1441" i="1"/>
  <c r="SN1460" i="1" s="1"/>
  <c r="SV1441" i="1"/>
  <c r="SV1460" i="1" s="1"/>
  <c r="TD1441" i="1"/>
  <c r="TD1460" i="1" s="1"/>
  <c r="TL1441" i="1"/>
  <c r="TL1460" i="1" s="1"/>
  <c r="TT1441" i="1"/>
  <c r="TT1460" i="1" s="1"/>
  <c r="UB1441" i="1"/>
  <c r="UB1460" i="1" s="1"/>
  <c r="UJ1441" i="1"/>
  <c r="UJ1460" i="1" s="1"/>
  <c r="UR1441" i="1"/>
  <c r="UR1460" i="1" s="1"/>
  <c r="UZ1441" i="1"/>
  <c r="UZ1460" i="1" s="1"/>
  <c r="VH1441" i="1"/>
  <c r="VH1460" i="1" s="1"/>
  <c r="VP1441" i="1"/>
  <c r="VP1460" i="1" s="1"/>
  <c r="VX1441" i="1"/>
  <c r="VX1460" i="1" s="1"/>
  <c r="WF1441" i="1"/>
  <c r="WF1460" i="1" s="1"/>
  <c r="WN1441" i="1"/>
  <c r="WN1460" i="1" s="1"/>
  <c r="WV1441" i="1"/>
  <c r="WV1460" i="1" s="1"/>
  <c r="XD1441" i="1"/>
  <c r="XD1460" i="1" s="1"/>
  <c r="XL1441" i="1"/>
  <c r="XL1460" i="1" s="1"/>
  <c r="XT1441" i="1"/>
  <c r="XT1460" i="1" s="1"/>
  <c r="YB1441" i="1"/>
  <c r="YB1460" i="1" s="1"/>
  <c r="YJ1441" i="1"/>
  <c r="YJ1460" i="1" s="1"/>
  <c r="YR1441" i="1"/>
  <c r="YR1460" i="1" s="1"/>
  <c r="YZ1441" i="1"/>
  <c r="YZ1460" i="1" s="1"/>
  <c r="ZH1441" i="1"/>
  <c r="ZH1460" i="1" s="1"/>
  <c r="ZP1441" i="1"/>
  <c r="ZP1460" i="1" s="1"/>
  <c r="ZX1441" i="1"/>
  <c r="ZX1460" i="1" s="1"/>
  <c r="AAF1441" i="1"/>
  <c r="AAF1460" i="1" s="1"/>
  <c r="AAN1441" i="1"/>
  <c r="AAN1460" i="1" s="1"/>
  <c r="AAV1441" i="1"/>
  <c r="AAV1460" i="1" s="1"/>
  <c r="ABD1441" i="1"/>
  <c r="ABD1460" i="1" s="1"/>
  <c r="ABL1441" i="1"/>
  <c r="ABL1460" i="1" s="1"/>
  <c r="ABT1441" i="1"/>
  <c r="ABT1460" i="1" s="1"/>
  <c r="ACB1441" i="1"/>
  <c r="ACB1460" i="1" s="1"/>
  <c r="ACJ1441" i="1"/>
  <c r="ACJ1460" i="1" s="1"/>
  <c r="ACR1441" i="1"/>
  <c r="ACR1460" i="1" s="1"/>
  <c r="ACZ1441" i="1"/>
  <c r="ACZ1460" i="1" s="1"/>
  <c r="ADH1441" i="1"/>
  <c r="ADH1460" i="1" s="1"/>
  <c r="ADP1441" i="1"/>
  <c r="ADP1460" i="1" s="1"/>
  <c r="ADX1441" i="1"/>
  <c r="ADX1460" i="1" s="1"/>
  <c r="AEF1441" i="1"/>
  <c r="AEF1460" i="1" s="1"/>
  <c r="AEN1441" i="1"/>
  <c r="AEN1460" i="1" s="1"/>
  <c r="AEV1441" i="1"/>
  <c r="AEV1460" i="1" s="1"/>
  <c r="AFD1441" i="1"/>
  <c r="AFD1460" i="1" s="1"/>
  <c r="AFL1441" i="1"/>
  <c r="AFL1460" i="1" s="1"/>
  <c r="AFT1441" i="1"/>
  <c r="AFT1460" i="1" s="1"/>
  <c r="AGB1441" i="1"/>
  <c r="AGB1460" i="1" s="1"/>
  <c r="AGJ1441" i="1"/>
  <c r="AGJ1460" i="1" s="1"/>
  <c r="AGR1441" i="1"/>
  <c r="AGR1460" i="1" s="1"/>
  <c r="AGZ1441" i="1"/>
  <c r="AGZ1460" i="1" s="1"/>
  <c r="AHH1441" i="1"/>
  <c r="AHH1460" i="1" s="1"/>
  <c r="AHP1441" i="1"/>
  <c r="AHP1460" i="1" s="1"/>
  <c r="AHX1441" i="1"/>
  <c r="AHX1460" i="1" s="1"/>
  <c r="AIF1441" i="1"/>
  <c r="AIF1460" i="1" s="1"/>
  <c r="AIN1441" i="1"/>
  <c r="AIN1460" i="1" s="1"/>
  <c r="AIV1441" i="1"/>
  <c r="AIV1460" i="1" s="1"/>
  <c r="AJD1441" i="1"/>
  <c r="AJD1460" i="1" s="1"/>
  <c r="AJL1441" i="1"/>
  <c r="AJL1460" i="1" s="1"/>
  <c r="AJT1441" i="1"/>
  <c r="AJT1460" i="1" s="1"/>
  <c r="AKB1441" i="1"/>
  <c r="AKB1460" i="1" s="1"/>
  <c r="AKJ1441" i="1"/>
  <c r="AKJ1460" i="1" s="1"/>
  <c r="AKR1441" i="1"/>
  <c r="AKR1460" i="1" s="1"/>
  <c r="AKZ1441" i="1"/>
  <c r="AKZ1460" i="1" s="1"/>
  <c r="ALH1441" i="1"/>
  <c r="ALH1460" i="1" s="1"/>
  <c r="ALP1441" i="1"/>
  <c r="ALP1460" i="1" s="1"/>
  <c r="ALX1441" i="1"/>
  <c r="ALX1460" i="1" s="1"/>
  <c r="AMF1441" i="1"/>
  <c r="AMF1460" i="1" s="1"/>
  <c r="AMN1441" i="1"/>
  <c r="AMN1460" i="1" s="1"/>
  <c r="AMV1441" i="1"/>
  <c r="AMV1460" i="1" s="1"/>
  <c r="AND1441" i="1"/>
  <c r="AND1460" i="1" s="1"/>
  <c r="ANL1441" i="1"/>
  <c r="ANL1460" i="1" s="1"/>
  <c r="ANT1441" i="1"/>
  <c r="ANT1460" i="1" s="1"/>
  <c r="AOB1441" i="1"/>
  <c r="AOB1460" i="1" s="1"/>
  <c r="AOJ1441" i="1"/>
  <c r="AOJ1460" i="1" s="1"/>
  <c r="AOR1441" i="1"/>
  <c r="AOR1460" i="1" s="1"/>
  <c r="AOZ1441" i="1"/>
  <c r="AOZ1460" i="1" s="1"/>
  <c r="APH1441" i="1"/>
  <c r="APH1460" i="1" s="1"/>
  <c r="APP1441" i="1"/>
  <c r="APP1460" i="1" s="1"/>
  <c r="PU1441" i="1"/>
  <c r="PU1460" i="1" s="1"/>
  <c r="QC1441" i="1"/>
  <c r="QC1460" i="1" s="1"/>
  <c r="QK1441" i="1"/>
  <c r="QK1460" i="1" s="1"/>
  <c r="QS1441" i="1"/>
  <c r="QS1460" i="1" s="1"/>
  <c r="RA1441" i="1"/>
  <c r="RA1460" i="1" s="1"/>
  <c r="RI1441" i="1"/>
  <c r="RI1460" i="1" s="1"/>
  <c r="RQ1441" i="1"/>
  <c r="RQ1460" i="1" s="1"/>
  <c r="RY1441" i="1"/>
  <c r="RY1460" i="1" s="1"/>
  <c r="SG1441" i="1"/>
  <c r="SG1460" i="1" s="1"/>
  <c r="SO1441" i="1"/>
  <c r="SO1460" i="1" s="1"/>
  <c r="SW1441" i="1"/>
  <c r="SW1460" i="1" s="1"/>
  <c r="TE1441" i="1"/>
  <c r="TE1460" i="1" s="1"/>
  <c r="TM1441" i="1"/>
  <c r="TM1460" i="1" s="1"/>
  <c r="TU1441" i="1"/>
  <c r="TU1460" i="1" s="1"/>
  <c r="UC1441" i="1"/>
  <c r="UC1460" i="1" s="1"/>
  <c r="UK1441" i="1"/>
  <c r="UK1460" i="1" s="1"/>
  <c r="US1441" i="1"/>
  <c r="US1460" i="1" s="1"/>
  <c r="VA1441" i="1"/>
  <c r="VA1460" i="1" s="1"/>
  <c r="VI1441" i="1"/>
  <c r="VI1460" i="1" s="1"/>
  <c r="VQ1441" i="1"/>
  <c r="VQ1460" i="1" s="1"/>
  <c r="VY1441" i="1"/>
  <c r="VY1460" i="1" s="1"/>
  <c r="WG1441" i="1"/>
  <c r="WG1460" i="1" s="1"/>
  <c r="WO1441" i="1"/>
  <c r="WO1460" i="1" s="1"/>
  <c r="WW1441" i="1"/>
  <c r="WW1460" i="1" s="1"/>
  <c r="XE1441" i="1"/>
  <c r="XE1460" i="1" s="1"/>
  <c r="XM1441" i="1"/>
  <c r="XM1460" i="1" s="1"/>
  <c r="XU1441" i="1"/>
  <c r="XU1460" i="1" s="1"/>
  <c r="YC1441" i="1"/>
  <c r="YC1460" i="1" s="1"/>
  <c r="YK1441" i="1"/>
  <c r="YK1460" i="1" s="1"/>
  <c r="YS1441" i="1"/>
  <c r="YS1460" i="1" s="1"/>
  <c r="ZA1441" i="1"/>
  <c r="ZA1460" i="1" s="1"/>
  <c r="ZI1441" i="1"/>
  <c r="ZI1460" i="1" s="1"/>
  <c r="ZQ1441" i="1"/>
  <c r="ZQ1460" i="1" s="1"/>
  <c r="ZY1441" i="1"/>
  <c r="ZY1460" i="1" s="1"/>
  <c r="AAG1441" i="1"/>
  <c r="AAG1460" i="1" s="1"/>
  <c r="AAO1441" i="1"/>
  <c r="AAO1460" i="1" s="1"/>
  <c r="AAW1441" i="1"/>
  <c r="AAW1460" i="1" s="1"/>
  <c r="ABE1441" i="1"/>
  <c r="ABE1460" i="1" s="1"/>
  <c r="ABM1441" i="1"/>
  <c r="ABM1460" i="1" s="1"/>
  <c r="ABU1441" i="1"/>
  <c r="ABU1460" i="1" s="1"/>
  <c r="ACC1441" i="1"/>
  <c r="ACC1460" i="1" s="1"/>
  <c r="ACK1441" i="1"/>
  <c r="ACK1460" i="1" s="1"/>
  <c r="ACS1441" i="1"/>
  <c r="ACS1460" i="1" s="1"/>
  <c r="ADA1441" i="1"/>
  <c r="ADA1460" i="1" s="1"/>
  <c r="ADI1441" i="1"/>
  <c r="ADI1460" i="1" s="1"/>
  <c r="ADQ1441" i="1"/>
  <c r="ADQ1460" i="1" s="1"/>
  <c r="ADY1441" i="1"/>
  <c r="ADY1460" i="1" s="1"/>
  <c r="AEG1441" i="1"/>
  <c r="AEG1460" i="1" s="1"/>
  <c r="AEO1441" i="1"/>
  <c r="AEO1460" i="1" s="1"/>
  <c r="AEW1441" i="1"/>
  <c r="AEW1460" i="1" s="1"/>
  <c r="AFE1441" i="1"/>
  <c r="AFE1460" i="1" s="1"/>
  <c r="AFM1441" i="1"/>
  <c r="AFM1460" i="1" s="1"/>
  <c r="AFU1441" i="1"/>
  <c r="AFU1460" i="1" s="1"/>
  <c r="AGC1441" i="1"/>
  <c r="AGC1460" i="1" s="1"/>
  <c r="AGK1441" i="1"/>
  <c r="AGK1460" i="1" s="1"/>
  <c r="AGS1441" i="1"/>
  <c r="AGS1460" i="1" s="1"/>
  <c r="AHA1441" i="1"/>
  <c r="AHA1460" i="1" s="1"/>
  <c r="AHI1441" i="1"/>
  <c r="AHI1460" i="1" s="1"/>
  <c r="AHQ1441" i="1"/>
  <c r="AHQ1460" i="1" s="1"/>
  <c r="AHY1441" i="1"/>
  <c r="AHY1460" i="1" s="1"/>
  <c r="AIG1441" i="1"/>
  <c r="AIG1460" i="1" s="1"/>
  <c r="AIO1441" i="1"/>
  <c r="AIO1460" i="1" s="1"/>
  <c r="AIW1441" i="1"/>
  <c r="AIW1460" i="1" s="1"/>
  <c r="AJE1441" i="1"/>
  <c r="AJE1460" i="1" s="1"/>
  <c r="AJM1441" i="1"/>
  <c r="AJM1460" i="1" s="1"/>
  <c r="AJU1441" i="1"/>
  <c r="AJU1460" i="1" s="1"/>
  <c r="AKC1441" i="1"/>
  <c r="AKC1460" i="1" s="1"/>
  <c r="AKK1441" i="1"/>
  <c r="AKK1460" i="1" s="1"/>
  <c r="AKS1441" i="1"/>
  <c r="AKS1460" i="1" s="1"/>
  <c r="ALA1441" i="1"/>
  <c r="ALA1460" i="1" s="1"/>
  <c r="ALI1441" i="1"/>
  <c r="ALI1460" i="1" s="1"/>
  <c r="ALQ1441" i="1"/>
  <c r="ALQ1460" i="1" s="1"/>
  <c r="ALY1441" i="1"/>
  <c r="ALY1460" i="1" s="1"/>
  <c r="AMG1441" i="1"/>
  <c r="AMG1460" i="1" s="1"/>
  <c r="AMO1441" i="1"/>
  <c r="AMO1460" i="1" s="1"/>
  <c r="AMW1441" i="1"/>
  <c r="AMW1460" i="1" s="1"/>
  <c r="ANE1441" i="1"/>
  <c r="ANE1460" i="1" s="1"/>
  <c r="ANM1441" i="1"/>
  <c r="ANM1460" i="1" s="1"/>
  <c r="ANU1441" i="1"/>
  <c r="ANU1460" i="1" s="1"/>
  <c r="AOC1441" i="1"/>
  <c r="AOC1460" i="1" s="1"/>
  <c r="AOK1441" i="1"/>
  <c r="AOK1460" i="1" s="1"/>
  <c r="AOS1441" i="1"/>
  <c r="AOS1460" i="1" s="1"/>
  <c r="APA1441" i="1"/>
  <c r="APA1460" i="1" s="1"/>
  <c r="API1441" i="1"/>
  <c r="API1460" i="1" s="1"/>
  <c r="APQ1441" i="1"/>
  <c r="APQ1460" i="1" s="1"/>
  <c r="PV1441" i="1"/>
  <c r="PV1460" i="1" s="1"/>
  <c r="QD1441" i="1"/>
  <c r="QD1460" i="1" s="1"/>
  <c r="QL1441" i="1"/>
  <c r="QL1460" i="1" s="1"/>
  <c r="QT1441" i="1"/>
  <c r="QT1460" i="1" s="1"/>
  <c r="RB1441" i="1"/>
  <c r="RB1460" i="1" s="1"/>
  <c r="RJ1441" i="1"/>
  <c r="RJ1460" i="1" s="1"/>
  <c r="RR1441" i="1"/>
  <c r="RR1460" i="1" s="1"/>
  <c r="RZ1441" i="1"/>
  <c r="RZ1460" i="1" s="1"/>
  <c r="SH1441" i="1"/>
  <c r="SH1460" i="1" s="1"/>
  <c r="SP1441" i="1"/>
  <c r="SP1460" i="1" s="1"/>
  <c r="SX1441" i="1"/>
  <c r="SX1460" i="1" s="1"/>
  <c r="TF1441" i="1"/>
  <c r="TF1460" i="1" s="1"/>
  <c r="TN1441" i="1"/>
  <c r="TN1460" i="1" s="1"/>
  <c r="TV1441" i="1"/>
  <c r="TV1460" i="1" s="1"/>
  <c r="UD1441" i="1"/>
  <c r="UD1460" i="1" s="1"/>
  <c r="UL1441" i="1"/>
  <c r="UL1460" i="1" s="1"/>
  <c r="UT1441" i="1"/>
  <c r="UT1460" i="1" s="1"/>
  <c r="VB1441" i="1"/>
  <c r="VB1460" i="1" s="1"/>
  <c r="VJ1441" i="1"/>
  <c r="VJ1460" i="1" s="1"/>
  <c r="VR1441" i="1"/>
  <c r="VR1460" i="1" s="1"/>
  <c r="VZ1441" i="1"/>
  <c r="VZ1460" i="1" s="1"/>
  <c r="WH1441" i="1"/>
  <c r="WH1460" i="1" s="1"/>
  <c r="WP1441" i="1"/>
  <c r="WP1460" i="1" s="1"/>
  <c r="WX1441" i="1"/>
  <c r="WX1460" i="1" s="1"/>
  <c r="XF1441" i="1"/>
  <c r="XF1460" i="1" s="1"/>
  <c r="XN1441" i="1"/>
  <c r="XN1460" i="1" s="1"/>
  <c r="XV1441" i="1"/>
  <c r="XV1460" i="1" s="1"/>
  <c r="YD1441" i="1"/>
  <c r="YD1460" i="1" s="1"/>
  <c r="YL1441" i="1"/>
  <c r="YL1460" i="1" s="1"/>
  <c r="YT1441" i="1"/>
  <c r="YT1460" i="1" s="1"/>
  <c r="ZB1441" i="1"/>
  <c r="ZB1460" i="1" s="1"/>
  <c r="ZJ1441" i="1"/>
  <c r="ZJ1460" i="1" s="1"/>
  <c r="ZR1441" i="1"/>
  <c r="ZR1460" i="1" s="1"/>
  <c r="ZZ1441" i="1"/>
  <c r="ZZ1460" i="1" s="1"/>
  <c r="AAH1441" i="1"/>
  <c r="AAH1460" i="1" s="1"/>
  <c r="AAP1441" i="1"/>
  <c r="AAP1460" i="1" s="1"/>
  <c r="AAX1441" i="1"/>
  <c r="AAX1460" i="1" s="1"/>
  <c r="ABF1441" i="1"/>
  <c r="ABF1460" i="1" s="1"/>
  <c r="ABN1441" i="1"/>
  <c r="ABN1460" i="1" s="1"/>
  <c r="ABV1441" i="1"/>
  <c r="ABV1460" i="1" s="1"/>
  <c r="ACD1441" i="1"/>
  <c r="ACD1460" i="1" s="1"/>
  <c r="ACL1441" i="1"/>
  <c r="ACL1460" i="1" s="1"/>
  <c r="ACT1441" i="1"/>
  <c r="ACT1460" i="1" s="1"/>
  <c r="ADB1441" i="1"/>
  <c r="ADB1460" i="1" s="1"/>
  <c r="ADJ1441" i="1"/>
  <c r="ADJ1460" i="1" s="1"/>
  <c r="ADR1441" i="1"/>
  <c r="ADR1460" i="1" s="1"/>
  <c r="ADZ1441" i="1"/>
  <c r="ADZ1460" i="1" s="1"/>
  <c r="AEH1441" i="1"/>
  <c r="AEH1460" i="1" s="1"/>
  <c r="AEP1441" i="1"/>
  <c r="AEP1460" i="1" s="1"/>
  <c r="AEX1441" i="1"/>
  <c r="AEX1460" i="1" s="1"/>
  <c r="AFF1441" i="1"/>
  <c r="AFF1460" i="1" s="1"/>
  <c r="AFN1441" i="1"/>
  <c r="AFN1460" i="1" s="1"/>
  <c r="AFV1441" i="1"/>
  <c r="AFV1460" i="1" s="1"/>
  <c r="AGD1441" i="1"/>
  <c r="AGD1460" i="1" s="1"/>
  <c r="AGL1441" i="1"/>
  <c r="AGL1460" i="1" s="1"/>
  <c r="AGT1441" i="1"/>
  <c r="AGT1460" i="1" s="1"/>
  <c r="AHB1441" i="1"/>
  <c r="AHB1460" i="1" s="1"/>
  <c r="AHJ1441" i="1"/>
  <c r="AHJ1460" i="1" s="1"/>
  <c r="AHR1441" i="1"/>
  <c r="AHR1460" i="1" s="1"/>
  <c r="AHZ1441" i="1"/>
  <c r="AHZ1460" i="1" s="1"/>
  <c r="AIH1441" i="1"/>
  <c r="AIH1460" i="1" s="1"/>
  <c r="AIP1441" i="1"/>
  <c r="AIP1460" i="1" s="1"/>
  <c r="AIX1441" i="1"/>
  <c r="AIX1460" i="1" s="1"/>
  <c r="AJF1441" i="1"/>
  <c r="AJF1460" i="1" s="1"/>
  <c r="AJN1441" i="1"/>
  <c r="AJN1460" i="1" s="1"/>
  <c r="AJV1441" i="1"/>
  <c r="AJV1460" i="1" s="1"/>
  <c r="AKD1441" i="1"/>
  <c r="AKD1460" i="1" s="1"/>
  <c r="AKL1441" i="1"/>
  <c r="AKL1460" i="1" s="1"/>
  <c r="AKT1441" i="1"/>
  <c r="AKT1460" i="1" s="1"/>
  <c r="ALB1441" i="1"/>
  <c r="ALB1460" i="1" s="1"/>
  <c r="ALJ1441" i="1"/>
  <c r="ALJ1460" i="1" s="1"/>
  <c r="ALR1441" i="1"/>
  <c r="ALR1460" i="1" s="1"/>
  <c r="ALZ1441" i="1"/>
  <c r="ALZ1460" i="1" s="1"/>
  <c r="AMH1441" i="1"/>
  <c r="AMH1460" i="1" s="1"/>
  <c r="AMP1441" i="1"/>
  <c r="AMP1460" i="1" s="1"/>
  <c r="AMX1441" i="1"/>
  <c r="AMX1460" i="1" s="1"/>
  <c r="ANF1441" i="1"/>
  <c r="ANF1460" i="1" s="1"/>
  <c r="ANN1441" i="1"/>
  <c r="ANN1460" i="1" s="1"/>
  <c r="ANV1441" i="1"/>
  <c r="ANV1460" i="1" s="1"/>
  <c r="AOD1441" i="1"/>
  <c r="AOD1460" i="1" s="1"/>
  <c r="AOL1441" i="1"/>
  <c r="AOL1460" i="1" s="1"/>
  <c r="AOT1441" i="1"/>
  <c r="AOT1460" i="1" s="1"/>
  <c r="APB1441" i="1"/>
  <c r="APB1460" i="1" s="1"/>
  <c r="APJ1441" i="1"/>
  <c r="APJ1460" i="1" s="1"/>
  <c r="APR1441" i="1"/>
  <c r="APR1460" i="1" s="1"/>
  <c r="PW1441" i="1"/>
  <c r="PW1460" i="1" s="1"/>
  <c r="QE1441" i="1"/>
  <c r="QE1460" i="1" s="1"/>
  <c r="QM1441" i="1"/>
  <c r="QM1460" i="1" s="1"/>
  <c r="QU1441" i="1"/>
  <c r="QU1460" i="1" s="1"/>
  <c r="RC1441" i="1"/>
  <c r="RC1460" i="1" s="1"/>
  <c r="RK1441" i="1"/>
  <c r="RK1460" i="1" s="1"/>
  <c r="RS1441" i="1"/>
  <c r="RS1460" i="1" s="1"/>
  <c r="SA1441" i="1"/>
  <c r="SA1460" i="1" s="1"/>
  <c r="SI1441" i="1"/>
  <c r="SI1460" i="1" s="1"/>
  <c r="SQ1441" i="1"/>
  <c r="SQ1460" i="1" s="1"/>
  <c r="SY1441" i="1"/>
  <c r="SY1460" i="1" s="1"/>
  <c r="TG1441" i="1"/>
  <c r="TG1460" i="1" s="1"/>
  <c r="TO1441" i="1"/>
  <c r="TO1460" i="1" s="1"/>
  <c r="TW1441" i="1"/>
  <c r="TW1460" i="1" s="1"/>
  <c r="UE1441" i="1"/>
  <c r="UE1460" i="1" s="1"/>
  <c r="UM1441" i="1"/>
  <c r="UM1460" i="1" s="1"/>
  <c r="UU1441" i="1"/>
  <c r="UU1460" i="1" s="1"/>
  <c r="VC1441" i="1"/>
  <c r="VC1460" i="1" s="1"/>
  <c r="VK1441" i="1"/>
  <c r="VK1460" i="1" s="1"/>
  <c r="VS1441" i="1"/>
  <c r="VS1460" i="1" s="1"/>
  <c r="WA1441" i="1"/>
  <c r="WA1460" i="1" s="1"/>
  <c r="WI1441" i="1"/>
  <c r="WI1460" i="1" s="1"/>
  <c r="WQ1441" i="1"/>
  <c r="WQ1460" i="1" s="1"/>
  <c r="WY1441" i="1"/>
  <c r="WY1460" i="1" s="1"/>
  <c r="XG1441" i="1"/>
  <c r="XG1460" i="1" s="1"/>
  <c r="XO1441" i="1"/>
  <c r="XO1460" i="1" s="1"/>
  <c r="XW1441" i="1"/>
  <c r="XW1460" i="1" s="1"/>
  <c r="YE1441" i="1"/>
  <c r="YE1460" i="1" s="1"/>
  <c r="YM1441" i="1"/>
  <c r="YM1460" i="1" s="1"/>
  <c r="YU1441" i="1"/>
  <c r="YU1460" i="1" s="1"/>
  <c r="ZC1441" i="1"/>
  <c r="ZC1460" i="1" s="1"/>
  <c r="ZK1441" i="1"/>
  <c r="ZK1460" i="1" s="1"/>
  <c r="ZS1441" i="1"/>
  <c r="ZS1460" i="1" s="1"/>
  <c r="AAA1441" i="1"/>
  <c r="AAA1460" i="1" s="1"/>
  <c r="AAI1441" i="1"/>
  <c r="AAI1460" i="1" s="1"/>
  <c r="AAQ1441" i="1"/>
  <c r="AAQ1460" i="1" s="1"/>
  <c r="AAY1441" i="1"/>
  <c r="AAY1460" i="1" s="1"/>
  <c r="ABG1441" i="1"/>
  <c r="ABG1460" i="1" s="1"/>
  <c r="ABO1441" i="1"/>
  <c r="ABO1460" i="1" s="1"/>
  <c r="ABW1441" i="1"/>
  <c r="ABW1460" i="1" s="1"/>
  <c r="ACE1441" i="1"/>
  <c r="ACE1460" i="1" s="1"/>
  <c r="ACM1441" i="1"/>
  <c r="ACM1460" i="1" s="1"/>
  <c r="ACU1441" i="1"/>
  <c r="ACU1460" i="1" s="1"/>
  <c r="ADC1441" i="1"/>
  <c r="ADC1460" i="1" s="1"/>
  <c r="ADK1441" i="1"/>
  <c r="ADK1460" i="1" s="1"/>
  <c r="ADS1441" i="1"/>
  <c r="ADS1460" i="1" s="1"/>
  <c r="AEA1441" i="1"/>
  <c r="AEA1460" i="1" s="1"/>
  <c r="AEI1441" i="1"/>
  <c r="AEI1460" i="1" s="1"/>
  <c r="AEQ1441" i="1"/>
  <c r="AEQ1460" i="1" s="1"/>
  <c r="AEY1441" i="1"/>
  <c r="AEY1460" i="1" s="1"/>
  <c r="AFG1441" i="1"/>
  <c r="AFG1460" i="1" s="1"/>
  <c r="AFO1441" i="1"/>
  <c r="AFO1460" i="1" s="1"/>
  <c r="AFW1441" i="1"/>
  <c r="AFW1460" i="1" s="1"/>
  <c r="AGE1441" i="1"/>
  <c r="AGE1460" i="1" s="1"/>
  <c r="AGM1441" i="1"/>
  <c r="AGM1460" i="1" s="1"/>
  <c r="AGU1441" i="1"/>
  <c r="AGU1460" i="1" s="1"/>
  <c r="AHC1441" i="1"/>
  <c r="AHC1460" i="1" s="1"/>
  <c r="AHK1441" i="1"/>
  <c r="AHK1460" i="1" s="1"/>
  <c r="AHS1441" i="1"/>
  <c r="AHS1460" i="1" s="1"/>
  <c r="AIA1441" i="1"/>
  <c r="AIA1460" i="1" s="1"/>
  <c r="AII1441" i="1"/>
  <c r="AII1460" i="1" s="1"/>
  <c r="AIQ1441" i="1"/>
  <c r="AIQ1460" i="1" s="1"/>
  <c r="AIY1441" i="1"/>
  <c r="AIY1460" i="1" s="1"/>
  <c r="AJG1441" i="1"/>
  <c r="AJG1460" i="1" s="1"/>
  <c r="AJO1441" i="1"/>
  <c r="AJO1460" i="1" s="1"/>
  <c r="AJW1441" i="1"/>
  <c r="AJW1460" i="1" s="1"/>
  <c r="AKE1441" i="1"/>
  <c r="AKE1460" i="1" s="1"/>
  <c r="AKM1441" i="1"/>
  <c r="AKM1460" i="1" s="1"/>
  <c r="AKU1441" i="1"/>
  <c r="AKU1460" i="1" s="1"/>
  <c r="ALC1441" i="1"/>
  <c r="ALC1460" i="1" s="1"/>
  <c r="ALK1441" i="1"/>
  <c r="ALK1460" i="1" s="1"/>
  <c r="ALS1441" i="1"/>
  <c r="ALS1460" i="1" s="1"/>
  <c r="AMA1441" i="1"/>
  <c r="AMA1460" i="1" s="1"/>
  <c r="AMI1441" i="1"/>
  <c r="AMI1460" i="1" s="1"/>
  <c r="AMQ1441" i="1"/>
  <c r="AMQ1460" i="1" s="1"/>
  <c r="AMY1441" i="1"/>
  <c r="AMY1460" i="1" s="1"/>
  <c r="ANG1441" i="1"/>
  <c r="ANG1460" i="1" s="1"/>
  <c r="ANO1441" i="1"/>
  <c r="ANO1460" i="1" s="1"/>
  <c r="ANW1441" i="1"/>
  <c r="ANW1460" i="1" s="1"/>
  <c r="AOE1441" i="1"/>
  <c r="AOE1460" i="1" s="1"/>
  <c r="AOM1441" i="1"/>
  <c r="AOM1460" i="1" s="1"/>
  <c r="AOU1441" i="1"/>
  <c r="AOU1460" i="1" s="1"/>
  <c r="APC1441" i="1"/>
  <c r="APC1460" i="1" s="1"/>
  <c r="APK1441" i="1"/>
  <c r="APK1460" i="1" s="1"/>
  <c r="APS1441" i="1"/>
  <c r="APS1460" i="1" s="1"/>
  <c r="APX1441" i="1"/>
  <c r="APX1460" i="1" s="1"/>
  <c r="AQF1441" i="1"/>
  <c r="AQF1460" i="1" s="1"/>
  <c r="AQN1441" i="1"/>
  <c r="AQN1460" i="1" s="1"/>
  <c r="AQV1441" i="1"/>
  <c r="AQV1460" i="1" s="1"/>
  <c r="ARD1441" i="1"/>
  <c r="ARD1460" i="1" s="1"/>
  <c r="ARL1441" i="1"/>
  <c r="ARL1460" i="1" s="1"/>
  <c r="ART1441" i="1"/>
  <c r="ART1460" i="1" s="1"/>
  <c r="ASB1441" i="1"/>
  <c r="ASB1460" i="1" s="1"/>
  <c r="ASJ1441" i="1"/>
  <c r="ASJ1460" i="1" s="1"/>
  <c r="ASR1441" i="1"/>
  <c r="ASR1460" i="1" s="1"/>
  <c r="ASZ1441" i="1"/>
  <c r="ASZ1460" i="1" s="1"/>
  <c r="ATH1441" i="1"/>
  <c r="ATH1460" i="1" s="1"/>
  <c r="ATP1441" i="1"/>
  <c r="ATP1460" i="1" s="1"/>
  <c r="ATX1441" i="1"/>
  <c r="ATX1460" i="1" s="1"/>
  <c r="AUF1441" i="1"/>
  <c r="AUF1460" i="1" s="1"/>
  <c r="AUN1441" i="1"/>
  <c r="AUN1460" i="1" s="1"/>
  <c r="AUV1441" i="1"/>
  <c r="AUV1460" i="1" s="1"/>
  <c r="AVD1441" i="1"/>
  <c r="AVD1460" i="1" s="1"/>
  <c r="AVL1441" i="1"/>
  <c r="AVL1460" i="1" s="1"/>
  <c r="AVT1441" i="1"/>
  <c r="AVT1460" i="1" s="1"/>
  <c r="AWB1441" i="1"/>
  <c r="AWB1460" i="1" s="1"/>
  <c r="AWJ1441" i="1"/>
  <c r="AWJ1460" i="1" s="1"/>
  <c r="AWR1441" i="1"/>
  <c r="AWR1460" i="1" s="1"/>
  <c r="AWZ1441" i="1"/>
  <c r="AWZ1460" i="1" s="1"/>
  <c r="AXH1441" i="1"/>
  <c r="AXH1460" i="1" s="1"/>
  <c r="AXP1441" i="1"/>
  <c r="AXP1460" i="1" s="1"/>
  <c r="AXX1441" i="1"/>
  <c r="AXX1460" i="1" s="1"/>
  <c r="AYF1441" i="1"/>
  <c r="AYF1460" i="1" s="1"/>
  <c r="AYN1441" i="1"/>
  <c r="AYN1460" i="1" s="1"/>
  <c r="AYV1441" i="1"/>
  <c r="AYV1460" i="1" s="1"/>
  <c r="AZD1441" i="1"/>
  <c r="AZD1460" i="1" s="1"/>
  <c r="AZL1441" i="1"/>
  <c r="AZL1460" i="1" s="1"/>
  <c r="AZT1441" i="1"/>
  <c r="AZT1460" i="1" s="1"/>
  <c r="BAB1441" i="1"/>
  <c r="BAB1460" i="1" s="1"/>
  <c r="BAJ1441" i="1"/>
  <c r="BAJ1460" i="1" s="1"/>
  <c r="BAR1441" i="1"/>
  <c r="BAR1460" i="1" s="1"/>
  <c r="BAZ1441" i="1"/>
  <c r="BAZ1460" i="1" s="1"/>
  <c r="BBH1441" i="1"/>
  <c r="BBH1460" i="1" s="1"/>
  <c r="C1442" i="1"/>
  <c r="K1442" i="1"/>
  <c r="S1442" i="1"/>
  <c r="AA1442" i="1"/>
  <c r="AI1442" i="1"/>
  <c r="AQ1442" i="1"/>
  <c r="AY1442" i="1"/>
  <c r="BG1442" i="1"/>
  <c r="BO1442" i="1"/>
  <c r="BW1442" i="1"/>
  <c r="CE1442" i="1"/>
  <c r="CM1442" i="1"/>
  <c r="CU1442" i="1"/>
  <c r="DC1442" i="1"/>
  <c r="DK1442" i="1"/>
  <c r="DS1442" i="1"/>
  <c r="EA1442" i="1"/>
  <c r="EI1442" i="1"/>
  <c r="EQ1442" i="1"/>
  <c r="EY1442" i="1"/>
  <c r="FG1442" i="1"/>
  <c r="FO1442" i="1"/>
  <c r="FW1442" i="1"/>
  <c r="GE1442" i="1"/>
  <c r="GM1442" i="1"/>
  <c r="GU1442" i="1"/>
  <c r="HC1442" i="1"/>
  <c r="HK1442" i="1"/>
  <c r="HS1442" i="1"/>
  <c r="IA1442" i="1"/>
  <c r="II1442" i="1"/>
  <c r="IQ1442" i="1"/>
  <c r="IY1442" i="1"/>
  <c r="JG1442" i="1"/>
  <c r="JO1442" i="1"/>
  <c r="JW1442" i="1"/>
  <c r="KE1442" i="1"/>
  <c r="KM1442" i="1"/>
  <c r="KU1442" i="1"/>
  <c r="LC1442" i="1"/>
  <c r="LK1442" i="1"/>
  <c r="LS1442" i="1"/>
  <c r="MA1442" i="1"/>
  <c r="MI1442" i="1"/>
  <c r="MQ1442" i="1"/>
  <c r="MY1442" i="1"/>
  <c r="NG1442" i="1"/>
  <c r="NO1442" i="1"/>
  <c r="APY1441" i="1"/>
  <c r="APY1460" i="1" s="1"/>
  <c r="AQG1441" i="1"/>
  <c r="AQG1460" i="1" s="1"/>
  <c r="AQO1441" i="1"/>
  <c r="AQO1460" i="1" s="1"/>
  <c r="AQW1441" i="1"/>
  <c r="AQW1460" i="1" s="1"/>
  <c r="ARE1441" i="1"/>
  <c r="ARE1460" i="1" s="1"/>
  <c r="ARM1441" i="1"/>
  <c r="ARM1460" i="1" s="1"/>
  <c r="ARU1441" i="1"/>
  <c r="ARU1460" i="1" s="1"/>
  <c r="ASC1441" i="1"/>
  <c r="ASC1460" i="1" s="1"/>
  <c r="ASK1441" i="1"/>
  <c r="ASK1460" i="1" s="1"/>
  <c r="ASS1441" i="1"/>
  <c r="ASS1460" i="1" s="1"/>
  <c r="ATA1441" i="1"/>
  <c r="ATA1460" i="1" s="1"/>
  <c r="ATI1441" i="1"/>
  <c r="ATI1460" i="1" s="1"/>
  <c r="ATQ1441" i="1"/>
  <c r="ATQ1460" i="1" s="1"/>
  <c r="ATY1441" i="1"/>
  <c r="ATY1460" i="1" s="1"/>
  <c r="AUG1441" i="1"/>
  <c r="AUG1460" i="1" s="1"/>
  <c r="AUO1441" i="1"/>
  <c r="AUO1460" i="1" s="1"/>
  <c r="AUW1441" i="1"/>
  <c r="AUW1460" i="1" s="1"/>
  <c r="AVE1441" i="1"/>
  <c r="AVE1460" i="1" s="1"/>
  <c r="AVM1441" i="1"/>
  <c r="AVM1460" i="1" s="1"/>
  <c r="AVU1441" i="1"/>
  <c r="AVU1460" i="1" s="1"/>
  <c r="AWC1441" i="1"/>
  <c r="AWC1460" i="1" s="1"/>
  <c r="AWK1441" i="1"/>
  <c r="AWK1460" i="1" s="1"/>
  <c r="AWS1441" i="1"/>
  <c r="AWS1460" i="1" s="1"/>
  <c r="AXA1441" i="1"/>
  <c r="AXA1460" i="1" s="1"/>
  <c r="AXI1441" i="1"/>
  <c r="AXI1460" i="1" s="1"/>
  <c r="AXQ1441" i="1"/>
  <c r="AXQ1460" i="1" s="1"/>
  <c r="AXY1441" i="1"/>
  <c r="AXY1460" i="1" s="1"/>
  <c r="AYG1441" i="1"/>
  <c r="AYG1460" i="1" s="1"/>
  <c r="AYO1441" i="1"/>
  <c r="AYO1460" i="1" s="1"/>
  <c r="AYW1441" i="1"/>
  <c r="AYW1460" i="1" s="1"/>
  <c r="AZE1441" i="1"/>
  <c r="AZE1460" i="1" s="1"/>
  <c r="AZM1441" i="1"/>
  <c r="AZM1460" i="1" s="1"/>
  <c r="AZU1441" i="1"/>
  <c r="AZU1460" i="1" s="1"/>
  <c r="BAC1441" i="1"/>
  <c r="BAC1460" i="1" s="1"/>
  <c r="BAK1441" i="1"/>
  <c r="BAK1460" i="1" s="1"/>
  <c r="BAS1441" i="1"/>
  <c r="BAS1460" i="1" s="1"/>
  <c r="BBA1441" i="1"/>
  <c r="BBA1460" i="1" s="1"/>
  <c r="BBI1441" i="1"/>
  <c r="BBI1460" i="1" s="1"/>
  <c r="D1442" i="1"/>
  <c r="L1442" i="1"/>
  <c r="T1442" i="1"/>
  <c r="AB1442" i="1"/>
  <c r="AJ1442" i="1"/>
  <c r="AR1442" i="1"/>
  <c r="AZ1442" i="1"/>
  <c r="BH1442" i="1"/>
  <c r="BP1442" i="1"/>
  <c r="BX1442" i="1"/>
  <c r="CF1442" i="1"/>
  <c r="CN1442" i="1"/>
  <c r="CV1442" i="1"/>
  <c r="DD1442" i="1"/>
  <c r="DL1442" i="1"/>
  <c r="DT1442" i="1"/>
  <c r="EB1442" i="1"/>
  <c r="EJ1442" i="1"/>
  <c r="ER1442" i="1"/>
  <c r="EZ1442" i="1"/>
  <c r="FH1442" i="1"/>
  <c r="FP1442" i="1"/>
  <c r="FX1442" i="1"/>
  <c r="GF1442" i="1"/>
  <c r="GN1442" i="1"/>
  <c r="GV1442" i="1"/>
  <c r="HD1442" i="1"/>
  <c r="HL1442" i="1"/>
  <c r="HT1442" i="1"/>
  <c r="IB1442" i="1"/>
  <c r="IJ1442" i="1"/>
  <c r="IR1442" i="1"/>
  <c r="IZ1442" i="1"/>
  <c r="JH1442" i="1"/>
  <c r="JP1442" i="1"/>
  <c r="JX1442" i="1"/>
  <c r="KF1442" i="1"/>
  <c r="KN1442" i="1"/>
  <c r="KV1442" i="1"/>
  <c r="LD1442" i="1"/>
  <c r="LL1442" i="1"/>
  <c r="LT1442" i="1"/>
  <c r="MB1442" i="1"/>
  <c r="MJ1442" i="1"/>
  <c r="MR1442" i="1"/>
  <c r="MZ1442" i="1"/>
  <c r="NH1442" i="1"/>
  <c r="NP1442" i="1"/>
  <c r="APZ1441" i="1"/>
  <c r="APZ1460" i="1" s="1"/>
  <c r="AQH1441" i="1"/>
  <c r="AQH1460" i="1" s="1"/>
  <c r="AQP1441" i="1"/>
  <c r="AQP1460" i="1" s="1"/>
  <c r="AQX1441" i="1"/>
  <c r="AQX1460" i="1" s="1"/>
  <c r="ARF1441" i="1"/>
  <c r="ARF1460" i="1" s="1"/>
  <c r="ARN1441" i="1"/>
  <c r="ARN1460" i="1" s="1"/>
  <c r="ARV1441" i="1"/>
  <c r="ARV1460" i="1" s="1"/>
  <c r="ASD1441" i="1"/>
  <c r="ASD1460" i="1" s="1"/>
  <c r="ASL1441" i="1"/>
  <c r="ASL1460" i="1" s="1"/>
  <c r="AST1441" i="1"/>
  <c r="AST1460" i="1" s="1"/>
  <c r="ATB1441" i="1"/>
  <c r="ATB1460" i="1" s="1"/>
  <c r="ATJ1441" i="1"/>
  <c r="ATJ1460" i="1" s="1"/>
  <c r="ATR1441" i="1"/>
  <c r="ATR1460" i="1" s="1"/>
  <c r="ATZ1441" i="1"/>
  <c r="ATZ1460" i="1" s="1"/>
  <c r="AUH1441" i="1"/>
  <c r="AUH1460" i="1" s="1"/>
  <c r="AUP1441" i="1"/>
  <c r="AUP1460" i="1" s="1"/>
  <c r="AUX1441" i="1"/>
  <c r="AUX1460" i="1" s="1"/>
  <c r="AVF1441" i="1"/>
  <c r="AVF1460" i="1" s="1"/>
  <c r="AVN1441" i="1"/>
  <c r="AVN1460" i="1" s="1"/>
  <c r="AVV1441" i="1"/>
  <c r="AVV1460" i="1" s="1"/>
  <c r="AWD1441" i="1"/>
  <c r="AWD1460" i="1" s="1"/>
  <c r="AWL1441" i="1"/>
  <c r="AWL1460" i="1" s="1"/>
  <c r="AWT1441" i="1"/>
  <c r="AWT1460" i="1" s="1"/>
  <c r="AXB1441" i="1"/>
  <c r="AXB1460" i="1" s="1"/>
  <c r="AXJ1441" i="1"/>
  <c r="AXJ1460" i="1" s="1"/>
  <c r="AXR1441" i="1"/>
  <c r="AXR1460" i="1" s="1"/>
  <c r="AXZ1441" i="1"/>
  <c r="AXZ1460" i="1" s="1"/>
  <c r="AYH1441" i="1"/>
  <c r="AYH1460" i="1" s="1"/>
  <c r="AYP1441" i="1"/>
  <c r="AYP1460" i="1" s="1"/>
  <c r="AYX1441" i="1"/>
  <c r="AYX1460" i="1" s="1"/>
  <c r="AZF1441" i="1"/>
  <c r="AZF1460" i="1" s="1"/>
  <c r="AZN1441" i="1"/>
  <c r="AZN1460" i="1" s="1"/>
  <c r="AZV1441" i="1"/>
  <c r="AZV1460" i="1" s="1"/>
  <c r="BAD1441" i="1"/>
  <c r="BAD1460" i="1" s="1"/>
  <c r="BAL1441" i="1"/>
  <c r="BAL1460" i="1" s="1"/>
  <c r="BAT1441" i="1"/>
  <c r="BAT1460" i="1" s="1"/>
  <c r="BBB1441" i="1"/>
  <c r="BBB1460" i="1" s="1"/>
  <c r="BBJ1441" i="1"/>
  <c r="BBJ1460" i="1" s="1"/>
  <c r="E1442" i="1"/>
  <c r="M1442" i="1"/>
  <c r="U1442" i="1"/>
  <c r="AC1442" i="1"/>
  <c r="AK1442" i="1"/>
  <c r="AS1442" i="1"/>
  <c r="BA1442" i="1"/>
  <c r="BI1442" i="1"/>
  <c r="BQ1442" i="1"/>
  <c r="BY1442" i="1"/>
  <c r="CG1442" i="1"/>
  <c r="CO1442" i="1"/>
  <c r="CW1442" i="1"/>
  <c r="DE1442" i="1"/>
  <c r="DM1442" i="1"/>
  <c r="DU1442" i="1"/>
  <c r="EC1442" i="1"/>
  <c r="EK1442" i="1"/>
  <c r="ES1442" i="1"/>
  <c r="FA1442" i="1"/>
  <c r="FI1442" i="1"/>
  <c r="FQ1442" i="1"/>
  <c r="FY1442" i="1"/>
  <c r="GG1442" i="1"/>
  <c r="GO1442" i="1"/>
  <c r="GW1442" i="1"/>
  <c r="HE1442" i="1"/>
  <c r="HM1442" i="1"/>
  <c r="HU1442" i="1"/>
  <c r="IC1442" i="1"/>
  <c r="IK1442" i="1"/>
  <c r="IS1442" i="1"/>
  <c r="JA1442" i="1"/>
  <c r="JI1442" i="1"/>
  <c r="JQ1442" i="1"/>
  <c r="JY1442" i="1"/>
  <c r="KG1442" i="1"/>
  <c r="KO1442" i="1"/>
  <c r="KW1442" i="1"/>
  <c r="LE1442" i="1"/>
  <c r="LM1442" i="1"/>
  <c r="LU1442" i="1"/>
  <c r="MC1442" i="1"/>
  <c r="MK1442" i="1"/>
  <c r="MS1442" i="1"/>
  <c r="NA1442" i="1"/>
  <c r="NI1442" i="1"/>
  <c r="NQ1442" i="1"/>
  <c r="AQA1441" i="1"/>
  <c r="AQA1460" i="1" s="1"/>
  <c r="AQI1441" i="1"/>
  <c r="AQI1460" i="1" s="1"/>
  <c r="AQQ1441" i="1"/>
  <c r="AQQ1460" i="1" s="1"/>
  <c r="AQY1441" i="1"/>
  <c r="AQY1460" i="1" s="1"/>
  <c r="ARG1441" i="1"/>
  <c r="ARG1460" i="1" s="1"/>
  <c r="ARO1441" i="1"/>
  <c r="ARO1460" i="1" s="1"/>
  <c r="ARW1441" i="1"/>
  <c r="ARW1460" i="1" s="1"/>
  <c r="ASE1441" i="1"/>
  <c r="ASE1460" i="1" s="1"/>
  <c r="ASM1441" i="1"/>
  <c r="ASM1460" i="1" s="1"/>
  <c r="ASU1441" i="1"/>
  <c r="ASU1460" i="1" s="1"/>
  <c r="ATC1441" i="1"/>
  <c r="ATC1460" i="1" s="1"/>
  <c r="ATK1441" i="1"/>
  <c r="ATK1460" i="1" s="1"/>
  <c r="ATS1441" i="1"/>
  <c r="ATS1460" i="1" s="1"/>
  <c r="AUA1441" i="1"/>
  <c r="AUA1460" i="1" s="1"/>
  <c r="AUI1441" i="1"/>
  <c r="AUI1460" i="1" s="1"/>
  <c r="AUQ1441" i="1"/>
  <c r="AUQ1460" i="1" s="1"/>
  <c r="AUY1441" i="1"/>
  <c r="AUY1460" i="1" s="1"/>
  <c r="AVG1441" i="1"/>
  <c r="AVG1460" i="1" s="1"/>
  <c r="AVO1441" i="1"/>
  <c r="AVO1460" i="1" s="1"/>
  <c r="AVW1441" i="1"/>
  <c r="AVW1460" i="1" s="1"/>
  <c r="AWE1441" i="1"/>
  <c r="AWE1460" i="1" s="1"/>
  <c r="AWM1441" i="1"/>
  <c r="AWM1460" i="1" s="1"/>
  <c r="AWU1441" i="1"/>
  <c r="AWU1460" i="1" s="1"/>
  <c r="AXC1441" i="1"/>
  <c r="AXC1460" i="1" s="1"/>
  <c r="AXK1441" i="1"/>
  <c r="AXK1460" i="1" s="1"/>
  <c r="AXS1441" i="1"/>
  <c r="AXS1460" i="1" s="1"/>
  <c r="AYA1441" i="1"/>
  <c r="AYA1460" i="1" s="1"/>
  <c r="AYI1441" i="1"/>
  <c r="AYI1460" i="1" s="1"/>
  <c r="AYQ1441" i="1"/>
  <c r="AYQ1460" i="1" s="1"/>
  <c r="AYY1441" i="1"/>
  <c r="AYY1460" i="1" s="1"/>
  <c r="AZG1441" i="1"/>
  <c r="AZG1460" i="1" s="1"/>
  <c r="AZO1441" i="1"/>
  <c r="AZO1460" i="1" s="1"/>
  <c r="AZW1441" i="1"/>
  <c r="AZW1460" i="1" s="1"/>
  <c r="BAE1441" i="1"/>
  <c r="BAE1460" i="1" s="1"/>
  <c r="BAM1441" i="1"/>
  <c r="BAM1460" i="1" s="1"/>
  <c r="BAU1441" i="1"/>
  <c r="BAU1460" i="1" s="1"/>
  <c r="BBC1441" i="1"/>
  <c r="BBC1460" i="1" s="1"/>
  <c r="BBK1441" i="1"/>
  <c r="BBK1460" i="1" s="1"/>
  <c r="F1442" i="1"/>
  <c r="N1442" i="1"/>
  <c r="V1442" i="1"/>
  <c r="AD1442" i="1"/>
  <c r="AL1442" i="1"/>
  <c r="AT1442" i="1"/>
  <c r="BB1442" i="1"/>
  <c r="BJ1442" i="1"/>
  <c r="BR1442" i="1"/>
  <c r="BZ1442" i="1"/>
  <c r="CH1442" i="1"/>
  <c r="CP1442" i="1"/>
  <c r="CX1442" i="1"/>
  <c r="DF1442" i="1"/>
  <c r="DN1442" i="1"/>
  <c r="DV1442" i="1"/>
  <c r="ED1442" i="1"/>
  <c r="EL1442" i="1"/>
  <c r="ET1442" i="1"/>
  <c r="FB1442" i="1"/>
  <c r="FJ1442" i="1"/>
  <c r="FR1442" i="1"/>
  <c r="FZ1442" i="1"/>
  <c r="GH1442" i="1"/>
  <c r="GP1442" i="1"/>
  <c r="GX1442" i="1"/>
  <c r="HF1442" i="1"/>
  <c r="HN1442" i="1"/>
  <c r="HV1442" i="1"/>
  <c r="ID1442" i="1"/>
  <c r="IL1442" i="1"/>
  <c r="IT1442" i="1"/>
  <c r="JB1442" i="1"/>
  <c r="JJ1442" i="1"/>
  <c r="JR1442" i="1"/>
  <c r="JZ1442" i="1"/>
  <c r="KH1442" i="1"/>
  <c r="KP1442" i="1"/>
  <c r="KX1442" i="1"/>
  <c r="LF1442" i="1"/>
  <c r="LN1442" i="1"/>
  <c r="LV1442" i="1"/>
  <c r="MD1442" i="1"/>
  <c r="ML1442" i="1"/>
  <c r="MT1442" i="1"/>
  <c r="NB1442" i="1"/>
  <c r="NJ1442" i="1"/>
  <c r="NR1442" i="1"/>
  <c r="AQB1441" i="1"/>
  <c r="AQB1460" i="1" s="1"/>
  <c r="AQJ1441" i="1"/>
  <c r="AQJ1460" i="1" s="1"/>
  <c r="AQR1441" i="1"/>
  <c r="AQR1460" i="1" s="1"/>
  <c r="AQZ1441" i="1"/>
  <c r="AQZ1460" i="1" s="1"/>
  <c r="ARH1441" i="1"/>
  <c r="ARH1460" i="1" s="1"/>
  <c r="ARP1441" i="1"/>
  <c r="ARP1460" i="1" s="1"/>
  <c r="ARX1441" i="1"/>
  <c r="ARX1460" i="1" s="1"/>
  <c r="ASF1441" i="1"/>
  <c r="ASF1460" i="1" s="1"/>
  <c r="ASN1441" i="1"/>
  <c r="ASN1460" i="1" s="1"/>
  <c r="ASV1441" i="1"/>
  <c r="ASV1460" i="1" s="1"/>
  <c r="ATD1441" i="1"/>
  <c r="ATD1460" i="1" s="1"/>
  <c r="ATL1441" i="1"/>
  <c r="ATL1460" i="1" s="1"/>
  <c r="ATT1441" i="1"/>
  <c r="ATT1460" i="1" s="1"/>
  <c r="AUB1441" i="1"/>
  <c r="AUB1460" i="1" s="1"/>
  <c r="AUJ1441" i="1"/>
  <c r="AUJ1460" i="1" s="1"/>
  <c r="AUR1441" i="1"/>
  <c r="AUR1460" i="1" s="1"/>
  <c r="AUZ1441" i="1"/>
  <c r="AUZ1460" i="1" s="1"/>
  <c r="AVH1441" i="1"/>
  <c r="AVH1460" i="1" s="1"/>
  <c r="AVP1441" i="1"/>
  <c r="AVP1460" i="1" s="1"/>
  <c r="AVX1441" i="1"/>
  <c r="AVX1460" i="1" s="1"/>
  <c r="AWF1441" i="1"/>
  <c r="AWF1460" i="1" s="1"/>
  <c r="AWN1441" i="1"/>
  <c r="AWN1460" i="1" s="1"/>
  <c r="AWV1441" i="1"/>
  <c r="AWV1460" i="1" s="1"/>
  <c r="AXD1441" i="1"/>
  <c r="AXD1460" i="1" s="1"/>
  <c r="AXL1441" i="1"/>
  <c r="AXL1460" i="1" s="1"/>
  <c r="AXT1441" i="1"/>
  <c r="AXT1460" i="1" s="1"/>
  <c r="AYB1441" i="1"/>
  <c r="AYB1460" i="1" s="1"/>
  <c r="AYJ1441" i="1"/>
  <c r="AYJ1460" i="1" s="1"/>
  <c r="AYR1441" i="1"/>
  <c r="AYR1460" i="1" s="1"/>
  <c r="AYZ1441" i="1"/>
  <c r="AYZ1460" i="1" s="1"/>
  <c r="AZH1441" i="1"/>
  <c r="AZH1460" i="1" s="1"/>
  <c r="AZP1441" i="1"/>
  <c r="AZP1460" i="1" s="1"/>
  <c r="AZX1441" i="1"/>
  <c r="AZX1460" i="1" s="1"/>
  <c r="BAF1441" i="1"/>
  <c r="BAF1460" i="1" s="1"/>
  <c r="BAN1441" i="1"/>
  <c r="BAN1460" i="1" s="1"/>
  <c r="BAV1441" i="1"/>
  <c r="BAV1460" i="1" s="1"/>
  <c r="BBD1441" i="1"/>
  <c r="BBD1460" i="1" s="1"/>
  <c r="BBL1441" i="1"/>
  <c r="BBL1460" i="1" s="1"/>
  <c r="G1442" i="1"/>
  <c r="O1442" i="1"/>
  <c r="W1442" i="1"/>
  <c r="AE1442" i="1"/>
  <c r="AM1442" i="1"/>
  <c r="AU1442" i="1"/>
  <c r="BC1442" i="1"/>
  <c r="BK1442" i="1"/>
  <c r="BS1442" i="1"/>
  <c r="CA1442" i="1"/>
  <c r="CI1442" i="1"/>
  <c r="CQ1442" i="1"/>
  <c r="CY1442" i="1"/>
  <c r="DG1442" i="1"/>
  <c r="DO1442" i="1"/>
  <c r="DW1442" i="1"/>
  <c r="EE1442" i="1"/>
  <c r="EM1442" i="1"/>
  <c r="EU1442" i="1"/>
  <c r="FC1442" i="1"/>
  <c r="FK1442" i="1"/>
  <c r="FS1442" i="1"/>
  <c r="GA1442" i="1"/>
  <c r="GI1442" i="1"/>
  <c r="GQ1442" i="1"/>
  <c r="GY1442" i="1"/>
  <c r="HG1442" i="1"/>
  <c r="HO1442" i="1"/>
  <c r="HW1442" i="1"/>
  <c r="IE1442" i="1"/>
  <c r="IM1442" i="1"/>
  <c r="IU1442" i="1"/>
  <c r="JC1442" i="1"/>
  <c r="JK1442" i="1"/>
  <c r="JS1442" i="1"/>
  <c r="KA1442" i="1"/>
  <c r="KI1442" i="1"/>
  <c r="KQ1442" i="1"/>
  <c r="KY1442" i="1"/>
  <c r="LG1442" i="1"/>
  <c r="LO1442" i="1"/>
  <c r="LW1442" i="1"/>
  <c r="ME1442" i="1"/>
  <c r="MM1442" i="1"/>
  <c r="MU1442" i="1"/>
  <c r="NC1442" i="1"/>
  <c r="NK1442" i="1"/>
  <c r="NS1442" i="1"/>
  <c r="AQC1441" i="1"/>
  <c r="AQC1460" i="1" s="1"/>
  <c r="AQK1441" i="1"/>
  <c r="AQK1460" i="1" s="1"/>
  <c r="AQS1441" i="1"/>
  <c r="AQS1460" i="1" s="1"/>
  <c r="ARA1441" i="1"/>
  <c r="ARA1460" i="1" s="1"/>
  <c r="ARI1441" i="1"/>
  <c r="ARI1460" i="1" s="1"/>
  <c r="ARQ1441" i="1"/>
  <c r="ARQ1460" i="1" s="1"/>
  <c r="ARY1441" i="1"/>
  <c r="ARY1460" i="1" s="1"/>
  <c r="ASG1441" i="1"/>
  <c r="ASG1460" i="1" s="1"/>
  <c r="ASO1441" i="1"/>
  <c r="ASO1460" i="1" s="1"/>
  <c r="ASW1441" i="1"/>
  <c r="ASW1460" i="1" s="1"/>
  <c r="ATE1441" i="1"/>
  <c r="ATE1460" i="1" s="1"/>
  <c r="ATM1441" i="1"/>
  <c r="ATM1460" i="1" s="1"/>
  <c r="ATU1441" i="1"/>
  <c r="ATU1460" i="1" s="1"/>
  <c r="AUC1441" i="1"/>
  <c r="AUC1460" i="1" s="1"/>
  <c r="AUK1441" i="1"/>
  <c r="AUK1460" i="1" s="1"/>
  <c r="AUS1441" i="1"/>
  <c r="AUS1460" i="1" s="1"/>
  <c r="AVA1441" i="1"/>
  <c r="AVA1460" i="1" s="1"/>
  <c r="AVI1441" i="1"/>
  <c r="AVI1460" i="1" s="1"/>
  <c r="AVQ1441" i="1"/>
  <c r="AVQ1460" i="1" s="1"/>
  <c r="AVY1441" i="1"/>
  <c r="AVY1460" i="1" s="1"/>
  <c r="AWG1441" i="1"/>
  <c r="AWG1460" i="1" s="1"/>
  <c r="AWO1441" i="1"/>
  <c r="AWO1460" i="1" s="1"/>
  <c r="AWW1441" i="1"/>
  <c r="AWW1460" i="1" s="1"/>
  <c r="AXE1441" i="1"/>
  <c r="AXE1460" i="1" s="1"/>
  <c r="AXM1441" i="1"/>
  <c r="AXM1460" i="1" s="1"/>
  <c r="AXU1441" i="1"/>
  <c r="AXU1460" i="1" s="1"/>
  <c r="AYC1441" i="1"/>
  <c r="AYC1460" i="1" s="1"/>
  <c r="AYK1441" i="1"/>
  <c r="AYK1460" i="1" s="1"/>
  <c r="AYS1441" i="1"/>
  <c r="AYS1460" i="1" s="1"/>
  <c r="AZA1441" i="1"/>
  <c r="AZA1460" i="1" s="1"/>
  <c r="AZI1441" i="1"/>
  <c r="AZI1460" i="1" s="1"/>
  <c r="AZQ1441" i="1"/>
  <c r="AZQ1460" i="1" s="1"/>
  <c r="AZY1441" i="1"/>
  <c r="AZY1460" i="1" s="1"/>
  <c r="BAG1441" i="1"/>
  <c r="BAG1460" i="1" s="1"/>
  <c r="BAO1441" i="1"/>
  <c r="BAO1460" i="1" s="1"/>
  <c r="BAW1441" i="1"/>
  <c r="BAW1460" i="1" s="1"/>
  <c r="BBE1441" i="1"/>
  <c r="BBE1460" i="1" s="1"/>
  <c r="BBM1441" i="1"/>
  <c r="H1442" i="1"/>
  <c r="P1442" i="1"/>
  <c r="X1442" i="1"/>
  <c r="AF1442" i="1"/>
  <c r="AN1442" i="1"/>
  <c r="AV1442" i="1"/>
  <c r="BD1442" i="1"/>
  <c r="BL1442" i="1"/>
  <c r="BT1442" i="1"/>
  <c r="CB1442" i="1"/>
  <c r="CJ1442" i="1"/>
  <c r="CR1442" i="1"/>
  <c r="CZ1442" i="1"/>
  <c r="DH1442" i="1"/>
  <c r="DP1442" i="1"/>
  <c r="DX1442" i="1"/>
  <c r="EF1442" i="1"/>
  <c r="EN1442" i="1"/>
  <c r="EV1442" i="1"/>
  <c r="FD1442" i="1"/>
  <c r="FL1442" i="1"/>
  <c r="FT1442" i="1"/>
  <c r="GB1442" i="1"/>
  <c r="GJ1442" i="1"/>
  <c r="GR1442" i="1"/>
  <c r="GZ1442" i="1"/>
  <c r="HH1442" i="1"/>
  <c r="HP1442" i="1"/>
  <c r="HX1442" i="1"/>
  <c r="IF1442" i="1"/>
  <c r="IN1442" i="1"/>
  <c r="IV1442" i="1"/>
  <c r="JD1442" i="1"/>
  <c r="JL1442" i="1"/>
  <c r="JT1442" i="1"/>
  <c r="KB1442" i="1"/>
  <c r="KJ1442" i="1"/>
  <c r="KR1442" i="1"/>
  <c r="KZ1442" i="1"/>
  <c r="LH1442" i="1"/>
  <c r="LP1442" i="1"/>
  <c r="LX1442" i="1"/>
  <c r="MF1442" i="1"/>
  <c r="MN1442" i="1"/>
  <c r="MV1442" i="1"/>
  <c r="ND1442" i="1"/>
  <c r="NL1442" i="1"/>
  <c r="AQD1441" i="1"/>
  <c r="AQD1460" i="1" s="1"/>
  <c r="AQL1441" i="1"/>
  <c r="AQL1460" i="1" s="1"/>
  <c r="AQT1441" i="1"/>
  <c r="AQT1460" i="1" s="1"/>
  <c r="ARB1441" i="1"/>
  <c r="ARB1460" i="1" s="1"/>
  <c r="ARJ1441" i="1"/>
  <c r="ARJ1460" i="1" s="1"/>
  <c r="ARR1441" i="1"/>
  <c r="ARR1460" i="1" s="1"/>
  <c r="ARZ1441" i="1"/>
  <c r="ARZ1460" i="1" s="1"/>
  <c r="ASH1441" i="1"/>
  <c r="ASH1460" i="1" s="1"/>
  <c r="ASP1441" i="1"/>
  <c r="ASP1460" i="1" s="1"/>
  <c r="ASX1441" i="1"/>
  <c r="ASX1460" i="1" s="1"/>
  <c r="ATF1441" i="1"/>
  <c r="ATF1460" i="1" s="1"/>
  <c r="ATN1441" i="1"/>
  <c r="ATN1460" i="1" s="1"/>
  <c r="ATV1441" i="1"/>
  <c r="ATV1460" i="1" s="1"/>
  <c r="AUD1441" i="1"/>
  <c r="AUD1460" i="1" s="1"/>
  <c r="AUL1441" i="1"/>
  <c r="AUL1460" i="1" s="1"/>
  <c r="AUT1441" i="1"/>
  <c r="AUT1460" i="1" s="1"/>
  <c r="AVB1441" i="1"/>
  <c r="AVB1460" i="1" s="1"/>
  <c r="AVJ1441" i="1"/>
  <c r="AVJ1460" i="1" s="1"/>
  <c r="AVR1441" i="1"/>
  <c r="AVR1460" i="1" s="1"/>
  <c r="AVZ1441" i="1"/>
  <c r="AVZ1460" i="1" s="1"/>
  <c r="AWH1441" i="1"/>
  <c r="AWH1460" i="1" s="1"/>
  <c r="AWP1441" i="1"/>
  <c r="AWP1460" i="1" s="1"/>
  <c r="AWX1441" i="1"/>
  <c r="AWX1460" i="1" s="1"/>
  <c r="AXF1441" i="1"/>
  <c r="AXF1460" i="1" s="1"/>
  <c r="AXN1441" i="1"/>
  <c r="AXN1460" i="1" s="1"/>
  <c r="AXV1441" i="1"/>
  <c r="AXV1460" i="1" s="1"/>
  <c r="AYD1441" i="1"/>
  <c r="AYD1460" i="1" s="1"/>
  <c r="AYL1441" i="1"/>
  <c r="AYL1460" i="1" s="1"/>
  <c r="AYT1441" i="1"/>
  <c r="AYT1460" i="1" s="1"/>
  <c r="AZB1441" i="1"/>
  <c r="AZB1460" i="1" s="1"/>
  <c r="AZJ1441" i="1"/>
  <c r="AZJ1460" i="1" s="1"/>
  <c r="AZR1441" i="1"/>
  <c r="AZR1460" i="1" s="1"/>
  <c r="AZZ1441" i="1"/>
  <c r="AZZ1460" i="1" s="1"/>
  <c r="BAH1441" i="1"/>
  <c r="BAH1460" i="1" s="1"/>
  <c r="BAP1441" i="1"/>
  <c r="BAP1460" i="1" s="1"/>
  <c r="BAX1441" i="1"/>
  <c r="BAX1460" i="1" s="1"/>
  <c r="BBF1441" i="1"/>
  <c r="BBF1460" i="1" s="1"/>
  <c r="A1442" i="1"/>
  <c r="I1442" i="1"/>
  <c r="Q1442" i="1"/>
  <c r="Y1442" i="1"/>
  <c r="AG1442" i="1"/>
  <c r="AO1442" i="1"/>
  <c r="AW1442" i="1"/>
  <c r="BE1442" i="1"/>
  <c r="BM1442" i="1"/>
  <c r="BU1442" i="1"/>
  <c r="CC1442" i="1"/>
  <c r="CK1442" i="1"/>
  <c r="CS1442" i="1"/>
  <c r="DA1442" i="1"/>
  <c r="DI1442" i="1"/>
  <c r="DQ1442" i="1"/>
  <c r="DY1442" i="1"/>
  <c r="EG1442" i="1"/>
  <c r="EO1442" i="1"/>
  <c r="EW1442" i="1"/>
  <c r="FE1442" i="1"/>
  <c r="FM1442" i="1"/>
  <c r="FU1442" i="1"/>
  <c r="GC1442" i="1"/>
  <c r="GK1442" i="1"/>
  <c r="GS1442" i="1"/>
  <c r="HA1442" i="1"/>
  <c r="HI1442" i="1"/>
  <c r="HQ1442" i="1"/>
  <c r="HY1442" i="1"/>
  <c r="IG1442" i="1"/>
  <c r="IO1442" i="1"/>
  <c r="IW1442" i="1"/>
  <c r="JE1442" i="1"/>
  <c r="JM1442" i="1"/>
  <c r="JU1442" i="1"/>
  <c r="KC1442" i="1"/>
  <c r="KK1442" i="1"/>
  <c r="KS1442" i="1"/>
  <c r="LA1442" i="1"/>
  <c r="LI1442" i="1"/>
  <c r="LQ1442" i="1"/>
  <c r="LY1442" i="1"/>
  <c r="MG1442" i="1"/>
  <c r="MO1442" i="1"/>
  <c r="MW1442" i="1"/>
  <c r="NE1442" i="1"/>
  <c r="NM1442" i="1"/>
  <c r="AQE1441" i="1"/>
  <c r="AQE1460" i="1" s="1"/>
  <c r="AQM1441" i="1"/>
  <c r="AQM1460" i="1" s="1"/>
  <c r="AQU1441" i="1"/>
  <c r="AQU1460" i="1" s="1"/>
  <c r="ARC1441" i="1"/>
  <c r="ARC1460" i="1" s="1"/>
  <c r="ARK1441" i="1"/>
  <c r="ARK1460" i="1" s="1"/>
  <c r="ARS1441" i="1"/>
  <c r="ARS1460" i="1" s="1"/>
  <c r="ASA1441" i="1"/>
  <c r="ASA1460" i="1" s="1"/>
  <c r="ASI1441" i="1"/>
  <c r="ASI1460" i="1" s="1"/>
  <c r="ASQ1441" i="1"/>
  <c r="ASQ1460" i="1" s="1"/>
  <c r="ASY1441" i="1"/>
  <c r="ASY1460" i="1" s="1"/>
  <c r="ATG1441" i="1"/>
  <c r="ATG1460" i="1" s="1"/>
  <c r="ATO1441" i="1"/>
  <c r="ATO1460" i="1" s="1"/>
  <c r="ATW1441" i="1"/>
  <c r="ATW1460" i="1" s="1"/>
  <c r="AUE1441" i="1"/>
  <c r="AUE1460" i="1" s="1"/>
  <c r="AUM1441" i="1"/>
  <c r="AUM1460" i="1" s="1"/>
  <c r="AUU1441" i="1"/>
  <c r="AUU1460" i="1" s="1"/>
  <c r="AVC1441" i="1"/>
  <c r="AVC1460" i="1" s="1"/>
  <c r="AVK1441" i="1"/>
  <c r="AVK1460" i="1" s="1"/>
  <c r="AVS1441" i="1"/>
  <c r="AVS1460" i="1" s="1"/>
  <c r="AWA1441" i="1"/>
  <c r="AWA1460" i="1" s="1"/>
  <c r="AWI1441" i="1"/>
  <c r="AWI1460" i="1" s="1"/>
  <c r="AWQ1441" i="1"/>
  <c r="AWQ1460" i="1" s="1"/>
  <c r="AWY1441" i="1"/>
  <c r="AWY1460" i="1" s="1"/>
  <c r="AXG1441" i="1"/>
  <c r="AXG1460" i="1" s="1"/>
  <c r="AXO1441" i="1"/>
  <c r="AXO1460" i="1" s="1"/>
  <c r="AXW1441" i="1"/>
  <c r="AXW1460" i="1" s="1"/>
  <c r="AYE1441" i="1"/>
  <c r="AYE1460" i="1" s="1"/>
  <c r="AYM1441" i="1"/>
  <c r="AYM1460" i="1" s="1"/>
  <c r="AYU1441" i="1"/>
  <c r="AYU1460" i="1" s="1"/>
  <c r="AZC1441" i="1"/>
  <c r="AZC1460" i="1" s="1"/>
  <c r="AZK1441" i="1"/>
  <c r="AZK1460" i="1" s="1"/>
  <c r="AZS1441" i="1"/>
  <c r="AZS1460" i="1" s="1"/>
  <c r="BAA1441" i="1"/>
  <c r="BAA1460" i="1" s="1"/>
  <c r="BAI1441" i="1"/>
  <c r="BAI1460" i="1" s="1"/>
  <c r="BAQ1441" i="1"/>
  <c r="BAQ1460" i="1" s="1"/>
  <c r="BAY1441" i="1"/>
  <c r="BAY1460" i="1" s="1"/>
  <c r="BBG1441" i="1"/>
  <c r="BBG1460" i="1" s="1"/>
  <c r="B1442" i="1"/>
  <c r="J1442" i="1"/>
  <c r="R1442" i="1"/>
  <c r="Z1442" i="1"/>
  <c r="AH1442" i="1"/>
  <c r="AP1442" i="1"/>
  <c r="AX1442" i="1"/>
  <c r="BF1442" i="1"/>
  <c r="BN1442" i="1"/>
  <c r="BV1442" i="1"/>
  <c r="CD1442" i="1"/>
  <c r="CL1442" i="1"/>
  <c r="CT1442" i="1"/>
  <c r="DB1442" i="1"/>
  <c r="DJ1442" i="1"/>
  <c r="DR1442" i="1"/>
  <c r="DZ1442" i="1"/>
  <c r="EH1442" i="1"/>
  <c r="EP1442" i="1"/>
  <c r="EX1442" i="1"/>
  <c r="FF1442" i="1"/>
  <c r="FN1442" i="1"/>
  <c r="FV1442" i="1"/>
  <c r="GD1442" i="1"/>
  <c r="GL1442" i="1"/>
  <c r="GT1442" i="1"/>
  <c r="HB1442" i="1"/>
  <c r="HJ1442" i="1"/>
  <c r="HR1442" i="1"/>
  <c r="HZ1442" i="1"/>
  <c r="IH1442" i="1"/>
  <c r="IP1442" i="1"/>
  <c r="IX1442" i="1"/>
  <c r="JF1442" i="1"/>
  <c r="JN1442" i="1"/>
  <c r="JV1442" i="1"/>
  <c r="KD1442" i="1"/>
  <c r="KL1442" i="1"/>
  <c r="KT1442" i="1"/>
  <c r="LB1442" i="1"/>
  <c r="LJ1442" i="1"/>
  <c r="LR1442" i="1"/>
  <c r="LZ1442" i="1"/>
  <c r="MH1442" i="1"/>
  <c r="MP1442" i="1"/>
  <c r="MX1442" i="1"/>
  <c r="NF1442" i="1"/>
  <c r="NN1442" i="1"/>
  <c r="NT1442" i="1"/>
  <c r="OB1442" i="1"/>
  <c r="OJ1442" i="1"/>
  <c r="OR1442" i="1"/>
  <c r="OZ1442" i="1"/>
  <c r="PH1442" i="1"/>
  <c r="PP1442" i="1"/>
  <c r="PX1442" i="1"/>
  <c r="QF1442" i="1"/>
  <c r="QN1442" i="1"/>
  <c r="QV1442" i="1"/>
  <c r="RD1442" i="1"/>
  <c r="RL1442" i="1"/>
  <c r="RT1442" i="1"/>
  <c r="SB1442" i="1"/>
  <c r="SJ1442" i="1"/>
  <c r="SR1442" i="1"/>
  <c r="SZ1442" i="1"/>
  <c r="TH1442" i="1"/>
  <c r="TP1442" i="1"/>
  <c r="TX1442" i="1"/>
  <c r="UF1442" i="1"/>
  <c r="UN1442" i="1"/>
  <c r="UV1442" i="1"/>
  <c r="VD1442" i="1"/>
  <c r="VL1442" i="1"/>
  <c r="VT1442" i="1"/>
  <c r="WB1442" i="1"/>
  <c r="WJ1442" i="1"/>
  <c r="WR1442" i="1"/>
  <c r="WZ1442" i="1"/>
  <c r="XH1442" i="1"/>
  <c r="XP1442" i="1"/>
  <c r="XX1442" i="1"/>
  <c r="YF1442" i="1"/>
  <c r="YN1442" i="1"/>
  <c r="YV1442" i="1"/>
  <c r="ZD1442" i="1"/>
  <c r="ZL1442" i="1"/>
  <c r="ZT1442" i="1"/>
  <c r="AAB1442" i="1"/>
  <c r="AAJ1442" i="1"/>
  <c r="AAR1442" i="1"/>
  <c r="AAZ1442" i="1"/>
  <c r="ABH1442" i="1"/>
  <c r="ABP1442" i="1"/>
  <c r="ABX1442" i="1"/>
  <c r="ACF1442" i="1"/>
  <c r="ACN1442" i="1"/>
  <c r="ACV1442" i="1"/>
  <c r="ADD1442" i="1"/>
  <c r="ADL1442" i="1"/>
  <c r="ADT1442" i="1"/>
  <c r="AEB1442" i="1"/>
  <c r="AEJ1442" i="1"/>
  <c r="AER1442" i="1"/>
  <c r="AEZ1442" i="1"/>
  <c r="AFH1442" i="1"/>
  <c r="AFP1442" i="1"/>
  <c r="AFX1442" i="1"/>
  <c r="AGF1442" i="1"/>
  <c r="AGN1442" i="1"/>
  <c r="AGV1442" i="1"/>
  <c r="AHD1442" i="1"/>
  <c r="AHL1442" i="1"/>
  <c r="AHT1442" i="1"/>
  <c r="AIB1442" i="1"/>
  <c r="AIJ1442" i="1"/>
  <c r="AIR1442" i="1"/>
  <c r="AIZ1442" i="1"/>
  <c r="AJH1442" i="1"/>
  <c r="AJP1442" i="1"/>
  <c r="AJX1442" i="1"/>
  <c r="AKF1442" i="1"/>
  <c r="AKN1442" i="1"/>
  <c r="AKV1442" i="1"/>
  <c r="ALD1442" i="1"/>
  <c r="ALL1442" i="1"/>
  <c r="ALT1442" i="1"/>
  <c r="AMB1442" i="1"/>
  <c r="AMJ1442" i="1"/>
  <c r="AMR1442" i="1"/>
  <c r="AMZ1442" i="1"/>
  <c r="ANH1442" i="1"/>
  <c r="ANP1442" i="1"/>
  <c r="ANX1442" i="1"/>
  <c r="NU1442" i="1"/>
  <c r="OC1442" i="1"/>
  <c r="OK1442" i="1"/>
  <c r="OS1442" i="1"/>
  <c r="PA1442" i="1"/>
  <c r="PI1442" i="1"/>
  <c r="PQ1442" i="1"/>
  <c r="PY1442" i="1"/>
  <c r="QG1442" i="1"/>
  <c r="QO1442" i="1"/>
  <c r="QW1442" i="1"/>
  <c r="RE1442" i="1"/>
  <c r="RM1442" i="1"/>
  <c r="RU1442" i="1"/>
  <c r="SC1442" i="1"/>
  <c r="SK1442" i="1"/>
  <c r="SS1442" i="1"/>
  <c r="TA1442" i="1"/>
  <c r="TI1442" i="1"/>
  <c r="TQ1442" i="1"/>
  <c r="TY1442" i="1"/>
  <c r="UG1442" i="1"/>
  <c r="UO1442" i="1"/>
  <c r="UW1442" i="1"/>
  <c r="VE1442" i="1"/>
  <c r="VM1442" i="1"/>
  <c r="VU1442" i="1"/>
  <c r="WC1442" i="1"/>
  <c r="WK1442" i="1"/>
  <c r="WS1442" i="1"/>
  <c r="XA1442" i="1"/>
  <c r="XI1442" i="1"/>
  <c r="XQ1442" i="1"/>
  <c r="XY1442" i="1"/>
  <c r="YG1442" i="1"/>
  <c r="YO1442" i="1"/>
  <c r="YW1442" i="1"/>
  <c r="ZE1442" i="1"/>
  <c r="ZM1442" i="1"/>
  <c r="ZU1442" i="1"/>
  <c r="AAC1442" i="1"/>
  <c r="AAK1442" i="1"/>
  <c r="AAS1442" i="1"/>
  <c r="ABA1442" i="1"/>
  <c r="ABI1442" i="1"/>
  <c r="ABQ1442" i="1"/>
  <c r="ABY1442" i="1"/>
  <c r="ACG1442" i="1"/>
  <c r="ACO1442" i="1"/>
  <c r="ACW1442" i="1"/>
  <c r="ADE1442" i="1"/>
  <c r="ADM1442" i="1"/>
  <c r="ADU1442" i="1"/>
  <c r="AEC1442" i="1"/>
  <c r="AEK1442" i="1"/>
  <c r="AES1442" i="1"/>
  <c r="AFA1442" i="1"/>
  <c r="AFI1442" i="1"/>
  <c r="AFQ1442" i="1"/>
  <c r="AFY1442" i="1"/>
  <c r="AGG1442" i="1"/>
  <c r="AGO1442" i="1"/>
  <c r="AGW1442" i="1"/>
  <c r="AHE1442" i="1"/>
  <c r="AHM1442" i="1"/>
  <c r="AHU1442" i="1"/>
  <c r="AIC1442" i="1"/>
  <c r="AIK1442" i="1"/>
  <c r="AIS1442" i="1"/>
  <c r="AJA1442" i="1"/>
  <c r="AJI1442" i="1"/>
  <c r="AJQ1442" i="1"/>
  <c r="AJY1442" i="1"/>
  <c r="AKG1442" i="1"/>
  <c r="AKO1442" i="1"/>
  <c r="AKW1442" i="1"/>
  <c r="ALE1442" i="1"/>
  <c r="ALM1442" i="1"/>
  <c r="ALU1442" i="1"/>
  <c r="AMC1442" i="1"/>
  <c r="AMK1442" i="1"/>
  <c r="AMS1442" i="1"/>
  <c r="ANA1442" i="1"/>
  <c r="ANI1442" i="1"/>
  <c r="ANQ1442" i="1"/>
  <c r="ANY1442" i="1"/>
  <c r="NV1442" i="1"/>
  <c r="OD1442" i="1"/>
  <c r="OL1442" i="1"/>
  <c r="OT1442" i="1"/>
  <c r="PB1442" i="1"/>
  <c r="PJ1442" i="1"/>
  <c r="PR1442" i="1"/>
  <c r="PZ1442" i="1"/>
  <c r="QH1442" i="1"/>
  <c r="QP1442" i="1"/>
  <c r="QX1442" i="1"/>
  <c r="RF1442" i="1"/>
  <c r="RN1442" i="1"/>
  <c r="RV1442" i="1"/>
  <c r="SD1442" i="1"/>
  <c r="SL1442" i="1"/>
  <c r="ST1442" i="1"/>
  <c r="TB1442" i="1"/>
  <c r="TJ1442" i="1"/>
  <c r="TR1442" i="1"/>
  <c r="TZ1442" i="1"/>
  <c r="UH1442" i="1"/>
  <c r="UP1442" i="1"/>
  <c r="UX1442" i="1"/>
  <c r="VF1442" i="1"/>
  <c r="VN1442" i="1"/>
  <c r="VV1442" i="1"/>
  <c r="WD1442" i="1"/>
  <c r="WL1442" i="1"/>
  <c r="WT1442" i="1"/>
  <c r="XB1442" i="1"/>
  <c r="XJ1442" i="1"/>
  <c r="XR1442" i="1"/>
  <c r="XZ1442" i="1"/>
  <c r="YH1442" i="1"/>
  <c r="YP1442" i="1"/>
  <c r="YX1442" i="1"/>
  <c r="ZF1442" i="1"/>
  <c r="ZN1442" i="1"/>
  <c r="ZV1442" i="1"/>
  <c r="AAD1442" i="1"/>
  <c r="AAL1442" i="1"/>
  <c r="AAT1442" i="1"/>
  <c r="ABB1442" i="1"/>
  <c r="ABJ1442" i="1"/>
  <c r="ABR1442" i="1"/>
  <c r="ABZ1442" i="1"/>
  <c r="ACH1442" i="1"/>
  <c r="ACP1442" i="1"/>
  <c r="ACX1442" i="1"/>
  <c r="ADF1442" i="1"/>
  <c r="ADN1442" i="1"/>
  <c r="ADV1442" i="1"/>
  <c r="AED1442" i="1"/>
  <c r="AEL1442" i="1"/>
  <c r="AET1442" i="1"/>
  <c r="AFB1442" i="1"/>
  <c r="AFJ1442" i="1"/>
  <c r="AFR1442" i="1"/>
  <c r="AFZ1442" i="1"/>
  <c r="AGH1442" i="1"/>
  <c r="AGP1442" i="1"/>
  <c r="AGX1442" i="1"/>
  <c r="AHF1442" i="1"/>
  <c r="AHN1442" i="1"/>
  <c r="AHV1442" i="1"/>
  <c r="AID1442" i="1"/>
  <c r="AIL1442" i="1"/>
  <c r="AIT1442" i="1"/>
  <c r="AJB1442" i="1"/>
  <c r="AJJ1442" i="1"/>
  <c r="AJR1442" i="1"/>
  <c r="AJZ1442" i="1"/>
  <c r="AKH1442" i="1"/>
  <c r="AKP1442" i="1"/>
  <c r="AKX1442" i="1"/>
  <c r="ALF1442" i="1"/>
  <c r="ALN1442" i="1"/>
  <c r="ALV1442" i="1"/>
  <c r="AMD1442" i="1"/>
  <c r="AML1442" i="1"/>
  <c r="AMT1442" i="1"/>
  <c r="ANB1442" i="1"/>
  <c r="ANJ1442" i="1"/>
  <c r="ANR1442" i="1"/>
  <c r="ANZ1442" i="1"/>
  <c r="NW1442" i="1"/>
  <c r="OE1442" i="1"/>
  <c r="OM1442" i="1"/>
  <c r="OU1442" i="1"/>
  <c r="PC1442" i="1"/>
  <c r="PK1442" i="1"/>
  <c r="PS1442" i="1"/>
  <c r="QA1442" i="1"/>
  <c r="QI1442" i="1"/>
  <c r="QQ1442" i="1"/>
  <c r="QY1442" i="1"/>
  <c r="RG1442" i="1"/>
  <c r="RO1442" i="1"/>
  <c r="RW1442" i="1"/>
  <c r="SE1442" i="1"/>
  <c r="SM1442" i="1"/>
  <c r="SU1442" i="1"/>
  <c r="TC1442" i="1"/>
  <c r="TK1442" i="1"/>
  <c r="TS1442" i="1"/>
  <c r="UA1442" i="1"/>
  <c r="UI1442" i="1"/>
  <c r="UQ1442" i="1"/>
  <c r="UY1442" i="1"/>
  <c r="VG1442" i="1"/>
  <c r="VO1442" i="1"/>
  <c r="VW1442" i="1"/>
  <c r="WE1442" i="1"/>
  <c r="WM1442" i="1"/>
  <c r="WU1442" i="1"/>
  <c r="XC1442" i="1"/>
  <c r="XK1442" i="1"/>
  <c r="XS1442" i="1"/>
  <c r="YA1442" i="1"/>
  <c r="YI1442" i="1"/>
  <c r="YQ1442" i="1"/>
  <c r="YY1442" i="1"/>
  <c r="ZG1442" i="1"/>
  <c r="ZO1442" i="1"/>
  <c r="ZW1442" i="1"/>
  <c r="AAE1442" i="1"/>
  <c r="AAM1442" i="1"/>
  <c r="AAU1442" i="1"/>
  <c r="ABC1442" i="1"/>
  <c r="ABK1442" i="1"/>
  <c r="ABS1442" i="1"/>
  <c r="ACA1442" i="1"/>
  <c r="ACI1442" i="1"/>
  <c r="ACQ1442" i="1"/>
  <c r="ACY1442" i="1"/>
  <c r="ADG1442" i="1"/>
  <c r="ADO1442" i="1"/>
  <c r="ADW1442" i="1"/>
  <c r="AEE1442" i="1"/>
  <c r="AEM1442" i="1"/>
  <c r="AEU1442" i="1"/>
  <c r="AFC1442" i="1"/>
  <c r="AFK1442" i="1"/>
  <c r="AFS1442" i="1"/>
  <c r="AGA1442" i="1"/>
  <c r="AGI1442" i="1"/>
  <c r="AGQ1442" i="1"/>
  <c r="AGY1442" i="1"/>
  <c r="AHG1442" i="1"/>
  <c r="AHO1442" i="1"/>
  <c r="AHW1442" i="1"/>
  <c r="AIE1442" i="1"/>
  <c r="AIM1442" i="1"/>
  <c r="AIU1442" i="1"/>
  <c r="AJC1442" i="1"/>
  <c r="AJK1442" i="1"/>
  <c r="AJS1442" i="1"/>
  <c r="AKA1442" i="1"/>
  <c r="AKI1442" i="1"/>
  <c r="AKQ1442" i="1"/>
  <c r="AKY1442" i="1"/>
  <c r="ALG1442" i="1"/>
  <c r="ALO1442" i="1"/>
  <c r="ALW1442" i="1"/>
  <c r="AME1442" i="1"/>
  <c r="AMM1442" i="1"/>
  <c r="AMU1442" i="1"/>
  <c r="ANC1442" i="1"/>
  <c r="ANK1442" i="1"/>
  <c r="ANS1442" i="1"/>
  <c r="AOA1442" i="1"/>
  <c r="NX1442" i="1"/>
  <c r="OF1442" i="1"/>
  <c r="ON1442" i="1"/>
  <c r="OV1442" i="1"/>
  <c r="PD1442" i="1"/>
  <c r="PL1442" i="1"/>
  <c r="PT1442" i="1"/>
  <c r="QB1442" i="1"/>
  <c r="QJ1442" i="1"/>
  <c r="QR1442" i="1"/>
  <c r="QZ1442" i="1"/>
  <c r="RH1442" i="1"/>
  <c r="RP1442" i="1"/>
  <c r="RX1442" i="1"/>
  <c r="SF1442" i="1"/>
  <c r="SN1442" i="1"/>
  <c r="SV1442" i="1"/>
  <c r="TD1442" i="1"/>
  <c r="TL1442" i="1"/>
  <c r="TT1442" i="1"/>
  <c r="UB1442" i="1"/>
  <c r="UJ1442" i="1"/>
  <c r="UR1442" i="1"/>
  <c r="UZ1442" i="1"/>
  <c r="VH1442" i="1"/>
  <c r="VP1442" i="1"/>
  <c r="VX1442" i="1"/>
  <c r="WF1442" i="1"/>
  <c r="WN1442" i="1"/>
  <c r="WV1442" i="1"/>
  <c r="XD1442" i="1"/>
  <c r="XL1442" i="1"/>
  <c r="XT1442" i="1"/>
  <c r="YB1442" i="1"/>
  <c r="YJ1442" i="1"/>
  <c r="YR1442" i="1"/>
  <c r="YZ1442" i="1"/>
  <c r="ZH1442" i="1"/>
  <c r="ZP1442" i="1"/>
  <c r="ZX1442" i="1"/>
  <c r="AAF1442" i="1"/>
  <c r="AAN1442" i="1"/>
  <c r="AAV1442" i="1"/>
  <c r="ABD1442" i="1"/>
  <c r="ABL1442" i="1"/>
  <c r="ABT1442" i="1"/>
  <c r="ACB1442" i="1"/>
  <c r="ACJ1442" i="1"/>
  <c r="ACR1442" i="1"/>
  <c r="ACZ1442" i="1"/>
  <c r="ADH1442" i="1"/>
  <c r="ADP1442" i="1"/>
  <c r="ADX1442" i="1"/>
  <c r="AEF1442" i="1"/>
  <c r="AEN1442" i="1"/>
  <c r="AEV1442" i="1"/>
  <c r="AFD1442" i="1"/>
  <c r="AFL1442" i="1"/>
  <c r="AFT1442" i="1"/>
  <c r="AGB1442" i="1"/>
  <c r="AGJ1442" i="1"/>
  <c r="AGR1442" i="1"/>
  <c r="AGZ1442" i="1"/>
  <c r="AHH1442" i="1"/>
  <c r="AHP1442" i="1"/>
  <c r="AHX1442" i="1"/>
  <c r="AIF1442" i="1"/>
  <c r="AIN1442" i="1"/>
  <c r="AIV1442" i="1"/>
  <c r="AJD1442" i="1"/>
  <c r="AJL1442" i="1"/>
  <c r="AJT1442" i="1"/>
  <c r="AKB1442" i="1"/>
  <c r="AKJ1442" i="1"/>
  <c r="AKR1442" i="1"/>
  <c r="AKZ1442" i="1"/>
  <c r="ALH1442" i="1"/>
  <c r="ALP1442" i="1"/>
  <c r="ALX1442" i="1"/>
  <c r="AMF1442" i="1"/>
  <c r="AMN1442" i="1"/>
  <c r="AMV1442" i="1"/>
  <c r="AND1442" i="1"/>
  <c r="ANL1442" i="1"/>
  <c r="ANT1442" i="1"/>
  <c r="AOB1442" i="1"/>
  <c r="NY1442" i="1"/>
  <c r="OG1442" i="1"/>
  <c r="OO1442" i="1"/>
  <c r="OW1442" i="1"/>
  <c r="PE1442" i="1"/>
  <c r="PM1442" i="1"/>
  <c r="PU1442" i="1"/>
  <c r="QC1442" i="1"/>
  <c r="QK1442" i="1"/>
  <c r="QS1442" i="1"/>
  <c r="RA1442" i="1"/>
  <c r="RI1442" i="1"/>
  <c r="RQ1442" i="1"/>
  <c r="RY1442" i="1"/>
  <c r="SG1442" i="1"/>
  <c r="SO1442" i="1"/>
  <c r="SW1442" i="1"/>
  <c r="TE1442" i="1"/>
  <c r="TM1442" i="1"/>
  <c r="TU1442" i="1"/>
  <c r="UC1442" i="1"/>
  <c r="UK1442" i="1"/>
  <c r="US1442" i="1"/>
  <c r="VA1442" i="1"/>
  <c r="VI1442" i="1"/>
  <c r="VQ1442" i="1"/>
  <c r="VY1442" i="1"/>
  <c r="WG1442" i="1"/>
  <c r="WO1442" i="1"/>
  <c r="WW1442" i="1"/>
  <c r="XE1442" i="1"/>
  <c r="XM1442" i="1"/>
  <c r="XU1442" i="1"/>
  <c r="YC1442" i="1"/>
  <c r="YK1442" i="1"/>
  <c r="YS1442" i="1"/>
  <c r="ZA1442" i="1"/>
  <c r="ZI1442" i="1"/>
  <c r="ZQ1442" i="1"/>
  <c r="ZY1442" i="1"/>
  <c r="AAG1442" i="1"/>
  <c r="AAO1442" i="1"/>
  <c r="AAW1442" i="1"/>
  <c r="ABE1442" i="1"/>
  <c r="ABM1442" i="1"/>
  <c r="ABU1442" i="1"/>
  <c r="ACC1442" i="1"/>
  <c r="ACK1442" i="1"/>
  <c r="ACS1442" i="1"/>
  <c r="ADA1442" i="1"/>
  <c r="ADI1442" i="1"/>
  <c r="ADQ1442" i="1"/>
  <c r="ADY1442" i="1"/>
  <c r="AEG1442" i="1"/>
  <c r="AEO1442" i="1"/>
  <c r="AEW1442" i="1"/>
  <c r="AFE1442" i="1"/>
  <c r="AFM1442" i="1"/>
  <c r="AFU1442" i="1"/>
  <c r="AGC1442" i="1"/>
  <c r="AGK1442" i="1"/>
  <c r="AGS1442" i="1"/>
  <c r="AHA1442" i="1"/>
  <c r="AHI1442" i="1"/>
  <c r="AHQ1442" i="1"/>
  <c r="AHY1442" i="1"/>
  <c r="AIG1442" i="1"/>
  <c r="AIO1442" i="1"/>
  <c r="AIW1442" i="1"/>
  <c r="AJE1442" i="1"/>
  <c r="AJM1442" i="1"/>
  <c r="AJU1442" i="1"/>
  <c r="AKC1442" i="1"/>
  <c r="AKK1442" i="1"/>
  <c r="AKS1442" i="1"/>
  <c r="ALA1442" i="1"/>
  <c r="ALI1442" i="1"/>
  <c r="ALQ1442" i="1"/>
  <c r="ALY1442" i="1"/>
  <c r="AMG1442" i="1"/>
  <c r="AMO1442" i="1"/>
  <c r="AMW1442" i="1"/>
  <c r="ANE1442" i="1"/>
  <c r="ANM1442" i="1"/>
  <c r="ANU1442" i="1"/>
  <c r="NZ1442" i="1"/>
  <c r="OH1442" i="1"/>
  <c r="OP1442" i="1"/>
  <c r="OX1442" i="1"/>
  <c r="PF1442" i="1"/>
  <c r="PN1442" i="1"/>
  <c r="PV1442" i="1"/>
  <c r="QD1442" i="1"/>
  <c r="QL1442" i="1"/>
  <c r="QT1442" i="1"/>
  <c r="RB1442" i="1"/>
  <c r="RJ1442" i="1"/>
  <c r="RR1442" i="1"/>
  <c r="RZ1442" i="1"/>
  <c r="SH1442" i="1"/>
  <c r="SP1442" i="1"/>
  <c r="SX1442" i="1"/>
  <c r="TF1442" i="1"/>
  <c r="TN1442" i="1"/>
  <c r="TV1442" i="1"/>
  <c r="UD1442" i="1"/>
  <c r="UL1442" i="1"/>
  <c r="UT1442" i="1"/>
  <c r="VB1442" i="1"/>
  <c r="VJ1442" i="1"/>
  <c r="VR1442" i="1"/>
  <c r="VZ1442" i="1"/>
  <c r="WH1442" i="1"/>
  <c r="WP1442" i="1"/>
  <c r="WX1442" i="1"/>
  <c r="XF1442" i="1"/>
  <c r="XN1442" i="1"/>
  <c r="XV1442" i="1"/>
  <c r="YD1442" i="1"/>
  <c r="YL1442" i="1"/>
  <c r="YT1442" i="1"/>
  <c r="ZB1442" i="1"/>
  <c r="ZJ1442" i="1"/>
  <c r="ZR1442" i="1"/>
  <c r="ZZ1442" i="1"/>
  <c r="AAH1442" i="1"/>
  <c r="AAP1442" i="1"/>
  <c r="AAX1442" i="1"/>
  <c r="ABF1442" i="1"/>
  <c r="ABN1442" i="1"/>
  <c r="ABV1442" i="1"/>
  <c r="ACD1442" i="1"/>
  <c r="ACL1442" i="1"/>
  <c r="ACT1442" i="1"/>
  <c r="ADB1442" i="1"/>
  <c r="ADJ1442" i="1"/>
  <c r="ADR1442" i="1"/>
  <c r="ADZ1442" i="1"/>
  <c r="AEH1442" i="1"/>
  <c r="AEP1442" i="1"/>
  <c r="AEX1442" i="1"/>
  <c r="AFF1442" i="1"/>
  <c r="AFN1442" i="1"/>
  <c r="AFV1442" i="1"/>
  <c r="AGD1442" i="1"/>
  <c r="AGL1442" i="1"/>
  <c r="AGT1442" i="1"/>
  <c r="AHB1442" i="1"/>
  <c r="AHJ1442" i="1"/>
  <c r="AHR1442" i="1"/>
  <c r="AHZ1442" i="1"/>
  <c r="AIH1442" i="1"/>
  <c r="AIP1442" i="1"/>
  <c r="AIX1442" i="1"/>
  <c r="AJF1442" i="1"/>
  <c r="AJN1442" i="1"/>
  <c r="AJV1442" i="1"/>
  <c r="AKD1442" i="1"/>
  <c r="AKL1442" i="1"/>
  <c r="AKT1442" i="1"/>
  <c r="ALB1442" i="1"/>
  <c r="ALJ1442" i="1"/>
  <c r="ALR1442" i="1"/>
  <c r="ALZ1442" i="1"/>
  <c r="AMH1442" i="1"/>
  <c r="AMP1442" i="1"/>
  <c r="AMX1442" i="1"/>
  <c r="ANF1442" i="1"/>
  <c r="ANN1442" i="1"/>
  <c r="ANV1442" i="1"/>
  <c r="AOD1442" i="1"/>
  <c r="OA1442" i="1"/>
  <c r="OI1442" i="1"/>
  <c r="OQ1442" i="1"/>
  <c r="OY1442" i="1"/>
  <c r="PG1442" i="1"/>
  <c r="PO1442" i="1"/>
  <c r="PW1442" i="1"/>
  <c r="QE1442" i="1"/>
  <c r="QM1442" i="1"/>
  <c r="QU1442" i="1"/>
  <c r="RC1442" i="1"/>
  <c r="RK1442" i="1"/>
  <c r="RS1442" i="1"/>
  <c r="SA1442" i="1"/>
  <c r="SI1442" i="1"/>
  <c r="SQ1442" i="1"/>
  <c r="SY1442" i="1"/>
  <c r="TG1442" i="1"/>
  <c r="TO1442" i="1"/>
  <c r="TW1442" i="1"/>
  <c r="UE1442" i="1"/>
  <c r="UM1442" i="1"/>
  <c r="UU1442" i="1"/>
  <c r="VC1442" i="1"/>
  <c r="VK1442" i="1"/>
  <c r="VS1442" i="1"/>
  <c r="WA1442" i="1"/>
  <c r="WI1442" i="1"/>
  <c r="WQ1442" i="1"/>
  <c r="WY1442" i="1"/>
  <c r="XG1442" i="1"/>
  <c r="XO1442" i="1"/>
  <c r="XW1442" i="1"/>
  <c r="YE1442" i="1"/>
  <c r="YM1442" i="1"/>
  <c r="YU1442" i="1"/>
  <c r="ZC1442" i="1"/>
  <c r="ZK1442" i="1"/>
  <c r="ZS1442" i="1"/>
  <c r="AAA1442" i="1"/>
  <c r="AAI1442" i="1"/>
  <c r="AAQ1442" i="1"/>
  <c r="AAY1442" i="1"/>
  <c r="ABG1442" i="1"/>
  <c r="ABO1442" i="1"/>
  <c r="ABW1442" i="1"/>
  <c r="ACE1442" i="1"/>
  <c r="ACM1442" i="1"/>
  <c r="ACU1442" i="1"/>
  <c r="ADC1442" i="1"/>
  <c r="ADK1442" i="1"/>
  <c r="ADS1442" i="1"/>
  <c r="AEA1442" i="1"/>
  <c r="AEI1442" i="1"/>
  <c r="AEQ1442" i="1"/>
  <c r="AEY1442" i="1"/>
  <c r="AFG1442" i="1"/>
  <c r="AFO1442" i="1"/>
  <c r="AFW1442" i="1"/>
  <c r="AGE1442" i="1"/>
  <c r="AGM1442" i="1"/>
  <c r="AGU1442" i="1"/>
  <c r="AHC1442" i="1"/>
  <c r="AHK1442" i="1"/>
  <c r="AHS1442" i="1"/>
  <c r="AIA1442" i="1"/>
  <c r="AII1442" i="1"/>
  <c r="AIQ1442" i="1"/>
  <c r="AIY1442" i="1"/>
  <c r="AJG1442" i="1"/>
  <c r="AJO1442" i="1"/>
  <c r="AJW1442" i="1"/>
  <c r="AKE1442" i="1"/>
  <c r="AKM1442" i="1"/>
  <c r="AKU1442" i="1"/>
  <c r="ALC1442" i="1"/>
  <c r="ALK1442" i="1"/>
  <c r="ALS1442" i="1"/>
  <c r="AMA1442" i="1"/>
  <c r="AMI1442" i="1"/>
  <c r="AMQ1442" i="1"/>
  <c r="AMY1442" i="1"/>
  <c r="ANG1442" i="1"/>
  <c r="ANO1442" i="1"/>
  <c r="ANW1442" i="1"/>
  <c r="AOC1442" i="1"/>
  <c r="AOL1442" i="1"/>
  <c r="AOT1442" i="1"/>
  <c r="APB1442" i="1"/>
  <c r="APJ1442" i="1"/>
  <c r="APR1442" i="1"/>
  <c r="APZ1442" i="1"/>
  <c r="AQH1442" i="1"/>
  <c r="AQP1442" i="1"/>
  <c r="AQX1442" i="1"/>
  <c r="ARF1442" i="1"/>
  <c r="ARN1442" i="1"/>
  <c r="ARV1442" i="1"/>
  <c r="ASD1442" i="1"/>
  <c r="ASL1442" i="1"/>
  <c r="AST1442" i="1"/>
  <c r="ATB1442" i="1"/>
  <c r="ATJ1442" i="1"/>
  <c r="ATR1442" i="1"/>
  <c r="ATZ1442" i="1"/>
  <c r="AUH1442" i="1"/>
  <c r="AUP1442" i="1"/>
  <c r="AUX1442" i="1"/>
  <c r="AVF1442" i="1"/>
  <c r="AVN1442" i="1"/>
  <c r="AVV1442" i="1"/>
  <c r="AWD1442" i="1"/>
  <c r="AWL1442" i="1"/>
  <c r="AWT1442" i="1"/>
  <c r="AXB1442" i="1"/>
  <c r="AXJ1442" i="1"/>
  <c r="AXR1442" i="1"/>
  <c r="AXZ1442" i="1"/>
  <c r="AYH1442" i="1"/>
  <c r="AYP1442" i="1"/>
  <c r="AYX1442" i="1"/>
  <c r="AZF1442" i="1"/>
  <c r="AZN1442" i="1"/>
  <c r="AZV1442" i="1"/>
  <c r="BAD1442" i="1"/>
  <c r="BAL1442" i="1"/>
  <c r="BAT1442" i="1"/>
  <c r="BBB1442" i="1"/>
  <c r="BBJ1442" i="1"/>
  <c r="E1443" i="1"/>
  <c r="M1443" i="1"/>
  <c r="U1443" i="1"/>
  <c r="AC1443" i="1"/>
  <c r="AK1443" i="1"/>
  <c r="AS1443" i="1"/>
  <c r="BA1443" i="1"/>
  <c r="BI1443" i="1"/>
  <c r="BQ1443" i="1"/>
  <c r="BY1443" i="1"/>
  <c r="CG1443" i="1"/>
  <c r="CO1443" i="1"/>
  <c r="CW1443" i="1"/>
  <c r="DE1443" i="1"/>
  <c r="DM1443" i="1"/>
  <c r="DU1443" i="1"/>
  <c r="EC1443" i="1"/>
  <c r="EK1443" i="1"/>
  <c r="ES1443" i="1"/>
  <c r="FA1443" i="1"/>
  <c r="FI1443" i="1"/>
  <c r="FQ1443" i="1"/>
  <c r="FY1443" i="1"/>
  <c r="GG1443" i="1"/>
  <c r="GO1443" i="1"/>
  <c r="GW1443" i="1"/>
  <c r="HE1443" i="1"/>
  <c r="HM1443" i="1"/>
  <c r="HU1443" i="1"/>
  <c r="IC1443" i="1"/>
  <c r="IK1443" i="1"/>
  <c r="IS1443" i="1"/>
  <c r="JA1443" i="1"/>
  <c r="JI1443" i="1"/>
  <c r="JQ1443" i="1"/>
  <c r="JY1443" i="1"/>
  <c r="KG1443" i="1"/>
  <c r="KO1443" i="1"/>
  <c r="KW1443" i="1"/>
  <c r="LE1443" i="1"/>
  <c r="LM1443" i="1"/>
  <c r="LU1443" i="1"/>
  <c r="MC1443" i="1"/>
  <c r="MK1443" i="1"/>
  <c r="MS1443" i="1"/>
  <c r="NA1443" i="1"/>
  <c r="NI1443" i="1"/>
  <c r="NQ1443" i="1"/>
  <c r="NY1443" i="1"/>
  <c r="OG1443" i="1"/>
  <c r="OO1443" i="1"/>
  <c r="OW1443" i="1"/>
  <c r="PE1443" i="1"/>
  <c r="PM1443" i="1"/>
  <c r="PU1443" i="1"/>
  <c r="QC1443" i="1"/>
  <c r="QK1443" i="1"/>
  <c r="QS1443" i="1"/>
  <c r="RA1443" i="1"/>
  <c r="RI1443" i="1"/>
  <c r="RQ1443" i="1"/>
  <c r="RY1443" i="1"/>
  <c r="SG1443" i="1"/>
  <c r="SO1443" i="1"/>
  <c r="SW1443" i="1"/>
  <c r="TE1443" i="1"/>
  <c r="TM1443" i="1"/>
  <c r="TU1443" i="1"/>
  <c r="UC1443" i="1"/>
  <c r="UK1443" i="1"/>
  <c r="US1443" i="1"/>
  <c r="VA1443" i="1"/>
  <c r="VI1443" i="1"/>
  <c r="VQ1443" i="1"/>
  <c r="VY1443" i="1"/>
  <c r="WG1443" i="1"/>
  <c r="WO1443" i="1"/>
  <c r="WW1443" i="1"/>
  <c r="XE1443" i="1"/>
  <c r="XM1443" i="1"/>
  <c r="XU1443" i="1"/>
  <c r="YC1443" i="1"/>
  <c r="YK1443" i="1"/>
  <c r="YS1443" i="1"/>
  <c r="ZA1443" i="1"/>
  <c r="ZI1443" i="1"/>
  <c r="ZQ1443" i="1"/>
  <c r="ZY1443" i="1"/>
  <c r="AAG1443" i="1"/>
  <c r="AAO1443" i="1"/>
  <c r="AAW1443" i="1"/>
  <c r="ABE1443" i="1"/>
  <c r="ABM1443" i="1"/>
  <c r="ABU1443" i="1"/>
  <c r="ACC1443" i="1"/>
  <c r="ACK1443" i="1"/>
  <c r="ACS1443" i="1"/>
  <c r="ADA1443" i="1"/>
  <c r="ADI1443" i="1"/>
  <c r="ADQ1443" i="1"/>
  <c r="ADY1443" i="1"/>
  <c r="AEG1443" i="1"/>
  <c r="AEO1443" i="1"/>
  <c r="AEW1443" i="1"/>
  <c r="AFE1443" i="1"/>
  <c r="AFM1443" i="1"/>
  <c r="AFU1443" i="1"/>
  <c r="AGC1443" i="1"/>
  <c r="AGK1443" i="1"/>
  <c r="AGS1443" i="1"/>
  <c r="AHA1443" i="1"/>
  <c r="AHI1443" i="1"/>
  <c r="AHQ1443" i="1"/>
  <c r="AHY1443" i="1"/>
  <c r="AIG1443" i="1"/>
  <c r="AIO1443" i="1"/>
  <c r="AIW1443" i="1"/>
  <c r="AJE1443" i="1"/>
  <c r="AJM1443" i="1"/>
  <c r="AJU1443" i="1"/>
  <c r="AKC1443" i="1"/>
  <c r="AKK1443" i="1"/>
  <c r="AKS1443" i="1"/>
  <c r="ALA1443" i="1"/>
  <c r="ALI1443" i="1"/>
  <c r="ALQ1443" i="1"/>
  <c r="AOE1442" i="1"/>
  <c r="AOM1442" i="1"/>
  <c r="AOU1442" i="1"/>
  <c r="APC1442" i="1"/>
  <c r="APK1442" i="1"/>
  <c r="APS1442" i="1"/>
  <c r="AQA1442" i="1"/>
  <c r="AQI1442" i="1"/>
  <c r="AQQ1442" i="1"/>
  <c r="AQY1442" i="1"/>
  <c r="ARG1442" i="1"/>
  <c r="ARO1442" i="1"/>
  <c r="ARW1442" i="1"/>
  <c r="ASE1442" i="1"/>
  <c r="ASM1442" i="1"/>
  <c r="ASU1442" i="1"/>
  <c r="ATC1442" i="1"/>
  <c r="ATK1442" i="1"/>
  <c r="ATS1442" i="1"/>
  <c r="AUA1442" i="1"/>
  <c r="AUI1442" i="1"/>
  <c r="AUQ1442" i="1"/>
  <c r="AUY1442" i="1"/>
  <c r="AVG1442" i="1"/>
  <c r="AVO1442" i="1"/>
  <c r="AVW1442" i="1"/>
  <c r="AWE1442" i="1"/>
  <c r="AWM1442" i="1"/>
  <c r="AWU1442" i="1"/>
  <c r="AXC1442" i="1"/>
  <c r="AXK1442" i="1"/>
  <c r="AXS1442" i="1"/>
  <c r="AYA1442" i="1"/>
  <c r="AYI1442" i="1"/>
  <c r="AYQ1442" i="1"/>
  <c r="AYY1442" i="1"/>
  <c r="AZG1442" i="1"/>
  <c r="AZO1442" i="1"/>
  <c r="AZW1442" i="1"/>
  <c r="BAE1442" i="1"/>
  <c r="BAM1442" i="1"/>
  <c r="BAU1442" i="1"/>
  <c r="BBC1442" i="1"/>
  <c r="BBK1442" i="1"/>
  <c r="F1443" i="1"/>
  <c r="N1443" i="1"/>
  <c r="V1443" i="1"/>
  <c r="AD1443" i="1"/>
  <c r="AL1443" i="1"/>
  <c r="AT1443" i="1"/>
  <c r="BB1443" i="1"/>
  <c r="BJ1443" i="1"/>
  <c r="BR1443" i="1"/>
  <c r="BZ1443" i="1"/>
  <c r="CH1443" i="1"/>
  <c r="CP1443" i="1"/>
  <c r="CX1443" i="1"/>
  <c r="DF1443" i="1"/>
  <c r="DN1443" i="1"/>
  <c r="DV1443" i="1"/>
  <c r="ED1443" i="1"/>
  <c r="EL1443" i="1"/>
  <c r="ET1443" i="1"/>
  <c r="FB1443" i="1"/>
  <c r="FJ1443" i="1"/>
  <c r="FR1443" i="1"/>
  <c r="FZ1443" i="1"/>
  <c r="GH1443" i="1"/>
  <c r="GP1443" i="1"/>
  <c r="GX1443" i="1"/>
  <c r="HF1443" i="1"/>
  <c r="HN1443" i="1"/>
  <c r="HV1443" i="1"/>
  <c r="ID1443" i="1"/>
  <c r="IL1443" i="1"/>
  <c r="IT1443" i="1"/>
  <c r="JB1443" i="1"/>
  <c r="JJ1443" i="1"/>
  <c r="JR1443" i="1"/>
  <c r="JZ1443" i="1"/>
  <c r="KH1443" i="1"/>
  <c r="KP1443" i="1"/>
  <c r="KX1443" i="1"/>
  <c r="LF1443" i="1"/>
  <c r="LN1443" i="1"/>
  <c r="LV1443" i="1"/>
  <c r="MD1443" i="1"/>
  <c r="ML1443" i="1"/>
  <c r="MT1443" i="1"/>
  <c r="NB1443" i="1"/>
  <c r="NJ1443" i="1"/>
  <c r="NR1443" i="1"/>
  <c r="NZ1443" i="1"/>
  <c r="OH1443" i="1"/>
  <c r="OP1443" i="1"/>
  <c r="OX1443" i="1"/>
  <c r="PF1443" i="1"/>
  <c r="PN1443" i="1"/>
  <c r="PV1443" i="1"/>
  <c r="QD1443" i="1"/>
  <c r="QL1443" i="1"/>
  <c r="QT1443" i="1"/>
  <c r="RB1443" i="1"/>
  <c r="RJ1443" i="1"/>
  <c r="RR1443" i="1"/>
  <c r="RZ1443" i="1"/>
  <c r="SH1443" i="1"/>
  <c r="SP1443" i="1"/>
  <c r="SX1443" i="1"/>
  <c r="TF1443" i="1"/>
  <c r="TN1443" i="1"/>
  <c r="TV1443" i="1"/>
  <c r="UD1443" i="1"/>
  <c r="UL1443" i="1"/>
  <c r="UT1443" i="1"/>
  <c r="VB1443" i="1"/>
  <c r="VJ1443" i="1"/>
  <c r="VR1443" i="1"/>
  <c r="VZ1443" i="1"/>
  <c r="WH1443" i="1"/>
  <c r="WP1443" i="1"/>
  <c r="WX1443" i="1"/>
  <c r="XF1443" i="1"/>
  <c r="XN1443" i="1"/>
  <c r="XV1443" i="1"/>
  <c r="YD1443" i="1"/>
  <c r="YL1443" i="1"/>
  <c r="YT1443" i="1"/>
  <c r="ZB1443" i="1"/>
  <c r="ZJ1443" i="1"/>
  <c r="ZR1443" i="1"/>
  <c r="ZZ1443" i="1"/>
  <c r="AAH1443" i="1"/>
  <c r="AAP1443" i="1"/>
  <c r="AAX1443" i="1"/>
  <c r="ABF1443" i="1"/>
  <c r="ABN1443" i="1"/>
  <c r="ABV1443" i="1"/>
  <c r="ACD1443" i="1"/>
  <c r="ACL1443" i="1"/>
  <c r="ACT1443" i="1"/>
  <c r="ADB1443" i="1"/>
  <c r="ADJ1443" i="1"/>
  <c r="ADR1443" i="1"/>
  <c r="ADZ1443" i="1"/>
  <c r="AEH1443" i="1"/>
  <c r="AEP1443" i="1"/>
  <c r="AEX1443" i="1"/>
  <c r="AFF1443" i="1"/>
  <c r="AFN1443" i="1"/>
  <c r="AFV1443" i="1"/>
  <c r="AGD1443" i="1"/>
  <c r="AGL1443" i="1"/>
  <c r="AGT1443" i="1"/>
  <c r="AHB1443" i="1"/>
  <c r="AHJ1443" i="1"/>
  <c r="AHR1443" i="1"/>
  <c r="AHZ1443" i="1"/>
  <c r="AIH1443" i="1"/>
  <c r="AIP1443" i="1"/>
  <c r="AIX1443" i="1"/>
  <c r="AJF1443" i="1"/>
  <c r="AJN1443" i="1"/>
  <c r="AJV1443" i="1"/>
  <c r="AKD1443" i="1"/>
  <c r="AKL1443" i="1"/>
  <c r="AKT1443" i="1"/>
  <c r="ALB1443" i="1"/>
  <c r="ALJ1443" i="1"/>
  <c r="ALR1443" i="1"/>
  <c r="AOF1442" i="1"/>
  <c r="AON1442" i="1"/>
  <c r="AOV1442" i="1"/>
  <c r="APD1442" i="1"/>
  <c r="APL1442" i="1"/>
  <c r="APT1442" i="1"/>
  <c r="AQB1442" i="1"/>
  <c r="AQJ1442" i="1"/>
  <c r="AQR1442" i="1"/>
  <c r="AQZ1442" i="1"/>
  <c r="ARH1442" i="1"/>
  <c r="ARP1442" i="1"/>
  <c r="ARX1442" i="1"/>
  <c r="ASF1442" i="1"/>
  <c r="ASN1442" i="1"/>
  <c r="ASV1442" i="1"/>
  <c r="ATD1442" i="1"/>
  <c r="ATL1442" i="1"/>
  <c r="ATT1442" i="1"/>
  <c r="AUB1442" i="1"/>
  <c r="AUJ1442" i="1"/>
  <c r="AUR1442" i="1"/>
  <c r="AUZ1442" i="1"/>
  <c r="AVH1442" i="1"/>
  <c r="AVP1442" i="1"/>
  <c r="AVX1442" i="1"/>
  <c r="AWF1442" i="1"/>
  <c r="AWN1442" i="1"/>
  <c r="AWV1442" i="1"/>
  <c r="AXD1442" i="1"/>
  <c r="AXL1442" i="1"/>
  <c r="AXT1442" i="1"/>
  <c r="AYB1442" i="1"/>
  <c r="AYJ1442" i="1"/>
  <c r="AYR1442" i="1"/>
  <c r="AYZ1442" i="1"/>
  <c r="AZH1442" i="1"/>
  <c r="AZP1442" i="1"/>
  <c r="AZX1442" i="1"/>
  <c r="BAF1442" i="1"/>
  <c r="BAN1442" i="1"/>
  <c r="BAV1442" i="1"/>
  <c r="BBD1442" i="1"/>
  <c r="BBL1442" i="1"/>
  <c r="G1443" i="1"/>
  <c r="O1443" i="1"/>
  <c r="W1443" i="1"/>
  <c r="AE1443" i="1"/>
  <c r="AM1443" i="1"/>
  <c r="AU1443" i="1"/>
  <c r="BC1443" i="1"/>
  <c r="BK1443" i="1"/>
  <c r="BS1443" i="1"/>
  <c r="CA1443" i="1"/>
  <c r="CI1443" i="1"/>
  <c r="CQ1443" i="1"/>
  <c r="CY1443" i="1"/>
  <c r="DG1443" i="1"/>
  <c r="DO1443" i="1"/>
  <c r="DW1443" i="1"/>
  <c r="EE1443" i="1"/>
  <c r="EM1443" i="1"/>
  <c r="EU1443" i="1"/>
  <c r="FC1443" i="1"/>
  <c r="FK1443" i="1"/>
  <c r="FS1443" i="1"/>
  <c r="GA1443" i="1"/>
  <c r="GI1443" i="1"/>
  <c r="GQ1443" i="1"/>
  <c r="GY1443" i="1"/>
  <c r="HG1443" i="1"/>
  <c r="HO1443" i="1"/>
  <c r="HW1443" i="1"/>
  <c r="IE1443" i="1"/>
  <c r="IM1443" i="1"/>
  <c r="IU1443" i="1"/>
  <c r="JC1443" i="1"/>
  <c r="JK1443" i="1"/>
  <c r="JS1443" i="1"/>
  <c r="KA1443" i="1"/>
  <c r="KI1443" i="1"/>
  <c r="KQ1443" i="1"/>
  <c r="KY1443" i="1"/>
  <c r="LG1443" i="1"/>
  <c r="LO1443" i="1"/>
  <c r="LW1443" i="1"/>
  <c r="ME1443" i="1"/>
  <c r="MM1443" i="1"/>
  <c r="MU1443" i="1"/>
  <c r="NC1443" i="1"/>
  <c r="NK1443" i="1"/>
  <c r="NS1443" i="1"/>
  <c r="OA1443" i="1"/>
  <c r="OI1443" i="1"/>
  <c r="OQ1443" i="1"/>
  <c r="OY1443" i="1"/>
  <c r="PG1443" i="1"/>
  <c r="PO1443" i="1"/>
  <c r="PW1443" i="1"/>
  <c r="QE1443" i="1"/>
  <c r="QM1443" i="1"/>
  <c r="QU1443" i="1"/>
  <c r="RC1443" i="1"/>
  <c r="RK1443" i="1"/>
  <c r="RS1443" i="1"/>
  <c r="SA1443" i="1"/>
  <c r="SI1443" i="1"/>
  <c r="SQ1443" i="1"/>
  <c r="SY1443" i="1"/>
  <c r="TG1443" i="1"/>
  <c r="TO1443" i="1"/>
  <c r="TW1443" i="1"/>
  <c r="UE1443" i="1"/>
  <c r="UM1443" i="1"/>
  <c r="UU1443" i="1"/>
  <c r="VC1443" i="1"/>
  <c r="VK1443" i="1"/>
  <c r="VS1443" i="1"/>
  <c r="WA1443" i="1"/>
  <c r="WI1443" i="1"/>
  <c r="WQ1443" i="1"/>
  <c r="WY1443" i="1"/>
  <c r="XG1443" i="1"/>
  <c r="XO1443" i="1"/>
  <c r="XW1443" i="1"/>
  <c r="YE1443" i="1"/>
  <c r="YM1443" i="1"/>
  <c r="YU1443" i="1"/>
  <c r="ZC1443" i="1"/>
  <c r="ZK1443" i="1"/>
  <c r="ZS1443" i="1"/>
  <c r="AAA1443" i="1"/>
  <c r="AAI1443" i="1"/>
  <c r="AAQ1443" i="1"/>
  <c r="AAY1443" i="1"/>
  <c r="ABG1443" i="1"/>
  <c r="ABO1443" i="1"/>
  <c r="ABW1443" i="1"/>
  <c r="ACE1443" i="1"/>
  <c r="ACM1443" i="1"/>
  <c r="ACU1443" i="1"/>
  <c r="ADC1443" i="1"/>
  <c r="ADK1443" i="1"/>
  <c r="ADS1443" i="1"/>
  <c r="AEA1443" i="1"/>
  <c r="AEI1443" i="1"/>
  <c r="AEQ1443" i="1"/>
  <c r="AEY1443" i="1"/>
  <c r="AFG1443" i="1"/>
  <c r="AFO1443" i="1"/>
  <c r="AFW1443" i="1"/>
  <c r="AGE1443" i="1"/>
  <c r="AGM1443" i="1"/>
  <c r="AGU1443" i="1"/>
  <c r="AHC1443" i="1"/>
  <c r="AHK1443" i="1"/>
  <c r="AHS1443" i="1"/>
  <c r="AIA1443" i="1"/>
  <c r="AII1443" i="1"/>
  <c r="AIQ1443" i="1"/>
  <c r="AIY1443" i="1"/>
  <c r="AJG1443" i="1"/>
  <c r="AJO1443" i="1"/>
  <c r="AJW1443" i="1"/>
  <c r="AKE1443" i="1"/>
  <c r="AKM1443" i="1"/>
  <c r="AKU1443" i="1"/>
  <c r="ALC1443" i="1"/>
  <c r="ALK1443" i="1"/>
  <c r="ALS1443" i="1"/>
  <c r="AOG1442" i="1"/>
  <c r="AOO1442" i="1"/>
  <c r="AOW1442" i="1"/>
  <c r="APE1442" i="1"/>
  <c r="APM1442" i="1"/>
  <c r="APU1442" i="1"/>
  <c r="AQC1442" i="1"/>
  <c r="AQK1442" i="1"/>
  <c r="AQS1442" i="1"/>
  <c r="ARA1442" i="1"/>
  <c r="ARI1442" i="1"/>
  <c r="ARQ1442" i="1"/>
  <c r="ARY1442" i="1"/>
  <c r="ASG1442" i="1"/>
  <c r="ASO1442" i="1"/>
  <c r="ASW1442" i="1"/>
  <c r="ATE1442" i="1"/>
  <c r="ATM1442" i="1"/>
  <c r="ATU1442" i="1"/>
  <c r="AUC1442" i="1"/>
  <c r="AUK1442" i="1"/>
  <c r="AUS1442" i="1"/>
  <c r="AVA1442" i="1"/>
  <c r="AVI1442" i="1"/>
  <c r="AVQ1442" i="1"/>
  <c r="AVY1442" i="1"/>
  <c r="AWG1442" i="1"/>
  <c r="AWO1442" i="1"/>
  <c r="AWW1442" i="1"/>
  <c r="AXE1442" i="1"/>
  <c r="AXM1442" i="1"/>
  <c r="AXU1442" i="1"/>
  <c r="AYC1442" i="1"/>
  <c r="AYK1442" i="1"/>
  <c r="AYS1442" i="1"/>
  <c r="AZA1442" i="1"/>
  <c r="AZI1442" i="1"/>
  <c r="AZQ1442" i="1"/>
  <c r="AZY1442" i="1"/>
  <c r="BAG1442" i="1"/>
  <c r="BAO1442" i="1"/>
  <c r="BAW1442" i="1"/>
  <c r="BBE1442" i="1"/>
  <c r="BBM1442" i="1"/>
  <c r="H1443" i="1"/>
  <c r="P1443" i="1"/>
  <c r="X1443" i="1"/>
  <c r="AF1443" i="1"/>
  <c r="AN1443" i="1"/>
  <c r="AV1443" i="1"/>
  <c r="BD1443" i="1"/>
  <c r="BL1443" i="1"/>
  <c r="BT1443" i="1"/>
  <c r="CB1443" i="1"/>
  <c r="CJ1443" i="1"/>
  <c r="CR1443" i="1"/>
  <c r="CZ1443" i="1"/>
  <c r="DH1443" i="1"/>
  <c r="DP1443" i="1"/>
  <c r="DX1443" i="1"/>
  <c r="EF1443" i="1"/>
  <c r="EN1443" i="1"/>
  <c r="EV1443" i="1"/>
  <c r="FD1443" i="1"/>
  <c r="FL1443" i="1"/>
  <c r="FT1443" i="1"/>
  <c r="GB1443" i="1"/>
  <c r="GJ1443" i="1"/>
  <c r="GR1443" i="1"/>
  <c r="GZ1443" i="1"/>
  <c r="HH1443" i="1"/>
  <c r="HP1443" i="1"/>
  <c r="HX1443" i="1"/>
  <c r="IF1443" i="1"/>
  <c r="IN1443" i="1"/>
  <c r="IV1443" i="1"/>
  <c r="JD1443" i="1"/>
  <c r="JL1443" i="1"/>
  <c r="JT1443" i="1"/>
  <c r="KB1443" i="1"/>
  <c r="KJ1443" i="1"/>
  <c r="KR1443" i="1"/>
  <c r="KZ1443" i="1"/>
  <c r="LH1443" i="1"/>
  <c r="LP1443" i="1"/>
  <c r="LX1443" i="1"/>
  <c r="MF1443" i="1"/>
  <c r="MN1443" i="1"/>
  <c r="MV1443" i="1"/>
  <c r="ND1443" i="1"/>
  <c r="NL1443" i="1"/>
  <c r="NT1443" i="1"/>
  <c r="OB1443" i="1"/>
  <c r="OJ1443" i="1"/>
  <c r="OR1443" i="1"/>
  <c r="OZ1443" i="1"/>
  <c r="PH1443" i="1"/>
  <c r="PP1443" i="1"/>
  <c r="PX1443" i="1"/>
  <c r="QF1443" i="1"/>
  <c r="QN1443" i="1"/>
  <c r="QV1443" i="1"/>
  <c r="RD1443" i="1"/>
  <c r="RL1443" i="1"/>
  <c r="RT1443" i="1"/>
  <c r="SB1443" i="1"/>
  <c r="SJ1443" i="1"/>
  <c r="SR1443" i="1"/>
  <c r="SZ1443" i="1"/>
  <c r="TH1443" i="1"/>
  <c r="TP1443" i="1"/>
  <c r="TX1443" i="1"/>
  <c r="UF1443" i="1"/>
  <c r="UN1443" i="1"/>
  <c r="UV1443" i="1"/>
  <c r="VD1443" i="1"/>
  <c r="VL1443" i="1"/>
  <c r="VT1443" i="1"/>
  <c r="WB1443" i="1"/>
  <c r="WJ1443" i="1"/>
  <c r="WR1443" i="1"/>
  <c r="WZ1443" i="1"/>
  <c r="XH1443" i="1"/>
  <c r="XP1443" i="1"/>
  <c r="XX1443" i="1"/>
  <c r="YF1443" i="1"/>
  <c r="YN1443" i="1"/>
  <c r="YV1443" i="1"/>
  <c r="ZD1443" i="1"/>
  <c r="ZL1443" i="1"/>
  <c r="ZT1443" i="1"/>
  <c r="AAB1443" i="1"/>
  <c r="AAJ1443" i="1"/>
  <c r="AAR1443" i="1"/>
  <c r="AAZ1443" i="1"/>
  <c r="ABH1443" i="1"/>
  <c r="ABP1443" i="1"/>
  <c r="ABX1443" i="1"/>
  <c r="ACF1443" i="1"/>
  <c r="ACN1443" i="1"/>
  <c r="ACV1443" i="1"/>
  <c r="ADD1443" i="1"/>
  <c r="ADL1443" i="1"/>
  <c r="ADT1443" i="1"/>
  <c r="AEB1443" i="1"/>
  <c r="AEJ1443" i="1"/>
  <c r="AER1443" i="1"/>
  <c r="AEZ1443" i="1"/>
  <c r="AFH1443" i="1"/>
  <c r="AFP1443" i="1"/>
  <c r="AFX1443" i="1"/>
  <c r="AGF1443" i="1"/>
  <c r="AGN1443" i="1"/>
  <c r="AGV1443" i="1"/>
  <c r="AHD1443" i="1"/>
  <c r="AHL1443" i="1"/>
  <c r="AHT1443" i="1"/>
  <c r="AIB1443" i="1"/>
  <c r="AIJ1443" i="1"/>
  <c r="AIR1443" i="1"/>
  <c r="AIZ1443" i="1"/>
  <c r="AJH1443" i="1"/>
  <c r="AJP1443" i="1"/>
  <c r="AJX1443" i="1"/>
  <c r="AKF1443" i="1"/>
  <c r="AKN1443" i="1"/>
  <c r="AKV1443" i="1"/>
  <c r="ALD1443" i="1"/>
  <c r="ALL1443" i="1"/>
  <c r="ALT1443" i="1"/>
  <c r="AOH1442" i="1"/>
  <c r="AOP1442" i="1"/>
  <c r="AOX1442" i="1"/>
  <c r="APF1442" i="1"/>
  <c r="APN1442" i="1"/>
  <c r="APV1442" i="1"/>
  <c r="AQD1442" i="1"/>
  <c r="AQL1442" i="1"/>
  <c r="AQT1442" i="1"/>
  <c r="ARB1442" i="1"/>
  <c r="ARJ1442" i="1"/>
  <c r="ARR1442" i="1"/>
  <c r="ARZ1442" i="1"/>
  <c r="ASH1442" i="1"/>
  <c r="ASP1442" i="1"/>
  <c r="ASX1442" i="1"/>
  <c r="ATF1442" i="1"/>
  <c r="ATN1442" i="1"/>
  <c r="ATV1442" i="1"/>
  <c r="AUD1442" i="1"/>
  <c r="AUL1442" i="1"/>
  <c r="AUT1442" i="1"/>
  <c r="AVB1442" i="1"/>
  <c r="AVJ1442" i="1"/>
  <c r="AVR1442" i="1"/>
  <c r="AVZ1442" i="1"/>
  <c r="AWH1442" i="1"/>
  <c r="AWP1442" i="1"/>
  <c r="AWX1442" i="1"/>
  <c r="AXF1442" i="1"/>
  <c r="AXN1442" i="1"/>
  <c r="AXV1442" i="1"/>
  <c r="AYD1442" i="1"/>
  <c r="AYL1442" i="1"/>
  <c r="AYT1442" i="1"/>
  <c r="AZB1442" i="1"/>
  <c r="AZJ1442" i="1"/>
  <c r="AZR1442" i="1"/>
  <c r="AZZ1442" i="1"/>
  <c r="BAH1442" i="1"/>
  <c r="BAP1442" i="1"/>
  <c r="BAX1442" i="1"/>
  <c r="BBF1442" i="1"/>
  <c r="A1443" i="1"/>
  <c r="I1443" i="1"/>
  <c r="Q1443" i="1"/>
  <c r="Y1443" i="1"/>
  <c r="AG1443" i="1"/>
  <c r="AO1443" i="1"/>
  <c r="AW1443" i="1"/>
  <c r="BE1443" i="1"/>
  <c r="BM1443" i="1"/>
  <c r="BU1443" i="1"/>
  <c r="CC1443" i="1"/>
  <c r="CK1443" i="1"/>
  <c r="CS1443" i="1"/>
  <c r="DA1443" i="1"/>
  <c r="DI1443" i="1"/>
  <c r="DQ1443" i="1"/>
  <c r="DY1443" i="1"/>
  <c r="EG1443" i="1"/>
  <c r="EO1443" i="1"/>
  <c r="EW1443" i="1"/>
  <c r="FE1443" i="1"/>
  <c r="FM1443" i="1"/>
  <c r="FU1443" i="1"/>
  <c r="GC1443" i="1"/>
  <c r="GK1443" i="1"/>
  <c r="GS1443" i="1"/>
  <c r="HA1443" i="1"/>
  <c r="HI1443" i="1"/>
  <c r="HQ1443" i="1"/>
  <c r="HY1443" i="1"/>
  <c r="IG1443" i="1"/>
  <c r="IO1443" i="1"/>
  <c r="IW1443" i="1"/>
  <c r="JE1443" i="1"/>
  <c r="JM1443" i="1"/>
  <c r="JU1443" i="1"/>
  <c r="KC1443" i="1"/>
  <c r="KK1443" i="1"/>
  <c r="KS1443" i="1"/>
  <c r="LA1443" i="1"/>
  <c r="LI1443" i="1"/>
  <c r="LQ1443" i="1"/>
  <c r="LY1443" i="1"/>
  <c r="MG1443" i="1"/>
  <c r="MO1443" i="1"/>
  <c r="MW1443" i="1"/>
  <c r="NE1443" i="1"/>
  <c r="NM1443" i="1"/>
  <c r="NU1443" i="1"/>
  <c r="OC1443" i="1"/>
  <c r="OK1443" i="1"/>
  <c r="OS1443" i="1"/>
  <c r="PA1443" i="1"/>
  <c r="PI1443" i="1"/>
  <c r="PQ1443" i="1"/>
  <c r="PY1443" i="1"/>
  <c r="QG1443" i="1"/>
  <c r="QO1443" i="1"/>
  <c r="QW1443" i="1"/>
  <c r="RE1443" i="1"/>
  <c r="RM1443" i="1"/>
  <c r="RU1443" i="1"/>
  <c r="SC1443" i="1"/>
  <c r="SK1443" i="1"/>
  <c r="SS1443" i="1"/>
  <c r="TA1443" i="1"/>
  <c r="TI1443" i="1"/>
  <c r="TQ1443" i="1"/>
  <c r="TY1443" i="1"/>
  <c r="UG1443" i="1"/>
  <c r="UO1443" i="1"/>
  <c r="UW1443" i="1"/>
  <c r="VE1443" i="1"/>
  <c r="VM1443" i="1"/>
  <c r="VU1443" i="1"/>
  <c r="WC1443" i="1"/>
  <c r="WK1443" i="1"/>
  <c r="WS1443" i="1"/>
  <c r="XA1443" i="1"/>
  <c r="XI1443" i="1"/>
  <c r="XQ1443" i="1"/>
  <c r="XY1443" i="1"/>
  <c r="YG1443" i="1"/>
  <c r="YO1443" i="1"/>
  <c r="YW1443" i="1"/>
  <c r="ZE1443" i="1"/>
  <c r="ZM1443" i="1"/>
  <c r="ZU1443" i="1"/>
  <c r="AAC1443" i="1"/>
  <c r="AAK1443" i="1"/>
  <c r="AAS1443" i="1"/>
  <c r="ABA1443" i="1"/>
  <c r="ABI1443" i="1"/>
  <c r="ABQ1443" i="1"/>
  <c r="ABY1443" i="1"/>
  <c r="ACG1443" i="1"/>
  <c r="ACO1443" i="1"/>
  <c r="ACW1443" i="1"/>
  <c r="ADE1443" i="1"/>
  <c r="ADM1443" i="1"/>
  <c r="ADU1443" i="1"/>
  <c r="AEC1443" i="1"/>
  <c r="AEK1443" i="1"/>
  <c r="AES1443" i="1"/>
  <c r="AFA1443" i="1"/>
  <c r="AFI1443" i="1"/>
  <c r="AFQ1443" i="1"/>
  <c r="AFY1443" i="1"/>
  <c r="AGG1443" i="1"/>
  <c r="AGO1443" i="1"/>
  <c r="AGW1443" i="1"/>
  <c r="AHE1443" i="1"/>
  <c r="AHM1443" i="1"/>
  <c r="AHU1443" i="1"/>
  <c r="AIC1443" i="1"/>
  <c r="AIK1443" i="1"/>
  <c r="AIS1443" i="1"/>
  <c r="AJA1443" i="1"/>
  <c r="AJI1443" i="1"/>
  <c r="AJQ1443" i="1"/>
  <c r="AJY1443" i="1"/>
  <c r="AKG1443" i="1"/>
  <c r="AKO1443" i="1"/>
  <c r="AKW1443" i="1"/>
  <c r="ALE1443" i="1"/>
  <c r="ALM1443" i="1"/>
  <c r="ALU1443" i="1"/>
  <c r="AOI1442" i="1"/>
  <c r="AOQ1442" i="1"/>
  <c r="AOY1442" i="1"/>
  <c r="APG1442" i="1"/>
  <c r="APO1442" i="1"/>
  <c r="APW1442" i="1"/>
  <c r="AQE1442" i="1"/>
  <c r="AQM1442" i="1"/>
  <c r="AQU1442" i="1"/>
  <c r="ARC1442" i="1"/>
  <c r="ARK1442" i="1"/>
  <c r="ARS1442" i="1"/>
  <c r="ASA1442" i="1"/>
  <c r="ASI1442" i="1"/>
  <c r="ASQ1442" i="1"/>
  <c r="ASY1442" i="1"/>
  <c r="ATG1442" i="1"/>
  <c r="ATO1442" i="1"/>
  <c r="ATW1442" i="1"/>
  <c r="AUE1442" i="1"/>
  <c r="AUM1442" i="1"/>
  <c r="AUU1442" i="1"/>
  <c r="AVC1442" i="1"/>
  <c r="AVK1442" i="1"/>
  <c r="AVS1442" i="1"/>
  <c r="AWA1442" i="1"/>
  <c r="AWI1442" i="1"/>
  <c r="AWQ1442" i="1"/>
  <c r="AWY1442" i="1"/>
  <c r="AXG1442" i="1"/>
  <c r="AXO1442" i="1"/>
  <c r="AXW1442" i="1"/>
  <c r="AYE1442" i="1"/>
  <c r="AYM1442" i="1"/>
  <c r="AYU1442" i="1"/>
  <c r="AZC1442" i="1"/>
  <c r="AZK1442" i="1"/>
  <c r="AZS1442" i="1"/>
  <c r="BAA1442" i="1"/>
  <c r="BAI1442" i="1"/>
  <c r="BAQ1442" i="1"/>
  <c r="BAY1442" i="1"/>
  <c r="BBG1442" i="1"/>
  <c r="B1443" i="1"/>
  <c r="J1443" i="1"/>
  <c r="R1443" i="1"/>
  <c r="Z1443" i="1"/>
  <c r="AH1443" i="1"/>
  <c r="AP1443" i="1"/>
  <c r="AX1443" i="1"/>
  <c r="BF1443" i="1"/>
  <c r="BN1443" i="1"/>
  <c r="BV1443" i="1"/>
  <c r="CD1443" i="1"/>
  <c r="CL1443" i="1"/>
  <c r="CT1443" i="1"/>
  <c r="DB1443" i="1"/>
  <c r="DJ1443" i="1"/>
  <c r="DR1443" i="1"/>
  <c r="DZ1443" i="1"/>
  <c r="EH1443" i="1"/>
  <c r="EP1443" i="1"/>
  <c r="EX1443" i="1"/>
  <c r="FF1443" i="1"/>
  <c r="FN1443" i="1"/>
  <c r="FV1443" i="1"/>
  <c r="GD1443" i="1"/>
  <c r="GL1443" i="1"/>
  <c r="GT1443" i="1"/>
  <c r="HB1443" i="1"/>
  <c r="HJ1443" i="1"/>
  <c r="HR1443" i="1"/>
  <c r="HZ1443" i="1"/>
  <c r="IH1443" i="1"/>
  <c r="IP1443" i="1"/>
  <c r="IX1443" i="1"/>
  <c r="JF1443" i="1"/>
  <c r="JN1443" i="1"/>
  <c r="JV1443" i="1"/>
  <c r="KD1443" i="1"/>
  <c r="KL1443" i="1"/>
  <c r="KT1443" i="1"/>
  <c r="LB1443" i="1"/>
  <c r="LJ1443" i="1"/>
  <c r="LR1443" i="1"/>
  <c r="LZ1443" i="1"/>
  <c r="MH1443" i="1"/>
  <c r="MP1443" i="1"/>
  <c r="MX1443" i="1"/>
  <c r="NF1443" i="1"/>
  <c r="NN1443" i="1"/>
  <c r="NV1443" i="1"/>
  <c r="OD1443" i="1"/>
  <c r="OL1443" i="1"/>
  <c r="OT1443" i="1"/>
  <c r="PB1443" i="1"/>
  <c r="PJ1443" i="1"/>
  <c r="PR1443" i="1"/>
  <c r="PZ1443" i="1"/>
  <c r="QH1443" i="1"/>
  <c r="QP1443" i="1"/>
  <c r="QX1443" i="1"/>
  <c r="RF1443" i="1"/>
  <c r="RN1443" i="1"/>
  <c r="RV1443" i="1"/>
  <c r="SD1443" i="1"/>
  <c r="SL1443" i="1"/>
  <c r="ST1443" i="1"/>
  <c r="TB1443" i="1"/>
  <c r="TJ1443" i="1"/>
  <c r="TR1443" i="1"/>
  <c r="TZ1443" i="1"/>
  <c r="UH1443" i="1"/>
  <c r="UP1443" i="1"/>
  <c r="UX1443" i="1"/>
  <c r="VF1443" i="1"/>
  <c r="VN1443" i="1"/>
  <c r="VV1443" i="1"/>
  <c r="WD1443" i="1"/>
  <c r="WL1443" i="1"/>
  <c r="WT1443" i="1"/>
  <c r="XB1443" i="1"/>
  <c r="XJ1443" i="1"/>
  <c r="XR1443" i="1"/>
  <c r="XZ1443" i="1"/>
  <c r="YH1443" i="1"/>
  <c r="YP1443" i="1"/>
  <c r="YX1443" i="1"/>
  <c r="ZF1443" i="1"/>
  <c r="ZN1443" i="1"/>
  <c r="ZV1443" i="1"/>
  <c r="AAD1443" i="1"/>
  <c r="AAL1443" i="1"/>
  <c r="AAT1443" i="1"/>
  <c r="ABB1443" i="1"/>
  <c r="ABJ1443" i="1"/>
  <c r="ABR1443" i="1"/>
  <c r="ABZ1443" i="1"/>
  <c r="ACH1443" i="1"/>
  <c r="ACP1443" i="1"/>
  <c r="ACX1443" i="1"/>
  <c r="ADF1443" i="1"/>
  <c r="ADN1443" i="1"/>
  <c r="ADV1443" i="1"/>
  <c r="AED1443" i="1"/>
  <c r="AEL1443" i="1"/>
  <c r="AET1443" i="1"/>
  <c r="AFB1443" i="1"/>
  <c r="AFJ1443" i="1"/>
  <c r="AFR1443" i="1"/>
  <c r="AFZ1443" i="1"/>
  <c r="AGH1443" i="1"/>
  <c r="AGP1443" i="1"/>
  <c r="AGX1443" i="1"/>
  <c r="AHF1443" i="1"/>
  <c r="AHN1443" i="1"/>
  <c r="AHV1443" i="1"/>
  <c r="AID1443" i="1"/>
  <c r="AIL1443" i="1"/>
  <c r="AIT1443" i="1"/>
  <c r="AJB1443" i="1"/>
  <c r="AJJ1443" i="1"/>
  <c r="AJR1443" i="1"/>
  <c r="AJZ1443" i="1"/>
  <c r="AKH1443" i="1"/>
  <c r="AKP1443" i="1"/>
  <c r="AKX1443" i="1"/>
  <c r="ALF1443" i="1"/>
  <c r="ALN1443" i="1"/>
  <c r="ALV1443" i="1"/>
  <c r="AOJ1442" i="1"/>
  <c r="AOR1442" i="1"/>
  <c r="AOZ1442" i="1"/>
  <c r="APH1442" i="1"/>
  <c r="APP1442" i="1"/>
  <c r="APX1442" i="1"/>
  <c r="AQF1442" i="1"/>
  <c r="AQN1442" i="1"/>
  <c r="AQV1442" i="1"/>
  <c r="ARD1442" i="1"/>
  <c r="ARL1442" i="1"/>
  <c r="ART1442" i="1"/>
  <c r="ASB1442" i="1"/>
  <c r="ASJ1442" i="1"/>
  <c r="ASR1442" i="1"/>
  <c r="ASZ1442" i="1"/>
  <c r="ATH1442" i="1"/>
  <c r="ATP1442" i="1"/>
  <c r="ATX1442" i="1"/>
  <c r="AUF1442" i="1"/>
  <c r="AUN1442" i="1"/>
  <c r="AUV1442" i="1"/>
  <c r="AVD1442" i="1"/>
  <c r="AVL1442" i="1"/>
  <c r="AVT1442" i="1"/>
  <c r="AWB1442" i="1"/>
  <c r="AWJ1442" i="1"/>
  <c r="AWR1442" i="1"/>
  <c r="AWZ1442" i="1"/>
  <c r="AXH1442" i="1"/>
  <c r="AXP1442" i="1"/>
  <c r="AXX1442" i="1"/>
  <c r="AYF1442" i="1"/>
  <c r="AYN1442" i="1"/>
  <c r="AYV1442" i="1"/>
  <c r="AZD1442" i="1"/>
  <c r="AZL1442" i="1"/>
  <c r="AZT1442" i="1"/>
  <c r="BAB1442" i="1"/>
  <c r="BAJ1442" i="1"/>
  <c r="BAR1442" i="1"/>
  <c r="BAZ1442" i="1"/>
  <c r="BBH1442" i="1"/>
  <c r="C1443" i="1"/>
  <c r="K1443" i="1"/>
  <c r="S1443" i="1"/>
  <c r="AA1443" i="1"/>
  <c r="AI1443" i="1"/>
  <c r="AQ1443" i="1"/>
  <c r="AY1443" i="1"/>
  <c r="BG1443" i="1"/>
  <c r="BO1443" i="1"/>
  <c r="BW1443" i="1"/>
  <c r="CE1443" i="1"/>
  <c r="CM1443" i="1"/>
  <c r="CU1443" i="1"/>
  <c r="DC1443" i="1"/>
  <c r="DK1443" i="1"/>
  <c r="DS1443" i="1"/>
  <c r="EA1443" i="1"/>
  <c r="EI1443" i="1"/>
  <c r="EQ1443" i="1"/>
  <c r="EY1443" i="1"/>
  <c r="FG1443" i="1"/>
  <c r="FO1443" i="1"/>
  <c r="FW1443" i="1"/>
  <c r="GE1443" i="1"/>
  <c r="GM1443" i="1"/>
  <c r="GU1443" i="1"/>
  <c r="HC1443" i="1"/>
  <c r="HK1443" i="1"/>
  <c r="HS1443" i="1"/>
  <c r="IA1443" i="1"/>
  <c r="II1443" i="1"/>
  <c r="IQ1443" i="1"/>
  <c r="IY1443" i="1"/>
  <c r="JG1443" i="1"/>
  <c r="JO1443" i="1"/>
  <c r="JW1443" i="1"/>
  <c r="KE1443" i="1"/>
  <c r="KM1443" i="1"/>
  <c r="KU1443" i="1"/>
  <c r="LC1443" i="1"/>
  <c r="LK1443" i="1"/>
  <c r="LS1443" i="1"/>
  <c r="MA1443" i="1"/>
  <c r="MI1443" i="1"/>
  <c r="MQ1443" i="1"/>
  <c r="MY1443" i="1"/>
  <c r="NG1443" i="1"/>
  <c r="NO1443" i="1"/>
  <c r="NW1443" i="1"/>
  <c r="OE1443" i="1"/>
  <c r="OM1443" i="1"/>
  <c r="OU1443" i="1"/>
  <c r="PC1443" i="1"/>
  <c r="PK1443" i="1"/>
  <c r="PS1443" i="1"/>
  <c r="QA1443" i="1"/>
  <c r="QI1443" i="1"/>
  <c r="QQ1443" i="1"/>
  <c r="QY1443" i="1"/>
  <c r="RG1443" i="1"/>
  <c r="RO1443" i="1"/>
  <c r="RW1443" i="1"/>
  <c r="SE1443" i="1"/>
  <c r="SM1443" i="1"/>
  <c r="SU1443" i="1"/>
  <c r="TC1443" i="1"/>
  <c r="TK1443" i="1"/>
  <c r="TS1443" i="1"/>
  <c r="UA1443" i="1"/>
  <c r="UI1443" i="1"/>
  <c r="UQ1443" i="1"/>
  <c r="UY1443" i="1"/>
  <c r="VG1443" i="1"/>
  <c r="VO1443" i="1"/>
  <c r="VW1443" i="1"/>
  <c r="WE1443" i="1"/>
  <c r="WM1443" i="1"/>
  <c r="WU1443" i="1"/>
  <c r="XC1443" i="1"/>
  <c r="XK1443" i="1"/>
  <c r="XS1443" i="1"/>
  <c r="YA1443" i="1"/>
  <c r="YI1443" i="1"/>
  <c r="YQ1443" i="1"/>
  <c r="YY1443" i="1"/>
  <c r="ZG1443" i="1"/>
  <c r="ZO1443" i="1"/>
  <c r="ZW1443" i="1"/>
  <c r="AAE1443" i="1"/>
  <c r="AAM1443" i="1"/>
  <c r="AAU1443" i="1"/>
  <c r="ABC1443" i="1"/>
  <c r="ABK1443" i="1"/>
  <c r="ABS1443" i="1"/>
  <c r="ACA1443" i="1"/>
  <c r="ACI1443" i="1"/>
  <c r="ACQ1443" i="1"/>
  <c r="ACY1443" i="1"/>
  <c r="ADG1443" i="1"/>
  <c r="ADO1443" i="1"/>
  <c r="ADW1443" i="1"/>
  <c r="AEE1443" i="1"/>
  <c r="AEM1443" i="1"/>
  <c r="AEU1443" i="1"/>
  <c r="AFC1443" i="1"/>
  <c r="AFK1443" i="1"/>
  <c r="AFS1443" i="1"/>
  <c r="AGA1443" i="1"/>
  <c r="AGI1443" i="1"/>
  <c r="AGQ1443" i="1"/>
  <c r="AGY1443" i="1"/>
  <c r="AHG1443" i="1"/>
  <c r="AHO1443" i="1"/>
  <c r="AHW1443" i="1"/>
  <c r="AIE1443" i="1"/>
  <c r="AIM1443" i="1"/>
  <c r="AIU1443" i="1"/>
  <c r="AJC1443" i="1"/>
  <c r="AJK1443" i="1"/>
  <c r="AJS1443" i="1"/>
  <c r="AKA1443" i="1"/>
  <c r="AKI1443" i="1"/>
  <c r="AKQ1443" i="1"/>
  <c r="AKY1443" i="1"/>
  <c r="ALG1443" i="1"/>
  <c r="ALO1443" i="1"/>
  <c r="ALW1443" i="1"/>
  <c r="AOK1442" i="1"/>
  <c r="AOS1442" i="1"/>
  <c r="APA1442" i="1"/>
  <c r="API1442" i="1"/>
  <c r="APQ1442" i="1"/>
  <c r="APY1442" i="1"/>
  <c r="AQG1442" i="1"/>
  <c r="AQO1442" i="1"/>
  <c r="AQW1442" i="1"/>
  <c r="ARE1442" i="1"/>
  <c r="ARM1442" i="1"/>
  <c r="ARU1442" i="1"/>
  <c r="ASC1442" i="1"/>
  <c r="ASK1442" i="1"/>
  <c r="ASS1442" i="1"/>
  <c r="ATA1442" i="1"/>
  <c r="ATI1442" i="1"/>
  <c r="ATQ1442" i="1"/>
  <c r="ATY1442" i="1"/>
  <c r="AUG1442" i="1"/>
  <c r="AUO1442" i="1"/>
  <c r="AUW1442" i="1"/>
  <c r="AVE1442" i="1"/>
  <c r="AVM1442" i="1"/>
  <c r="AVU1442" i="1"/>
  <c r="AWC1442" i="1"/>
  <c r="AWK1442" i="1"/>
  <c r="AWS1442" i="1"/>
  <c r="AXA1442" i="1"/>
  <c r="AXI1442" i="1"/>
  <c r="AXQ1442" i="1"/>
  <c r="AXY1442" i="1"/>
  <c r="AYG1442" i="1"/>
  <c r="AYO1442" i="1"/>
  <c r="AYW1442" i="1"/>
  <c r="AZE1442" i="1"/>
  <c r="AZM1442" i="1"/>
  <c r="AZU1442" i="1"/>
  <c r="BAC1442" i="1"/>
  <c r="BAK1442" i="1"/>
  <c r="BAS1442" i="1"/>
  <c r="BBA1442" i="1"/>
  <c r="BBI1442" i="1"/>
  <c r="D1443" i="1"/>
  <c r="L1443" i="1"/>
  <c r="T1443" i="1"/>
  <c r="AB1443" i="1"/>
  <c r="AJ1443" i="1"/>
  <c r="AR1443" i="1"/>
  <c r="AZ1443" i="1"/>
  <c r="BH1443" i="1"/>
  <c r="BP1443" i="1"/>
  <c r="BX1443" i="1"/>
  <c r="CF1443" i="1"/>
  <c r="CN1443" i="1"/>
  <c r="CV1443" i="1"/>
  <c r="DD1443" i="1"/>
  <c r="DL1443" i="1"/>
  <c r="DT1443" i="1"/>
  <c r="EB1443" i="1"/>
  <c r="EJ1443" i="1"/>
  <c r="ER1443" i="1"/>
  <c r="EZ1443" i="1"/>
  <c r="FH1443" i="1"/>
  <c r="FP1443" i="1"/>
  <c r="FX1443" i="1"/>
  <c r="GF1443" i="1"/>
  <c r="GN1443" i="1"/>
  <c r="GV1443" i="1"/>
  <c r="HD1443" i="1"/>
  <c r="HL1443" i="1"/>
  <c r="HT1443" i="1"/>
  <c r="IB1443" i="1"/>
  <c r="IJ1443" i="1"/>
  <c r="IR1443" i="1"/>
  <c r="IZ1443" i="1"/>
  <c r="JH1443" i="1"/>
  <c r="JP1443" i="1"/>
  <c r="JX1443" i="1"/>
  <c r="KF1443" i="1"/>
  <c r="KN1443" i="1"/>
  <c r="KV1443" i="1"/>
  <c r="LD1443" i="1"/>
  <c r="LL1443" i="1"/>
  <c r="LT1443" i="1"/>
  <c r="MB1443" i="1"/>
  <c r="MJ1443" i="1"/>
  <c r="MR1443" i="1"/>
  <c r="MZ1443" i="1"/>
  <c r="NH1443" i="1"/>
  <c r="NP1443" i="1"/>
  <c r="NX1443" i="1"/>
  <c r="OF1443" i="1"/>
  <c r="ON1443" i="1"/>
  <c r="OV1443" i="1"/>
  <c r="PD1443" i="1"/>
  <c r="PL1443" i="1"/>
  <c r="PT1443" i="1"/>
  <c r="QB1443" i="1"/>
  <c r="QJ1443" i="1"/>
  <c r="QR1443" i="1"/>
  <c r="QZ1443" i="1"/>
  <c r="RH1443" i="1"/>
  <c r="RP1443" i="1"/>
  <c r="RX1443" i="1"/>
  <c r="SF1443" i="1"/>
  <c r="SN1443" i="1"/>
  <c r="SV1443" i="1"/>
  <c r="TD1443" i="1"/>
  <c r="TL1443" i="1"/>
  <c r="TT1443" i="1"/>
  <c r="UB1443" i="1"/>
  <c r="UJ1443" i="1"/>
  <c r="UR1443" i="1"/>
  <c r="UZ1443" i="1"/>
  <c r="VH1443" i="1"/>
  <c r="VP1443" i="1"/>
  <c r="VX1443" i="1"/>
  <c r="WF1443" i="1"/>
  <c r="WN1443" i="1"/>
  <c r="WV1443" i="1"/>
  <c r="XD1443" i="1"/>
  <c r="XL1443" i="1"/>
  <c r="XT1443" i="1"/>
  <c r="YB1443" i="1"/>
  <c r="YJ1443" i="1"/>
  <c r="YR1443" i="1"/>
  <c r="YZ1443" i="1"/>
  <c r="ZH1443" i="1"/>
  <c r="ZP1443" i="1"/>
  <c r="ZX1443" i="1"/>
  <c r="AAF1443" i="1"/>
  <c r="AAN1443" i="1"/>
  <c r="AAV1443" i="1"/>
  <c r="ABD1443" i="1"/>
  <c r="ABL1443" i="1"/>
  <c r="ABT1443" i="1"/>
  <c r="ACB1443" i="1"/>
  <c r="ACJ1443" i="1"/>
  <c r="ACR1443" i="1"/>
  <c r="ACZ1443" i="1"/>
  <c r="ADH1443" i="1"/>
  <c r="ADP1443" i="1"/>
  <c r="ADX1443" i="1"/>
  <c r="AEF1443" i="1"/>
  <c r="AEN1443" i="1"/>
  <c r="AEV1443" i="1"/>
  <c r="AFD1443" i="1"/>
  <c r="AFL1443" i="1"/>
  <c r="AFT1443" i="1"/>
  <c r="AGB1443" i="1"/>
  <c r="AGJ1443" i="1"/>
  <c r="AGR1443" i="1"/>
  <c r="AGZ1443" i="1"/>
  <c r="AHH1443" i="1"/>
  <c r="AHP1443" i="1"/>
  <c r="AHX1443" i="1"/>
  <c r="AIF1443" i="1"/>
  <c r="AIN1443" i="1"/>
  <c r="AIV1443" i="1"/>
  <c r="AJD1443" i="1"/>
  <c r="AJL1443" i="1"/>
  <c r="AJT1443" i="1"/>
  <c r="AKB1443" i="1"/>
  <c r="AKJ1443" i="1"/>
  <c r="AKR1443" i="1"/>
  <c r="AKZ1443" i="1"/>
  <c r="ALH1443" i="1"/>
  <c r="ALP1443" i="1"/>
  <c r="ALX1443" i="1"/>
  <c r="ALY1443" i="1"/>
  <c r="AMG1443" i="1"/>
  <c r="AMO1443" i="1"/>
  <c r="AMW1443" i="1"/>
  <c r="ANE1443" i="1"/>
  <c r="ANM1443" i="1"/>
  <c r="ANU1443" i="1"/>
  <c r="AOC1443" i="1"/>
  <c r="AOK1443" i="1"/>
  <c r="AOS1443" i="1"/>
  <c r="APA1443" i="1"/>
  <c r="API1443" i="1"/>
  <c r="APQ1443" i="1"/>
  <c r="APY1443" i="1"/>
  <c r="AQG1443" i="1"/>
  <c r="AQO1443" i="1"/>
  <c r="AQW1443" i="1"/>
  <c r="ARE1443" i="1"/>
  <c r="ARM1443" i="1"/>
  <c r="ARU1443" i="1"/>
  <c r="ASC1443" i="1"/>
  <c r="ASK1443" i="1"/>
  <c r="ASS1443" i="1"/>
  <c r="ATA1443" i="1"/>
  <c r="ATI1443" i="1"/>
  <c r="ATQ1443" i="1"/>
  <c r="ATY1443" i="1"/>
  <c r="AUG1443" i="1"/>
  <c r="AUO1443" i="1"/>
  <c r="AUW1443" i="1"/>
  <c r="AVE1443" i="1"/>
  <c r="AVM1443" i="1"/>
  <c r="AVU1443" i="1"/>
  <c r="AWC1443" i="1"/>
  <c r="AWK1443" i="1"/>
  <c r="AWS1443" i="1"/>
  <c r="AXA1443" i="1"/>
  <c r="AXI1443" i="1"/>
  <c r="AXQ1443" i="1"/>
  <c r="AXY1443" i="1"/>
  <c r="AYG1443" i="1"/>
  <c r="AYO1443" i="1"/>
  <c r="AYW1443" i="1"/>
  <c r="AZE1443" i="1"/>
  <c r="AZM1443" i="1"/>
  <c r="AZU1443" i="1"/>
  <c r="BAC1443" i="1"/>
  <c r="BAK1443" i="1"/>
  <c r="BAS1443" i="1"/>
  <c r="BBA1443" i="1"/>
  <c r="BBI1443" i="1"/>
  <c r="D1444" i="1"/>
  <c r="L1444" i="1"/>
  <c r="T1444" i="1"/>
  <c r="AB1444" i="1"/>
  <c r="AJ1444" i="1"/>
  <c r="AR1444" i="1"/>
  <c r="AZ1444" i="1"/>
  <c r="BH1444" i="1"/>
  <c r="BP1444" i="1"/>
  <c r="BX1444" i="1"/>
  <c r="CF1444" i="1"/>
  <c r="CN1444" i="1"/>
  <c r="CV1444" i="1"/>
  <c r="DD1444" i="1"/>
  <c r="DL1444" i="1"/>
  <c r="DT1444" i="1"/>
  <c r="EB1444" i="1"/>
  <c r="EJ1444" i="1"/>
  <c r="ER1444" i="1"/>
  <c r="EZ1444" i="1"/>
  <c r="FH1444" i="1"/>
  <c r="FP1444" i="1"/>
  <c r="FX1444" i="1"/>
  <c r="GF1444" i="1"/>
  <c r="GN1444" i="1"/>
  <c r="GV1444" i="1"/>
  <c r="HD1444" i="1"/>
  <c r="HL1444" i="1"/>
  <c r="HT1444" i="1"/>
  <c r="IB1444" i="1"/>
  <c r="IJ1444" i="1"/>
  <c r="IR1444" i="1"/>
  <c r="IZ1444" i="1"/>
  <c r="JH1444" i="1"/>
  <c r="JP1444" i="1"/>
  <c r="JX1444" i="1"/>
  <c r="KF1444" i="1"/>
  <c r="KN1444" i="1"/>
  <c r="KV1444" i="1"/>
  <c r="LD1444" i="1"/>
  <c r="LL1444" i="1"/>
  <c r="LT1444" i="1"/>
  <c r="MB1444" i="1"/>
  <c r="MJ1444" i="1"/>
  <c r="MR1444" i="1"/>
  <c r="MZ1444" i="1"/>
  <c r="NH1444" i="1"/>
  <c r="NP1444" i="1"/>
  <c r="NX1444" i="1"/>
  <c r="OF1444" i="1"/>
  <c r="ON1444" i="1"/>
  <c r="OV1444" i="1"/>
  <c r="PD1444" i="1"/>
  <c r="PL1444" i="1"/>
  <c r="PT1444" i="1"/>
  <c r="QB1444" i="1"/>
  <c r="QJ1444" i="1"/>
  <c r="QR1444" i="1"/>
  <c r="QZ1444" i="1"/>
  <c r="RH1444" i="1"/>
  <c r="RP1444" i="1"/>
  <c r="RX1444" i="1"/>
  <c r="SF1444" i="1"/>
  <c r="SN1444" i="1"/>
  <c r="SV1444" i="1"/>
  <c r="TD1444" i="1"/>
  <c r="TL1444" i="1"/>
  <c r="TT1444" i="1"/>
  <c r="UB1444" i="1"/>
  <c r="UJ1444" i="1"/>
  <c r="UR1444" i="1"/>
  <c r="UZ1444" i="1"/>
  <c r="VH1444" i="1"/>
  <c r="VP1444" i="1"/>
  <c r="VX1444" i="1"/>
  <c r="WF1444" i="1"/>
  <c r="WN1444" i="1"/>
  <c r="WV1444" i="1"/>
  <c r="XD1444" i="1"/>
  <c r="XL1444" i="1"/>
  <c r="XT1444" i="1"/>
  <c r="YB1444" i="1"/>
  <c r="YJ1444" i="1"/>
  <c r="YR1444" i="1"/>
  <c r="YZ1444" i="1"/>
  <c r="ZH1444" i="1"/>
  <c r="ZP1444" i="1"/>
  <c r="ZX1444" i="1"/>
  <c r="AAF1444" i="1"/>
  <c r="AAN1444" i="1"/>
  <c r="AAV1444" i="1"/>
  <c r="ABD1444" i="1"/>
  <c r="ABL1444" i="1"/>
  <c r="ABT1444" i="1"/>
  <c r="ACB1444" i="1"/>
  <c r="ACJ1444" i="1"/>
  <c r="ACR1444" i="1"/>
  <c r="ACZ1444" i="1"/>
  <c r="ADH1444" i="1"/>
  <c r="ADP1444" i="1"/>
  <c r="ADX1444" i="1"/>
  <c r="AEF1444" i="1"/>
  <c r="AEN1444" i="1"/>
  <c r="AEV1444" i="1"/>
  <c r="AFD1444" i="1"/>
  <c r="AFL1444" i="1"/>
  <c r="AFT1444" i="1"/>
  <c r="AGB1444" i="1"/>
  <c r="AGJ1444" i="1"/>
  <c r="AGR1444" i="1"/>
  <c r="AGZ1444" i="1"/>
  <c r="AHH1444" i="1"/>
  <c r="AHP1444" i="1"/>
  <c r="AHX1444" i="1"/>
  <c r="AIF1444" i="1"/>
  <c r="AIN1444" i="1"/>
  <c r="AIV1444" i="1"/>
  <c r="AJD1444" i="1"/>
  <c r="AJL1444" i="1"/>
  <c r="AJT1444" i="1"/>
  <c r="ALZ1443" i="1"/>
  <c r="AMH1443" i="1"/>
  <c r="AMP1443" i="1"/>
  <c r="AMX1443" i="1"/>
  <c r="ANF1443" i="1"/>
  <c r="ANN1443" i="1"/>
  <c r="ANV1443" i="1"/>
  <c r="AOD1443" i="1"/>
  <c r="AOL1443" i="1"/>
  <c r="AOT1443" i="1"/>
  <c r="APB1443" i="1"/>
  <c r="APJ1443" i="1"/>
  <c r="APR1443" i="1"/>
  <c r="APZ1443" i="1"/>
  <c r="AQH1443" i="1"/>
  <c r="AQP1443" i="1"/>
  <c r="AQX1443" i="1"/>
  <c r="ARF1443" i="1"/>
  <c r="ARN1443" i="1"/>
  <c r="ARV1443" i="1"/>
  <c r="ASD1443" i="1"/>
  <c r="ASL1443" i="1"/>
  <c r="AST1443" i="1"/>
  <c r="ATB1443" i="1"/>
  <c r="ATJ1443" i="1"/>
  <c r="ATR1443" i="1"/>
  <c r="ATZ1443" i="1"/>
  <c r="AUH1443" i="1"/>
  <c r="AUP1443" i="1"/>
  <c r="AUX1443" i="1"/>
  <c r="AVF1443" i="1"/>
  <c r="AVN1443" i="1"/>
  <c r="AVV1443" i="1"/>
  <c r="AWD1443" i="1"/>
  <c r="AWL1443" i="1"/>
  <c r="AWT1443" i="1"/>
  <c r="AXB1443" i="1"/>
  <c r="AXJ1443" i="1"/>
  <c r="AXR1443" i="1"/>
  <c r="AXZ1443" i="1"/>
  <c r="AYH1443" i="1"/>
  <c r="AYP1443" i="1"/>
  <c r="AYX1443" i="1"/>
  <c r="AZF1443" i="1"/>
  <c r="AZN1443" i="1"/>
  <c r="AZV1443" i="1"/>
  <c r="BAD1443" i="1"/>
  <c r="BAL1443" i="1"/>
  <c r="BAT1443" i="1"/>
  <c r="BBB1443" i="1"/>
  <c r="BBJ1443" i="1"/>
  <c r="E1444" i="1"/>
  <c r="M1444" i="1"/>
  <c r="U1444" i="1"/>
  <c r="AC1444" i="1"/>
  <c r="AK1444" i="1"/>
  <c r="AS1444" i="1"/>
  <c r="BA1444" i="1"/>
  <c r="BI1444" i="1"/>
  <c r="BQ1444" i="1"/>
  <c r="BY1444" i="1"/>
  <c r="CG1444" i="1"/>
  <c r="CO1444" i="1"/>
  <c r="CW1444" i="1"/>
  <c r="DE1444" i="1"/>
  <c r="DM1444" i="1"/>
  <c r="DU1444" i="1"/>
  <c r="EC1444" i="1"/>
  <c r="EK1444" i="1"/>
  <c r="ES1444" i="1"/>
  <c r="FA1444" i="1"/>
  <c r="FI1444" i="1"/>
  <c r="FQ1444" i="1"/>
  <c r="FY1444" i="1"/>
  <c r="GG1444" i="1"/>
  <c r="GO1444" i="1"/>
  <c r="GW1444" i="1"/>
  <c r="HE1444" i="1"/>
  <c r="HM1444" i="1"/>
  <c r="HU1444" i="1"/>
  <c r="IC1444" i="1"/>
  <c r="IK1444" i="1"/>
  <c r="IS1444" i="1"/>
  <c r="JA1444" i="1"/>
  <c r="JI1444" i="1"/>
  <c r="JQ1444" i="1"/>
  <c r="JY1444" i="1"/>
  <c r="KG1444" i="1"/>
  <c r="KO1444" i="1"/>
  <c r="KW1444" i="1"/>
  <c r="LE1444" i="1"/>
  <c r="LM1444" i="1"/>
  <c r="LU1444" i="1"/>
  <c r="MC1444" i="1"/>
  <c r="MK1444" i="1"/>
  <c r="MS1444" i="1"/>
  <c r="NA1444" i="1"/>
  <c r="NI1444" i="1"/>
  <c r="NQ1444" i="1"/>
  <c r="NY1444" i="1"/>
  <c r="OG1444" i="1"/>
  <c r="OO1444" i="1"/>
  <c r="OW1444" i="1"/>
  <c r="PE1444" i="1"/>
  <c r="PM1444" i="1"/>
  <c r="PU1444" i="1"/>
  <c r="QC1444" i="1"/>
  <c r="QK1444" i="1"/>
  <c r="QS1444" i="1"/>
  <c r="RA1444" i="1"/>
  <c r="RI1444" i="1"/>
  <c r="RQ1444" i="1"/>
  <c r="RY1444" i="1"/>
  <c r="SG1444" i="1"/>
  <c r="SO1444" i="1"/>
  <c r="SW1444" i="1"/>
  <c r="TE1444" i="1"/>
  <c r="TM1444" i="1"/>
  <c r="TU1444" i="1"/>
  <c r="UC1444" i="1"/>
  <c r="UK1444" i="1"/>
  <c r="US1444" i="1"/>
  <c r="VA1444" i="1"/>
  <c r="VI1444" i="1"/>
  <c r="VQ1444" i="1"/>
  <c r="VY1444" i="1"/>
  <c r="WG1444" i="1"/>
  <c r="WO1444" i="1"/>
  <c r="WW1444" i="1"/>
  <c r="XE1444" i="1"/>
  <c r="XM1444" i="1"/>
  <c r="XU1444" i="1"/>
  <c r="YC1444" i="1"/>
  <c r="YK1444" i="1"/>
  <c r="YS1444" i="1"/>
  <c r="ZA1444" i="1"/>
  <c r="ZI1444" i="1"/>
  <c r="ZQ1444" i="1"/>
  <c r="ZY1444" i="1"/>
  <c r="AAG1444" i="1"/>
  <c r="AAO1444" i="1"/>
  <c r="AAW1444" i="1"/>
  <c r="ABE1444" i="1"/>
  <c r="ABM1444" i="1"/>
  <c r="ABU1444" i="1"/>
  <c r="ACC1444" i="1"/>
  <c r="ACK1444" i="1"/>
  <c r="ACS1444" i="1"/>
  <c r="ADA1444" i="1"/>
  <c r="ADI1444" i="1"/>
  <c r="ADQ1444" i="1"/>
  <c r="ADY1444" i="1"/>
  <c r="AEG1444" i="1"/>
  <c r="AEO1444" i="1"/>
  <c r="AEW1444" i="1"/>
  <c r="AFE1444" i="1"/>
  <c r="AFM1444" i="1"/>
  <c r="AFU1444" i="1"/>
  <c r="AGC1444" i="1"/>
  <c r="AGK1444" i="1"/>
  <c r="AGS1444" i="1"/>
  <c r="AHA1444" i="1"/>
  <c r="AHI1444" i="1"/>
  <c r="AHQ1444" i="1"/>
  <c r="AHY1444" i="1"/>
  <c r="AIG1444" i="1"/>
  <c r="AIO1444" i="1"/>
  <c r="AIW1444" i="1"/>
  <c r="AJE1444" i="1"/>
  <c r="AJM1444" i="1"/>
  <c r="AJU1444" i="1"/>
  <c r="AMA1443" i="1"/>
  <c r="AMI1443" i="1"/>
  <c r="AMQ1443" i="1"/>
  <c r="AMY1443" i="1"/>
  <c r="ANG1443" i="1"/>
  <c r="ANO1443" i="1"/>
  <c r="ANW1443" i="1"/>
  <c r="AOE1443" i="1"/>
  <c r="AOM1443" i="1"/>
  <c r="AOU1443" i="1"/>
  <c r="APC1443" i="1"/>
  <c r="APK1443" i="1"/>
  <c r="APS1443" i="1"/>
  <c r="AQA1443" i="1"/>
  <c r="AQI1443" i="1"/>
  <c r="AQQ1443" i="1"/>
  <c r="AQY1443" i="1"/>
  <c r="ARG1443" i="1"/>
  <c r="ARO1443" i="1"/>
  <c r="ARW1443" i="1"/>
  <c r="ASE1443" i="1"/>
  <c r="ASM1443" i="1"/>
  <c r="ASU1443" i="1"/>
  <c r="ATC1443" i="1"/>
  <c r="ATK1443" i="1"/>
  <c r="ATS1443" i="1"/>
  <c r="AUA1443" i="1"/>
  <c r="AUI1443" i="1"/>
  <c r="AUQ1443" i="1"/>
  <c r="AUY1443" i="1"/>
  <c r="AVG1443" i="1"/>
  <c r="AVO1443" i="1"/>
  <c r="AVW1443" i="1"/>
  <c r="AWE1443" i="1"/>
  <c r="AWM1443" i="1"/>
  <c r="AWU1443" i="1"/>
  <c r="AXC1443" i="1"/>
  <c r="AXK1443" i="1"/>
  <c r="AXS1443" i="1"/>
  <c r="AYA1443" i="1"/>
  <c r="AYI1443" i="1"/>
  <c r="AYQ1443" i="1"/>
  <c r="AYY1443" i="1"/>
  <c r="AZG1443" i="1"/>
  <c r="AZO1443" i="1"/>
  <c r="AZW1443" i="1"/>
  <c r="BAE1443" i="1"/>
  <c r="BAM1443" i="1"/>
  <c r="BAU1443" i="1"/>
  <c r="BBC1443" i="1"/>
  <c r="BBK1443" i="1"/>
  <c r="F1444" i="1"/>
  <c r="N1444" i="1"/>
  <c r="V1444" i="1"/>
  <c r="AD1444" i="1"/>
  <c r="AL1444" i="1"/>
  <c r="AT1444" i="1"/>
  <c r="BB1444" i="1"/>
  <c r="BJ1444" i="1"/>
  <c r="BR1444" i="1"/>
  <c r="BZ1444" i="1"/>
  <c r="CH1444" i="1"/>
  <c r="CP1444" i="1"/>
  <c r="CX1444" i="1"/>
  <c r="DF1444" i="1"/>
  <c r="DN1444" i="1"/>
  <c r="DV1444" i="1"/>
  <c r="ED1444" i="1"/>
  <c r="EL1444" i="1"/>
  <c r="ET1444" i="1"/>
  <c r="FB1444" i="1"/>
  <c r="FJ1444" i="1"/>
  <c r="FR1444" i="1"/>
  <c r="FZ1444" i="1"/>
  <c r="GH1444" i="1"/>
  <c r="GP1444" i="1"/>
  <c r="GX1444" i="1"/>
  <c r="HF1444" i="1"/>
  <c r="HN1444" i="1"/>
  <c r="HV1444" i="1"/>
  <c r="ID1444" i="1"/>
  <c r="IL1444" i="1"/>
  <c r="IT1444" i="1"/>
  <c r="JB1444" i="1"/>
  <c r="JJ1444" i="1"/>
  <c r="JR1444" i="1"/>
  <c r="JZ1444" i="1"/>
  <c r="KH1444" i="1"/>
  <c r="KP1444" i="1"/>
  <c r="KX1444" i="1"/>
  <c r="LF1444" i="1"/>
  <c r="LN1444" i="1"/>
  <c r="LV1444" i="1"/>
  <c r="MD1444" i="1"/>
  <c r="ML1444" i="1"/>
  <c r="MT1444" i="1"/>
  <c r="NB1444" i="1"/>
  <c r="NJ1444" i="1"/>
  <c r="NR1444" i="1"/>
  <c r="NZ1444" i="1"/>
  <c r="OH1444" i="1"/>
  <c r="OP1444" i="1"/>
  <c r="OX1444" i="1"/>
  <c r="PF1444" i="1"/>
  <c r="PN1444" i="1"/>
  <c r="PV1444" i="1"/>
  <c r="QD1444" i="1"/>
  <c r="QL1444" i="1"/>
  <c r="QT1444" i="1"/>
  <c r="RB1444" i="1"/>
  <c r="RJ1444" i="1"/>
  <c r="RR1444" i="1"/>
  <c r="RZ1444" i="1"/>
  <c r="SH1444" i="1"/>
  <c r="SP1444" i="1"/>
  <c r="SX1444" i="1"/>
  <c r="TF1444" i="1"/>
  <c r="TN1444" i="1"/>
  <c r="TV1444" i="1"/>
  <c r="UD1444" i="1"/>
  <c r="UL1444" i="1"/>
  <c r="UT1444" i="1"/>
  <c r="VB1444" i="1"/>
  <c r="VJ1444" i="1"/>
  <c r="VR1444" i="1"/>
  <c r="VZ1444" i="1"/>
  <c r="WH1444" i="1"/>
  <c r="WP1444" i="1"/>
  <c r="WX1444" i="1"/>
  <c r="XF1444" i="1"/>
  <c r="XN1444" i="1"/>
  <c r="XV1444" i="1"/>
  <c r="YD1444" i="1"/>
  <c r="YL1444" i="1"/>
  <c r="YT1444" i="1"/>
  <c r="ZB1444" i="1"/>
  <c r="ZJ1444" i="1"/>
  <c r="ZR1444" i="1"/>
  <c r="ZZ1444" i="1"/>
  <c r="AAH1444" i="1"/>
  <c r="AAP1444" i="1"/>
  <c r="AAX1444" i="1"/>
  <c r="ABF1444" i="1"/>
  <c r="ABN1444" i="1"/>
  <c r="ABV1444" i="1"/>
  <c r="ACD1444" i="1"/>
  <c r="ACL1444" i="1"/>
  <c r="ACT1444" i="1"/>
  <c r="ADB1444" i="1"/>
  <c r="ADJ1444" i="1"/>
  <c r="ADR1444" i="1"/>
  <c r="ADZ1444" i="1"/>
  <c r="AEH1444" i="1"/>
  <c r="AEP1444" i="1"/>
  <c r="AEX1444" i="1"/>
  <c r="AFF1444" i="1"/>
  <c r="AFN1444" i="1"/>
  <c r="AFV1444" i="1"/>
  <c r="AGD1444" i="1"/>
  <c r="AGL1444" i="1"/>
  <c r="AGT1444" i="1"/>
  <c r="AHB1444" i="1"/>
  <c r="AHJ1444" i="1"/>
  <c r="AHR1444" i="1"/>
  <c r="AHZ1444" i="1"/>
  <c r="AIH1444" i="1"/>
  <c r="AIP1444" i="1"/>
  <c r="AIX1444" i="1"/>
  <c r="AJF1444" i="1"/>
  <c r="AJN1444" i="1"/>
  <c r="AMB1443" i="1"/>
  <c r="AMJ1443" i="1"/>
  <c r="AMR1443" i="1"/>
  <c r="AMZ1443" i="1"/>
  <c r="ANH1443" i="1"/>
  <c r="ANP1443" i="1"/>
  <c r="ANX1443" i="1"/>
  <c r="AOF1443" i="1"/>
  <c r="AON1443" i="1"/>
  <c r="AOV1443" i="1"/>
  <c r="APD1443" i="1"/>
  <c r="APL1443" i="1"/>
  <c r="APT1443" i="1"/>
  <c r="AQB1443" i="1"/>
  <c r="AQJ1443" i="1"/>
  <c r="AQR1443" i="1"/>
  <c r="AQZ1443" i="1"/>
  <c r="ARH1443" i="1"/>
  <c r="ARP1443" i="1"/>
  <c r="ARX1443" i="1"/>
  <c r="ASF1443" i="1"/>
  <c r="ASN1443" i="1"/>
  <c r="ASV1443" i="1"/>
  <c r="ATD1443" i="1"/>
  <c r="ATL1443" i="1"/>
  <c r="ATT1443" i="1"/>
  <c r="AUB1443" i="1"/>
  <c r="AUJ1443" i="1"/>
  <c r="AUR1443" i="1"/>
  <c r="AUZ1443" i="1"/>
  <c r="AVH1443" i="1"/>
  <c r="AVP1443" i="1"/>
  <c r="AVX1443" i="1"/>
  <c r="AWF1443" i="1"/>
  <c r="AWN1443" i="1"/>
  <c r="AWV1443" i="1"/>
  <c r="AXD1443" i="1"/>
  <c r="AXL1443" i="1"/>
  <c r="AXT1443" i="1"/>
  <c r="AYB1443" i="1"/>
  <c r="AYJ1443" i="1"/>
  <c r="AYR1443" i="1"/>
  <c r="AYZ1443" i="1"/>
  <c r="AZH1443" i="1"/>
  <c r="AZP1443" i="1"/>
  <c r="AZX1443" i="1"/>
  <c r="BAF1443" i="1"/>
  <c r="BAN1443" i="1"/>
  <c r="BAV1443" i="1"/>
  <c r="BBD1443" i="1"/>
  <c r="BBL1443" i="1"/>
  <c r="G1444" i="1"/>
  <c r="O1444" i="1"/>
  <c r="W1444" i="1"/>
  <c r="AE1444" i="1"/>
  <c r="AM1444" i="1"/>
  <c r="AU1444" i="1"/>
  <c r="BC1444" i="1"/>
  <c r="BK1444" i="1"/>
  <c r="BS1444" i="1"/>
  <c r="CA1444" i="1"/>
  <c r="CI1444" i="1"/>
  <c r="CQ1444" i="1"/>
  <c r="CY1444" i="1"/>
  <c r="DG1444" i="1"/>
  <c r="DO1444" i="1"/>
  <c r="DW1444" i="1"/>
  <c r="EE1444" i="1"/>
  <c r="EM1444" i="1"/>
  <c r="EU1444" i="1"/>
  <c r="FC1444" i="1"/>
  <c r="FK1444" i="1"/>
  <c r="FS1444" i="1"/>
  <c r="GA1444" i="1"/>
  <c r="GI1444" i="1"/>
  <c r="GQ1444" i="1"/>
  <c r="GY1444" i="1"/>
  <c r="HG1444" i="1"/>
  <c r="HO1444" i="1"/>
  <c r="HW1444" i="1"/>
  <c r="IE1444" i="1"/>
  <c r="IM1444" i="1"/>
  <c r="IU1444" i="1"/>
  <c r="JC1444" i="1"/>
  <c r="JK1444" i="1"/>
  <c r="JS1444" i="1"/>
  <c r="KA1444" i="1"/>
  <c r="KI1444" i="1"/>
  <c r="KQ1444" i="1"/>
  <c r="KY1444" i="1"/>
  <c r="LG1444" i="1"/>
  <c r="LO1444" i="1"/>
  <c r="LW1444" i="1"/>
  <c r="ME1444" i="1"/>
  <c r="MM1444" i="1"/>
  <c r="MU1444" i="1"/>
  <c r="NC1444" i="1"/>
  <c r="NK1444" i="1"/>
  <c r="NS1444" i="1"/>
  <c r="OA1444" i="1"/>
  <c r="OI1444" i="1"/>
  <c r="OQ1444" i="1"/>
  <c r="OY1444" i="1"/>
  <c r="PG1444" i="1"/>
  <c r="PO1444" i="1"/>
  <c r="PW1444" i="1"/>
  <c r="QE1444" i="1"/>
  <c r="QM1444" i="1"/>
  <c r="QU1444" i="1"/>
  <c r="RC1444" i="1"/>
  <c r="RK1444" i="1"/>
  <c r="RS1444" i="1"/>
  <c r="SA1444" i="1"/>
  <c r="SI1444" i="1"/>
  <c r="SQ1444" i="1"/>
  <c r="SY1444" i="1"/>
  <c r="TG1444" i="1"/>
  <c r="TO1444" i="1"/>
  <c r="TW1444" i="1"/>
  <c r="UE1444" i="1"/>
  <c r="UM1444" i="1"/>
  <c r="UU1444" i="1"/>
  <c r="VC1444" i="1"/>
  <c r="VK1444" i="1"/>
  <c r="VS1444" i="1"/>
  <c r="WA1444" i="1"/>
  <c r="WI1444" i="1"/>
  <c r="WQ1444" i="1"/>
  <c r="WY1444" i="1"/>
  <c r="XG1444" i="1"/>
  <c r="XO1444" i="1"/>
  <c r="XW1444" i="1"/>
  <c r="YE1444" i="1"/>
  <c r="YM1444" i="1"/>
  <c r="YU1444" i="1"/>
  <c r="ZC1444" i="1"/>
  <c r="ZK1444" i="1"/>
  <c r="ZS1444" i="1"/>
  <c r="AAA1444" i="1"/>
  <c r="AAI1444" i="1"/>
  <c r="AAQ1444" i="1"/>
  <c r="AAY1444" i="1"/>
  <c r="ABG1444" i="1"/>
  <c r="ABO1444" i="1"/>
  <c r="ABW1444" i="1"/>
  <c r="ACE1444" i="1"/>
  <c r="ACM1444" i="1"/>
  <c r="ACU1444" i="1"/>
  <c r="ADC1444" i="1"/>
  <c r="ADK1444" i="1"/>
  <c r="ADS1444" i="1"/>
  <c r="AEA1444" i="1"/>
  <c r="AEI1444" i="1"/>
  <c r="AEQ1444" i="1"/>
  <c r="AEY1444" i="1"/>
  <c r="AFG1444" i="1"/>
  <c r="AFO1444" i="1"/>
  <c r="AFW1444" i="1"/>
  <c r="AGE1444" i="1"/>
  <c r="AGM1444" i="1"/>
  <c r="AGU1444" i="1"/>
  <c r="AHC1444" i="1"/>
  <c r="AHK1444" i="1"/>
  <c r="AHS1444" i="1"/>
  <c r="AIA1444" i="1"/>
  <c r="AII1444" i="1"/>
  <c r="AIQ1444" i="1"/>
  <c r="AIY1444" i="1"/>
  <c r="AJG1444" i="1"/>
  <c r="AJO1444" i="1"/>
  <c r="AMC1443" i="1"/>
  <c r="AMK1443" i="1"/>
  <c r="AMS1443" i="1"/>
  <c r="ANA1443" i="1"/>
  <c r="ANI1443" i="1"/>
  <c r="ANQ1443" i="1"/>
  <c r="ANY1443" i="1"/>
  <c r="AOG1443" i="1"/>
  <c r="AOO1443" i="1"/>
  <c r="AOW1443" i="1"/>
  <c r="APE1443" i="1"/>
  <c r="APM1443" i="1"/>
  <c r="APU1443" i="1"/>
  <c r="AQC1443" i="1"/>
  <c r="AQK1443" i="1"/>
  <c r="AQS1443" i="1"/>
  <c r="ARA1443" i="1"/>
  <c r="ARI1443" i="1"/>
  <c r="ARQ1443" i="1"/>
  <c r="ARY1443" i="1"/>
  <c r="ASG1443" i="1"/>
  <c r="ASO1443" i="1"/>
  <c r="ASW1443" i="1"/>
  <c r="ATE1443" i="1"/>
  <c r="ATM1443" i="1"/>
  <c r="ATU1443" i="1"/>
  <c r="AUC1443" i="1"/>
  <c r="AUK1443" i="1"/>
  <c r="AUS1443" i="1"/>
  <c r="AVA1443" i="1"/>
  <c r="AVI1443" i="1"/>
  <c r="AVQ1443" i="1"/>
  <c r="AVY1443" i="1"/>
  <c r="AWG1443" i="1"/>
  <c r="AWO1443" i="1"/>
  <c r="AWW1443" i="1"/>
  <c r="AXE1443" i="1"/>
  <c r="AXM1443" i="1"/>
  <c r="AXU1443" i="1"/>
  <c r="AYC1443" i="1"/>
  <c r="AYK1443" i="1"/>
  <c r="AYS1443" i="1"/>
  <c r="AZA1443" i="1"/>
  <c r="AZI1443" i="1"/>
  <c r="AZQ1443" i="1"/>
  <c r="AZY1443" i="1"/>
  <c r="BAG1443" i="1"/>
  <c r="BAO1443" i="1"/>
  <c r="BAW1443" i="1"/>
  <c r="BBE1443" i="1"/>
  <c r="BBM1443" i="1"/>
  <c r="H1444" i="1"/>
  <c r="P1444" i="1"/>
  <c r="X1444" i="1"/>
  <c r="AF1444" i="1"/>
  <c r="AN1444" i="1"/>
  <c r="AV1444" i="1"/>
  <c r="BD1444" i="1"/>
  <c r="BL1444" i="1"/>
  <c r="BT1444" i="1"/>
  <c r="CB1444" i="1"/>
  <c r="CJ1444" i="1"/>
  <c r="CR1444" i="1"/>
  <c r="CZ1444" i="1"/>
  <c r="DH1444" i="1"/>
  <c r="DP1444" i="1"/>
  <c r="DX1444" i="1"/>
  <c r="EF1444" i="1"/>
  <c r="EN1444" i="1"/>
  <c r="EV1444" i="1"/>
  <c r="FD1444" i="1"/>
  <c r="FL1444" i="1"/>
  <c r="FT1444" i="1"/>
  <c r="GB1444" i="1"/>
  <c r="GJ1444" i="1"/>
  <c r="GR1444" i="1"/>
  <c r="GZ1444" i="1"/>
  <c r="HH1444" i="1"/>
  <c r="HP1444" i="1"/>
  <c r="HX1444" i="1"/>
  <c r="IF1444" i="1"/>
  <c r="IN1444" i="1"/>
  <c r="IV1444" i="1"/>
  <c r="JD1444" i="1"/>
  <c r="JL1444" i="1"/>
  <c r="JT1444" i="1"/>
  <c r="KB1444" i="1"/>
  <c r="KJ1444" i="1"/>
  <c r="KR1444" i="1"/>
  <c r="KZ1444" i="1"/>
  <c r="LH1444" i="1"/>
  <c r="LP1444" i="1"/>
  <c r="LX1444" i="1"/>
  <c r="MF1444" i="1"/>
  <c r="MN1444" i="1"/>
  <c r="MV1444" i="1"/>
  <c r="ND1444" i="1"/>
  <c r="NL1444" i="1"/>
  <c r="NT1444" i="1"/>
  <c r="OB1444" i="1"/>
  <c r="OJ1444" i="1"/>
  <c r="OR1444" i="1"/>
  <c r="OZ1444" i="1"/>
  <c r="PH1444" i="1"/>
  <c r="PP1444" i="1"/>
  <c r="PX1444" i="1"/>
  <c r="QF1444" i="1"/>
  <c r="QN1444" i="1"/>
  <c r="QV1444" i="1"/>
  <c r="RD1444" i="1"/>
  <c r="RL1444" i="1"/>
  <c r="RT1444" i="1"/>
  <c r="SB1444" i="1"/>
  <c r="SJ1444" i="1"/>
  <c r="SR1444" i="1"/>
  <c r="SZ1444" i="1"/>
  <c r="TH1444" i="1"/>
  <c r="TP1444" i="1"/>
  <c r="TX1444" i="1"/>
  <c r="UF1444" i="1"/>
  <c r="UN1444" i="1"/>
  <c r="UV1444" i="1"/>
  <c r="VD1444" i="1"/>
  <c r="VL1444" i="1"/>
  <c r="VT1444" i="1"/>
  <c r="WB1444" i="1"/>
  <c r="WJ1444" i="1"/>
  <c r="WR1444" i="1"/>
  <c r="WZ1444" i="1"/>
  <c r="XH1444" i="1"/>
  <c r="XP1444" i="1"/>
  <c r="XX1444" i="1"/>
  <c r="YF1444" i="1"/>
  <c r="YN1444" i="1"/>
  <c r="YV1444" i="1"/>
  <c r="ZD1444" i="1"/>
  <c r="ZL1444" i="1"/>
  <c r="ZT1444" i="1"/>
  <c r="AAB1444" i="1"/>
  <c r="AAJ1444" i="1"/>
  <c r="AAR1444" i="1"/>
  <c r="AAZ1444" i="1"/>
  <c r="ABH1444" i="1"/>
  <c r="ABP1444" i="1"/>
  <c r="ABX1444" i="1"/>
  <c r="ACF1444" i="1"/>
  <c r="ACN1444" i="1"/>
  <c r="ACV1444" i="1"/>
  <c r="ADD1444" i="1"/>
  <c r="ADL1444" i="1"/>
  <c r="ADT1444" i="1"/>
  <c r="AEB1444" i="1"/>
  <c r="AEJ1444" i="1"/>
  <c r="AER1444" i="1"/>
  <c r="AEZ1444" i="1"/>
  <c r="AFH1444" i="1"/>
  <c r="AFP1444" i="1"/>
  <c r="AFX1444" i="1"/>
  <c r="AGF1444" i="1"/>
  <c r="AGN1444" i="1"/>
  <c r="AGV1444" i="1"/>
  <c r="AHD1444" i="1"/>
  <c r="AHL1444" i="1"/>
  <c r="AHT1444" i="1"/>
  <c r="AIB1444" i="1"/>
  <c r="AIJ1444" i="1"/>
  <c r="AIR1444" i="1"/>
  <c r="AIZ1444" i="1"/>
  <c r="AJH1444" i="1"/>
  <c r="AJP1444" i="1"/>
  <c r="AMD1443" i="1"/>
  <c r="AML1443" i="1"/>
  <c r="AMT1443" i="1"/>
  <c r="ANB1443" i="1"/>
  <c r="ANJ1443" i="1"/>
  <c r="ANR1443" i="1"/>
  <c r="ANZ1443" i="1"/>
  <c r="AOH1443" i="1"/>
  <c r="AOP1443" i="1"/>
  <c r="AOX1443" i="1"/>
  <c r="APF1443" i="1"/>
  <c r="APN1443" i="1"/>
  <c r="APV1443" i="1"/>
  <c r="AQD1443" i="1"/>
  <c r="AQL1443" i="1"/>
  <c r="AQT1443" i="1"/>
  <c r="ARB1443" i="1"/>
  <c r="ARJ1443" i="1"/>
  <c r="ARR1443" i="1"/>
  <c r="ARZ1443" i="1"/>
  <c r="ASH1443" i="1"/>
  <c r="ASP1443" i="1"/>
  <c r="ASX1443" i="1"/>
  <c r="ATF1443" i="1"/>
  <c r="ATN1443" i="1"/>
  <c r="ATV1443" i="1"/>
  <c r="AUD1443" i="1"/>
  <c r="AUL1443" i="1"/>
  <c r="AUT1443" i="1"/>
  <c r="AVB1443" i="1"/>
  <c r="AVJ1443" i="1"/>
  <c r="AVR1443" i="1"/>
  <c r="AVZ1443" i="1"/>
  <c r="AWH1443" i="1"/>
  <c r="AWP1443" i="1"/>
  <c r="AWX1443" i="1"/>
  <c r="AXF1443" i="1"/>
  <c r="AXN1443" i="1"/>
  <c r="AXV1443" i="1"/>
  <c r="AYD1443" i="1"/>
  <c r="AYL1443" i="1"/>
  <c r="AYT1443" i="1"/>
  <c r="AZB1443" i="1"/>
  <c r="AZJ1443" i="1"/>
  <c r="AZR1443" i="1"/>
  <c r="AZZ1443" i="1"/>
  <c r="BAH1443" i="1"/>
  <c r="BAP1443" i="1"/>
  <c r="BAX1443" i="1"/>
  <c r="BBF1443" i="1"/>
  <c r="A1444" i="1"/>
  <c r="I1444" i="1"/>
  <c r="Q1444" i="1"/>
  <c r="Y1444" i="1"/>
  <c r="AG1444" i="1"/>
  <c r="AO1444" i="1"/>
  <c r="AW1444" i="1"/>
  <c r="BE1444" i="1"/>
  <c r="BM1444" i="1"/>
  <c r="BU1444" i="1"/>
  <c r="CC1444" i="1"/>
  <c r="CK1444" i="1"/>
  <c r="CS1444" i="1"/>
  <c r="DA1444" i="1"/>
  <c r="DI1444" i="1"/>
  <c r="DQ1444" i="1"/>
  <c r="DY1444" i="1"/>
  <c r="EG1444" i="1"/>
  <c r="EO1444" i="1"/>
  <c r="EW1444" i="1"/>
  <c r="FE1444" i="1"/>
  <c r="FM1444" i="1"/>
  <c r="FU1444" i="1"/>
  <c r="GC1444" i="1"/>
  <c r="GK1444" i="1"/>
  <c r="GS1444" i="1"/>
  <c r="HA1444" i="1"/>
  <c r="HI1444" i="1"/>
  <c r="HQ1444" i="1"/>
  <c r="HY1444" i="1"/>
  <c r="IG1444" i="1"/>
  <c r="IO1444" i="1"/>
  <c r="IW1444" i="1"/>
  <c r="JE1444" i="1"/>
  <c r="JM1444" i="1"/>
  <c r="JU1444" i="1"/>
  <c r="KC1444" i="1"/>
  <c r="KK1444" i="1"/>
  <c r="KS1444" i="1"/>
  <c r="LA1444" i="1"/>
  <c r="LI1444" i="1"/>
  <c r="LQ1444" i="1"/>
  <c r="LY1444" i="1"/>
  <c r="MG1444" i="1"/>
  <c r="MO1444" i="1"/>
  <c r="MW1444" i="1"/>
  <c r="NE1444" i="1"/>
  <c r="NM1444" i="1"/>
  <c r="NU1444" i="1"/>
  <c r="OC1444" i="1"/>
  <c r="OK1444" i="1"/>
  <c r="OS1444" i="1"/>
  <c r="PA1444" i="1"/>
  <c r="PI1444" i="1"/>
  <c r="PQ1444" i="1"/>
  <c r="PY1444" i="1"/>
  <c r="QG1444" i="1"/>
  <c r="QO1444" i="1"/>
  <c r="QW1444" i="1"/>
  <c r="RE1444" i="1"/>
  <c r="RM1444" i="1"/>
  <c r="RU1444" i="1"/>
  <c r="SC1444" i="1"/>
  <c r="SK1444" i="1"/>
  <c r="SS1444" i="1"/>
  <c r="TA1444" i="1"/>
  <c r="TI1444" i="1"/>
  <c r="TQ1444" i="1"/>
  <c r="TY1444" i="1"/>
  <c r="UG1444" i="1"/>
  <c r="UO1444" i="1"/>
  <c r="UW1444" i="1"/>
  <c r="VE1444" i="1"/>
  <c r="VM1444" i="1"/>
  <c r="VU1444" i="1"/>
  <c r="WC1444" i="1"/>
  <c r="WK1444" i="1"/>
  <c r="WS1444" i="1"/>
  <c r="XA1444" i="1"/>
  <c r="XI1444" i="1"/>
  <c r="XQ1444" i="1"/>
  <c r="XY1444" i="1"/>
  <c r="YG1444" i="1"/>
  <c r="YO1444" i="1"/>
  <c r="YW1444" i="1"/>
  <c r="ZE1444" i="1"/>
  <c r="ZM1444" i="1"/>
  <c r="ZU1444" i="1"/>
  <c r="AAC1444" i="1"/>
  <c r="AAK1444" i="1"/>
  <c r="AAS1444" i="1"/>
  <c r="ABA1444" i="1"/>
  <c r="ABI1444" i="1"/>
  <c r="ABQ1444" i="1"/>
  <c r="ABY1444" i="1"/>
  <c r="ACG1444" i="1"/>
  <c r="ACO1444" i="1"/>
  <c r="ACW1444" i="1"/>
  <c r="ADE1444" i="1"/>
  <c r="ADM1444" i="1"/>
  <c r="ADU1444" i="1"/>
  <c r="AEC1444" i="1"/>
  <c r="AEK1444" i="1"/>
  <c r="AES1444" i="1"/>
  <c r="AFA1444" i="1"/>
  <c r="AFI1444" i="1"/>
  <c r="AFQ1444" i="1"/>
  <c r="AFY1444" i="1"/>
  <c r="AGG1444" i="1"/>
  <c r="AGO1444" i="1"/>
  <c r="AGW1444" i="1"/>
  <c r="AHE1444" i="1"/>
  <c r="AHM1444" i="1"/>
  <c r="AHU1444" i="1"/>
  <c r="AIC1444" i="1"/>
  <c r="AIK1444" i="1"/>
  <c r="AIS1444" i="1"/>
  <c r="AJA1444" i="1"/>
  <c r="AJI1444" i="1"/>
  <c r="AJQ1444" i="1"/>
  <c r="AME1443" i="1"/>
  <c r="AMM1443" i="1"/>
  <c r="AMU1443" i="1"/>
  <c r="ANC1443" i="1"/>
  <c r="ANK1443" i="1"/>
  <c r="ANS1443" i="1"/>
  <c r="AOA1443" i="1"/>
  <c r="AOI1443" i="1"/>
  <c r="AOQ1443" i="1"/>
  <c r="AOY1443" i="1"/>
  <c r="APG1443" i="1"/>
  <c r="APO1443" i="1"/>
  <c r="APW1443" i="1"/>
  <c r="AQE1443" i="1"/>
  <c r="AQM1443" i="1"/>
  <c r="AQU1443" i="1"/>
  <c r="ARC1443" i="1"/>
  <c r="ARK1443" i="1"/>
  <c r="ARS1443" i="1"/>
  <c r="ASA1443" i="1"/>
  <c r="ASI1443" i="1"/>
  <c r="ASQ1443" i="1"/>
  <c r="ASY1443" i="1"/>
  <c r="ATG1443" i="1"/>
  <c r="ATO1443" i="1"/>
  <c r="ATW1443" i="1"/>
  <c r="AUE1443" i="1"/>
  <c r="AUM1443" i="1"/>
  <c r="AUU1443" i="1"/>
  <c r="AVC1443" i="1"/>
  <c r="AVK1443" i="1"/>
  <c r="AVS1443" i="1"/>
  <c r="AWA1443" i="1"/>
  <c r="AWI1443" i="1"/>
  <c r="AWQ1443" i="1"/>
  <c r="AWY1443" i="1"/>
  <c r="AXG1443" i="1"/>
  <c r="AXO1443" i="1"/>
  <c r="AXW1443" i="1"/>
  <c r="AYE1443" i="1"/>
  <c r="AYM1443" i="1"/>
  <c r="AYU1443" i="1"/>
  <c r="AZC1443" i="1"/>
  <c r="AZK1443" i="1"/>
  <c r="AZS1443" i="1"/>
  <c r="BAA1443" i="1"/>
  <c r="BAI1443" i="1"/>
  <c r="BAQ1443" i="1"/>
  <c r="BAY1443" i="1"/>
  <c r="BBG1443" i="1"/>
  <c r="B1444" i="1"/>
  <c r="J1444" i="1"/>
  <c r="R1444" i="1"/>
  <c r="Z1444" i="1"/>
  <c r="AH1444" i="1"/>
  <c r="AP1444" i="1"/>
  <c r="AX1444" i="1"/>
  <c r="BF1444" i="1"/>
  <c r="BN1444" i="1"/>
  <c r="BV1444" i="1"/>
  <c r="CD1444" i="1"/>
  <c r="CL1444" i="1"/>
  <c r="CT1444" i="1"/>
  <c r="DB1444" i="1"/>
  <c r="DJ1444" i="1"/>
  <c r="DR1444" i="1"/>
  <c r="DZ1444" i="1"/>
  <c r="EH1444" i="1"/>
  <c r="EP1444" i="1"/>
  <c r="EX1444" i="1"/>
  <c r="FF1444" i="1"/>
  <c r="FN1444" i="1"/>
  <c r="FV1444" i="1"/>
  <c r="GD1444" i="1"/>
  <c r="GL1444" i="1"/>
  <c r="GT1444" i="1"/>
  <c r="HB1444" i="1"/>
  <c r="HJ1444" i="1"/>
  <c r="HR1444" i="1"/>
  <c r="HZ1444" i="1"/>
  <c r="IH1444" i="1"/>
  <c r="IP1444" i="1"/>
  <c r="IX1444" i="1"/>
  <c r="JF1444" i="1"/>
  <c r="JN1444" i="1"/>
  <c r="JV1444" i="1"/>
  <c r="KD1444" i="1"/>
  <c r="KL1444" i="1"/>
  <c r="KT1444" i="1"/>
  <c r="LB1444" i="1"/>
  <c r="LJ1444" i="1"/>
  <c r="LR1444" i="1"/>
  <c r="LZ1444" i="1"/>
  <c r="MH1444" i="1"/>
  <c r="MP1444" i="1"/>
  <c r="MX1444" i="1"/>
  <c r="NF1444" i="1"/>
  <c r="NN1444" i="1"/>
  <c r="NV1444" i="1"/>
  <c r="OD1444" i="1"/>
  <c r="OL1444" i="1"/>
  <c r="OT1444" i="1"/>
  <c r="PB1444" i="1"/>
  <c r="PJ1444" i="1"/>
  <c r="PR1444" i="1"/>
  <c r="PZ1444" i="1"/>
  <c r="QH1444" i="1"/>
  <c r="QP1444" i="1"/>
  <c r="QX1444" i="1"/>
  <c r="RF1444" i="1"/>
  <c r="RN1444" i="1"/>
  <c r="RV1444" i="1"/>
  <c r="SD1444" i="1"/>
  <c r="SL1444" i="1"/>
  <c r="ST1444" i="1"/>
  <c r="TB1444" i="1"/>
  <c r="TJ1444" i="1"/>
  <c r="TR1444" i="1"/>
  <c r="TZ1444" i="1"/>
  <c r="UH1444" i="1"/>
  <c r="UP1444" i="1"/>
  <c r="UX1444" i="1"/>
  <c r="VF1444" i="1"/>
  <c r="VN1444" i="1"/>
  <c r="VV1444" i="1"/>
  <c r="WD1444" i="1"/>
  <c r="WL1444" i="1"/>
  <c r="WT1444" i="1"/>
  <c r="XB1444" i="1"/>
  <c r="XJ1444" i="1"/>
  <c r="XR1444" i="1"/>
  <c r="XZ1444" i="1"/>
  <c r="YH1444" i="1"/>
  <c r="YP1444" i="1"/>
  <c r="YX1444" i="1"/>
  <c r="ZF1444" i="1"/>
  <c r="ZN1444" i="1"/>
  <c r="ZV1444" i="1"/>
  <c r="AAD1444" i="1"/>
  <c r="AAL1444" i="1"/>
  <c r="AAT1444" i="1"/>
  <c r="ABB1444" i="1"/>
  <c r="ABJ1444" i="1"/>
  <c r="ABR1444" i="1"/>
  <c r="ABZ1444" i="1"/>
  <c r="ACH1444" i="1"/>
  <c r="ACP1444" i="1"/>
  <c r="ACX1444" i="1"/>
  <c r="ADF1444" i="1"/>
  <c r="ADN1444" i="1"/>
  <c r="ADV1444" i="1"/>
  <c r="AED1444" i="1"/>
  <c r="AEL1444" i="1"/>
  <c r="AET1444" i="1"/>
  <c r="AFB1444" i="1"/>
  <c r="AFJ1444" i="1"/>
  <c r="AFR1444" i="1"/>
  <c r="AFZ1444" i="1"/>
  <c r="AGH1444" i="1"/>
  <c r="AGP1444" i="1"/>
  <c r="AGX1444" i="1"/>
  <c r="AHF1444" i="1"/>
  <c r="AHN1444" i="1"/>
  <c r="AHV1444" i="1"/>
  <c r="AID1444" i="1"/>
  <c r="AIL1444" i="1"/>
  <c r="AIT1444" i="1"/>
  <c r="AJB1444" i="1"/>
  <c r="AJJ1444" i="1"/>
  <c r="AJR1444" i="1"/>
  <c r="AMF1443" i="1"/>
  <c r="AMN1443" i="1"/>
  <c r="AMV1443" i="1"/>
  <c r="AND1443" i="1"/>
  <c r="ANL1443" i="1"/>
  <c r="ANT1443" i="1"/>
  <c r="AOB1443" i="1"/>
  <c r="AOJ1443" i="1"/>
  <c r="AOR1443" i="1"/>
  <c r="AOZ1443" i="1"/>
  <c r="APH1443" i="1"/>
  <c r="APP1443" i="1"/>
  <c r="APX1443" i="1"/>
  <c r="AQF1443" i="1"/>
  <c r="AQN1443" i="1"/>
  <c r="AQV1443" i="1"/>
  <c r="ARD1443" i="1"/>
  <c r="ARL1443" i="1"/>
  <c r="ART1443" i="1"/>
  <c r="ASB1443" i="1"/>
  <c r="ASJ1443" i="1"/>
  <c r="ASR1443" i="1"/>
  <c r="ASZ1443" i="1"/>
  <c r="ATH1443" i="1"/>
  <c r="ATP1443" i="1"/>
  <c r="ATX1443" i="1"/>
  <c r="AUF1443" i="1"/>
  <c r="AUN1443" i="1"/>
  <c r="AUV1443" i="1"/>
  <c r="AVD1443" i="1"/>
  <c r="AVL1443" i="1"/>
  <c r="AVT1443" i="1"/>
  <c r="AWB1443" i="1"/>
  <c r="AWJ1443" i="1"/>
  <c r="AWR1443" i="1"/>
  <c r="AWZ1443" i="1"/>
  <c r="AXH1443" i="1"/>
  <c r="AXP1443" i="1"/>
  <c r="AXX1443" i="1"/>
  <c r="AYF1443" i="1"/>
  <c r="AYN1443" i="1"/>
  <c r="AYV1443" i="1"/>
  <c r="AZD1443" i="1"/>
  <c r="AZL1443" i="1"/>
  <c r="AZT1443" i="1"/>
  <c r="BAB1443" i="1"/>
  <c r="BAJ1443" i="1"/>
  <c r="BAR1443" i="1"/>
  <c r="BAZ1443" i="1"/>
  <c r="BBH1443" i="1"/>
  <c r="C1444" i="1"/>
  <c r="K1444" i="1"/>
  <c r="S1444" i="1"/>
  <c r="AA1444" i="1"/>
  <c r="AI1444" i="1"/>
  <c r="AQ1444" i="1"/>
  <c r="AY1444" i="1"/>
  <c r="BG1444" i="1"/>
  <c r="BO1444" i="1"/>
  <c r="BW1444" i="1"/>
  <c r="CE1444" i="1"/>
  <c r="CM1444" i="1"/>
  <c r="CU1444" i="1"/>
  <c r="DC1444" i="1"/>
  <c r="DK1444" i="1"/>
  <c r="DS1444" i="1"/>
  <c r="EA1444" i="1"/>
  <c r="EI1444" i="1"/>
  <c r="EQ1444" i="1"/>
  <c r="EY1444" i="1"/>
  <c r="FG1444" i="1"/>
  <c r="FO1444" i="1"/>
  <c r="FW1444" i="1"/>
  <c r="GE1444" i="1"/>
  <c r="GM1444" i="1"/>
  <c r="GU1444" i="1"/>
  <c r="HC1444" i="1"/>
  <c r="HK1444" i="1"/>
  <c r="HS1444" i="1"/>
  <c r="IA1444" i="1"/>
  <c r="II1444" i="1"/>
  <c r="IQ1444" i="1"/>
  <c r="IY1444" i="1"/>
  <c r="JG1444" i="1"/>
  <c r="JO1444" i="1"/>
  <c r="JW1444" i="1"/>
  <c r="KE1444" i="1"/>
  <c r="KM1444" i="1"/>
  <c r="KU1444" i="1"/>
  <c r="LC1444" i="1"/>
  <c r="LK1444" i="1"/>
  <c r="LS1444" i="1"/>
  <c r="MA1444" i="1"/>
  <c r="MI1444" i="1"/>
  <c r="MQ1444" i="1"/>
  <c r="MY1444" i="1"/>
  <c r="NG1444" i="1"/>
  <c r="NO1444" i="1"/>
  <c r="NW1444" i="1"/>
  <c r="OE1444" i="1"/>
  <c r="OM1444" i="1"/>
  <c r="OU1444" i="1"/>
  <c r="PC1444" i="1"/>
  <c r="PK1444" i="1"/>
  <c r="PS1444" i="1"/>
  <c r="QA1444" i="1"/>
  <c r="QI1444" i="1"/>
  <c r="QQ1444" i="1"/>
  <c r="QY1444" i="1"/>
  <c r="RG1444" i="1"/>
  <c r="RO1444" i="1"/>
  <c r="RW1444" i="1"/>
  <c r="SE1444" i="1"/>
  <c r="SM1444" i="1"/>
  <c r="SU1444" i="1"/>
  <c r="TC1444" i="1"/>
  <c r="TK1444" i="1"/>
  <c r="TS1444" i="1"/>
  <c r="UA1444" i="1"/>
  <c r="UI1444" i="1"/>
  <c r="UQ1444" i="1"/>
  <c r="UY1444" i="1"/>
  <c r="VG1444" i="1"/>
  <c r="VO1444" i="1"/>
  <c r="VW1444" i="1"/>
  <c r="WE1444" i="1"/>
  <c r="WM1444" i="1"/>
  <c r="WU1444" i="1"/>
  <c r="XC1444" i="1"/>
  <c r="XK1444" i="1"/>
  <c r="XS1444" i="1"/>
  <c r="YA1444" i="1"/>
  <c r="YI1444" i="1"/>
  <c r="YQ1444" i="1"/>
  <c r="YY1444" i="1"/>
  <c r="ZG1444" i="1"/>
  <c r="ZO1444" i="1"/>
  <c r="ZW1444" i="1"/>
  <c r="AAE1444" i="1"/>
  <c r="AAM1444" i="1"/>
  <c r="AAU1444" i="1"/>
  <c r="ABC1444" i="1"/>
  <c r="ABK1444" i="1"/>
  <c r="ABS1444" i="1"/>
  <c r="ACA1444" i="1"/>
  <c r="ACI1444" i="1"/>
  <c r="ACQ1444" i="1"/>
  <c r="ACY1444" i="1"/>
  <c r="ADG1444" i="1"/>
  <c r="ADO1444" i="1"/>
  <c r="ADW1444" i="1"/>
  <c r="AEE1444" i="1"/>
  <c r="AEM1444" i="1"/>
  <c r="AEU1444" i="1"/>
  <c r="AFC1444" i="1"/>
  <c r="AFK1444" i="1"/>
  <c r="AFS1444" i="1"/>
  <c r="AGA1444" i="1"/>
  <c r="AGI1444" i="1"/>
  <c r="AGQ1444" i="1"/>
  <c r="AGY1444" i="1"/>
  <c r="AHG1444" i="1"/>
  <c r="AHO1444" i="1"/>
  <c r="AHW1444" i="1"/>
  <c r="AIE1444" i="1"/>
  <c r="AIM1444" i="1"/>
  <c r="AIU1444" i="1"/>
  <c r="AJC1444" i="1"/>
  <c r="AJK1444" i="1"/>
  <c r="AJS1444" i="1"/>
  <c r="AJV1444" i="1"/>
  <c r="AKD1444" i="1"/>
  <c r="AKL1444" i="1"/>
  <c r="AKT1444" i="1"/>
  <c r="ALB1444" i="1"/>
  <c r="ALJ1444" i="1"/>
  <c r="ALR1444" i="1"/>
  <c r="ALZ1444" i="1"/>
  <c r="AMH1444" i="1"/>
  <c r="AMP1444" i="1"/>
  <c r="AMX1444" i="1"/>
  <c r="ANF1444" i="1"/>
  <c r="ANN1444" i="1"/>
  <c r="ANV1444" i="1"/>
  <c r="AOD1444" i="1"/>
  <c r="AOL1444" i="1"/>
  <c r="AOT1444" i="1"/>
  <c r="APB1444" i="1"/>
  <c r="APJ1444" i="1"/>
  <c r="APR1444" i="1"/>
  <c r="APZ1444" i="1"/>
  <c r="AQH1444" i="1"/>
  <c r="AQP1444" i="1"/>
  <c r="AQX1444" i="1"/>
  <c r="ARF1444" i="1"/>
  <c r="ARN1444" i="1"/>
  <c r="ARV1444" i="1"/>
  <c r="ASD1444" i="1"/>
  <c r="ASL1444" i="1"/>
  <c r="AST1444" i="1"/>
  <c r="ATB1444" i="1"/>
  <c r="ATJ1444" i="1"/>
  <c r="ATR1444" i="1"/>
  <c r="ATZ1444" i="1"/>
  <c r="AUH1444" i="1"/>
  <c r="AUP1444" i="1"/>
  <c r="AUX1444" i="1"/>
  <c r="AVF1444" i="1"/>
  <c r="AVN1444" i="1"/>
  <c r="AVV1444" i="1"/>
  <c r="AWD1444" i="1"/>
  <c r="AWL1444" i="1"/>
  <c r="AWT1444" i="1"/>
  <c r="AXB1444" i="1"/>
  <c r="AXJ1444" i="1"/>
  <c r="AXR1444" i="1"/>
  <c r="AXZ1444" i="1"/>
  <c r="AYH1444" i="1"/>
  <c r="AYP1444" i="1"/>
  <c r="AYX1444" i="1"/>
  <c r="AZF1444" i="1"/>
  <c r="AZN1444" i="1"/>
  <c r="AZV1444" i="1"/>
  <c r="BAD1444" i="1"/>
  <c r="BAL1444" i="1"/>
  <c r="BAT1444" i="1"/>
  <c r="BBB1444" i="1"/>
  <c r="BBJ1444" i="1"/>
  <c r="E1445" i="1"/>
  <c r="M1445" i="1"/>
  <c r="U1445" i="1"/>
  <c r="AC1445" i="1"/>
  <c r="AK1445" i="1"/>
  <c r="AS1445" i="1"/>
  <c r="BA1445" i="1"/>
  <c r="BI1445" i="1"/>
  <c r="BQ1445" i="1"/>
  <c r="BY1445" i="1"/>
  <c r="CG1445" i="1"/>
  <c r="CO1445" i="1"/>
  <c r="CW1445" i="1"/>
  <c r="DE1445" i="1"/>
  <c r="DM1445" i="1"/>
  <c r="DU1445" i="1"/>
  <c r="EC1445" i="1"/>
  <c r="EK1445" i="1"/>
  <c r="ES1445" i="1"/>
  <c r="FA1445" i="1"/>
  <c r="FI1445" i="1"/>
  <c r="FQ1445" i="1"/>
  <c r="FY1445" i="1"/>
  <c r="GG1445" i="1"/>
  <c r="GO1445" i="1"/>
  <c r="GW1445" i="1"/>
  <c r="HE1445" i="1"/>
  <c r="HM1445" i="1"/>
  <c r="HU1445" i="1"/>
  <c r="IC1445" i="1"/>
  <c r="IK1445" i="1"/>
  <c r="IS1445" i="1"/>
  <c r="JA1445" i="1"/>
  <c r="JI1445" i="1"/>
  <c r="JQ1445" i="1"/>
  <c r="JY1445" i="1"/>
  <c r="KG1445" i="1"/>
  <c r="KO1445" i="1"/>
  <c r="KW1445" i="1"/>
  <c r="LE1445" i="1"/>
  <c r="LM1445" i="1"/>
  <c r="LU1445" i="1"/>
  <c r="MC1445" i="1"/>
  <c r="MK1445" i="1"/>
  <c r="MS1445" i="1"/>
  <c r="NA1445" i="1"/>
  <c r="NI1445" i="1"/>
  <c r="NQ1445" i="1"/>
  <c r="NY1445" i="1"/>
  <c r="OG1445" i="1"/>
  <c r="OO1445" i="1"/>
  <c r="OW1445" i="1"/>
  <c r="PE1445" i="1"/>
  <c r="PM1445" i="1"/>
  <c r="PU1445" i="1"/>
  <c r="QC1445" i="1"/>
  <c r="QK1445" i="1"/>
  <c r="QS1445" i="1"/>
  <c r="RA1445" i="1"/>
  <c r="RI1445" i="1"/>
  <c r="RQ1445" i="1"/>
  <c r="RY1445" i="1"/>
  <c r="SG1445" i="1"/>
  <c r="SO1445" i="1"/>
  <c r="SW1445" i="1"/>
  <c r="TE1445" i="1"/>
  <c r="TM1445" i="1"/>
  <c r="TU1445" i="1"/>
  <c r="UC1445" i="1"/>
  <c r="UK1445" i="1"/>
  <c r="US1445" i="1"/>
  <c r="VA1445" i="1"/>
  <c r="VI1445" i="1"/>
  <c r="VQ1445" i="1"/>
  <c r="VY1445" i="1"/>
  <c r="WG1445" i="1"/>
  <c r="WO1445" i="1"/>
  <c r="WW1445" i="1"/>
  <c r="XE1445" i="1"/>
  <c r="XM1445" i="1"/>
  <c r="XU1445" i="1"/>
  <c r="YC1445" i="1"/>
  <c r="YK1445" i="1"/>
  <c r="YS1445" i="1"/>
  <c r="ZA1445" i="1"/>
  <c r="ZI1445" i="1"/>
  <c r="ZQ1445" i="1"/>
  <c r="ZY1445" i="1"/>
  <c r="AAG1445" i="1"/>
  <c r="AAO1445" i="1"/>
  <c r="AAW1445" i="1"/>
  <c r="ABE1445" i="1"/>
  <c r="ABM1445" i="1"/>
  <c r="ABU1445" i="1"/>
  <c r="ACC1445" i="1"/>
  <c r="ACK1445" i="1"/>
  <c r="ACS1445" i="1"/>
  <c r="ADA1445" i="1"/>
  <c r="ADI1445" i="1"/>
  <c r="ADQ1445" i="1"/>
  <c r="ADY1445" i="1"/>
  <c r="AEG1445" i="1"/>
  <c r="AEO1445" i="1"/>
  <c r="AEW1445" i="1"/>
  <c r="AFE1445" i="1"/>
  <c r="AFM1445" i="1"/>
  <c r="AFU1445" i="1"/>
  <c r="AGC1445" i="1"/>
  <c r="AGK1445" i="1"/>
  <c r="AGS1445" i="1"/>
  <c r="AHA1445" i="1"/>
  <c r="AHI1445" i="1"/>
  <c r="AHQ1445" i="1"/>
  <c r="AJW1444" i="1"/>
  <c r="AKE1444" i="1"/>
  <c r="AKM1444" i="1"/>
  <c r="AKU1444" i="1"/>
  <c r="ALC1444" i="1"/>
  <c r="ALK1444" i="1"/>
  <c r="ALS1444" i="1"/>
  <c r="AMA1444" i="1"/>
  <c r="AMI1444" i="1"/>
  <c r="AMQ1444" i="1"/>
  <c r="AMY1444" i="1"/>
  <c r="ANG1444" i="1"/>
  <c r="ANO1444" i="1"/>
  <c r="ANW1444" i="1"/>
  <c r="AOE1444" i="1"/>
  <c r="AOM1444" i="1"/>
  <c r="AOU1444" i="1"/>
  <c r="APC1444" i="1"/>
  <c r="APK1444" i="1"/>
  <c r="APS1444" i="1"/>
  <c r="AQA1444" i="1"/>
  <c r="AQI1444" i="1"/>
  <c r="AQQ1444" i="1"/>
  <c r="AQY1444" i="1"/>
  <c r="ARG1444" i="1"/>
  <c r="ARO1444" i="1"/>
  <c r="ARW1444" i="1"/>
  <c r="ASE1444" i="1"/>
  <c r="ASM1444" i="1"/>
  <c r="ASU1444" i="1"/>
  <c r="ATC1444" i="1"/>
  <c r="ATK1444" i="1"/>
  <c r="ATS1444" i="1"/>
  <c r="AUA1444" i="1"/>
  <c r="AUI1444" i="1"/>
  <c r="AUQ1444" i="1"/>
  <c r="AUY1444" i="1"/>
  <c r="AVG1444" i="1"/>
  <c r="AVO1444" i="1"/>
  <c r="AVW1444" i="1"/>
  <c r="AWE1444" i="1"/>
  <c r="AWM1444" i="1"/>
  <c r="AWU1444" i="1"/>
  <c r="AXC1444" i="1"/>
  <c r="AXK1444" i="1"/>
  <c r="AXS1444" i="1"/>
  <c r="AYA1444" i="1"/>
  <c r="AYI1444" i="1"/>
  <c r="AYQ1444" i="1"/>
  <c r="AYY1444" i="1"/>
  <c r="AZG1444" i="1"/>
  <c r="AZO1444" i="1"/>
  <c r="AZW1444" i="1"/>
  <c r="BAE1444" i="1"/>
  <c r="BAM1444" i="1"/>
  <c r="BAU1444" i="1"/>
  <c r="BBC1444" i="1"/>
  <c r="BBK1444" i="1"/>
  <c r="F1445" i="1"/>
  <c r="N1445" i="1"/>
  <c r="V1445" i="1"/>
  <c r="AD1445" i="1"/>
  <c r="AL1445" i="1"/>
  <c r="AT1445" i="1"/>
  <c r="BB1445" i="1"/>
  <c r="BJ1445" i="1"/>
  <c r="BR1445" i="1"/>
  <c r="BZ1445" i="1"/>
  <c r="CH1445" i="1"/>
  <c r="CP1445" i="1"/>
  <c r="CX1445" i="1"/>
  <c r="DF1445" i="1"/>
  <c r="DN1445" i="1"/>
  <c r="DV1445" i="1"/>
  <c r="ED1445" i="1"/>
  <c r="EL1445" i="1"/>
  <c r="ET1445" i="1"/>
  <c r="FB1445" i="1"/>
  <c r="FJ1445" i="1"/>
  <c r="FR1445" i="1"/>
  <c r="FZ1445" i="1"/>
  <c r="GH1445" i="1"/>
  <c r="GP1445" i="1"/>
  <c r="GX1445" i="1"/>
  <c r="HF1445" i="1"/>
  <c r="HN1445" i="1"/>
  <c r="HV1445" i="1"/>
  <c r="ID1445" i="1"/>
  <c r="IL1445" i="1"/>
  <c r="IT1445" i="1"/>
  <c r="JB1445" i="1"/>
  <c r="JJ1445" i="1"/>
  <c r="JR1445" i="1"/>
  <c r="JZ1445" i="1"/>
  <c r="KH1445" i="1"/>
  <c r="KP1445" i="1"/>
  <c r="KX1445" i="1"/>
  <c r="LF1445" i="1"/>
  <c r="LN1445" i="1"/>
  <c r="LV1445" i="1"/>
  <c r="MD1445" i="1"/>
  <c r="ML1445" i="1"/>
  <c r="MT1445" i="1"/>
  <c r="NB1445" i="1"/>
  <c r="NJ1445" i="1"/>
  <c r="NR1445" i="1"/>
  <c r="NZ1445" i="1"/>
  <c r="OH1445" i="1"/>
  <c r="OP1445" i="1"/>
  <c r="OX1445" i="1"/>
  <c r="PF1445" i="1"/>
  <c r="PN1445" i="1"/>
  <c r="PV1445" i="1"/>
  <c r="QD1445" i="1"/>
  <c r="QL1445" i="1"/>
  <c r="QT1445" i="1"/>
  <c r="RB1445" i="1"/>
  <c r="RJ1445" i="1"/>
  <c r="RR1445" i="1"/>
  <c r="RZ1445" i="1"/>
  <c r="SH1445" i="1"/>
  <c r="SP1445" i="1"/>
  <c r="SX1445" i="1"/>
  <c r="TF1445" i="1"/>
  <c r="TN1445" i="1"/>
  <c r="TV1445" i="1"/>
  <c r="UD1445" i="1"/>
  <c r="UL1445" i="1"/>
  <c r="UT1445" i="1"/>
  <c r="VB1445" i="1"/>
  <c r="VJ1445" i="1"/>
  <c r="VR1445" i="1"/>
  <c r="AJX1444" i="1"/>
  <c r="AKF1444" i="1"/>
  <c r="AKN1444" i="1"/>
  <c r="AKV1444" i="1"/>
  <c r="ALD1444" i="1"/>
  <c r="ALL1444" i="1"/>
  <c r="ALT1444" i="1"/>
  <c r="AMB1444" i="1"/>
  <c r="AMJ1444" i="1"/>
  <c r="AMR1444" i="1"/>
  <c r="AMZ1444" i="1"/>
  <c r="ANH1444" i="1"/>
  <c r="ANP1444" i="1"/>
  <c r="ANX1444" i="1"/>
  <c r="AOF1444" i="1"/>
  <c r="AON1444" i="1"/>
  <c r="AOV1444" i="1"/>
  <c r="APD1444" i="1"/>
  <c r="APL1444" i="1"/>
  <c r="APT1444" i="1"/>
  <c r="AQB1444" i="1"/>
  <c r="AQJ1444" i="1"/>
  <c r="AQR1444" i="1"/>
  <c r="AQZ1444" i="1"/>
  <c r="ARH1444" i="1"/>
  <c r="ARP1444" i="1"/>
  <c r="ARX1444" i="1"/>
  <c r="ASF1444" i="1"/>
  <c r="ASN1444" i="1"/>
  <c r="ASV1444" i="1"/>
  <c r="ATD1444" i="1"/>
  <c r="ATL1444" i="1"/>
  <c r="ATT1444" i="1"/>
  <c r="AUB1444" i="1"/>
  <c r="AUJ1444" i="1"/>
  <c r="AUR1444" i="1"/>
  <c r="AUZ1444" i="1"/>
  <c r="AVH1444" i="1"/>
  <c r="AVP1444" i="1"/>
  <c r="AVX1444" i="1"/>
  <c r="AWF1444" i="1"/>
  <c r="AWN1444" i="1"/>
  <c r="AWV1444" i="1"/>
  <c r="AXD1444" i="1"/>
  <c r="AXL1444" i="1"/>
  <c r="AXT1444" i="1"/>
  <c r="AYB1444" i="1"/>
  <c r="AYJ1444" i="1"/>
  <c r="AYR1444" i="1"/>
  <c r="AYZ1444" i="1"/>
  <c r="AZH1444" i="1"/>
  <c r="AZP1444" i="1"/>
  <c r="AZX1444" i="1"/>
  <c r="BAF1444" i="1"/>
  <c r="BAN1444" i="1"/>
  <c r="BAV1444" i="1"/>
  <c r="BBD1444" i="1"/>
  <c r="BBL1444" i="1"/>
  <c r="G1445" i="1"/>
  <c r="O1445" i="1"/>
  <c r="W1445" i="1"/>
  <c r="AE1445" i="1"/>
  <c r="AM1445" i="1"/>
  <c r="AU1445" i="1"/>
  <c r="BC1445" i="1"/>
  <c r="BK1445" i="1"/>
  <c r="BS1445" i="1"/>
  <c r="CA1445" i="1"/>
  <c r="CI1445" i="1"/>
  <c r="CQ1445" i="1"/>
  <c r="CY1445" i="1"/>
  <c r="DG1445" i="1"/>
  <c r="DO1445" i="1"/>
  <c r="DW1445" i="1"/>
  <c r="EE1445" i="1"/>
  <c r="EM1445" i="1"/>
  <c r="EU1445" i="1"/>
  <c r="FC1445" i="1"/>
  <c r="FK1445" i="1"/>
  <c r="FS1445" i="1"/>
  <c r="GA1445" i="1"/>
  <c r="GI1445" i="1"/>
  <c r="GQ1445" i="1"/>
  <c r="GY1445" i="1"/>
  <c r="HG1445" i="1"/>
  <c r="HO1445" i="1"/>
  <c r="HW1445" i="1"/>
  <c r="IE1445" i="1"/>
  <c r="IM1445" i="1"/>
  <c r="IU1445" i="1"/>
  <c r="JC1445" i="1"/>
  <c r="JK1445" i="1"/>
  <c r="JS1445" i="1"/>
  <c r="KA1445" i="1"/>
  <c r="KI1445" i="1"/>
  <c r="KQ1445" i="1"/>
  <c r="KY1445" i="1"/>
  <c r="LG1445" i="1"/>
  <c r="LO1445" i="1"/>
  <c r="LW1445" i="1"/>
  <c r="ME1445" i="1"/>
  <c r="MM1445" i="1"/>
  <c r="MU1445" i="1"/>
  <c r="NC1445" i="1"/>
  <c r="NK1445" i="1"/>
  <c r="NS1445" i="1"/>
  <c r="OA1445" i="1"/>
  <c r="OI1445" i="1"/>
  <c r="OQ1445" i="1"/>
  <c r="OY1445" i="1"/>
  <c r="PG1445" i="1"/>
  <c r="PO1445" i="1"/>
  <c r="PW1445" i="1"/>
  <c r="QE1445" i="1"/>
  <c r="QM1445" i="1"/>
  <c r="QU1445" i="1"/>
  <c r="RC1445" i="1"/>
  <c r="RK1445" i="1"/>
  <c r="RS1445" i="1"/>
  <c r="SA1445" i="1"/>
  <c r="SI1445" i="1"/>
  <c r="SQ1445" i="1"/>
  <c r="SY1445" i="1"/>
  <c r="TG1445" i="1"/>
  <c r="TO1445" i="1"/>
  <c r="TW1445" i="1"/>
  <c r="UE1445" i="1"/>
  <c r="UM1445" i="1"/>
  <c r="UU1445" i="1"/>
  <c r="VC1445" i="1"/>
  <c r="VK1445" i="1"/>
  <c r="VS1445" i="1"/>
  <c r="WA1445" i="1"/>
  <c r="WI1445" i="1"/>
  <c r="WQ1445" i="1"/>
  <c r="WY1445" i="1"/>
  <c r="XG1445" i="1"/>
  <c r="XO1445" i="1"/>
  <c r="XW1445" i="1"/>
  <c r="YE1445" i="1"/>
  <c r="YM1445" i="1"/>
  <c r="YU1445" i="1"/>
  <c r="ZC1445" i="1"/>
  <c r="ZK1445" i="1"/>
  <c r="ZS1445" i="1"/>
  <c r="AAA1445" i="1"/>
  <c r="AAI1445" i="1"/>
  <c r="AAQ1445" i="1"/>
  <c r="AAY1445" i="1"/>
  <c r="ABG1445" i="1"/>
  <c r="ABO1445" i="1"/>
  <c r="ABW1445" i="1"/>
  <c r="ACE1445" i="1"/>
  <c r="ACM1445" i="1"/>
  <c r="ACU1445" i="1"/>
  <c r="ADC1445" i="1"/>
  <c r="ADK1445" i="1"/>
  <c r="ADS1445" i="1"/>
  <c r="AEA1445" i="1"/>
  <c r="AEI1445" i="1"/>
  <c r="AEQ1445" i="1"/>
  <c r="AEY1445" i="1"/>
  <c r="AFG1445" i="1"/>
  <c r="AFO1445" i="1"/>
  <c r="AFW1445" i="1"/>
  <c r="AGE1445" i="1"/>
  <c r="AGM1445" i="1"/>
  <c r="AGU1445" i="1"/>
  <c r="AHC1445" i="1"/>
  <c r="AHK1445" i="1"/>
  <c r="AHS1445" i="1"/>
  <c r="AJY1444" i="1"/>
  <c r="AKG1444" i="1"/>
  <c r="AKO1444" i="1"/>
  <c r="AKW1444" i="1"/>
  <c r="ALE1444" i="1"/>
  <c r="ALM1444" i="1"/>
  <c r="ALU1444" i="1"/>
  <c r="AMC1444" i="1"/>
  <c r="AMK1444" i="1"/>
  <c r="AMS1444" i="1"/>
  <c r="ANA1444" i="1"/>
  <c r="ANI1444" i="1"/>
  <c r="ANQ1444" i="1"/>
  <c r="ANY1444" i="1"/>
  <c r="AOG1444" i="1"/>
  <c r="AOO1444" i="1"/>
  <c r="AOW1444" i="1"/>
  <c r="APE1444" i="1"/>
  <c r="APM1444" i="1"/>
  <c r="APU1444" i="1"/>
  <c r="AQC1444" i="1"/>
  <c r="AQK1444" i="1"/>
  <c r="AQS1444" i="1"/>
  <c r="ARA1444" i="1"/>
  <c r="ARI1444" i="1"/>
  <c r="ARQ1444" i="1"/>
  <c r="ARY1444" i="1"/>
  <c r="ASG1444" i="1"/>
  <c r="ASO1444" i="1"/>
  <c r="ASW1444" i="1"/>
  <c r="ATE1444" i="1"/>
  <c r="ATM1444" i="1"/>
  <c r="ATU1444" i="1"/>
  <c r="AUC1444" i="1"/>
  <c r="AUK1444" i="1"/>
  <c r="AUS1444" i="1"/>
  <c r="AVA1444" i="1"/>
  <c r="AVI1444" i="1"/>
  <c r="AVQ1444" i="1"/>
  <c r="AVY1444" i="1"/>
  <c r="AWG1444" i="1"/>
  <c r="AWO1444" i="1"/>
  <c r="AWW1444" i="1"/>
  <c r="AXE1444" i="1"/>
  <c r="AXM1444" i="1"/>
  <c r="AXU1444" i="1"/>
  <c r="AYC1444" i="1"/>
  <c r="AYK1444" i="1"/>
  <c r="AYS1444" i="1"/>
  <c r="AZA1444" i="1"/>
  <c r="AZI1444" i="1"/>
  <c r="AZQ1444" i="1"/>
  <c r="AZY1444" i="1"/>
  <c r="BAG1444" i="1"/>
  <c r="BAO1444" i="1"/>
  <c r="BAW1444" i="1"/>
  <c r="BBE1444" i="1"/>
  <c r="BBM1444" i="1"/>
  <c r="H1445" i="1"/>
  <c r="P1445" i="1"/>
  <c r="X1445" i="1"/>
  <c r="AF1445" i="1"/>
  <c r="AN1445" i="1"/>
  <c r="AV1445" i="1"/>
  <c r="BD1445" i="1"/>
  <c r="BL1445" i="1"/>
  <c r="BT1445" i="1"/>
  <c r="CB1445" i="1"/>
  <c r="CJ1445" i="1"/>
  <c r="CR1445" i="1"/>
  <c r="CZ1445" i="1"/>
  <c r="DH1445" i="1"/>
  <c r="DP1445" i="1"/>
  <c r="DX1445" i="1"/>
  <c r="EF1445" i="1"/>
  <c r="EN1445" i="1"/>
  <c r="EV1445" i="1"/>
  <c r="FD1445" i="1"/>
  <c r="FL1445" i="1"/>
  <c r="FT1445" i="1"/>
  <c r="GB1445" i="1"/>
  <c r="GJ1445" i="1"/>
  <c r="GR1445" i="1"/>
  <c r="GZ1445" i="1"/>
  <c r="HH1445" i="1"/>
  <c r="HP1445" i="1"/>
  <c r="HX1445" i="1"/>
  <c r="IF1445" i="1"/>
  <c r="IN1445" i="1"/>
  <c r="IV1445" i="1"/>
  <c r="JD1445" i="1"/>
  <c r="JL1445" i="1"/>
  <c r="JT1445" i="1"/>
  <c r="KB1445" i="1"/>
  <c r="KJ1445" i="1"/>
  <c r="KR1445" i="1"/>
  <c r="KZ1445" i="1"/>
  <c r="LH1445" i="1"/>
  <c r="LP1445" i="1"/>
  <c r="LX1445" i="1"/>
  <c r="MF1445" i="1"/>
  <c r="MN1445" i="1"/>
  <c r="MV1445" i="1"/>
  <c r="ND1445" i="1"/>
  <c r="NL1445" i="1"/>
  <c r="NT1445" i="1"/>
  <c r="OB1445" i="1"/>
  <c r="OJ1445" i="1"/>
  <c r="OR1445" i="1"/>
  <c r="OZ1445" i="1"/>
  <c r="PH1445" i="1"/>
  <c r="PP1445" i="1"/>
  <c r="PX1445" i="1"/>
  <c r="QF1445" i="1"/>
  <c r="QN1445" i="1"/>
  <c r="QV1445" i="1"/>
  <c r="RD1445" i="1"/>
  <c r="RL1445" i="1"/>
  <c r="RT1445" i="1"/>
  <c r="SB1445" i="1"/>
  <c r="SJ1445" i="1"/>
  <c r="SR1445" i="1"/>
  <c r="SZ1445" i="1"/>
  <c r="TH1445" i="1"/>
  <c r="TP1445" i="1"/>
  <c r="TX1445" i="1"/>
  <c r="UF1445" i="1"/>
  <c r="UN1445" i="1"/>
  <c r="UV1445" i="1"/>
  <c r="VD1445" i="1"/>
  <c r="VL1445" i="1"/>
  <c r="VT1445" i="1"/>
  <c r="WB1445" i="1"/>
  <c r="WJ1445" i="1"/>
  <c r="WR1445" i="1"/>
  <c r="WZ1445" i="1"/>
  <c r="XH1445" i="1"/>
  <c r="XP1445" i="1"/>
  <c r="XX1445" i="1"/>
  <c r="YF1445" i="1"/>
  <c r="YN1445" i="1"/>
  <c r="YV1445" i="1"/>
  <c r="ZD1445" i="1"/>
  <c r="ZL1445" i="1"/>
  <c r="ZT1445" i="1"/>
  <c r="AAB1445" i="1"/>
  <c r="AAJ1445" i="1"/>
  <c r="AAR1445" i="1"/>
  <c r="AAZ1445" i="1"/>
  <c r="ABH1445" i="1"/>
  <c r="ABP1445" i="1"/>
  <c r="ABX1445" i="1"/>
  <c r="ACF1445" i="1"/>
  <c r="ACN1445" i="1"/>
  <c r="ACV1445" i="1"/>
  <c r="ADD1445" i="1"/>
  <c r="ADL1445" i="1"/>
  <c r="ADT1445" i="1"/>
  <c r="AEB1445" i="1"/>
  <c r="AEJ1445" i="1"/>
  <c r="AER1445" i="1"/>
  <c r="AEZ1445" i="1"/>
  <c r="AFH1445" i="1"/>
  <c r="AFP1445" i="1"/>
  <c r="AFX1445" i="1"/>
  <c r="AGF1445" i="1"/>
  <c r="AGN1445" i="1"/>
  <c r="AGV1445" i="1"/>
  <c r="AHD1445" i="1"/>
  <c r="AHL1445" i="1"/>
  <c r="AHT1445" i="1"/>
  <c r="AJZ1444" i="1"/>
  <c r="AKH1444" i="1"/>
  <c r="AKP1444" i="1"/>
  <c r="AKX1444" i="1"/>
  <c r="ALF1444" i="1"/>
  <c r="ALN1444" i="1"/>
  <c r="ALV1444" i="1"/>
  <c r="AMD1444" i="1"/>
  <c r="AML1444" i="1"/>
  <c r="AMT1444" i="1"/>
  <c r="ANB1444" i="1"/>
  <c r="ANJ1444" i="1"/>
  <c r="ANR1444" i="1"/>
  <c r="ANZ1444" i="1"/>
  <c r="AOH1444" i="1"/>
  <c r="AOP1444" i="1"/>
  <c r="AOX1444" i="1"/>
  <c r="APF1444" i="1"/>
  <c r="APN1444" i="1"/>
  <c r="APV1444" i="1"/>
  <c r="AQD1444" i="1"/>
  <c r="AQL1444" i="1"/>
  <c r="AQT1444" i="1"/>
  <c r="ARB1444" i="1"/>
  <c r="ARJ1444" i="1"/>
  <c r="ARR1444" i="1"/>
  <c r="ARZ1444" i="1"/>
  <c r="ASH1444" i="1"/>
  <c r="ASP1444" i="1"/>
  <c r="ASX1444" i="1"/>
  <c r="ATF1444" i="1"/>
  <c r="ATN1444" i="1"/>
  <c r="ATV1444" i="1"/>
  <c r="AUD1444" i="1"/>
  <c r="AUL1444" i="1"/>
  <c r="AUT1444" i="1"/>
  <c r="AVB1444" i="1"/>
  <c r="AVJ1444" i="1"/>
  <c r="AVR1444" i="1"/>
  <c r="AVZ1444" i="1"/>
  <c r="AWH1444" i="1"/>
  <c r="AWP1444" i="1"/>
  <c r="AWX1444" i="1"/>
  <c r="AXF1444" i="1"/>
  <c r="AXN1444" i="1"/>
  <c r="AXV1444" i="1"/>
  <c r="AYD1444" i="1"/>
  <c r="AYL1444" i="1"/>
  <c r="AYT1444" i="1"/>
  <c r="AZB1444" i="1"/>
  <c r="AZJ1444" i="1"/>
  <c r="AZR1444" i="1"/>
  <c r="AZZ1444" i="1"/>
  <c r="BAH1444" i="1"/>
  <c r="BAP1444" i="1"/>
  <c r="BAX1444" i="1"/>
  <c r="BBF1444" i="1"/>
  <c r="A1445" i="1"/>
  <c r="I1445" i="1"/>
  <c r="Q1445" i="1"/>
  <c r="Y1445" i="1"/>
  <c r="AG1445" i="1"/>
  <c r="AO1445" i="1"/>
  <c r="AW1445" i="1"/>
  <c r="BE1445" i="1"/>
  <c r="BM1445" i="1"/>
  <c r="BU1445" i="1"/>
  <c r="CC1445" i="1"/>
  <c r="CK1445" i="1"/>
  <c r="CS1445" i="1"/>
  <c r="DA1445" i="1"/>
  <c r="DI1445" i="1"/>
  <c r="DQ1445" i="1"/>
  <c r="DY1445" i="1"/>
  <c r="EG1445" i="1"/>
  <c r="EO1445" i="1"/>
  <c r="EW1445" i="1"/>
  <c r="FE1445" i="1"/>
  <c r="FM1445" i="1"/>
  <c r="FU1445" i="1"/>
  <c r="GC1445" i="1"/>
  <c r="GK1445" i="1"/>
  <c r="GS1445" i="1"/>
  <c r="HA1445" i="1"/>
  <c r="HI1445" i="1"/>
  <c r="HQ1445" i="1"/>
  <c r="HY1445" i="1"/>
  <c r="IG1445" i="1"/>
  <c r="IO1445" i="1"/>
  <c r="IW1445" i="1"/>
  <c r="JE1445" i="1"/>
  <c r="JM1445" i="1"/>
  <c r="JU1445" i="1"/>
  <c r="KC1445" i="1"/>
  <c r="KK1445" i="1"/>
  <c r="KS1445" i="1"/>
  <c r="LA1445" i="1"/>
  <c r="LI1445" i="1"/>
  <c r="LQ1445" i="1"/>
  <c r="LY1445" i="1"/>
  <c r="MG1445" i="1"/>
  <c r="MO1445" i="1"/>
  <c r="MW1445" i="1"/>
  <c r="NE1445" i="1"/>
  <c r="NM1445" i="1"/>
  <c r="NU1445" i="1"/>
  <c r="OC1445" i="1"/>
  <c r="OK1445" i="1"/>
  <c r="OS1445" i="1"/>
  <c r="PA1445" i="1"/>
  <c r="PI1445" i="1"/>
  <c r="PQ1445" i="1"/>
  <c r="PY1445" i="1"/>
  <c r="QG1445" i="1"/>
  <c r="QO1445" i="1"/>
  <c r="QW1445" i="1"/>
  <c r="RE1445" i="1"/>
  <c r="RM1445" i="1"/>
  <c r="RU1445" i="1"/>
  <c r="SC1445" i="1"/>
  <c r="SK1445" i="1"/>
  <c r="SS1445" i="1"/>
  <c r="TA1445" i="1"/>
  <c r="TI1445" i="1"/>
  <c r="TQ1445" i="1"/>
  <c r="TY1445" i="1"/>
  <c r="UG1445" i="1"/>
  <c r="UO1445" i="1"/>
  <c r="UW1445" i="1"/>
  <c r="VE1445" i="1"/>
  <c r="VM1445" i="1"/>
  <c r="VU1445" i="1"/>
  <c r="WC1445" i="1"/>
  <c r="WK1445" i="1"/>
  <c r="WS1445" i="1"/>
  <c r="XA1445" i="1"/>
  <c r="XI1445" i="1"/>
  <c r="XQ1445" i="1"/>
  <c r="XY1445" i="1"/>
  <c r="YG1445" i="1"/>
  <c r="YO1445" i="1"/>
  <c r="YW1445" i="1"/>
  <c r="ZE1445" i="1"/>
  <c r="ZM1445" i="1"/>
  <c r="ZU1445" i="1"/>
  <c r="AAC1445" i="1"/>
  <c r="AAK1445" i="1"/>
  <c r="AAS1445" i="1"/>
  <c r="ABA1445" i="1"/>
  <c r="ABI1445" i="1"/>
  <c r="ABQ1445" i="1"/>
  <c r="ABY1445" i="1"/>
  <c r="ACG1445" i="1"/>
  <c r="ACO1445" i="1"/>
  <c r="ACW1445" i="1"/>
  <c r="ADE1445" i="1"/>
  <c r="ADM1445" i="1"/>
  <c r="ADU1445" i="1"/>
  <c r="AEC1445" i="1"/>
  <c r="AEK1445" i="1"/>
  <c r="AES1445" i="1"/>
  <c r="AFA1445" i="1"/>
  <c r="AFI1445" i="1"/>
  <c r="AFQ1445" i="1"/>
  <c r="AFY1445" i="1"/>
  <c r="AGG1445" i="1"/>
  <c r="AGO1445" i="1"/>
  <c r="AGW1445" i="1"/>
  <c r="AHE1445" i="1"/>
  <c r="AHM1445" i="1"/>
  <c r="AKA1444" i="1"/>
  <c r="AKI1444" i="1"/>
  <c r="AKQ1444" i="1"/>
  <c r="AKY1444" i="1"/>
  <c r="ALG1444" i="1"/>
  <c r="ALO1444" i="1"/>
  <c r="ALW1444" i="1"/>
  <c r="AME1444" i="1"/>
  <c r="AMM1444" i="1"/>
  <c r="AMU1444" i="1"/>
  <c r="ANC1444" i="1"/>
  <c r="ANK1444" i="1"/>
  <c r="ANS1444" i="1"/>
  <c r="AOA1444" i="1"/>
  <c r="AOI1444" i="1"/>
  <c r="AOQ1444" i="1"/>
  <c r="AOY1444" i="1"/>
  <c r="APG1444" i="1"/>
  <c r="APO1444" i="1"/>
  <c r="APW1444" i="1"/>
  <c r="AQE1444" i="1"/>
  <c r="AQM1444" i="1"/>
  <c r="AQU1444" i="1"/>
  <c r="ARC1444" i="1"/>
  <c r="ARK1444" i="1"/>
  <c r="ARS1444" i="1"/>
  <c r="ASA1444" i="1"/>
  <c r="ASI1444" i="1"/>
  <c r="ASQ1444" i="1"/>
  <c r="ASY1444" i="1"/>
  <c r="ATG1444" i="1"/>
  <c r="ATO1444" i="1"/>
  <c r="ATW1444" i="1"/>
  <c r="AUE1444" i="1"/>
  <c r="AUM1444" i="1"/>
  <c r="AUU1444" i="1"/>
  <c r="AVC1444" i="1"/>
  <c r="AVK1444" i="1"/>
  <c r="AVS1444" i="1"/>
  <c r="AWA1444" i="1"/>
  <c r="AWI1444" i="1"/>
  <c r="AWQ1444" i="1"/>
  <c r="AWY1444" i="1"/>
  <c r="AXG1444" i="1"/>
  <c r="AXO1444" i="1"/>
  <c r="AXW1444" i="1"/>
  <c r="AYE1444" i="1"/>
  <c r="AYM1444" i="1"/>
  <c r="AYU1444" i="1"/>
  <c r="AZC1444" i="1"/>
  <c r="AZK1444" i="1"/>
  <c r="AZS1444" i="1"/>
  <c r="BAA1444" i="1"/>
  <c r="BAI1444" i="1"/>
  <c r="BAQ1444" i="1"/>
  <c r="BAY1444" i="1"/>
  <c r="BBG1444" i="1"/>
  <c r="B1445" i="1"/>
  <c r="J1445" i="1"/>
  <c r="R1445" i="1"/>
  <c r="Z1445" i="1"/>
  <c r="AH1445" i="1"/>
  <c r="AP1445" i="1"/>
  <c r="AX1445" i="1"/>
  <c r="BF1445" i="1"/>
  <c r="BN1445" i="1"/>
  <c r="BV1445" i="1"/>
  <c r="CD1445" i="1"/>
  <c r="CL1445" i="1"/>
  <c r="CT1445" i="1"/>
  <c r="DB1445" i="1"/>
  <c r="DJ1445" i="1"/>
  <c r="DR1445" i="1"/>
  <c r="DZ1445" i="1"/>
  <c r="EH1445" i="1"/>
  <c r="EP1445" i="1"/>
  <c r="EX1445" i="1"/>
  <c r="FF1445" i="1"/>
  <c r="FN1445" i="1"/>
  <c r="FV1445" i="1"/>
  <c r="GD1445" i="1"/>
  <c r="GL1445" i="1"/>
  <c r="GT1445" i="1"/>
  <c r="HB1445" i="1"/>
  <c r="HJ1445" i="1"/>
  <c r="HR1445" i="1"/>
  <c r="HZ1445" i="1"/>
  <c r="IH1445" i="1"/>
  <c r="IP1445" i="1"/>
  <c r="IX1445" i="1"/>
  <c r="JF1445" i="1"/>
  <c r="JN1445" i="1"/>
  <c r="JV1445" i="1"/>
  <c r="KD1445" i="1"/>
  <c r="KL1445" i="1"/>
  <c r="KT1445" i="1"/>
  <c r="LB1445" i="1"/>
  <c r="LJ1445" i="1"/>
  <c r="LR1445" i="1"/>
  <c r="LZ1445" i="1"/>
  <c r="MH1445" i="1"/>
  <c r="MP1445" i="1"/>
  <c r="MX1445" i="1"/>
  <c r="NF1445" i="1"/>
  <c r="NN1445" i="1"/>
  <c r="NV1445" i="1"/>
  <c r="OD1445" i="1"/>
  <c r="OL1445" i="1"/>
  <c r="OT1445" i="1"/>
  <c r="PB1445" i="1"/>
  <c r="PJ1445" i="1"/>
  <c r="PR1445" i="1"/>
  <c r="PZ1445" i="1"/>
  <c r="QH1445" i="1"/>
  <c r="QP1445" i="1"/>
  <c r="QX1445" i="1"/>
  <c r="RF1445" i="1"/>
  <c r="RN1445" i="1"/>
  <c r="RV1445" i="1"/>
  <c r="SD1445" i="1"/>
  <c r="SL1445" i="1"/>
  <c r="ST1445" i="1"/>
  <c r="TB1445" i="1"/>
  <c r="TJ1445" i="1"/>
  <c r="TR1445" i="1"/>
  <c r="TZ1445" i="1"/>
  <c r="UH1445" i="1"/>
  <c r="UP1445" i="1"/>
  <c r="UX1445" i="1"/>
  <c r="VF1445" i="1"/>
  <c r="VN1445" i="1"/>
  <c r="VV1445" i="1"/>
  <c r="WD1445" i="1"/>
  <c r="WL1445" i="1"/>
  <c r="WT1445" i="1"/>
  <c r="XB1445" i="1"/>
  <c r="XJ1445" i="1"/>
  <c r="XR1445" i="1"/>
  <c r="XZ1445" i="1"/>
  <c r="YH1445" i="1"/>
  <c r="YP1445" i="1"/>
  <c r="YX1445" i="1"/>
  <c r="ZF1445" i="1"/>
  <c r="ZN1445" i="1"/>
  <c r="ZV1445" i="1"/>
  <c r="AAD1445" i="1"/>
  <c r="AAL1445" i="1"/>
  <c r="AAT1445" i="1"/>
  <c r="ABB1445" i="1"/>
  <c r="ABJ1445" i="1"/>
  <c r="ABR1445" i="1"/>
  <c r="ABZ1445" i="1"/>
  <c r="ACH1445" i="1"/>
  <c r="ACP1445" i="1"/>
  <c r="ACX1445" i="1"/>
  <c r="ADF1445" i="1"/>
  <c r="ADN1445" i="1"/>
  <c r="ADV1445" i="1"/>
  <c r="AED1445" i="1"/>
  <c r="AEL1445" i="1"/>
  <c r="AET1445" i="1"/>
  <c r="AFB1445" i="1"/>
  <c r="AFJ1445" i="1"/>
  <c r="AFR1445" i="1"/>
  <c r="AFZ1445" i="1"/>
  <c r="AGH1445" i="1"/>
  <c r="AGP1445" i="1"/>
  <c r="AGX1445" i="1"/>
  <c r="AHF1445" i="1"/>
  <c r="AHN1445" i="1"/>
  <c r="AKB1444" i="1"/>
  <c r="AKJ1444" i="1"/>
  <c r="AKR1444" i="1"/>
  <c r="AKZ1444" i="1"/>
  <c r="ALH1444" i="1"/>
  <c r="ALP1444" i="1"/>
  <c r="ALX1444" i="1"/>
  <c r="AMF1444" i="1"/>
  <c r="AMN1444" i="1"/>
  <c r="AMV1444" i="1"/>
  <c r="AND1444" i="1"/>
  <c r="ANL1444" i="1"/>
  <c r="ANT1444" i="1"/>
  <c r="AOB1444" i="1"/>
  <c r="AOJ1444" i="1"/>
  <c r="AOR1444" i="1"/>
  <c r="AOZ1444" i="1"/>
  <c r="APH1444" i="1"/>
  <c r="APP1444" i="1"/>
  <c r="APX1444" i="1"/>
  <c r="AQF1444" i="1"/>
  <c r="AQN1444" i="1"/>
  <c r="AQV1444" i="1"/>
  <c r="ARD1444" i="1"/>
  <c r="ARL1444" i="1"/>
  <c r="ART1444" i="1"/>
  <c r="ASB1444" i="1"/>
  <c r="ASJ1444" i="1"/>
  <c r="ASR1444" i="1"/>
  <c r="ASZ1444" i="1"/>
  <c r="ATH1444" i="1"/>
  <c r="ATP1444" i="1"/>
  <c r="ATX1444" i="1"/>
  <c r="AUF1444" i="1"/>
  <c r="AUN1444" i="1"/>
  <c r="AUV1444" i="1"/>
  <c r="AVD1444" i="1"/>
  <c r="AVL1444" i="1"/>
  <c r="AVT1444" i="1"/>
  <c r="AWB1444" i="1"/>
  <c r="AWJ1444" i="1"/>
  <c r="AWR1444" i="1"/>
  <c r="AWZ1444" i="1"/>
  <c r="AXH1444" i="1"/>
  <c r="AXP1444" i="1"/>
  <c r="AXX1444" i="1"/>
  <c r="AYF1444" i="1"/>
  <c r="AYN1444" i="1"/>
  <c r="AYV1444" i="1"/>
  <c r="AZD1444" i="1"/>
  <c r="AZL1444" i="1"/>
  <c r="AZT1444" i="1"/>
  <c r="BAB1444" i="1"/>
  <c r="BAJ1444" i="1"/>
  <c r="BAR1444" i="1"/>
  <c r="BAZ1444" i="1"/>
  <c r="BBH1444" i="1"/>
  <c r="C1445" i="1"/>
  <c r="K1445" i="1"/>
  <c r="S1445" i="1"/>
  <c r="AA1445" i="1"/>
  <c r="AI1445" i="1"/>
  <c r="AQ1445" i="1"/>
  <c r="AY1445" i="1"/>
  <c r="BG1445" i="1"/>
  <c r="BO1445" i="1"/>
  <c r="BW1445" i="1"/>
  <c r="CE1445" i="1"/>
  <c r="CM1445" i="1"/>
  <c r="CU1445" i="1"/>
  <c r="DC1445" i="1"/>
  <c r="DK1445" i="1"/>
  <c r="DS1445" i="1"/>
  <c r="EA1445" i="1"/>
  <c r="EI1445" i="1"/>
  <c r="EQ1445" i="1"/>
  <c r="EY1445" i="1"/>
  <c r="FG1445" i="1"/>
  <c r="FO1445" i="1"/>
  <c r="FW1445" i="1"/>
  <c r="GE1445" i="1"/>
  <c r="GM1445" i="1"/>
  <c r="GU1445" i="1"/>
  <c r="HC1445" i="1"/>
  <c r="HK1445" i="1"/>
  <c r="HS1445" i="1"/>
  <c r="IA1445" i="1"/>
  <c r="II1445" i="1"/>
  <c r="IQ1445" i="1"/>
  <c r="IY1445" i="1"/>
  <c r="JG1445" i="1"/>
  <c r="JO1445" i="1"/>
  <c r="JW1445" i="1"/>
  <c r="KE1445" i="1"/>
  <c r="KM1445" i="1"/>
  <c r="KU1445" i="1"/>
  <c r="LC1445" i="1"/>
  <c r="LK1445" i="1"/>
  <c r="LS1445" i="1"/>
  <c r="MA1445" i="1"/>
  <c r="MI1445" i="1"/>
  <c r="MQ1445" i="1"/>
  <c r="MY1445" i="1"/>
  <c r="NG1445" i="1"/>
  <c r="NO1445" i="1"/>
  <c r="NW1445" i="1"/>
  <c r="OE1445" i="1"/>
  <c r="OM1445" i="1"/>
  <c r="OU1445" i="1"/>
  <c r="PC1445" i="1"/>
  <c r="PK1445" i="1"/>
  <c r="PS1445" i="1"/>
  <c r="QA1445" i="1"/>
  <c r="QI1445" i="1"/>
  <c r="QQ1445" i="1"/>
  <c r="QY1445" i="1"/>
  <c r="RG1445" i="1"/>
  <c r="RO1445" i="1"/>
  <c r="RW1445" i="1"/>
  <c r="SE1445" i="1"/>
  <c r="SM1445" i="1"/>
  <c r="SU1445" i="1"/>
  <c r="TC1445" i="1"/>
  <c r="TK1445" i="1"/>
  <c r="TS1445" i="1"/>
  <c r="UA1445" i="1"/>
  <c r="UI1445" i="1"/>
  <c r="UQ1445" i="1"/>
  <c r="UY1445" i="1"/>
  <c r="VG1445" i="1"/>
  <c r="VO1445" i="1"/>
  <c r="VW1445" i="1"/>
  <c r="WE1445" i="1"/>
  <c r="WM1445" i="1"/>
  <c r="WU1445" i="1"/>
  <c r="XC1445" i="1"/>
  <c r="XK1445" i="1"/>
  <c r="XS1445" i="1"/>
  <c r="YA1445" i="1"/>
  <c r="YI1445" i="1"/>
  <c r="YQ1445" i="1"/>
  <c r="YY1445" i="1"/>
  <c r="ZG1445" i="1"/>
  <c r="ZO1445" i="1"/>
  <c r="ZW1445" i="1"/>
  <c r="AAE1445" i="1"/>
  <c r="AAM1445" i="1"/>
  <c r="AAU1445" i="1"/>
  <c r="ABC1445" i="1"/>
  <c r="ABK1445" i="1"/>
  <c r="ABS1445" i="1"/>
  <c r="ACA1445" i="1"/>
  <c r="ACI1445" i="1"/>
  <c r="ACQ1445" i="1"/>
  <c r="ACY1445" i="1"/>
  <c r="ADG1445" i="1"/>
  <c r="ADO1445" i="1"/>
  <c r="ADW1445" i="1"/>
  <c r="AEE1445" i="1"/>
  <c r="AEM1445" i="1"/>
  <c r="AEU1445" i="1"/>
  <c r="AFC1445" i="1"/>
  <c r="AFK1445" i="1"/>
  <c r="AFS1445" i="1"/>
  <c r="AGA1445" i="1"/>
  <c r="AGI1445" i="1"/>
  <c r="AGQ1445" i="1"/>
  <c r="AGY1445" i="1"/>
  <c r="AHG1445" i="1"/>
  <c r="AHO1445" i="1"/>
  <c r="AKC1444" i="1"/>
  <c r="AKK1444" i="1"/>
  <c r="AKS1444" i="1"/>
  <c r="ALA1444" i="1"/>
  <c r="ALI1444" i="1"/>
  <c r="ALQ1444" i="1"/>
  <c r="ALY1444" i="1"/>
  <c r="AMG1444" i="1"/>
  <c r="AMO1444" i="1"/>
  <c r="AMW1444" i="1"/>
  <c r="ANE1444" i="1"/>
  <c r="ANM1444" i="1"/>
  <c r="ANU1444" i="1"/>
  <c r="AOC1444" i="1"/>
  <c r="AOK1444" i="1"/>
  <c r="AOS1444" i="1"/>
  <c r="APA1444" i="1"/>
  <c r="API1444" i="1"/>
  <c r="APQ1444" i="1"/>
  <c r="APY1444" i="1"/>
  <c r="AQG1444" i="1"/>
  <c r="AQO1444" i="1"/>
  <c r="AQW1444" i="1"/>
  <c r="ARE1444" i="1"/>
  <c r="ARM1444" i="1"/>
  <c r="ARU1444" i="1"/>
  <c r="ASC1444" i="1"/>
  <c r="ASK1444" i="1"/>
  <c r="ASS1444" i="1"/>
  <c r="ATA1444" i="1"/>
  <c r="ATI1444" i="1"/>
  <c r="ATQ1444" i="1"/>
  <c r="ATY1444" i="1"/>
  <c r="AUG1444" i="1"/>
  <c r="AUO1444" i="1"/>
  <c r="AUW1444" i="1"/>
  <c r="AVE1444" i="1"/>
  <c r="AVM1444" i="1"/>
  <c r="AVU1444" i="1"/>
  <c r="AWC1444" i="1"/>
  <c r="AWK1444" i="1"/>
  <c r="AWS1444" i="1"/>
  <c r="AXA1444" i="1"/>
  <c r="AXI1444" i="1"/>
  <c r="AXQ1444" i="1"/>
  <c r="AXY1444" i="1"/>
  <c r="AYG1444" i="1"/>
  <c r="AYO1444" i="1"/>
  <c r="AYW1444" i="1"/>
  <c r="AZE1444" i="1"/>
  <c r="AZM1444" i="1"/>
  <c r="AZU1444" i="1"/>
  <c r="BAC1444" i="1"/>
  <c r="BAK1444" i="1"/>
  <c r="BAS1444" i="1"/>
  <c r="BBA1444" i="1"/>
  <c r="BBI1444" i="1"/>
  <c r="D1445" i="1"/>
  <c r="L1445" i="1"/>
  <c r="T1445" i="1"/>
  <c r="AB1445" i="1"/>
  <c r="AJ1445" i="1"/>
  <c r="AR1445" i="1"/>
  <c r="AZ1445" i="1"/>
  <c r="BH1445" i="1"/>
  <c r="BP1445" i="1"/>
  <c r="BX1445" i="1"/>
  <c r="CF1445" i="1"/>
  <c r="CN1445" i="1"/>
  <c r="CV1445" i="1"/>
  <c r="DD1445" i="1"/>
  <c r="DL1445" i="1"/>
  <c r="DT1445" i="1"/>
  <c r="EB1445" i="1"/>
  <c r="EJ1445" i="1"/>
  <c r="ER1445" i="1"/>
  <c r="EZ1445" i="1"/>
  <c r="FH1445" i="1"/>
  <c r="FP1445" i="1"/>
  <c r="FX1445" i="1"/>
  <c r="GF1445" i="1"/>
  <c r="GN1445" i="1"/>
  <c r="GV1445" i="1"/>
  <c r="HD1445" i="1"/>
  <c r="HL1445" i="1"/>
  <c r="HT1445" i="1"/>
  <c r="IB1445" i="1"/>
  <c r="IJ1445" i="1"/>
  <c r="IR1445" i="1"/>
  <c r="IZ1445" i="1"/>
  <c r="JH1445" i="1"/>
  <c r="JP1445" i="1"/>
  <c r="JX1445" i="1"/>
  <c r="KF1445" i="1"/>
  <c r="KN1445" i="1"/>
  <c r="KV1445" i="1"/>
  <c r="LD1445" i="1"/>
  <c r="LL1445" i="1"/>
  <c r="LT1445" i="1"/>
  <c r="MB1445" i="1"/>
  <c r="MJ1445" i="1"/>
  <c r="MR1445" i="1"/>
  <c r="MZ1445" i="1"/>
  <c r="NH1445" i="1"/>
  <c r="NP1445" i="1"/>
  <c r="NX1445" i="1"/>
  <c r="OF1445" i="1"/>
  <c r="ON1445" i="1"/>
  <c r="OV1445" i="1"/>
  <c r="PD1445" i="1"/>
  <c r="PL1445" i="1"/>
  <c r="PT1445" i="1"/>
  <c r="QB1445" i="1"/>
  <c r="QJ1445" i="1"/>
  <c r="QR1445" i="1"/>
  <c r="QZ1445" i="1"/>
  <c r="RH1445" i="1"/>
  <c r="RP1445" i="1"/>
  <c r="RX1445" i="1"/>
  <c r="SF1445" i="1"/>
  <c r="SN1445" i="1"/>
  <c r="SV1445" i="1"/>
  <c r="TD1445" i="1"/>
  <c r="TL1445" i="1"/>
  <c r="TT1445" i="1"/>
  <c r="UB1445" i="1"/>
  <c r="UJ1445" i="1"/>
  <c r="UR1445" i="1"/>
  <c r="UZ1445" i="1"/>
  <c r="VH1445" i="1"/>
  <c r="VP1445" i="1"/>
  <c r="VX1445" i="1"/>
  <c r="WF1445" i="1"/>
  <c r="WN1445" i="1"/>
  <c r="WV1445" i="1"/>
  <c r="XD1445" i="1"/>
  <c r="XL1445" i="1"/>
  <c r="XT1445" i="1"/>
  <c r="YB1445" i="1"/>
  <c r="YJ1445" i="1"/>
  <c r="YR1445" i="1"/>
  <c r="YZ1445" i="1"/>
  <c r="ZH1445" i="1"/>
  <c r="ZP1445" i="1"/>
  <c r="ZX1445" i="1"/>
  <c r="AAF1445" i="1"/>
  <c r="AAN1445" i="1"/>
  <c r="AAV1445" i="1"/>
  <c r="ABD1445" i="1"/>
  <c r="ABL1445" i="1"/>
  <c r="ABT1445" i="1"/>
  <c r="ACB1445" i="1"/>
  <c r="ACJ1445" i="1"/>
  <c r="ACR1445" i="1"/>
  <c r="ACZ1445" i="1"/>
  <c r="ADH1445" i="1"/>
  <c r="ADP1445" i="1"/>
  <c r="ADX1445" i="1"/>
  <c r="AEF1445" i="1"/>
  <c r="AEN1445" i="1"/>
  <c r="AEV1445" i="1"/>
  <c r="AFD1445" i="1"/>
  <c r="AFL1445" i="1"/>
  <c r="AFT1445" i="1"/>
  <c r="AGB1445" i="1"/>
  <c r="AGJ1445" i="1"/>
  <c r="AGR1445" i="1"/>
  <c r="AGZ1445" i="1"/>
  <c r="AHH1445" i="1"/>
  <c r="AHP1445" i="1"/>
  <c r="VZ1445" i="1"/>
  <c r="YL1445" i="1"/>
  <c r="AAX1445" i="1"/>
  <c r="ADJ1445" i="1"/>
  <c r="AFV1445" i="1"/>
  <c r="AHV1445" i="1"/>
  <c r="AID1445" i="1"/>
  <c r="AIL1445" i="1"/>
  <c r="AIT1445" i="1"/>
  <c r="AJB1445" i="1"/>
  <c r="AJJ1445" i="1"/>
  <c r="AJR1445" i="1"/>
  <c r="AJZ1445" i="1"/>
  <c r="AKH1445" i="1"/>
  <c r="AKP1445" i="1"/>
  <c r="AKX1445" i="1"/>
  <c r="ALF1445" i="1"/>
  <c r="ALN1445" i="1"/>
  <c r="ALV1445" i="1"/>
  <c r="AMD1445" i="1"/>
  <c r="AML1445" i="1"/>
  <c r="AMT1445" i="1"/>
  <c r="ANB1445" i="1"/>
  <c r="ANJ1445" i="1"/>
  <c r="ANR1445" i="1"/>
  <c r="ANZ1445" i="1"/>
  <c r="AOH1445" i="1"/>
  <c r="AOP1445" i="1"/>
  <c r="AOX1445" i="1"/>
  <c r="APF1445" i="1"/>
  <c r="APN1445" i="1"/>
  <c r="APV1445" i="1"/>
  <c r="AQD1445" i="1"/>
  <c r="AQL1445" i="1"/>
  <c r="AQT1445" i="1"/>
  <c r="ARB1445" i="1"/>
  <c r="ARJ1445" i="1"/>
  <c r="ARR1445" i="1"/>
  <c r="ARZ1445" i="1"/>
  <c r="ASH1445" i="1"/>
  <c r="ASP1445" i="1"/>
  <c r="ASX1445" i="1"/>
  <c r="ATF1445" i="1"/>
  <c r="ATN1445" i="1"/>
  <c r="ATV1445" i="1"/>
  <c r="AUD1445" i="1"/>
  <c r="AUL1445" i="1"/>
  <c r="AUT1445" i="1"/>
  <c r="AVB1445" i="1"/>
  <c r="AVJ1445" i="1"/>
  <c r="AVR1445" i="1"/>
  <c r="AVZ1445" i="1"/>
  <c r="AWH1445" i="1"/>
  <c r="AWP1445" i="1"/>
  <c r="AWX1445" i="1"/>
  <c r="AXF1445" i="1"/>
  <c r="AXN1445" i="1"/>
  <c r="AXV1445" i="1"/>
  <c r="AYD1445" i="1"/>
  <c r="AYL1445" i="1"/>
  <c r="AYT1445" i="1"/>
  <c r="AZB1445" i="1"/>
  <c r="AZJ1445" i="1"/>
  <c r="AZR1445" i="1"/>
  <c r="AZZ1445" i="1"/>
  <c r="BAH1445" i="1"/>
  <c r="BAP1445" i="1"/>
  <c r="BAX1445" i="1"/>
  <c r="BBF1445" i="1"/>
  <c r="A1446" i="1"/>
  <c r="I1446" i="1"/>
  <c r="Q1446" i="1"/>
  <c r="Y1446" i="1"/>
  <c r="AG1446" i="1"/>
  <c r="AO1446" i="1"/>
  <c r="AW1446" i="1"/>
  <c r="BE1446" i="1"/>
  <c r="BM1446" i="1"/>
  <c r="BU1446" i="1"/>
  <c r="CC1446" i="1"/>
  <c r="CK1446" i="1"/>
  <c r="CS1446" i="1"/>
  <c r="DA1446" i="1"/>
  <c r="DI1446" i="1"/>
  <c r="DQ1446" i="1"/>
  <c r="DY1446" i="1"/>
  <c r="EG1446" i="1"/>
  <c r="EO1446" i="1"/>
  <c r="EW1446" i="1"/>
  <c r="FE1446" i="1"/>
  <c r="FM1446" i="1"/>
  <c r="FU1446" i="1"/>
  <c r="GC1446" i="1"/>
  <c r="GK1446" i="1"/>
  <c r="GS1446" i="1"/>
  <c r="HA1446" i="1"/>
  <c r="HI1446" i="1"/>
  <c r="HQ1446" i="1"/>
  <c r="HY1446" i="1"/>
  <c r="IG1446" i="1"/>
  <c r="IO1446" i="1"/>
  <c r="IW1446" i="1"/>
  <c r="JE1446" i="1"/>
  <c r="JM1446" i="1"/>
  <c r="JU1446" i="1"/>
  <c r="KC1446" i="1"/>
  <c r="KK1446" i="1"/>
  <c r="KS1446" i="1"/>
  <c r="LA1446" i="1"/>
  <c r="LI1446" i="1"/>
  <c r="LQ1446" i="1"/>
  <c r="LY1446" i="1"/>
  <c r="MG1446" i="1"/>
  <c r="MO1446" i="1"/>
  <c r="MW1446" i="1"/>
  <c r="NE1446" i="1"/>
  <c r="NM1446" i="1"/>
  <c r="NU1446" i="1"/>
  <c r="OC1446" i="1"/>
  <c r="OK1446" i="1"/>
  <c r="OS1446" i="1"/>
  <c r="PA1446" i="1"/>
  <c r="PI1446" i="1"/>
  <c r="PQ1446" i="1"/>
  <c r="PY1446" i="1"/>
  <c r="QG1446" i="1"/>
  <c r="QO1446" i="1"/>
  <c r="QW1446" i="1"/>
  <c r="RE1446" i="1"/>
  <c r="RM1446" i="1"/>
  <c r="RU1446" i="1"/>
  <c r="SC1446" i="1"/>
  <c r="SK1446" i="1"/>
  <c r="SS1446" i="1"/>
  <c r="TA1446" i="1"/>
  <c r="TI1446" i="1"/>
  <c r="TQ1446" i="1"/>
  <c r="TY1446" i="1"/>
  <c r="UG1446" i="1"/>
  <c r="UO1446" i="1"/>
  <c r="UW1446" i="1"/>
  <c r="VE1446" i="1"/>
  <c r="VM1446" i="1"/>
  <c r="VU1446" i="1"/>
  <c r="WC1446" i="1"/>
  <c r="WK1446" i="1"/>
  <c r="WS1446" i="1"/>
  <c r="XA1446" i="1"/>
  <c r="XI1446" i="1"/>
  <c r="XQ1446" i="1"/>
  <c r="XY1446" i="1"/>
  <c r="YG1446" i="1"/>
  <c r="YO1446" i="1"/>
  <c r="YW1446" i="1"/>
  <c r="ZE1446" i="1"/>
  <c r="ZM1446" i="1"/>
  <c r="ZU1446" i="1"/>
  <c r="AAC1446" i="1"/>
  <c r="AAK1446" i="1"/>
  <c r="AAS1446" i="1"/>
  <c r="ABA1446" i="1"/>
  <c r="ABI1446" i="1"/>
  <c r="ABQ1446" i="1"/>
  <c r="ABY1446" i="1"/>
  <c r="ACG1446" i="1"/>
  <c r="ACO1446" i="1"/>
  <c r="ACW1446" i="1"/>
  <c r="ADE1446" i="1"/>
  <c r="ADM1446" i="1"/>
  <c r="ADU1446" i="1"/>
  <c r="AEC1446" i="1"/>
  <c r="AEK1446" i="1"/>
  <c r="WH1445" i="1"/>
  <c r="YT1445" i="1"/>
  <c r="ABF1445" i="1"/>
  <c r="ADR1445" i="1"/>
  <c r="AGD1445" i="1"/>
  <c r="AHW1445" i="1"/>
  <c r="AIE1445" i="1"/>
  <c r="AIM1445" i="1"/>
  <c r="AIU1445" i="1"/>
  <c r="AJC1445" i="1"/>
  <c r="AJK1445" i="1"/>
  <c r="AJS1445" i="1"/>
  <c r="AKA1445" i="1"/>
  <c r="AKI1445" i="1"/>
  <c r="AKQ1445" i="1"/>
  <c r="AKY1445" i="1"/>
  <c r="ALG1445" i="1"/>
  <c r="ALO1445" i="1"/>
  <c r="ALW1445" i="1"/>
  <c r="AME1445" i="1"/>
  <c r="AMM1445" i="1"/>
  <c r="AMU1445" i="1"/>
  <c r="ANC1445" i="1"/>
  <c r="ANK1445" i="1"/>
  <c r="ANS1445" i="1"/>
  <c r="AOA1445" i="1"/>
  <c r="AOI1445" i="1"/>
  <c r="AOQ1445" i="1"/>
  <c r="AOY1445" i="1"/>
  <c r="APG1445" i="1"/>
  <c r="APO1445" i="1"/>
  <c r="APW1445" i="1"/>
  <c r="AQE1445" i="1"/>
  <c r="AQM1445" i="1"/>
  <c r="AQU1445" i="1"/>
  <c r="ARC1445" i="1"/>
  <c r="ARK1445" i="1"/>
  <c r="ARS1445" i="1"/>
  <c r="ASA1445" i="1"/>
  <c r="ASI1445" i="1"/>
  <c r="ASQ1445" i="1"/>
  <c r="ASY1445" i="1"/>
  <c r="ATG1445" i="1"/>
  <c r="ATO1445" i="1"/>
  <c r="ATW1445" i="1"/>
  <c r="AUE1445" i="1"/>
  <c r="AUM1445" i="1"/>
  <c r="AUU1445" i="1"/>
  <c r="AVC1445" i="1"/>
  <c r="AVK1445" i="1"/>
  <c r="AVS1445" i="1"/>
  <c r="AWA1445" i="1"/>
  <c r="AWI1445" i="1"/>
  <c r="AWQ1445" i="1"/>
  <c r="AWY1445" i="1"/>
  <c r="AXG1445" i="1"/>
  <c r="AXO1445" i="1"/>
  <c r="AXW1445" i="1"/>
  <c r="AYE1445" i="1"/>
  <c r="AYM1445" i="1"/>
  <c r="AYU1445" i="1"/>
  <c r="AZC1445" i="1"/>
  <c r="AZK1445" i="1"/>
  <c r="AZS1445" i="1"/>
  <c r="BAA1445" i="1"/>
  <c r="BAI1445" i="1"/>
  <c r="BAQ1445" i="1"/>
  <c r="BAY1445" i="1"/>
  <c r="BBG1445" i="1"/>
  <c r="B1446" i="1"/>
  <c r="J1446" i="1"/>
  <c r="R1446" i="1"/>
  <c r="Z1446" i="1"/>
  <c r="AH1446" i="1"/>
  <c r="AP1446" i="1"/>
  <c r="AX1446" i="1"/>
  <c r="BF1446" i="1"/>
  <c r="BN1446" i="1"/>
  <c r="BV1446" i="1"/>
  <c r="CD1446" i="1"/>
  <c r="CL1446" i="1"/>
  <c r="CT1446" i="1"/>
  <c r="DB1446" i="1"/>
  <c r="DJ1446" i="1"/>
  <c r="DR1446" i="1"/>
  <c r="DZ1446" i="1"/>
  <c r="EH1446" i="1"/>
  <c r="EP1446" i="1"/>
  <c r="EX1446" i="1"/>
  <c r="FF1446" i="1"/>
  <c r="FN1446" i="1"/>
  <c r="FV1446" i="1"/>
  <c r="GD1446" i="1"/>
  <c r="GL1446" i="1"/>
  <c r="GT1446" i="1"/>
  <c r="HB1446" i="1"/>
  <c r="HJ1446" i="1"/>
  <c r="HR1446" i="1"/>
  <c r="HZ1446" i="1"/>
  <c r="IH1446" i="1"/>
  <c r="IP1446" i="1"/>
  <c r="IX1446" i="1"/>
  <c r="JF1446" i="1"/>
  <c r="JN1446" i="1"/>
  <c r="JV1446" i="1"/>
  <c r="KD1446" i="1"/>
  <c r="KL1446" i="1"/>
  <c r="KT1446" i="1"/>
  <c r="LB1446" i="1"/>
  <c r="LJ1446" i="1"/>
  <c r="LR1446" i="1"/>
  <c r="LZ1446" i="1"/>
  <c r="MH1446" i="1"/>
  <c r="MP1446" i="1"/>
  <c r="MX1446" i="1"/>
  <c r="NF1446" i="1"/>
  <c r="NN1446" i="1"/>
  <c r="NV1446" i="1"/>
  <c r="OD1446" i="1"/>
  <c r="OL1446" i="1"/>
  <c r="OT1446" i="1"/>
  <c r="PB1446" i="1"/>
  <c r="PJ1446" i="1"/>
  <c r="PR1446" i="1"/>
  <c r="PZ1446" i="1"/>
  <c r="QH1446" i="1"/>
  <c r="QP1446" i="1"/>
  <c r="QX1446" i="1"/>
  <c r="RF1446" i="1"/>
  <c r="RN1446" i="1"/>
  <c r="RV1446" i="1"/>
  <c r="SD1446" i="1"/>
  <c r="SL1446" i="1"/>
  <c r="ST1446" i="1"/>
  <c r="TB1446" i="1"/>
  <c r="TJ1446" i="1"/>
  <c r="TR1446" i="1"/>
  <c r="TZ1446" i="1"/>
  <c r="UH1446" i="1"/>
  <c r="UP1446" i="1"/>
  <c r="UX1446" i="1"/>
  <c r="VF1446" i="1"/>
  <c r="VN1446" i="1"/>
  <c r="VV1446" i="1"/>
  <c r="WD1446" i="1"/>
  <c r="WL1446" i="1"/>
  <c r="WT1446" i="1"/>
  <c r="XB1446" i="1"/>
  <c r="XJ1446" i="1"/>
  <c r="XR1446" i="1"/>
  <c r="XZ1446" i="1"/>
  <c r="YH1446" i="1"/>
  <c r="YP1446" i="1"/>
  <c r="YX1446" i="1"/>
  <c r="ZF1446" i="1"/>
  <c r="ZN1446" i="1"/>
  <c r="ZV1446" i="1"/>
  <c r="AAD1446" i="1"/>
  <c r="AAL1446" i="1"/>
  <c r="AAT1446" i="1"/>
  <c r="ABB1446" i="1"/>
  <c r="ABJ1446" i="1"/>
  <c r="ABR1446" i="1"/>
  <c r="ABZ1446" i="1"/>
  <c r="ACH1446" i="1"/>
  <c r="ACP1446" i="1"/>
  <c r="ACX1446" i="1"/>
  <c r="ADF1446" i="1"/>
  <c r="ADN1446" i="1"/>
  <c r="ADV1446" i="1"/>
  <c r="AED1446" i="1"/>
  <c r="WP1445" i="1"/>
  <c r="ZB1445" i="1"/>
  <c r="ABN1445" i="1"/>
  <c r="ADZ1445" i="1"/>
  <c r="AGL1445" i="1"/>
  <c r="AHX1445" i="1"/>
  <c r="AIF1445" i="1"/>
  <c r="AIN1445" i="1"/>
  <c r="AIV1445" i="1"/>
  <c r="AJD1445" i="1"/>
  <c r="AJL1445" i="1"/>
  <c r="AJT1445" i="1"/>
  <c r="AKB1445" i="1"/>
  <c r="AKJ1445" i="1"/>
  <c r="AKR1445" i="1"/>
  <c r="AKZ1445" i="1"/>
  <c r="ALH1445" i="1"/>
  <c r="ALP1445" i="1"/>
  <c r="ALX1445" i="1"/>
  <c r="AMF1445" i="1"/>
  <c r="AMN1445" i="1"/>
  <c r="AMV1445" i="1"/>
  <c r="AND1445" i="1"/>
  <c r="ANL1445" i="1"/>
  <c r="ANT1445" i="1"/>
  <c r="AOB1445" i="1"/>
  <c r="AOJ1445" i="1"/>
  <c r="AOR1445" i="1"/>
  <c r="AOZ1445" i="1"/>
  <c r="APH1445" i="1"/>
  <c r="APP1445" i="1"/>
  <c r="APX1445" i="1"/>
  <c r="AQF1445" i="1"/>
  <c r="AQN1445" i="1"/>
  <c r="AQV1445" i="1"/>
  <c r="ARD1445" i="1"/>
  <c r="ARL1445" i="1"/>
  <c r="ART1445" i="1"/>
  <c r="ASB1445" i="1"/>
  <c r="ASJ1445" i="1"/>
  <c r="ASR1445" i="1"/>
  <c r="ASZ1445" i="1"/>
  <c r="ATH1445" i="1"/>
  <c r="ATP1445" i="1"/>
  <c r="ATX1445" i="1"/>
  <c r="AUF1445" i="1"/>
  <c r="AUN1445" i="1"/>
  <c r="AUV1445" i="1"/>
  <c r="AVD1445" i="1"/>
  <c r="AVL1445" i="1"/>
  <c r="AVT1445" i="1"/>
  <c r="AWB1445" i="1"/>
  <c r="AWJ1445" i="1"/>
  <c r="AWR1445" i="1"/>
  <c r="AWZ1445" i="1"/>
  <c r="AXH1445" i="1"/>
  <c r="AXP1445" i="1"/>
  <c r="AXX1445" i="1"/>
  <c r="AYF1445" i="1"/>
  <c r="AYN1445" i="1"/>
  <c r="AYV1445" i="1"/>
  <c r="AZD1445" i="1"/>
  <c r="AZL1445" i="1"/>
  <c r="AZT1445" i="1"/>
  <c r="BAB1445" i="1"/>
  <c r="BAJ1445" i="1"/>
  <c r="BAR1445" i="1"/>
  <c r="BAZ1445" i="1"/>
  <c r="BBH1445" i="1"/>
  <c r="C1446" i="1"/>
  <c r="K1446" i="1"/>
  <c r="S1446" i="1"/>
  <c r="AA1446" i="1"/>
  <c r="AI1446" i="1"/>
  <c r="AQ1446" i="1"/>
  <c r="AY1446" i="1"/>
  <c r="BG1446" i="1"/>
  <c r="BO1446" i="1"/>
  <c r="BW1446" i="1"/>
  <c r="CE1446" i="1"/>
  <c r="CM1446" i="1"/>
  <c r="CU1446" i="1"/>
  <c r="DC1446" i="1"/>
  <c r="DK1446" i="1"/>
  <c r="DS1446" i="1"/>
  <c r="EA1446" i="1"/>
  <c r="EI1446" i="1"/>
  <c r="EQ1446" i="1"/>
  <c r="EY1446" i="1"/>
  <c r="FG1446" i="1"/>
  <c r="FO1446" i="1"/>
  <c r="FW1446" i="1"/>
  <c r="GE1446" i="1"/>
  <c r="GM1446" i="1"/>
  <c r="GU1446" i="1"/>
  <c r="HC1446" i="1"/>
  <c r="HK1446" i="1"/>
  <c r="HS1446" i="1"/>
  <c r="IA1446" i="1"/>
  <c r="II1446" i="1"/>
  <c r="IQ1446" i="1"/>
  <c r="IY1446" i="1"/>
  <c r="JG1446" i="1"/>
  <c r="JO1446" i="1"/>
  <c r="JW1446" i="1"/>
  <c r="KE1446" i="1"/>
  <c r="KM1446" i="1"/>
  <c r="KU1446" i="1"/>
  <c r="LC1446" i="1"/>
  <c r="LK1446" i="1"/>
  <c r="LS1446" i="1"/>
  <c r="MA1446" i="1"/>
  <c r="MI1446" i="1"/>
  <c r="MQ1446" i="1"/>
  <c r="MY1446" i="1"/>
  <c r="NG1446" i="1"/>
  <c r="NO1446" i="1"/>
  <c r="NW1446" i="1"/>
  <c r="OE1446" i="1"/>
  <c r="OM1446" i="1"/>
  <c r="OU1446" i="1"/>
  <c r="PC1446" i="1"/>
  <c r="PK1446" i="1"/>
  <c r="PS1446" i="1"/>
  <c r="QA1446" i="1"/>
  <c r="QI1446" i="1"/>
  <c r="QQ1446" i="1"/>
  <c r="QY1446" i="1"/>
  <c r="RG1446" i="1"/>
  <c r="RO1446" i="1"/>
  <c r="RW1446" i="1"/>
  <c r="SE1446" i="1"/>
  <c r="SM1446" i="1"/>
  <c r="SU1446" i="1"/>
  <c r="TC1446" i="1"/>
  <c r="TK1446" i="1"/>
  <c r="TS1446" i="1"/>
  <c r="UA1446" i="1"/>
  <c r="UI1446" i="1"/>
  <c r="UQ1446" i="1"/>
  <c r="UY1446" i="1"/>
  <c r="VG1446" i="1"/>
  <c r="VO1446" i="1"/>
  <c r="VW1446" i="1"/>
  <c r="WE1446" i="1"/>
  <c r="WM1446" i="1"/>
  <c r="WU1446" i="1"/>
  <c r="XC1446" i="1"/>
  <c r="XK1446" i="1"/>
  <c r="XS1446" i="1"/>
  <c r="YA1446" i="1"/>
  <c r="YI1446" i="1"/>
  <c r="YQ1446" i="1"/>
  <c r="YY1446" i="1"/>
  <c r="ZG1446" i="1"/>
  <c r="ZO1446" i="1"/>
  <c r="ZW1446" i="1"/>
  <c r="AAE1446" i="1"/>
  <c r="AAM1446" i="1"/>
  <c r="AAU1446" i="1"/>
  <c r="ABC1446" i="1"/>
  <c r="ABK1446" i="1"/>
  <c r="ABS1446" i="1"/>
  <c r="ACA1446" i="1"/>
  <c r="ACI1446" i="1"/>
  <c r="ACQ1446" i="1"/>
  <c r="ACY1446" i="1"/>
  <c r="ADG1446" i="1"/>
  <c r="ADO1446" i="1"/>
  <c r="ADW1446" i="1"/>
  <c r="AEE1446" i="1"/>
  <c r="AEM1446" i="1"/>
  <c r="WX1445" i="1"/>
  <c r="ZJ1445" i="1"/>
  <c r="ABV1445" i="1"/>
  <c r="AEH1445" i="1"/>
  <c r="AGT1445" i="1"/>
  <c r="AHY1445" i="1"/>
  <c r="AIG1445" i="1"/>
  <c r="AIO1445" i="1"/>
  <c r="AIW1445" i="1"/>
  <c r="AJE1445" i="1"/>
  <c r="AJM1445" i="1"/>
  <c r="AJU1445" i="1"/>
  <c r="AKC1445" i="1"/>
  <c r="AKK1445" i="1"/>
  <c r="AKS1445" i="1"/>
  <c r="ALA1445" i="1"/>
  <c r="ALI1445" i="1"/>
  <c r="ALQ1445" i="1"/>
  <c r="ALY1445" i="1"/>
  <c r="AMG1445" i="1"/>
  <c r="AMO1445" i="1"/>
  <c r="AMW1445" i="1"/>
  <c r="ANE1445" i="1"/>
  <c r="ANM1445" i="1"/>
  <c r="ANU1445" i="1"/>
  <c r="AOC1445" i="1"/>
  <c r="AOK1445" i="1"/>
  <c r="AOS1445" i="1"/>
  <c r="APA1445" i="1"/>
  <c r="API1445" i="1"/>
  <c r="APQ1445" i="1"/>
  <c r="APY1445" i="1"/>
  <c r="AQG1445" i="1"/>
  <c r="AQO1445" i="1"/>
  <c r="AQW1445" i="1"/>
  <c r="ARE1445" i="1"/>
  <c r="ARM1445" i="1"/>
  <c r="ARU1445" i="1"/>
  <c r="ASC1445" i="1"/>
  <c r="ASK1445" i="1"/>
  <c r="ASS1445" i="1"/>
  <c r="ATA1445" i="1"/>
  <c r="ATI1445" i="1"/>
  <c r="ATQ1445" i="1"/>
  <c r="ATY1445" i="1"/>
  <c r="AUG1445" i="1"/>
  <c r="AUO1445" i="1"/>
  <c r="AUW1445" i="1"/>
  <c r="AVE1445" i="1"/>
  <c r="AVM1445" i="1"/>
  <c r="AVU1445" i="1"/>
  <c r="AWC1445" i="1"/>
  <c r="AWK1445" i="1"/>
  <c r="AWS1445" i="1"/>
  <c r="AXA1445" i="1"/>
  <c r="AXI1445" i="1"/>
  <c r="AXQ1445" i="1"/>
  <c r="AXY1445" i="1"/>
  <c r="AYG1445" i="1"/>
  <c r="AYO1445" i="1"/>
  <c r="AYW1445" i="1"/>
  <c r="AZE1445" i="1"/>
  <c r="AZM1445" i="1"/>
  <c r="AZU1445" i="1"/>
  <c r="BAC1445" i="1"/>
  <c r="BAK1445" i="1"/>
  <c r="BAS1445" i="1"/>
  <c r="BBA1445" i="1"/>
  <c r="BBI1445" i="1"/>
  <c r="D1446" i="1"/>
  <c r="L1446" i="1"/>
  <c r="T1446" i="1"/>
  <c r="AB1446" i="1"/>
  <c r="AJ1446" i="1"/>
  <c r="AR1446" i="1"/>
  <c r="AZ1446" i="1"/>
  <c r="BH1446" i="1"/>
  <c r="BP1446" i="1"/>
  <c r="BX1446" i="1"/>
  <c r="CF1446" i="1"/>
  <c r="CN1446" i="1"/>
  <c r="CV1446" i="1"/>
  <c r="DD1446" i="1"/>
  <c r="DL1446" i="1"/>
  <c r="DT1446" i="1"/>
  <c r="EB1446" i="1"/>
  <c r="EJ1446" i="1"/>
  <c r="ER1446" i="1"/>
  <c r="EZ1446" i="1"/>
  <c r="FH1446" i="1"/>
  <c r="FP1446" i="1"/>
  <c r="FX1446" i="1"/>
  <c r="GF1446" i="1"/>
  <c r="GN1446" i="1"/>
  <c r="GV1446" i="1"/>
  <c r="HD1446" i="1"/>
  <c r="HL1446" i="1"/>
  <c r="HT1446" i="1"/>
  <c r="IB1446" i="1"/>
  <c r="IJ1446" i="1"/>
  <c r="IR1446" i="1"/>
  <c r="IZ1446" i="1"/>
  <c r="JH1446" i="1"/>
  <c r="JP1446" i="1"/>
  <c r="JX1446" i="1"/>
  <c r="KF1446" i="1"/>
  <c r="KN1446" i="1"/>
  <c r="KV1446" i="1"/>
  <c r="LD1446" i="1"/>
  <c r="LL1446" i="1"/>
  <c r="LT1446" i="1"/>
  <c r="MB1446" i="1"/>
  <c r="MJ1446" i="1"/>
  <c r="MR1446" i="1"/>
  <c r="MZ1446" i="1"/>
  <c r="NH1446" i="1"/>
  <c r="NP1446" i="1"/>
  <c r="NX1446" i="1"/>
  <c r="OF1446" i="1"/>
  <c r="ON1446" i="1"/>
  <c r="OV1446" i="1"/>
  <c r="PD1446" i="1"/>
  <c r="PL1446" i="1"/>
  <c r="PT1446" i="1"/>
  <c r="QB1446" i="1"/>
  <c r="QJ1446" i="1"/>
  <c r="QR1446" i="1"/>
  <c r="QZ1446" i="1"/>
  <c r="RH1446" i="1"/>
  <c r="RP1446" i="1"/>
  <c r="RX1446" i="1"/>
  <c r="SF1446" i="1"/>
  <c r="SN1446" i="1"/>
  <c r="SV1446" i="1"/>
  <c r="TD1446" i="1"/>
  <c r="TL1446" i="1"/>
  <c r="TT1446" i="1"/>
  <c r="UB1446" i="1"/>
  <c r="UJ1446" i="1"/>
  <c r="UR1446" i="1"/>
  <c r="UZ1446" i="1"/>
  <c r="VH1446" i="1"/>
  <c r="VP1446" i="1"/>
  <c r="VX1446" i="1"/>
  <c r="WF1446" i="1"/>
  <c r="WN1446" i="1"/>
  <c r="WV1446" i="1"/>
  <c r="XD1446" i="1"/>
  <c r="XL1446" i="1"/>
  <c r="XT1446" i="1"/>
  <c r="YB1446" i="1"/>
  <c r="YJ1446" i="1"/>
  <c r="YR1446" i="1"/>
  <c r="YZ1446" i="1"/>
  <c r="ZH1446" i="1"/>
  <c r="ZP1446" i="1"/>
  <c r="ZX1446" i="1"/>
  <c r="AAF1446" i="1"/>
  <c r="AAN1446" i="1"/>
  <c r="AAV1446" i="1"/>
  <c r="ABD1446" i="1"/>
  <c r="ABL1446" i="1"/>
  <c r="ABT1446" i="1"/>
  <c r="ACB1446" i="1"/>
  <c r="ACJ1446" i="1"/>
  <c r="ACR1446" i="1"/>
  <c r="ACZ1446" i="1"/>
  <c r="ADH1446" i="1"/>
  <c r="ADP1446" i="1"/>
  <c r="ADX1446" i="1"/>
  <c r="AEF1446" i="1"/>
  <c r="XF1445" i="1"/>
  <c r="ZR1445" i="1"/>
  <c r="ACD1445" i="1"/>
  <c r="AEP1445" i="1"/>
  <c r="AHB1445" i="1"/>
  <c r="AHZ1445" i="1"/>
  <c r="AIH1445" i="1"/>
  <c r="AIP1445" i="1"/>
  <c r="AIX1445" i="1"/>
  <c r="AJF1445" i="1"/>
  <c r="AJN1445" i="1"/>
  <c r="AJV1445" i="1"/>
  <c r="AKD1445" i="1"/>
  <c r="AKL1445" i="1"/>
  <c r="AKT1445" i="1"/>
  <c r="ALB1445" i="1"/>
  <c r="ALJ1445" i="1"/>
  <c r="ALR1445" i="1"/>
  <c r="ALZ1445" i="1"/>
  <c r="AMH1445" i="1"/>
  <c r="AMP1445" i="1"/>
  <c r="AMX1445" i="1"/>
  <c r="ANF1445" i="1"/>
  <c r="ANN1445" i="1"/>
  <c r="ANV1445" i="1"/>
  <c r="AOD1445" i="1"/>
  <c r="AOL1445" i="1"/>
  <c r="AOT1445" i="1"/>
  <c r="APB1445" i="1"/>
  <c r="APJ1445" i="1"/>
  <c r="APR1445" i="1"/>
  <c r="APZ1445" i="1"/>
  <c r="AQH1445" i="1"/>
  <c r="AQP1445" i="1"/>
  <c r="AQX1445" i="1"/>
  <c r="ARF1445" i="1"/>
  <c r="ARN1445" i="1"/>
  <c r="ARV1445" i="1"/>
  <c r="ASD1445" i="1"/>
  <c r="ASL1445" i="1"/>
  <c r="AST1445" i="1"/>
  <c r="ATB1445" i="1"/>
  <c r="ATJ1445" i="1"/>
  <c r="ATR1445" i="1"/>
  <c r="ATZ1445" i="1"/>
  <c r="AUH1445" i="1"/>
  <c r="AUP1445" i="1"/>
  <c r="AUX1445" i="1"/>
  <c r="AVF1445" i="1"/>
  <c r="AVN1445" i="1"/>
  <c r="AVV1445" i="1"/>
  <c r="AWD1445" i="1"/>
  <c r="AWL1445" i="1"/>
  <c r="AWT1445" i="1"/>
  <c r="AXB1445" i="1"/>
  <c r="AXJ1445" i="1"/>
  <c r="AXR1445" i="1"/>
  <c r="AXZ1445" i="1"/>
  <c r="AYH1445" i="1"/>
  <c r="AYP1445" i="1"/>
  <c r="AYX1445" i="1"/>
  <c r="AZF1445" i="1"/>
  <c r="AZN1445" i="1"/>
  <c r="AZV1445" i="1"/>
  <c r="BAD1445" i="1"/>
  <c r="BAL1445" i="1"/>
  <c r="BAT1445" i="1"/>
  <c r="BBB1445" i="1"/>
  <c r="BBJ1445" i="1"/>
  <c r="E1446" i="1"/>
  <c r="M1446" i="1"/>
  <c r="U1446" i="1"/>
  <c r="AC1446" i="1"/>
  <c r="AK1446" i="1"/>
  <c r="AS1446" i="1"/>
  <c r="BA1446" i="1"/>
  <c r="BI1446" i="1"/>
  <c r="BQ1446" i="1"/>
  <c r="BY1446" i="1"/>
  <c r="CG1446" i="1"/>
  <c r="CO1446" i="1"/>
  <c r="CW1446" i="1"/>
  <c r="DE1446" i="1"/>
  <c r="DM1446" i="1"/>
  <c r="DU1446" i="1"/>
  <c r="EC1446" i="1"/>
  <c r="EK1446" i="1"/>
  <c r="ES1446" i="1"/>
  <c r="FA1446" i="1"/>
  <c r="FI1446" i="1"/>
  <c r="FQ1446" i="1"/>
  <c r="FY1446" i="1"/>
  <c r="GG1446" i="1"/>
  <c r="GO1446" i="1"/>
  <c r="GW1446" i="1"/>
  <c r="HE1446" i="1"/>
  <c r="HM1446" i="1"/>
  <c r="HU1446" i="1"/>
  <c r="IC1446" i="1"/>
  <c r="IK1446" i="1"/>
  <c r="IS1446" i="1"/>
  <c r="JA1446" i="1"/>
  <c r="JI1446" i="1"/>
  <c r="JQ1446" i="1"/>
  <c r="JY1446" i="1"/>
  <c r="KG1446" i="1"/>
  <c r="KO1446" i="1"/>
  <c r="KW1446" i="1"/>
  <c r="LE1446" i="1"/>
  <c r="LM1446" i="1"/>
  <c r="LU1446" i="1"/>
  <c r="MC1446" i="1"/>
  <c r="MK1446" i="1"/>
  <c r="MS1446" i="1"/>
  <c r="NA1446" i="1"/>
  <c r="NI1446" i="1"/>
  <c r="NQ1446" i="1"/>
  <c r="NY1446" i="1"/>
  <c r="OG1446" i="1"/>
  <c r="OO1446" i="1"/>
  <c r="OW1446" i="1"/>
  <c r="PE1446" i="1"/>
  <c r="PM1446" i="1"/>
  <c r="PU1446" i="1"/>
  <c r="QC1446" i="1"/>
  <c r="QK1446" i="1"/>
  <c r="QS1446" i="1"/>
  <c r="RA1446" i="1"/>
  <c r="RI1446" i="1"/>
  <c r="RQ1446" i="1"/>
  <c r="RY1446" i="1"/>
  <c r="SG1446" i="1"/>
  <c r="SO1446" i="1"/>
  <c r="SW1446" i="1"/>
  <c r="TE1446" i="1"/>
  <c r="TM1446" i="1"/>
  <c r="TU1446" i="1"/>
  <c r="UC1446" i="1"/>
  <c r="UK1446" i="1"/>
  <c r="US1446" i="1"/>
  <c r="VA1446" i="1"/>
  <c r="VI1446" i="1"/>
  <c r="VQ1446" i="1"/>
  <c r="VY1446" i="1"/>
  <c r="WG1446" i="1"/>
  <c r="WO1446" i="1"/>
  <c r="WW1446" i="1"/>
  <c r="XE1446" i="1"/>
  <c r="XM1446" i="1"/>
  <c r="XU1446" i="1"/>
  <c r="YC1446" i="1"/>
  <c r="YK1446" i="1"/>
  <c r="YS1446" i="1"/>
  <c r="ZA1446" i="1"/>
  <c r="ZI1446" i="1"/>
  <c r="ZQ1446" i="1"/>
  <c r="ZY1446" i="1"/>
  <c r="AAG1446" i="1"/>
  <c r="AAO1446" i="1"/>
  <c r="AAW1446" i="1"/>
  <c r="ABE1446" i="1"/>
  <c r="ABM1446" i="1"/>
  <c r="ABU1446" i="1"/>
  <c r="ACC1446" i="1"/>
  <c r="ACK1446" i="1"/>
  <c r="ACS1446" i="1"/>
  <c r="ADA1446" i="1"/>
  <c r="ADI1446" i="1"/>
  <c r="ADQ1446" i="1"/>
  <c r="ADY1446" i="1"/>
  <c r="XN1445" i="1"/>
  <c r="ZZ1445" i="1"/>
  <c r="ACL1445" i="1"/>
  <c r="AEX1445" i="1"/>
  <c r="AHJ1445" i="1"/>
  <c r="AIA1445" i="1"/>
  <c r="AII1445" i="1"/>
  <c r="AIQ1445" i="1"/>
  <c r="AIY1445" i="1"/>
  <c r="AJG1445" i="1"/>
  <c r="AJO1445" i="1"/>
  <c r="AJW1445" i="1"/>
  <c r="AKE1445" i="1"/>
  <c r="AKM1445" i="1"/>
  <c r="AKU1445" i="1"/>
  <c r="ALC1445" i="1"/>
  <c r="ALK1445" i="1"/>
  <c r="ALS1445" i="1"/>
  <c r="AMA1445" i="1"/>
  <c r="AMI1445" i="1"/>
  <c r="AMQ1445" i="1"/>
  <c r="AMY1445" i="1"/>
  <c r="ANG1445" i="1"/>
  <c r="ANO1445" i="1"/>
  <c r="ANW1445" i="1"/>
  <c r="AOE1445" i="1"/>
  <c r="AOM1445" i="1"/>
  <c r="AOU1445" i="1"/>
  <c r="APC1445" i="1"/>
  <c r="APK1445" i="1"/>
  <c r="APS1445" i="1"/>
  <c r="AQA1445" i="1"/>
  <c r="AQI1445" i="1"/>
  <c r="AQQ1445" i="1"/>
  <c r="AQY1445" i="1"/>
  <c r="ARG1445" i="1"/>
  <c r="ARO1445" i="1"/>
  <c r="ARW1445" i="1"/>
  <c r="ASE1445" i="1"/>
  <c r="ASM1445" i="1"/>
  <c r="ASU1445" i="1"/>
  <c r="ATC1445" i="1"/>
  <c r="ATK1445" i="1"/>
  <c r="ATS1445" i="1"/>
  <c r="AUA1445" i="1"/>
  <c r="AUI1445" i="1"/>
  <c r="AUQ1445" i="1"/>
  <c r="AUY1445" i="1"/>
  <c r="AVG1445" i="1"/>
  <c r="AVO1445" i="1"/>
  <c r="AVW1445" i="1"/>
  <c r="AWE1445" i="1"/>
  <c r="AWM1445" i="1"/>
  <c r="AWU1445" i="1"/>
  <c r="AXC1445" i="1"/>
  <c r="AXK1445" i="1"/>
  <c r="AXS1445" i="1"/>
  <c r="AYA1445" i="1"/>
  <c r="AYI1445" i="1"/>
  <c r="AYQ1445" i="1"/>
  <c r="AYY1445" i="1"/>
  <c r="AZG1445" i="1"/>
  <c r="AZO1445" i="1"/>
  <c r="AZW1445" i="1"/>
  <c r="BAE1445" i="1"/>
  <c r="BAM1445" i="1"/>
  <c r="BAU1445" i="1"/>
  <c r="BBC1445" i="1"/>
  <c r="BBK1445" i="1"/>
  <c r="F1446" i="1"/>
  <c r="N1446" i="1"/>
  <c r="V1446" i="1"/>
  <c r="AD1446" i="1"/>
  <c r="AL1446" i="1"/>
  <c r="AT1446" i="1"/>
  <c r="BB1446" i="1"/>
  <c r="BJ1446" i="1"/>
  <c r="BR1446" i="1"/>
  <c r="BZ1446" i="1"/>
  <c r="CH1446" i="1"/>
  <c r="CP1446" i="1"/>
  <c r="CX1446" i="1"/>
  <c r="DF1446" i="1"/>
  <c r="DN1446" i="1"/>
  <c r="DV1446" i="1"/>
  <c r="ED1446" i="1"/>
  <c r="EL1446" i="1"/>
  <c r="ET1446" i="1"/>
  <c r="FB1446" i="1"/>
  <c r="FJ1446" i="1"/>
  <c r="FR1446" i="1"/>
  <c r="FZ1446" i="1"/>
  <c r="GH1446" i="1"/>
  <c r="GP1446" i="1"/>
  <c r="GX1446" i="1"/>
  <c r="HF1446" i="1"/>
  <c r="HN1446" i="1"/>
  <c r="HV1446" i="1"/>
  <c r="ID1446" i="1"/>
  <c r="IL1446" i="1"/>
  <c r="IT1446" i="1"/>
  <c r="JB1446" i="1"/>
  <c r="JJ1446" i="1"/>
  <c r="JR1446" i="1"/>
  <c r="JZ1446" i="1"/>
  <c r="KH1446" i="1"/>
  <c r="KP1446" i="1"/>
  <c r="KX1446" i="1"/>
  <c r="LF1446" i="1"/>
  <c r="LN1446" i="1"/>
  <c r="LV1446" i="1"/>
  <c r="MD1446" i="1"/>
  <c r="ML1446" i="1"/>
  <c r="MT1446" i="1"/>
  <c r="NB1446" i="1"/>
  <c r="NJ1446" i="1"/>
  <c r="NR1446" i="1"/>
  <c r="NZ1446" i="1"/>
  <c r="OH1446" i="1"/>
  <c r="OP1446" i="1"/>
  <c r="OX1446" i="1"/>
  <c r="PF1446" i="1"/>
  <c r="PN1446" i="1"/>
  <c r="PV1446" i="1"/>
  <c r="QD1446" i="1"/>
  <c r="QL1446" i="1"/>
  <c r="QT1446" i="1"/>
  <c r="RB1446" i="1"/>
  <c r="RJ1446" i="1"/>
  <c r="RR1446" i="1"/>
  <c r="RZ1446" i="1"/>
  <c r="SH1446" i="1"/>
  <c r="SP1446" i="1"/>
  <c r="SX1446" i="1"/>
  <c r="TF1446" i="1"/>
  <c r="TN1446" i="1"/>
  <c r="TV1446" i="1"/>
  <c r="UD1446" i="1"/>
  <c r="UL1446" i="1"/>
  <c r="UT1446" i="1"/>
  <c r="VB1446" i="1"/>
  <c r="VJ1446" i="1"/>
  <c r="VR1446" i="1"/>
  <c r="VZ1446" i="1"/>
  <c r="WH1446" i="1"/>
  <c r="WP1446" i="1"/>
  <c r="WX1446" i="1"/>
  <c r="XF1446" i="1"/>
  <c r="XN1446" i="1"/>
  <c r="XV1446" i="1"/>
  <c r="YD1446" i="1"/>
  <c r="YL1446" i="1"/>
  <c r="YT1446" i="1"/>
  <c r="ZB1446" i="1"/>
  <c r="ZJ1446" i="1"/>
  <c r="ZR1446" i="1"/>
  <c r="ZZ1446" i="1"/>
  <c r="AAH1446" i="1"/>
  <c r="AAP1446" i="1"/>
  <c r="AAX1446" i="1"/>
  <c r="ABF1446" i="1"/>
  <c r="ABN1446" i="1"/>
  <c r="ABV1446" i="1"/>
  <c r="ACD1446" i="1"/>
  <c r="ACL1446" i="1"/>
  <c r="ACT1446" i="1"/>
  <c r="ADB1446" i="1"/>
  <c r="ADJ1446" i="1"/>
  <c r="ADR1446" i="1"/>
  <c r="ADZ1446" i="1"/>
  <c r="XV1445" i="1"/>
  <c r="AAH1445" i="1"/>
  <c r="ACT1445" i="1"/>
  <c r="AFF1445" i="1"/>
  <c r="AHR1445" i="1"/>
  <c r="AIB1445" i="1"/>
  <c r="AIJ1445" i="1"/>
  <c r="AIR1445" i="1"/>
  <c r="AIZ1445" i="1"/>
  <c r="AJH1445" i="1"/>
  <c r="AJP1445" i="1"/>
  <c r="AJX1445" i="1"/>
  <c r="AKF1445" i="1"/>
  <c r="AKN1445" i="1"/>
  <c r="AKV1445" i="1"/>
  <c r="ALD1445" i="1"/>
  <c r="ALL1445" i="1"/>
  <c r="ALT1445" i="1"/>
  <c r="AMB1445" i="1"/>
  <c r="AMJ1445" i="1"/>
  <c r="AMR1445" i="1"/>
  <c r="AMZ1445" i="1"/>
  <c r="ANH1445" i="1"/>
  <c r="ANP1445" i="1"/>
  <c r="ANX1445" i="1"/>
  <c r="AOF1445" i="1"/>
  <c r="AON1445" i="1"/>
  <c r="AOV1445" i="1"/>
  <c r="APD1445" i="1"/>
  <c r="APL1445" i="1"/>
  <c r="APT1445" i="1"/>
  <c r="AQB1445" i="1"/>
  <c r="AQJ1445" i="1"/>
  <c r="AQR1445" i="1"/>
  <c r="AQZ1445" i="1"/>
  <c r="ARH1445" i="1"/>
  <c r="ARP1445" i="1"/>
  <c r="ARX1445" i="1"/>
  <c r="ASF1445" i="1"/>
  <c r="ASN1445" i="1"/>
  <c r="ASV1445" i="1"/>
  <c r="ATD1445" i="1"/>
  <c r="ATL1445" i="1"/>
  <c r="ATT1445" i="1"/>
  <c r="AUB1445" i="1"/>
  <c r="AUJ1445" i="1"/>
  <c r="AUR1445" i="1"/>
  <c r="AUZ1445" i="1"/>
  <c r="AVH1445" i="1"/>
  <c r="AVP1445" i="1"/>
  <c r="AVX1445" i="1"/>
  <c r="AWF1445" i="1"/>
  <c r="AWN1445" i="1"/>
  <c r="AWV1445" i="1"/>
  <c r="AXD1445" i="1"/>
  <c r="AXL1445" i="1"/>
  <c r="AXT1445" i="1"/>
  <c r="AYB1445" i="1"/>
  <c r="AYJ1445" i="1"/>
  <c r="AYR1445" i="1"/>
  <c r="AYZ1445" i="1"/>
  <c r="AZH1445" i="1"/>
  <c r="AZP1445" i="1"/>
  <c r="AZX1445" i="1"/>
  <c r="BAF1445" i="1"/>
  <c r="BAN1445" i="1"/>
  <c r="BAV1445" i="1"/>
  <c r="BBD1445" i="1"/>
  <c r="BBL1445" i="1"/>
  <c r="G1446" i="1"/>
  <c r="O1446" i="1"/>
  <c r="W1446" i="1"/>
  <c r="AE1446" i="1"/>
  <c r="AM1446" i="1"/>
  <c r="AU1446" i="1"/>
  <c r="BC1446" i="1"/>
  <c r="BK1446" i="1"/>
  <c r="BS1446" i="1"/>
  <c r="CA1446" i="1"/>
  <c r="CI1446" i="1"/>
  <c r="CQ1446" i="1"/>
  <c r="CY1446" i="1"/>
  <c r="DG1446" i="1"/>
  <c r="DO1446" i="1"/>
  <c r="DW1446" i="1"/>
  <c r="EE1446" i="1"/>
  <c r="EM1446" i="1"/>
  <c r="EU1446" i="1"/>
  <c r="FC1446" i="1"/>
  <c r="FK1446" i="1"/>
  <c r="FS1446" i="1"/>
  <c r="GA1446" i="1"/>
  <c r="GI1446" i="1"/>
  <c r="GQ1446" i="1"/>
  <c r="GY1446" i="1"/>
  <c r="HG1446" i="1"/>
  <c r="HO1446" i="1"/>
  <c r="HW1446" i="1"/>
  <c r="IE1446" i="1"/>
  <c r="IM1446" i="1"/>
  <c r="IU1446" i="1"/>
  <c r="JC1446" i="1"/>
  <c r="JK1446" i="1"/>
  <c r="JS1446" i="1"/>
  <c r="KA1446" i="1"/>
  <c r="KI1446" i="1"/>
  <c r="KQ1446" i="1"/>
  <c r="KY1446" i="1"/>
  <c r="LG1446" i="1"/>
  <c r="LO1446" i="1"/>
  <c r="LW1446" i="1"/>
  <c r="ME1446" i="1"/>
  <c r="MM1446" i="1"/>
  <c r="MU1446" i="1"/>
  <c r="NC1446" i="1"/>
  <c r="NK1446" i="1"/>
  <c r="NS1446" i="1"/>
  <c r="OA1446" i="1"/>
  <c r="OI1446" i="1"/>
  <c r="OQ1446" i="1"/>
  <c r="OY1446" i="1"/>
  <c r="PG1446" i="1"/>
  <c r="PO1446" i="1"/>
  <c r="PW1446" i="1"/>
  <c r="QE1446" i="1"/>
  <c r="QM1446" i="1"/>
  <c r="QU1446" i="1"/>
  <c r="RC1446" i="1"/>
  <c r="RK1446" i="1"/>
  <c r="RS1446" i="1"/>
  <c r="SA1446" i="1"/>
  <c r="SI1446" i="1"/>
  <c r="SQ1446" i="1"/>
  <c r="SY1446" i="1"/>
  <c r="TG1446" i="1"/>
  <c r="TO1446" i="1"/>
  <c r="TW1446" i="1"/>
  <c r="UE1446" i="1"/>
  <c r="UM1446" i="1"/>
  <c r="UU1446" i="1"/>
  <c r="VC1446" i="1"/>
  <c r="VK1446" i="1"/>
  <c r="VS1446" i="1"/>
  <c r="WA1446" i="1"/>
  <c r="WI1446" i="1"/>
  <c r="WQ1446" i="1"/>
  <c r="WY1446" i="1"/>
  <c r="XG1446" i="1"/>
  <c r="XO1446" i="1"/>
  <c r="XW1446" i="1"/>
  <c r="YE1446" i="1"/>
  <c r="YM1446" i="1"/>
  <c r="YU1446" i="1"/>
  <c r="ZC1446" i="1"/>
  <c r="ZK1446" i="1"/>
  <c r="ZS1446" i="1"/>
  <c r="AAA1446" i="1"/>
  <c r="AAI1446" i="1"/>
  <c r="AAQ1446" i="1"/>
  <c r="AAY1446" i="1"/>
  <c r="ABG1446" i="1"/>
  <c r="ABO1446" i="1"/>
  <c r="ABW1446" i="1"/>
  <c r="ACE1446" i="1"/>
  <c r="ACM1446" i="1"/>
  <c r="ACU1446" i="1"/>
  <c r="ADC1446" i="1"/>
  <c r="ADK1446" i="1"/>
  <c r="ADS1446" i="1"/>
  <c r="AEA1446" i="1"/>
  <c r="AEI1446" i="1"/>
  <c r="YD1445" i="1"/>
  <c r="AAP1445" i="1"/>
  <c r="ADB1445" i="1"/>
  <c r="AFN1445" i="1"/>
  <c r="AHU1445" i="1"/>
  <c r="AIC1445" i="1"/>
  <c r="AIK1445" i="1"/>
  <c r="AIS1445" i="1"/>
  <c r="AJA1445" i="1"/>
  <c r="AJI1445" i="1"/>
  <c r="AJQ1445" i="1"/>
  <c r="AJY1445" i="1"/>
  <c r="AKG1445" i="1"/>
  <c r="AKO1445" i="1"/>
  <c r="AKW1445" i="1"/>
  <c r="ALE1445" i="1"/>
  <c r="ALM1445" i="1"/>
  <c r="ALU1445" i="1"/>
  <c r="AMC1445" i="1"/>
  <c r="AMK1445" i="1"/>
  <c r="AMS1445" i="1"/>
  <c r="ANA1445" i="1"/>
  <c r="ANI1445" i="1"/>
  <c r="ANQ1445" i="1"/>
  <c r="ANY1445" i="1"/>
  <c r="AOG1445" i="1"/>
  <c r="AOO1445" i="1"/>
  <c r="AOW1445" i="1"/>
  <c r="APE1445" i="1"/>
  <c r="APM1445" i="1"/>
  <c r="APU1445" i="1"/>
  <c r="AQC1445" i="1"/>
  <c r="AQK1445" i="1"/>
  <c r="AQS1445" i="1"/>
  <c r="ARA1445" i="1"/>
  <c r="ARI1445" i="1"/>
  <c r="ARQ1445" i="1"/>
  <c r="ARY1445" i="1"/>
  <c r="ASG1445" i="1"/>
  <c r="ASO1445" i="1"/>
  <c r="ASW1445" i="1"/>
  <c r="ATE1445" i="1"/>
  <c r="ATM1445" i="1"/>
  <c r="ATU1445" i="1"/>
  <c r="AUC1445" i="1"/>
  <c r="AUK1445" i="1"/>
  <c r="AUS1445" i="1"/>
  <c r="AVA1445" i="1"/>
  <c r="AVI1445" i="1"/>
  <c r="AVQ1445" i="1"/>
  <c r="AVY1445" i="1"/>
  <c r="AWG1445" i="1"/>
  <c r="AWO1445" i="1"/>
  <c r="AWW1445" i="1"/>
  <c r="AXE1445" i="1"/>
  <c r="AXM1445" i="1"/>
  <c r="AXU1445" i="1"/>
  <c r="AYC1445" i="1"/>
  <c r="AYK1445" i="1"/>
  <c r="AYS1445" i="1"/>
  <c r="AZA1445" i="1"/>
  <c r="AZI1445" i="1"/>
  <c r="AZQ1445" i="1"/>
  <c r="AZY1445" i="1"/>
  <c r="BAG1445" i="1"/>
  <c r="BAO1445" i="1"/>
  <c r="BAW1445" i="1"/>
  <c r="BBE1445" i="1"/>
  <c r="BBM1445" i="1"/>
  <c r="H1446" i="1"/>
  <c r="P1446" i="1"/>
  <c r="X1446" i="1"/>
  <c r="AF1446" i="1"/>
  <c r="AN1446" i="1"/>
  <c r="AV1446" i="1"/>
  <c r="BD1446" i="1"/>
  <c r="BL1446" i="1"/>
  <c r="BT1446" i="1"/>
  <c r="CB1446" i="1"/>
  <c r="CJ1446" i="1"/>
  <c r="CR1446" i="1"/>
  <c r="CZ1446" i="1"/>
  <c r="DH1446" i="1"/>
  <c r="DP1446" i="1"/>
  <c r="DX1446" i="1"/>
  <c r="EF1446" i="1"/>
  <c r="EN1446" i="1"/>
  <c r="EV1446" i="1"/>
  <c r="FD1446" i="1"/>
  <c r="FL1446" i="1"/>
  <c r="FT1446" i="1"/>
  <c r="GB1446" i="1"/>
  <c r="GJ1446" i="1"/>
  <c r="GR1446" i="1"/>
  <c r="GZ1446" i="1"/>
  <c r="HH1446" i="1"/>
  <c r="HP1446" i="1"/>
  <c r="HX1446" i="1"/>
  <c r="IF1446" i="1"/>
  <c r="IN1446" i="1"/>
  <c r="IV1446" i="1"/>
  <c r="JD1446" i="1"/>
  <c r="JL1446" i="1"/>
  <c r="JT1446" i="1"/>
  <c r="KB1446" i="1"/>
  <c r="KJ1446" i="1"/>
  <c r="KR1446" i="1"/>
  <c r="KZ1446" i="1"/>
  <c r="LH1446" i="1"/>
  <c r="LP1446" i="1"/>
  <c r="LX1446" i="1"/>
  <c r="MF1446" i="1"/>
  <c r="MN1446" i="1"/>
  <c r="MV1446" i="1"/>
  <c r="ND1446" i="1"/>
  <c r="NL1446" i="1"/>
  <c r="NT1446" i="1"/>
  <c r="OB1446" i="1"/>
  <c r="OJ1446" i="1"/>
  <c r="OR1446" i="1"/>
  <c r="OZ1446" i="1"/>
  <c r="PH1446" i="1"/>
  <c r="PP1446" i="1"/>
  <c r="PX1446" i="1"/>
  <c r="QF1446" i="1"/>
  <c r="QN1446" i="1"/>
  <c r="QV1446" i="1"/>
  <c r="RD1446" i="1"/>
  <c r="RL1446" i="1"/>
  <c r="RT1446" i="1"/>
  <c r="SB1446" i="1"/>
  <c r="SJ1446" i="1"/>
  <c r="SR1446" i="1"/>
  <c r="SZ1446" i="1"/>
  <c r="TH1446" i="1"/>
  <c r="TP1446" i="1"/>
  <c r="TX1446" i="1"/>
  <c r="UF1446" i="1"/>
  <c r="UN1446" i="1"/>
  <c r="UV1446" i="1"/>
  <c r="VD1446" i="1"/>
  <c r="VL1446" i="1"/>
  <c r="VT1446" i="1"/>
  <c r="WB1446" i="1"/>
  <c r="WJ1446" i="1"/>
  <c r="WR1446" i="1"/>
  <c r="WZ1446" i="1"/>
  <c r="XH1446" i="1"/>
  <c r="XP1446" i="1"/>
  <c r="XX1446" i="1"/>
  <c r="YF1446" i="1"/>
  <c r="YN1446" i="1"/>
  <c r="YV1446" i="1"/>
  <c r="ZD1446" i="1"/>
  <c r="ZL1446" i="1"/>
  <c r="ZT1446" i="1"/>
  <c r="AAB1446" i="1"/>
  <c r="AAJ1446" i="1"/>
  <c r="AAR1446" i="1"/>
  <c r="AAZ1446" i="1"/>
  <c r="ABH1446" i="1"/>
  <c r="ABP1446" i="1"/>
  <c r="ABX1446" i="1"/>
  <c r="ACF1446" i="1"/>
  <c r="ACN1446" i="1"/>
  <c r="ACV1446" i="1"/>
  <c r="ADD1446" i="1"/>
  <c r="ADL1446" i="1"/>
  <c r="ADT1446" i="1"/>
  <c r="AEB1446" i="1"/>
  <c r="AEG1446" i="1"/>
  <c r="AER1446" i="1"/>
  <c r="AEZ1446" i="1"/>
  <c r="AFH1446" i="1"/>
  <c r="AFP1446" i="1"/>
  <c r="AFX1446" i="1"/>
  <c r="AGF1446" i="1"/>
  <c r="AGN1446" i="1"/>
  <c r="AGV1446" i="1"/>
  <c r="AHD1446" i="1"/>
  <c r="AHL1446" i="1"/>
  <c r="AHT1446" i="1"/>
  <c r="AIB1446" i="1"/>
  <c r="AIJ1446" i="1"/>
  <c r="AIR1446" i="1"/>
  <c r="AIZ1446" i="1"/>
  <c r="AJH1446" i="1"/>
  <c r="AJP1446" i="1"/>
  <c r="AJX1446" i="1"/>
  <c r="AKF1446" i="1"/>
  <c r="AKN1446" i="1"/>
  <c r="AKV1446" i="1"/>
  <c r="ALD1446" i="1"/>
  <c r="ALL1446" i="1"/>
  <c r="ALT1446" i="1"/>
  <c r="AMB1446" i="1"/>
  <c r="AMJ1446" i="1"/>
  <c r="AMR1446" i="1"/>
  <c r="AMZ1446" i="1"/>
  <c r="ANH1446" i="1"/>
  <c r="ANP1446" i="1"/>
  <c r="ANX1446" i="1"/>
  <c r="AOF1446" i="1"/>
  <c r="AON1446" i="1"/>
  <c r="AOV1446" i="1"/>
  <c r="APD1446" i="1"/>
  <c r="APL1446" i="1"/>
  <c r="APT1446" i="1"/>
  <c r="AQB1446" i="1"/>
  <c r="AQJ1446" i="1"/>
  <c r="AQR1446" i="1"/>
  <c r="AQZ1446" i="1"/>
  <c r="ARH1446" i="1"/>
  <c r="ARP1446" i="1"/>
  <c r="ARX1446" i="1"/>
  <c r="ASF1446" i="1"/>
  <c r="ASN1446" i="1"/>
  <c r="ASV1446" i="1"/>
  <c r="ATD1446" i="1"/>
  <c r="ATL1446" i="1"/>
  <c r="ATT1446" i="1"/>
  <c r="AUB1446" i="1"/>
  <c r="AUJ1446" i="1"/>
  <c r="AUR1446" i="1"/>
  <c r="AUZ1446" i="1"/>
  <c r="AVH1446" i="1"/>
  <c r="AVP1446" i="1"/>
  <c r="AVX1446" i="1"/>
  <c r="AWF1446" i="1"/>
  <c r="AWN1446" i="1"/>
  <c r="AWV1446" i="1"/>
  <c r="AXD1446" i="1"/>
  <c r="AXL1446" i="1"/>
  <c r="AXT1446" i="1"/>
  <c r="AYB1446" i="1"/>
  <c r="AYJ1446" i="1"/>
  <c r="AYR1446" i="1"/>
  <c r="AYZ1446" i="1"/>
  <c r="AZH1446" i="1"/>
  <c r="AZP1446" i="1"/>
  <c r="AZX1446" i="1"/>
  <c r="BAF1446" i="1"/>
  <c r="BAN1446" i="1"/>
  <c r="BAV1446" i="1"/>
  <c r="BBD1446" i="1"/>
  <c r="BBL1446" i="1"/>
  <c r="G1447" i="1"/>
  <c r="O1447" i="1"/>
  <c r="W1447" i="1"/>
  <c r="AE1447" i="1"/>
  <c r="AM1447" i="1"/>
  <c r="AU1447" i="1"/>
  <c r="BC1447" i="1"/>
  <c r="BK1447" i="1"/>
  <c r="BS1447" i="1"/>
  <c r="CA1447" i="1"/>
  <c r="CI1447" i="1"/>
  <c r="CQ1447" i="1"/>
  <c r="CY1447" i="1"/>
  <c r="DG1447" i="1"/>
  <c r="DO1447" i="1"/>
  <c r="DW1447" i="1"/>
  <c r="EE1447" i="1"/>
  <c r="EM1447" i="1"/>
  <c r="EU1447" i="1"/>
  <c r="FC1447" i="1"/>
  <c r="FK1447" i="1"/>
  <c r="FS1447" i="1"/>
  <c r="GA1447" i="1"/>
  <c r="GI1447" i="1"/>
  <c r="GQ1447" i="1"/>
  <c r="GY1447" i="1"/>
  <c r="HG1447" i="1"/>
  <c r="HO1447" i="1"/>
  <c r="HW1447" i="1"/>
  <c r="IE1447" i="1"/>
  <c r="IM1447" i="1"/>
  <c r="IU1447" i="1"/>
  <c r="JC1447" i="1"/>
  <c r="JK1447" i="1"/>
  <c r="JS1447" i="1"/>
  <c r="KA1447" i="1"/>
  <c r="KI1447" i="1"/>
  <c r="KQ1447" i="1"/>
  <c r="KY1447" i="1"/>
  <c r="LG1447" i="1"/>
  <c r="LO1447" i="1"/>
  <c r="LW1447" i="1"/>
  <c r="ME1447" i="1"/>
  <c r="MM1447" i="1"/>
  <c r="MU1447" i="1"/>
  <c r="NC1447" i="1"/>
  <c r="NK1447" i="1"/>
  <c r="NS1447" i="1"/>
  <c r="OA1447" i="1"/>
  <c r="OI1447" i="1"/>
  <c r="OQ1447" i="1"/>
  <c r="OY1447" i="1"/>
  <c r="PG1447" i="1"/>
  <c r="PO1447" i="1"/>
  <c r="PW1447" i="1"/>
  <c r="QE1447" i="1"/>
  <c r="QM1447" i="1"/>
  <c r="QU1447" i="1"/>
  <c r="RC1447" i="1"/>
  <c r="RK1447" i="1"/>
  <c r="RS1447" i="1"/>
  <c r="SA1447" i="1"/>
  <c r="SI1447" i="1"/>
  <c r="SQ1447" i="1"/>
  <c r="SY1447" i="1"/>
  <c r="TG1447" i="1"/>
  <c r="TO1447" i="1"/>
  <c r="TW1447" i="1"/>
  <c r="UE1447" i="1"/>
  <c r="UM1447" i="1"/>
  <c r="UU1447" i="1"/>
  <c r="VC1447" i="1"/>
  <c r="VK1447" i="1"/>
  <c r="VS1447" i="1"/>
  <c r="WA1447" i="1"/>
  <c r="WI1447" i="1"/>
  <c r="WQ1447" i="1"/>
  <c r="WY1447" i="1"/>
  <c r="XG1447" i="1"/>
  <c r="XO1447" i="1"/>
  <c r="XW1447" i="1"/>
  <c r="YE1447" i="1"/>
  <c r="YM1447" i="1"/>
  <c r="YU1447" i="1"/>
  <c r="ZC1447" i="1"/>
  <c r="ZK1447" i="1"/>
  <c r="ZS1447" i="1"/>
  <c r="AAA1447" i="1"/>
  <c r="AAI1447" i="1"/>
  <c r="AAQ1447" i="1"/>
  <c r="AAY1447" i="1"/>
  <c r="ABG1447" i="1"/>
  <c r="ABO1447" i="1"/>
  <c r="ABW1447" i="1"/>
  <c r="ACE1447" i="1"/>
  <c r="ACM1447" i="1"/>
  <c r="ACU1447" i="1"/>
  <c r="ADC1447" i="1"/>
  <c r="ADK1447" i="1"/>
  <c r="ADS1447" i="1"/>
  <c r="AEA1447" i="1"/>
  <c r="AEI1447" i="1"/>
  <c r="AEQ1447" i="1"/>
  <c r="AEY1447" i="1"/>
  <c r="AFG1447" i="1"/>
  <c r="AFO1447" i="1"/>
  <c r="AFW1447" i="1"/>
  <c r="AGE1447" i="1"/>
  <c r="AGM1447" i="1"/>
  <c r="AGU1447" i="1"/>
  <c r="AHC1447" i="1"/>
  <c r="AHK1447" i="1"/>
  <c r="AHS1447" i="1"/>
  <c r="AIA1447" i="1"/>
  <c r="AII1447" i="1"/>
  <c r="AIQ1447" i="1"/>
  <c r="AIY1447" i="1"/>
  <c r="AJG1447" i="1"/>
  <c r="AJO1447" i="1"/>
  <c r="AJW1447" i="1"/>
  <c r="AKE1447" i="1"/>
  <c r="AKM1447" i="1"/>
  <c r="AKU1447" i="1"/>
  <c r="ALC1447" i="1"/>
  <c r="ALK1447" i="1"/>
  <c r="ALS1447" i="1"/>
  <c r="AMA1447" i="1"/>
  <c r="AMI1447" i="1"/>
  <c r="AMQ1447" i="1"/>
  <c r="AMY1447" i="1"/>
  <c r="ANG1447" i="1"/>
  <c r="ANO1447" i="1"/>
  <c r="ANW1447" i="1"/>
  <c r="AOE1447" i="1"/>
  <c r="AOM1447" i="1"/>
  <c r="AOU1447" i="1"/>
  <c r="APC1447" i="1"/>
  <c r="APK1447" i="1"/>
  <c r="APS1447" i="1"/>
  <c r="AQA1447" i="1"/>
  <c r="AQI1447" i="1"/>
  <c r="AQQ1447" i="1"/>
  <c r="AQY1447" i="1"/>
  <c r="ARG1447" i="1"/>
  <c r="ARO1447" i="1"/>
  <c r="ARW1447" i="1"/>
  <c r="ASE1447" i="1"/>
  <c r="ASM1447" i="1"/>
  <c r="ASU1447" i="1"/>
  <c r="ATC1447" i="1"/>
  <c r="ATK1447" i="1"/>
  <c r="ATS1447" i="1"/>
  <c r="AUA1447" i="1"/>
  <c r="AUI1447" i="1"/>
  <c r="AUQ1447" i="1"/>
  <c r="AUY1447" i="1"/>
  <c r="AVG1447" i="1"/>
  <c r="AVO1447" i="1"/>
  <c r="AVW1447" i="1"/>
  <c r="AWE1447" i="1"/>
  <c r="AWM1447" i="1"/>
  <c r="AWU1447" i="1"/>
  <c r="AXC1447" i="1"/>
  <c r="AXK1447" i="1"/>
  <c r="AXS1447" i="1"/>
  <c r="AYA1447" i="1"/>
  <c r="AYI1447" i="1"/>
  <c r="AYQ1447" i="1"/>
  <c r="AYY1447" i="1"/>
  <c r="AZG1447" i="1"/>
  <c r="AZO1447" i="1"/>
  <c r="AZW1447" i="1"/>
  <c r="BAE1447" i="1"/>
  <c r="BAM1447" i="1"/>
  <c r="BAU1447" i="1"/>
  <c r="BBC1447" i="1"/>
  <c r="BBK1447" i="1"/>
  <c r="F1448" i="1"/>
  <c r="N1448" i="1"/>
  <c r="V1448" i="1"/>
  <c r="AD1448" i="1"/>
  <c r="AL1448" i="1"/>
  <c r="AT1448" i="1"/>
  <c r="BB1448" i="1"/>
  <c r="BJ1448" i="1"/>
  <c r="BR1448" i="1"/>
  <c r="BZ1448" i="1"/>
  <c r="CH1448" i="1"/>
  <c r="CP1448" i="1"/>
  <c r="CX1448" i="1"/>
  <c r="DF1448" i="1"/>
  <c r="DN1448" i="1"/>
  <c r="DV1448" i="1"/>
  <c r="ED1448" i="1"/>
  <c r="EL1448" i="1"/>
  <c r="ET1448" i="1"/>
  <c r="FB1448" i="1"/>
  <c r="FJ1448" i="1"/>
  <c r="FR1448" i="1"/>
  <c r="FZ1448" i="1"/>
  <c r="GH1448" i="1"/>
  <c r="GP1448" i="1"/>
  <c r="GX1448" i="1"/>
  <c r="HF1448" i="1"/>
  <c r="HN1448" i="1"/>
  <c r="HV1448" i="1"/>
  <c r="ID1448" i="1"/>
  <c r="IL1448" i="1"/>
  <c r="IT1448" i="1"/>
  <c r="JB1448" i="1"/>
  <c r="JJ1448" i="1"/>
  <c r="JR1448" i="1"/>
  <c r="JZ1448" i="1"/>
  <c r="KH1448" i="1"/>
  <c r="KP1448" i="1"/>
  <c r="KX1448" i="1"/>
  <c r="LF1448" i="1"/>
  <c r="LN1448" i="1"/>
  <c r="LV1448" i="1"/>
  <c r="MD1448" i="1"/>
  <c r="ML1448" i="1"/>
  <c r="MT1448" i="1"/>
  <c r="NB1448" i="1"/>
  <c r="NJ1448" i="1"/>
  <c r="NR1448" i="1"/>
  <c r="NZ1448" i="1"/>
  <c r="OH1448" i="1"/>
  <c r="OP1448" i="1"/>
  <c r="OX1448" i="1"/>
  <c r="PF1448" i="1"/>
  <c r="PN1448" i="1"/>
  <c r="PV1448" i="1"/>
  <c r="QD1448" i="1"/>
  <c r="QL1448" i="1"/>
  <c r="QT1448" i="1"/>
  <c r="RB1448" i="1"/>
  <c r="RJ1448" i="1"/>
  <c r="RR1448" i="1"/>
  <c r="RZ1448" i="1"/>
  <c r="SH1448" i="1"/>
  <c r="SP1448" i="1"/>
  <c r="SX1448" i="1"/>
  <c r="TF1448" i="1"/>
  <c r="TN1448" i="1"/>
  <c r="TV1448" i="1"/>
  <c r="UD1448" i="1"/>
  <c r="UL1448" i="1"/>
  <c r="UT1448" i="1"/>
  <c r="VB1448" i="1"/>
  <c r="VJ1448" i="1"/>
  <c r="VR1448" i="1"/>
  <c r="VZ1448" i="1"/>
  <c r="WH1448" i="1"/>
  <c r="WP1448" i="1"/>
  <c r="WX1448" i="1"/>
  <c r="XF1448" i="1"/>
  <c r="XN1448" i="1"/>
  <c r="XV1448" i="1"/>
  <c r="YD1448" i="1"/>
  <c r="YL1448" i="1"/>
  <c r="YT1448" i="1"/>
  <c r="ZB1448" i="1"/>
  <c r="ZJ1448" i="1"/>
  <c r="ZR1448" i="1"/>
  <c r="ZZ1448" i="1"/>
  <c r="AEH1446" i="1"/>
  <c r="AES1446" i="1"/>
  <c r="AFA1446" i="1"/>
  <c r="AFI1446" i="1"/>
  <c r="AFQ1446" i="1"/>
  <c r="AFY1446" i="1"/>
  <c r="AGG1446" i="1"/>
  <c r="AGO1446" i="1"/>
  <c r="AGW1446" i="1"/>
  <c r="AHE1446" i="1"/>
  <c r="AHM1446" i="1"/>
  <c r="AHU1446" i="1"/>
  <c r="AIC1446" i="1"/>
  <c r="AIK1446" i="1"/>
  <c r="AIS1446" i="1"/>
  <c r="AJA1446" i="1"/>
  <c r="AJI1446" i="1"/>
  <c r="AJQ1446" i="1"/>
  <c r="AJY1446" i="1"/>
  <c r="AKG1446" i="1"/>
  <c r="AKO1446" i="1"/>
  <c r="AKW1446" i="1"/>
  <c r="ALE1446" i="1"/>
  <c r="ALM1446" i="1"/>
  <c r="ALU1446" i="1"/>
  <c r="AMC1446" i="1"/>
  <c r="AMK1446" i="1"/>
  <c r="AMS1446" i="1"/>
  <c r="ANA1446" i="1"/>
  <c r="ANI1446" i="1"/>
  <c r="ANQ1446" i="1"/>
  <c r="ANY1446" i="1"/>
  <c r="AOG1446" i="1"/>
  <c r="AOO1446" i="1"/>
  <c r="AOW1446" i="1"/>
  <c r="APE1446" i="1"/>
  <c r="APM1446" i="1"/>
  <c r="APU1446" i="1"/>
  <c r="AQC1446" i="1"/>
  <c r="AQK1446" i="1"/>
  <c r="AQS1446" i="1"/>
  <c r="ARA1446" i="1"/>
  <c r="ARI1446" i="1"/>
  <c r="ARQ1446" i="1"/>
  <c r="ARY1446" i="1"/>
  <c r="ASG1446" i="1"/>
  <c r="ASO1446" i="1"/>
  <c r="ASW1446" i="1"/>
  <c r="ATE1446" i="1"/>
  <c r="ATM1446" i="1"/>
  <c r="ATU1446" i="1"/>
  <c r="AUC1446" i="1"/>
  <c r="AUK1446" i="1"/>
  <c r="AUS1446" i="1"/>
  <c r="AVA1446" i="1"/>
  <c r="AVI1446" i="1"/>
  <c r="AVQ1446" i="1"/>
  <c r="AVY1446" i="1"/>
  <c r="AWG1446" i="1"/>
  <c r="AWO1446" i="1"/>
  <c r="AWW1446" i="1"/>
  <c r="AXE1446" i="1"/>
  <c r="AXM1446" i="1"/>
  <c r="AXU1446" i="1"/>
  <c r="AYC1446" i="1"/>
  <c r="AYK1446" i="1"/>
  <c r="AYS1446" i="1"/>
  <c r="AZA1446" i="1"/>
  <c r="AZI1446" i="1"/>
  <c r="AZQ1446" i="1"/>
  <c r="AZY1446" i="1"/>
  <c r="BAG1446" i="1"/>
  <c r="BAO1446" i="1"/>
  <c r="BAW1446" i="1"/>
  <c r="BBE1446" i="1"/>
  <c r="BBM1446" i="1"/>
  <c r="H1447" i="1"/>
  <c r="P1447" i="1"/>
  <c r="X1447" i="1"/>
  <c r="AF1447" i="1"/>
  <c r="AN1447" i="1"/>
  <c r="AV1447" i="1"/>
  <c r="BD1447" i="1"/>
  <c r="BL1447" i="1"/>
  <c r="BT1447" i="1"/>
  <c r="CB1447" i="1"/>
  <c r="CJ1447" i="1"/>
  <c r="CR1447" i="1"/>
  <c r="CZ1447" i="1"/>
  <c r="DH1447" i="1"/>
  <c r="DP1447" i="1"/>
  <c r="DX1447" i="1"/>
  <c r="EF1447" i="1"/>
  <c r="EN1447" i="1"/>
  <c r="EV1447" i="1"/>
  <c r="FD1447" i="1"/>
  <c r="FL1447" i="1"/>
  <c r="FT1447" i="1"/>
  <c r="GB1447" i="1"/>
  <c r="GJ1447" i="1"/>
  <c r="GR1447" i="1"/>
  <c r="GZ1447" i="1"/>
  <c r="HH1447" i="1"/>
  <c r="HP1447" i="1"/>
  <c r="HX1447" i="1"/>
  <c r="IF1447" i="1"/>
  <c r="IN1447" i="1"/>
  <c r="IV1447" i="1"/>
  <c r="JD1447" i="1"/>
  <c r="JL1447" i="1"/>
  <c r="JT1447" i="1"/>
  <c r="KB1447" i="1"/>
  <c r="KJ1447" i="1"/>
  <c r="KR1447" i="1"/>
  <c r="KZ1447" i="1"/>
  <c r="LH1447" i="1"/>
  <c r="LP1447" i="1"/>
  <c r="LX1447" i="1"/>
  <c r="MF1447" i="1"/>
  <c r="MN1447" i="1"/>
  <c r="MV1447" i="1"/>
  <c r="ND1447" i="1"/>
  <c r="NL1447" i="1"/>
  <c r="NT1447" i="1"/>
  <c r="OB1447" i="1"/>
  <c r="OJ1447" i="1"/>
  <c r="OR1447" i="1"/>
  <c r="OZ1447" i="1"/>
  <c r="PH1447" i="1"/>
  <c r="PP1447" i="1"/>
  <c r="PX1447" i="1"/>
  <c r="QF1447" i="1"/>
  <c r="QN1447" i="1"/>
  <c r="QV1447" i="1"/>
  <c r="RD1447" i="1"/>
  <c r="RL1447" i="1"/>
  <c r="RT1447" i="1"/>
  <c r="SB1447" i="1"/>
  <c r="SJ1447" i="1"/>
  <c r="SR1447" i="1"/>
  <c r="SZ1447" i="1"/>
  <c r="TH1447" i="1"/>
  <c r="TP1447" i="1"/>
  <c r="TX1447" i="1"/>
  <c r="UF1447" i="1"/>
  <c r="UN1447" i="1"/>
  <c r="UV1447" i="1"/>
  <c r="VD1447" i="1"/>
  <c r="VL1447" i="1"/>
  <c r="VT1447" i="1"/>
  <c r="WB1447" i="1"/>
  <c r="WJ1447" i="1"/>
  <c r="WR1447" i="1"/>
  <c r="WZ1447" i="1"/>
  <c r="XH1447" i="1"/>
  <c r="XP1447" i="1"/>
  <c r="XX1447" i="1"/>
  <c r="YF1447" i="1"/>
  <c r="YN1447" i="1"/>
  <c r="YV1447" i="1"/>
  <c r="ZD1447" i="1"/>
  <c r="ZL1447" i="1"/>
  <c r="ZT1447" i="1"/>
  <c r="AAB1447" i="1"/>
  <c r="AAJ1447" i="1"/>
  <c r="AAR1447" i="1"/>
  <c r="AAZ1447" i="1"/>
  <c r="ABH1447" i="1"/>
  <c r="ABP1447" i="1"/>
  <c r="ABX1447" i="1"/>
  <c r="ACF1447" i="1"/>
  <c r="ACN1447" i="1"/>
  <c r="ACV1447" i="1"/>
  <c r="ADD1447" i="1"/>
  <c r="ADL1447" i="1"/>
  <c r="ADT1447" i="1"/>
  <c r="AEB1447" i="1"/>
  <c r="AEJ1447" i="1"/>
  <c r="AER1447" i="1"/>
  <c r="AEZ1447" i="1"/>
  <c r="AFH1447" i="1"/>
  <c r="AFP1447" i="1"/>
  <c r="AFX1447" i="1"/>
  <c r="AGF1447" i="1"/>
  <c r="AGN1447" i="1"/>
  <c r="AGV1447" i="1"/>
  <c r="AHD1447" i="1"/>
  <c r="AHL1447" i="1"/>
  <c r="AHT1447" i="1"/>
  <c r="AIB1447" i="1"/>
  <c r="AIJ1447" i="1"/>
  <c r="AIR1447" i="1"/>
  <c r="AIZ1447" i="1"/>
  <c r="AJH1447" i="1"/>
  <c r="AJP1447" i="1"/>
  <c r="AJX1447" i="1"/>
  <c r="AKF1447" i="1"/>
  <c r="AKN1447" i="1"/>
  <c r="AKV1447" i="1"/>
  <c r="ALD1447" i="1"/>
  <c r="ALL1447" i="1"/>
  <c r="ALT1447" i="1"/>
  <c r="AMB1447" i="1"/>
  <c r="AMJ1447" i="1"/>
  <c r="AMR1447" i="1"/>
  <c r="AMZ1447" i="1"/>
  <c r="ANH1447" i="1"/>
  <c r="ANP1447" i="1"/>
  <c r="ANX1447" i="1"/>
  <c r="AOF1447" i="1"/>
  <c r="AON1447" i="1"/>
  <c r="AOV1447" i="1"/>
  <c r="APD1447" i="1"/>
  <c r="APL1447" i="1"/>
  <c r="APT1447" i="1"/>
  <c r="AQB1447" i="1"/>
  <c r="AQJ1447" i="1"/>
  <c r="AQR1447" i="1"/>
  <c r="AQZ1447" i="1"/>
  <c r="ARH1447" i="1"/>
  <c r="ARP1447" i="1"/>
  <c r="ARX1447" i="1"/>
  <c r="ASF1447" i="1"/>
  <c r="ASN1447" i="1"/>
  <c r="ASV1447" i="1"/>
  <c r="ATD1447" i="1"/>
  <c r="ATL1447" i="1"/>
  <c r="ATT1447" i="1"/>
  <c r="AUB1447" i="1"/>
  <c r="AUJ1447" i="1"/>
  <c r="AUR1447" i="1"/>
  <c r="AUZ1447" i="1"/>
  <c r="AVH1447" i="1"/>
  <c r="AVP1447" i="1"/>
  <c r="AVX1447" i="1"/>
  <c r="AWF1447" i="1"/>
  <c r="AWN1447" i="1"/>
  <c r="AWV1447" i="1"/>
  <c r="AXD1447" i="1"/>
  <c r="AXL1447" i="1"/>
  <c r="AXT1447" i="1"/>
  <c r="AYB1447" i="1"/>
  <c r="AYJ1447" i="1"/>
  <c r="AYR1447" i="1"/>
  <c r="AYZ1447" i="1"/>
  <c r="AZH1447" i="1"/>
  <c r="AZP1447" i="1"/>
  <c r="AZX1447" i="1"/>
  <c r="BAF1447" i="1"/>
  <c r="BAN1447" i="1"/>
  <c r="BAV1447" i="1"/>
  <c r="BBD1447" i="1"/>
  <c r="BBL1447" i="1"/>
  <c r="G1448" i="1"/>
  <c r="O1448" i="1"/>
  <c r="W1448" i="1"/>
  <c r="AE1448" i="1"/>
  <c r="AM1448" i="1"/>
  <c r="AU1448" i="1"/>
  <c r="BC1448" i="1"/>
  <c r="BK1448" i="1"/>
  <c r="BS1448" i="1"/>
  <c r="CA1448" i="1"/>
  <c r="CI1448" i="1"/>
  <c r="CQ1448" i="1"/>
  <c r="CY1448" i="1"/>
  <c r="DG1448" i="1"/>
  <c r="DO1448" i="1"/>
  <c r="DW1448" i="1"/>
  <c r="EE1448" i="1"/>
  <c r="EM1448" i="1"/>
  <c r="EU1448" i="1"/>
  <c r="FC1448" i="1"/>
  <c r="FK1448" i="1"/>
  <c r="FS1448" i="1"/>
  <c r="GA1448" i="1"/>
  <c r="GI1448" i="1"/>
  <c r="GQ1448" i="1"/>
  <c r="GY1448" i="1"/>
  <c r="HG1448" i="1"/>
  <c r="HO1448" i="1"/>
  <c r="HW1448" i="1"/>
  <c r="IE1448" i="1"/>
  <c r="IM1448" i="1"/>
  <c r="IU1448" i="1"/>
  <c r="JC1448" i="1"/>
  <c r="JK1448" i="1"/>
  <c r="JS1448" i="1"/>
  <c r="KA1448" i="1"/>
  <c r="KI1448" i="1"/>
  <c r="KQ1448" i="1"/>
  <c r="KY1448" i="1"/>
  <c r="LG1448" i="1"/>
  <c r="LO1448" i="1"/>
  <c r="LW1448" i="1"/>
  <c r="ME1448" i="1"/>
  <c r="MM1448" i="1"/>
  <c r="MU1448" i="1"/>
  <c r="NC1448" i="1"/>
  <c r="NK1448" i="1"/>
  <c r="NS1448" i="1"/>
  <c r="OA1448" i="1"/>
  <c r="OI1448" i="1"/>
  <c r="OQ1448" i="1"/>
  <c r="OY1448" i="1"/>
  <c r="PG1448" i="1"/>
  <c r="PO1448" i="1"/>
  <c r="PW1448" i="1"/>
  <c r="QE1448" i="1"/>
  <c r="QM1448" i="1"/>
  <c r="QU1448" i="1"/>
  <c r="RC1448" i="1"/>
  <c r="RK1448" i="1"/>
  <c r="RS1448" i="1"/>
  <c r="SA1448" i="1"/>
  <c r="SI1448" i="1"/>
  <c r="SQ1448" i="1"/>
  <c r="SY1448" i="1"/>
  <c r="TG1448" i="1"/>
  <c r="TO1448" i="1"/>
  <c r="TW1448" i="1"/>
  <c r="UE1448" i="1"/>
  <c r="UM1448" i="1"/>
  <c r="UU1448" i="1"/>
  <c r="VC1448" i="1"/>
  <c r="VK1448" i="1"/>
  <c r="VS1448" i="1"/>
  <c r="WA1448" i="1"/>
  <c r="WI1448" i="1"/>
  <c r="WQ1448" i="1"/>
  <c r="WY1448" i="1"/>
  <c r="XG1448" i="1"/>
  <c r="XO1448" i="1"/>
  <c r="XW1448" i="1"/>
  <c r="YE1448" i="1"/>
  <c r="YM1448" i="1"/>
  <c r="YU1448" i="1"/>
  <c r="ZC1448" i="1"/>
  <c r="ZK1448" i="1"/>
  <c r="ZS1448" i="1"/>
  <c r="AAA1448" i="1"/>
  <c r="AEJ1446" i="1"/>
  <c r="AET1446" i="1"/>
  <c r="AFB1446" i="1"/>
  <c r="AFJ1446" i="1"/>
  <c r="AFR1446" i="1"/>
  <c r="AFZ1446" i="1"/>
  <c r="AGH1446" i="1"/>
  <c r="AGP1446" i="1"/>
  <c r="AGX1446" i="1"/>
  <c r="AHF1446" i="1"/>
  <c r="AHN1446" i="1"/>
  <c r="AHV1446" i="1"/>
  <c r="AID1446" i="1"/>
  <c r="AIL1446" i="1"/>
  <c r="AIT1446" i="1"/>
  <c r="AJB1446" i="1"/>
  <c r="AJJ1446" i="1"/>
  <c r="AJR1446" i="1"/>
  <c r="AJZ1446" i="1"/>
  <c r="AKH1446" i="1"/>
  <c r="AKP1446" i="1"/>
  <c r="AKX1446" i="1"/>
  <c r="ALF1446" i="1"/>
  <c r="ALN1446" i="1"/>
  <c r="ALV1446" i="1"/>
  <c r="AMD1446" i="1"/>
  <c r="AML1446" i="1"/>
  <c r="AMT1446" i="1"/>
  <c r="ANB1446" i="1"/>
  <c r="ANJ1446" i="1"/>
  <c r="ANR1446" i="1"/>
  <c r="ANZ1446" i="1"/>
  <c r="AOH1446" i="1"/>
  <c r="AOP1446" i="1"/>
  <c r="AOX1446" i="1"/>
  <c r="APF1446" i="1"/>
  <c r="APN1446" i="1"/>
  <c r="APV1446" i="1"/>
  <c r="AQD1446" i="1"/>
  <c r="AQL1446" i="1"/>
  <c r="AQT1446" i="1"/>
  <c r="ARB1446" i="1"/>
  <c r="ARJ1446" i="1"/>
  <c r="ARR1446" i="1"/>
  <c r="ARZ1446" i="1"/>
  <c r="ASH1446" i="1"/>
  <c r="ASP1446" i="1"/>
  <c r="ASX1446" i="1"/>
  <c r="ATF1446" i="1"/>
  <c r="ATN1446" i="1"/>
  <c r="ATV1446" i="1"/>
  <c r="AUD1446" i="1"/>
  <c r="AUL1446" i="1"/>
  <c r="AUT1446" i="1"/>
  <c r="AVB1446" i="1"/>
  <c r="AVJ1446" i="1"/>
  <c r="AVR1446" i="1"/>
  <c r="AVZ1446" i="1"/>
  <c r="AWH1446" i="1"/>
  <c r="AWP1446" i="1"/>
  <c r="AWX1446" i="1"/>
  <c r="AXF1446" i="1"/>
  <c r="AXN1446" i="1"/>
  <c r="AXV1446" i="1"/>
  <c r="AYD1446" i="1"/>
  <c r="AYL1446" i="1"/>
  <c r="AYT1446" i="1"/>
  <c r="AZB1446" i="1"/>
  <c r="AZJ1446" i="1"/>
  <c r="AZR1446" i="1"/>
  <c r="AZZ1446" i="1"/>
  <c r="BAH1446" i="1"/>
  <c r="BAP1446" i="1"/>
  <c r="BAX1446" i="1"/>
  <c r="BBF1446" i="1"/>
  <c r="A1447" i="1"/>
  <c r="I1447" i="1"/>
  <c r="Q1447" i="1"/>
  <c r="Y1447" i="1"/>
  <c r="AG1447" i="1"/>
  <c r="AO1447" i="1"/>
  <c r="AW1447" i="1"/>
  <c r="BE1447" i="1"/>
  <c r="BM1447" i="1"/>
  <c r="BU1447" i="1"/>
  <c r="CC1447" i="1"/>
  <c r="CK1447" i="1"/>
  <c r="CS1447" i="1"/>
  <c r="DA1447" i="1"/>
  <c r="DI1447" i="1"/>
  <c r="DQ1447" i="1"/>
  <c r="DY1447" i="1"/>
  <c r="EG1447" i="1"/>
  <c r="EO1447" i="1"/>
  <c r="EW1447" i="1"/>
  <c r="FE1447" i="1"/>
  <c r="FM1447" i="1"/>
  <c r="FU1447" i="1"/>
  <c r="GC1447" i="1"/>
  <c r="GK1447" i="1"/>
  <c r="GS1447" i="1"/>
  <c r="HA1447" i="1"/>
  <c r="HI1447" i="1"/>
  <c r="HQ1447" i="1"/>
  <c r="HY1447" i="1"/>
  <c r="IG1447" i="1"/>
  <c r="IO1447" i="1"/>
  <c r="IW1447" i="1"/>
  <c r="JE1447" i="1"/>
  <c r="JM1447" i="1"/>
  <c r="JU1447" i="1"/>
  <c r="KC1447" i="1"/>
  <c r="KK1447" i="1"/>
  <c r="KS1447" i="1"/>
  <c r="LA1447" i="1"/>
  <c r="LI1447" i="1"/>
  <c r="LQ1447" i="1"/>
  <c r="LY1447" i="1"/>
  <c r="MG1447" i="1"/>
  <c r="MO1447" i="1"/>
  <c r="MW1447" i="1"/>
  <c r="NE1447" i="1"/>
  <c r="NM1447" i="1"/>
  <c r="NU1447" i="1"/>
  <c r="OC1447" i="1"/>
  <c r="OK1447" i="1"/>
  <c r="OS1447" i="1"/>
  <c r="PA1447" i="1"/>
  <c r="PI1447" i="1"/>
  <c r="PQ1447" i="1"/>
  <c r="PY1447" i="1"/>
  <c r="QG1447" i="1"/>
  <c r="QO1447" i="1"/>
  <c r="QW1447" i="1"/>
  <c r="RE1447" i="1"/>
  <c r="RM1447" i="1"/>
  <c r="RU1447" i="1"/>
  <c r="SC1447" i="1"/>
  <c r="SK1447" i="1"/>
  <c r="SS1447" i="1"/>
  <c r="TA1447" i="1"/>
  <c r="TI1447" i="1"/>
  <c r="TQ1447" i="1"/>
  <c r="TY1447" i="1"/>
  <c r="UG1447" i="1"/>
  <c r="UO1447" i="1"/>
  <c r="UW1447" i="1"/>
  <c r="VE1447" i="1"/>
  <c r="VM1447" i="1"/>
  <c r="VU1447" i="1"/>
  <c r="WC1447" i="1"/>
  <c r="WK1447" i="1"/>
  <c r="WS1447" i="1"/>
  <c r="XA1447" i="1"/>
  <c r="XI1447" i="1"/>
  <c r="XQ1447" i="1"/>
  <c r="XY1447" i="1"/>
  <c r="YG1447" i="1"/>
  <c r="YO1447" i="1"/>
  <c r="YW1447" i="1"/>
  <c r="ZE1447" i="1"/>
  <c r="ZM1447" i="1"/>
  <c r="ZU1447" i="1"/>
  <c r="AAC1447" i="1"/>
  <c r="AAK1447" i="1"/>
  <c r="AAS1447" i="1"/>
  <c r="ABA1447" i="1"/>
  <c r="ABI1447" i="1"/>
  <c r="ABQ1447" i="1"/>
  <c r="ABY1447" i="1"/>
  <c r="ACG1447" i="1"/>
  <c r="ACO1447" i="1"/>
  <c r="ACW1447" i="1"/>
  <c r="ADE1447" i="1"/>
  <c r="ADM1447" i="1"/>
  <c r="ADU1447" i="1"/>
  <c r="AEC1447" i="1"/>
  <c r="AEK1447" i="1"/>
  <c r="AES1447" i="1"/>
  <c r="AFA1447" i="1"/>
  <c r="AFI1447" i="1"/>
  <c r="AFQ1447" i="1"/>
  <c r="AFY1447" i="1"/>
  <c r="AGG1447" i="1"/>
  <c r="AGO1447" i="1"/>
  <c r="AGW1447" i="1"/>
  <c r="AHE1447" i="1"/>
  <c r="AHM1447" i="1"/>
  <c r="AHU1447" i="1"/>
  <c r="AIC1447" i="1"/>
  <c r="AIK1447" i="1"/>
  <c r="AIS1447" i="1"/>
  <c r="AJA1447" i="1"/>
  <c r="AJI1447" i="1"/>
  <c r="AJQ1447" i="1"/>
  <c r="AJY1447" i="1"/>
  <c r="AKG1447" i="1"/>
  <c r="AKO1447" i="1"/>
  <c r="AKW1447" i="1"/>
  <c r="ALE1447" i="1"/>
  <c r="ALM1447" i="1"/>
  <c r="ALU1447" i="1"/>
  <c r="AMC1447" i="1"/>
  <c r="AMK1447" i="1"/>
  <c r="AMS1447" i="1"/>
  <c r="ANA1447" i="1"/>
  <c r="ANI1447" i="1"/>
  <c r="ANQ1447" i="1"/>
  <c r="ANY1447" i="1"/>
  <c r="AOG1447" i="1"/>
  <c r="AOO1447" i="1"/>
  <c r="AOW1447" i="1"/>
  <c r="APE1447" i="1"/>
  <c r="APM1447" i="1"/>
  <c r="APU1447" i="1"/>
  <c r="AQC1447" i="1"/>
  <c r="AQK1447" i="1"/>
  <c r="AQS1447" i="1"/>
  <c r="ARA1447" i="1"/>
  <c r="ARI1447" i="1"/>
  <c r="ARQ1447" i="1"/>
  <c r="ARY1447" i="1"/>
  <c r="ASG1447" i="1"/>
  <c r="ASO1447" i="1"/>
  <c r="ASW1447" i="1"/>
  <c r="ATE1447" i="1"/>
  <c r="ATM1447" i="1"/>
  <c r="ATU1447" i="1"/>
  <c r="AUC1447" i="1"/>
  <c r="AUK1447" i="1"/>
  <c r="AUS1447" i="1"/>
  <c r="AVA1447" i="1"/>
  <c r="AVI1447" i="1"/>
  <c r="AVQ1447" i="1"/>
  <c r="AVY1447" i="1"/>
  <c r="AWG1447" i="1"/>
  <c r="AWO1447" i="1"/>
  <c r="AWW1447" i="1"/>
  <c r="AXE1447" i="1"/>
  <c r="AXM1447" i="1"/>
  <c r="AXU1447" i="1"/>
  <c r="AYC1447" i="1"/>
  <c r="AYK1447" i="1"/>
  <c r="AYS1447" i="1"/>
  <c r="AZA1447" i="1"/>
  <c r="AZI1447" i="1"/>
  <c r="AZQ1447" i="1"/>
  <c r="AZY1447" i="1"/>
  <c r="BAG1447" i="1"/>
  <c r="BAO1447" i="1"/>
  <c r="BAW1447" i="1"/>
  <c r="BBE1447" i="1"/>
  <c r="BBM1447" i="1"/>
  <c r="H1448" i="1"/>
  <c r="P1448" i="1"/>
  <c r="X1448" i="1"/>
  <c r="AF1448" i="1"/>
  <c r="AN1448" i="1"/>
  <c r="AV1448" i="1"/>
  <c r="BD1448" i="1"/>
  <c r="BL1448" i="1"/>
  <c r="BT1448" i="1"/>
  <c r="CB1448" i="1"/>
  <c r="CJ1448" i="1"/>
  <c r="CR1448" i="1"/>
  <c r="CZ1448" i="1"/>
  <c r="DH1448" i="1"/>
  <c r="DP1448" i="1"/>
  <c r="DX1448" i="1"/>
  <c r="EF1448" i="1"/>
  <c r="EN1448" i="1"/>
  <c r="EV1448" i="1"/>
  <c r="FD1448" i="1"/>
  <c r="FL1448" i="1"/>
  <c r="FT1448" i="1"/>
  <c r="GB1448" i="1"/>
  <c r="GJ1448" i="1"/>
  <c r="GR1448" i="1"/>
  <c r="GZ1448" i="1"/>
  <c r="HH1448" i="1"/>
  <c r="HP1448" i="1"/>
  <c r="HX1448" i="1"/>
  <c r="IF1448" i="1"/>
  <c r="IN1448" i="1"/>
  <c r="IV1448" i="1"/>
  <c r="JD1448" i="1"/>
  <c r="JL1448" i="1"/>
  <c r="JT1448" i="1"/>
  <c r="KB1448" i="1"/>
  <c r="KJ1448" i="1"/>
  <c r="KR1448" i="1"/>
  <c r="KZ1448" i="1"/>
  <c r="LH1448" i="1"/>
  <c r="LP1448" i="1"/>
  <c r="LX1448" i="1"/>
  <c r="MF1448" i="1"/>
  <c r="MN1448" i="1"/>
  <c r="MV1448" i="1"/>
  <c r="ND1448" i="1"/>
  <c r="NL1448" i="1"/>
  <c r="NT1448" i="1"/>
  <c r="OB1448" i="1"/>
  <c r="OJ1448" i="1"/>
  <c r="OR1448" i="1"/>
  <c r="OZ1448" i="1"/>
  <c r="PH1448" i="1"/>
  <c r="PP1448" i="1"/>
  <c r="PX1448" i="1"/>
  <c r="QF1448" i="1"/>
  <c r="QN1448" i="1"/>
  <c r="QV1448" i="1"/>
  <c r="RD1448" i="1"/>
  <c r="RL1448" i="1"/>
  <c r="RT1448" i="1"/>
  <c r="SB1448" i="1"/>
  <c r="SJ1448" i="1"/>
  <c r="SR1448" i="1"/>
  <c r="SZ1448" i="1"/>
  <c r="TH1448" i="1"/>
  <c r="TP1448" i="1"/>
  <c r="TX1448" i="1"/>
  <c r="UF1448" i="1"/>
  <c r="UN1448" i="1"/>
  <c r="UV1448" i="1"/>
  <c r="VD1448" i="1"/>
  <c r="VL1448" i="1"/>
  <c r="VT1448" i="1"/>
  <c r="WB1448" i="1"/>
  <c r="WJ1448" i="1"/>
  <c r="WR1448" i="1"/>
  <c r="WZ1448" i="1"/>
  <c r="XH1448" i="1"/>
  <c r="XP1448" i="1"/>
  <c r="XX1448" i="1"/>
  <c r="YF1448" i="1"/>
  <c r="YN1448" i="1"/>
  <c r="YV1448" i="1"/>
  <c r="ZD1448" i="1"/>
  <c r="ZL1448" i="1"/>
  <c r="ZT1448" i="1"/>
  <c r="AAB1448" i="1"/>
  <c r="AEL1446" i="1"/>
  <c r="AEU1446" i="1"/>
  <c r="AFC1446" i="1"/>
  <c r="AFK1446" i="1"/>
  <c r="AFS1446" i="1"/>
  <c r="AGA1446" i="1"/>
  <c r="AGI1446" i="1"/>
  <c r="AGQ1446" i="1"/>
  <c r="AGY1446" i="1"/>
  <c r="AHG1446" i="1"/>
  <c r="AHO1446" i="1"/>
  <c r="AHW1446" i="1"/>
  <c r="AIE1446" i="1"/>
  <c r="AIM1446" i="1"/>
  <c r="AIU1446" i="1"/>
  <c r="AJC1446" i="1"/>
  <c r="AJK1446" i="1"/>
  <c r="AJS1446" i="1"/>
  <c r="AKA1446" i="1"/>
  <c r="AKI1446" i="1"/>
  <c r="AKQ1446" i="1"/>
  <c r="AKY1446" i="1"/>
  <c r="ALG1446" i="1"/>
  <c r="ALO1446" i="1"/>
  <c r="ALW1446" i="1"/>
  <c r="AME1446" i="1"/>
  <c r="AMM1446" i="1"/>
  <c r="AMU1446" i="1"/>
  <c r="ANC1446" i="1"/>
  <c r="ANK1446" i="1"/>
  <c r="ANS1446" i="1"/>
  <c r="AOA1446" i="1"/>
  <c r="AOI1446" i="1"/>
  <c r="AOQ1446" i="1"/>
  <c r="AOY1446" i="1"/>
  <c r="APG1446" i="1"/>
  <c r="APO1446" i="1"/>
  <c r="APW1446" i="1"/>
  <c r="AQE1446" i="1"/>
  <c r="AQM1446" i="1"/>
  <c r="AQU1446" i="1"/>
  <c r="ARC1446" i="1"/>
  <c r="ARK1446" i="1"/>
  <c r="ARS1446" i="1"/>
  <c r="ASA1446" i="1"/>
  <c r="ASI1446" i="1"/>
  <c r="ASQ1446" i="1"/>
  <c r="ASY1446" i="1"/>
  <c r="ATG1446" i="1"/>
  <c r="ATO1446" i="1"/>
  <c r="ATW1446" i="1"/>
  <c r="AUE1446" i="1"/>
  <c r="AUM1446" i="1"/>
  <c r="AUU1446" i="1"/>
  <c r="AVC1446" i="1"/>
  <c r="AVK1446" i="1"/>
  <c r="AVS1446" i="1"/>
  <c r="AWA1446" i="1"/>
  <c r="AWI1446" i="1"/>
  <c r="AWQ1446" i="1"/>
  <c r="AWY1446" i="1"/>
  <c r="AXG1446" i="1"/>
  <c r="AXO1446" i="1"/>
  <c r="AXW1446" i="1"/>
  <c r="AYE1446" i="1"/>
  <c r="AYM1446" i="1"/>
  <c r="AYU1446" i="1"/>
  <c r="AZC1446" i="1"/>
  <c r="AZK1446" i="1"/>
  <c r="AZS1446" i="1"/>
  <c r="BAA1446" i="1"/>
  <c r="BAI1446" i="1"/>
  <c r="BAQ1446" i="1"/>
  <c r="BAY1446" i="1"/>
  <c r="BBG1446" i="1"/>
  <c r="B1447" i="1"/>
  <c r="J1447" i="1"/>
  <c r="R1447" i="1"/>
  <c r="Z1447" i="1"/>
  <c r="AH1447" i="1"/>
  <c r="AP1447" i="1"/>
  <c r="AX1447" i="1"/>
  <c r="BF1447" i="1"/>
  <c r="BN1447" i="1"/>
  <c r="BV1447" i="1"/>
  <c r="CD1447" i="1"/>
  <c r="CL1447" i="1"/>
  <c r="CT1447" i="1"/>
  <c r="DB1447" i="1"/>
  <c r="DJ1447" i="1"/>
  <c r="DR1447" i="1"/>
  <c r="DZ1447" i="1"/>
  <c r="EH1447" i="1"/>
  <c r="EP1447" i="1"/>
  <c r="EX1447" i="1"/>
  <c r="FF1447" i="1"/>
  <c r="FN1447" i="1"/>
  <c r="FV1447" i="1"/>
  <c r="GD1447" i="1"/>
  <c r="GL1447" i="1"/>
  <c r="GT1447" i="1"/>
  <c r="HB1447" i="1"/>
  <c r="HJ1447" i="1"/>
  <c r="HR1447" i="1"/>
  <c r="HZ1447" i="1"/>
  <c r="IH1447" i="1"/>
  <c r="IP1447" i="1"/>
  <c r="IX1447" i="1"/>
  <c r="JF1447" i="1"/>
  <c r="JN1447" i="1"/>
  <c r="JV1447" i="1"/>
  <c r="KD1447" i="1"/>
  <c r="KL1447" i="1"/>
  <c r="KT1447" i="1"/>
  <c r="LB1447" i="1"/>
  <c r="LJ1447" i="1"/>
  <c r="LR1447" i="1"/>
  <c r="LZ1447" i="1"/>
  <c r="MH1447" i="1"/>
  <c r="MP1447" i="1"/>
  <c r="MX1447" i="1"/>
  <c r="NF1447" i="1"/>
  <c r="NN1447" i="1"/>
  <c r="NV1447" i="1"/>
  <c r="OD1447" i="1"/>
  <c r="OL1447" i="1"/>
  <c r="OT1447" i="1"/>
  <c r="PB1447" i="1"/>
  <c r="PJ1447" i="1"/>
  <c r="PR1447" i="1"/>
  <c r="PZ1447" i="1"/>
  <c r="QH1447" i="1"/>
  <c r="QP1447" i="1"/>
  <c r="QX1447" i="1"/>
  <c r="RF1447" i="1"/>
  <c r="RN1447" i="1"/>
  <c r="RV1447" i="1"/>
  <c r="SD1447" i="1"/>
  <c r="SL1447" i="1"/>
  <c r="ST1447" i="1"/>
  <c r="TB1447" i="1"/>
  <c r="TJ1447" i="1"/>
  <c r="TR1447" i="1"/>
  <c r="TZ1447" i="1"/>
  <c r="UH1447" i="1"/>
  <c r="UP1447" i="1"/>
  <c r="UX1447" i="1"/>
  <c r="VF1447" i="1"/>
  <c r="VN1447" i="1"/>
  <c r="VV1447" i="1"/>
  <c r="WD1447" i="1"/>
  <c r="WL1447" i="1"/>
  <c r="WT1447" i="1"/>
  <c r="XB1447" i="1"/>
  <c r="XJ1447" i="1"/>
  <c r="XR1447" i="1"/>
  <c r="XZ1447" i="1"/>
  <c r="YH1447" i="1"/>
  <c r="YP1447" i="1"/>
  <c r="YX1447" i="1"/>
  <c r="ZF1447" i="1"/>
  <c r="ZN1447" i="1"/>
  <c r="ZV1447" i="1"/>
  <c r="AAD1447" i="1"/>
  <c r="AAL1447" i="1"/>
  <c r="AAT1447" i="1"/>
  <c r="ABB1447" i="1"/>
  <c r="ABJ1447" i="1"/>
  <c r="ABR1447" i="1"/>
  <c r="ABZ1447" i="1"/>
  <c r="ACH1447" i="1"/>
  <c r="ACP1447" i="1"/>
  <c r="ACX1447" i="1"/>
  <c r="ADF1447" i="1"/>
  <c r="ADN1447" i="1"/>
  <c r="ADV1447" i="1"/>
  <c r="AED1447" i="1"/>
  <c r="AEL1447" i="1"/>
  <c r="AET1447" i="1"/>
  <c r="AFB1447" i="1"/>
  <c r="AFJ1447" i="1"/>
  <c r="AFR1447" i="1"/>
  <c r="AFZ1447" i="1"/>
  <c r="AGH1447" i="1"/>
  <c r="AGP1447" i="1"/>
  <c r="AGX1447" i="1"/>
  <c r="AHF1447" i="1"/>
  <c r="AHN1447" i="1"/>
  <c r="AHV1447" i="1"/>
  <c r="AID1447" i="1"/>
  <c r="AIL1447" i="1"/>
  <c r="AIT1447" i="1"/>
  <c r="AJB1447" i="1"/>
  <c r="AJJ1447" i="1"/>
  <c r="AJR1447" i="1"/>
  <c r="AJZ1447" i="1"/>
  <c r="AKH1447" i="1"/>
  <c r="AKP1447" i="1"/>
  <c r="AKX1447" i="1"/>
  <c r="ALF1447" i="1"/>
  <c r="ALN1447" i="1"/>
  <c r="ALV1447" i="1"/>
  <c r="AMD1447" i="1"/>
  <c r="AML1447" i="1"/>
  <c r="AMT1447" i="1"/>
  <c r="ANB1447" i="1"/>
  <c r="ANJ1447" i="1"/>
  <c r="ANR1447" i="1"/>
  <c r="ANZ1447" i="1"/>
  <c r="AOH1447" i="1"/>
  <c r="AOP1447" i="1"/>
  <c r="AOX1447" i="1"/>
  <c r="APF1447" i="1"/>
  <c r="APN1447" i="1"/>
  <c r="APV1447" i="1"/>
  <c r="AQD1447" i="1"/>
  <c r="AQL1447" i="1"/>
  <c r="AQT1447" i="1"/>
  <c r="ARB1447" i="1"/>
  <c r="ARJ1447" i="1"/>
  <c r="ARR1447" i="1"/>
  <c r="ARZ1447" i="1"/>
  <c r="ASH1447" i="1"/>
  <c r="ASP1447" i="1"/>
  <c r="ASX1447" i="1"/>
  <c r="ATF1447" i="1"/>
  <c r="ATN1447" i="1"/>
  <c r="ATV1447" i="1"/>
  <c r="AUD1447" i="1"/>
  <c r="AUL1447" i="1"/>
  <c r="AUT1447" i="1"/>
  <c r="AVB1447" i="1"/>
  <c r="AVJ1447" i="1"/>
  <c r="AVR1447" i="1"/>
  <c r="AVZ1447" i="1"/>
  <c r="AWH1447" i="1"/>
  <c r="AWP1447" i="1"/>
  <c r="AWX1447" i="1"/>
  <c r="AXF1447" i="1"/>
  <c r="AXN1447" i="1"/>
  <c r="AXV1447" i="1"/>
  <c r="AYD1447" i="1"/>
  <c r="AYL1447" i="1"/>
  <c r="AYT1447" i="1"/>
  <c r="AZB1447" i="1"/>
  <c r="AZJ1447" i="1"/>
  <c r="AZR1447" i="1"/>
  <c r="AZZ1447" i="1"/>
  <c r="BAH1447" i="1"/>
  <c r="BAP1447" i="1"/>
  <c r="BAX1447" i="1"/>
  <c r="BBF1447" i="1"/>
  <c r="A1448" i="1"/>
  <c r="I1448" i="1"/>
  <c r="Q1448" i="1"/>
  <c r="Y1448" i="1"/>
  <c r="AG1448" i="1"/>
  <c r="AO1448" i="1"/>
  <c r="AW1448" i="1"/>
  <c r="BE1448" i="1"/>
  <c r="BM1448" i="1"/>
  <c r="BU1448" i="1"/>
  <c r="CC1448" i="1"/>
  <c r="CK1448" i="1"/>
  <c r="CS1448" i="1"/>
  <c r="DA1448" i="1"/>
  <c r="DI1448" i="1"/>
  <c r="DQ1448" i="1"/>
  <c r="DY1448" i="1"/>
  <c r="EG1448" i="1"/>
  <c r="EO1448" i="1"/>
  <c r="EW1448" i="1"/>
  <c r="FE1448" i="1"/>
  <c r="FM1448" i="1"/>
  <c r="FU1448" i="1"/>
  <c r="GC1448" i="1"/>
  <c r="GK1448" i="1"/>
  <c r="GS1448" i="1"/>
  <c r="HA1448" i="1"/>
  <c r="HI1448" i="1"/>
  <c r="HQ1448" i="1"/>
  <c r="HY1448" i="1"/>
  <c r="IG1448" i="1"/>
  <c r="IO1448" i="1"/>
  <c r="IW1448" i="1"/>
  <c r="JE1448" i="1"/>
  <c r="JM1448" i="1"/>
  <c r="JU1448" i="1"/>
  <c r="KC1448" i="1"/>
  <c r="KK1448" i="1"/>
  <c r="KS1448" i="1"/>
  <c r="LA1448" i="1"/>
  <c r="LI1448" i="1"/>
  <c r="LQ1448" i="1"/>
  <c r="LY1448" i="1"/>
  <c r="MG1448" i="1"/>
  <c r="MO1448" i="1"/>
  <c r="MW1448" i="1"/>
  <c r="NE1448" i="1"/>
  <c r="NM1448" i="1"/>
  <c r="NU1448" i="1"/>
  <c r="OC1448" i="1"/>
  <c r="OK1448" i="1"/>
  <c r="OS1448" i="1"/>
  <c r="PA1448" i="1"/>
  <c r="PI1448" i="1"/>
  <c r="PQ1448" i="1"/>
  <c r="PY1448" i="1"/>
  <c r="QG1448" i="1"/>
  <c r="QO1448" i="1"/>
  <c r="QW1448" i="1"/>
  <c r="RE1448" i="1"/>
  <c r="RM1448" i="1"/>
  <c r="RU1448" i="1"/>
  <c r="SC1448" i="1"/>
  <c r="SK1448" i="1"/>
  <c r="SS1448" i="1"/>
  <c r="TA1448" i="1"/>
  <c r="TI1448" i="1"/>
  <c r="TQ1448" i="1"/>
  <c r="TY1448" i="1"/>
  <c r="UG1448" i="1"/>
  <c r="UO1448" i="1"/>
  <c r="UW1448" i="1"/>
  <c r="VE1448" i="1"/>
  <c r="VM1448" i="1"/>
  <c r="VU1448" i="1"/>
  <c r="WC1448" i="1"/>
  <c r="WK1448" i="1"/>
  <c r="WS1448" i="1"/>
  <c r="XA1448" i="1"/>
  <c r="XI1448" i="1"/>
  <c r="XQ1448" i="1"/>
  <c r="XY1448" i="1"/>
  <c r="YG1448" i="1"/>
  <c r="YO1448" i="1"/>
  <c r="YW1448" i="1"/>
  <c r="ZE1448" i="1"/>
  <c r="ZM1448" i="1"/>
  <c r="ZU1448" i="1"/>
  <c r="AAC1448" i="1"/>
  <c r="AEN1446" i="1"/>
  <c r="AEV1446" i="1"/>
  <c r="AFD1446" i="1"/>
  <c r="AFL1446" i="1"/>
  <c r="AFT1446" i="1"/>
  <c r="AGB1446" i="1"/>
  <c r="AGJ1446" i="1"/>
  <c r="AGR1446" i="1"/>
  <c r="AGZ1446" i="1"/>
  <c r="AHH1446" i="1"/>
  <c r="AHP1446" i="1"/>
  <c r="AHX1446" i="1"/>
  <c r="AIF1446" i="1"/>
  <c r="AIN1446" i="1"/>
  <c r="AIV1446" i="1"/>
  <c r="AJD1446" i="1"/>
  <c r="AJL1446" i="1"/>
  <c r="AJT1446" i="1"/>
  <c r="AKB1446" i="1"/>
  <c r="AKJ1446" i="1"/>
  <c r="AKR1446" i="1"/>
  <c r="AKZ1446" i="1"/>
  <c r="ALH1446" i="1"/>
  <c r="ALP1446" i="1"/>
  <c r="ALX1446" i="1"/>
  <c r="AMF1446" i="1"/>
  <c r="AMN1446" i="1"/>
  <c r="AMV1446" i="1"/>
  <c r="AND1446" i="1"/>
  <c r="ANL1446" i="1"/>
  <c r="ANT1446" i="1"/>
  <c r="AOB1446" i="1"/>
  <c r="AOJ1446" i="1"/>
  <c r="AOR1446" i="1"/>
  <c r="AOZ1446" i="1"/>
  <c r="APH1446" i="1"/>
  <c r="APP1446" i="1"/>
  <c r="APX1446" i="1"/>
  <c r="AQF1446" i="1"/>
  <c r="AQN1446" i="1"/>
  <c r="AQV1446" i="1"/>
  <c r="ARD1446" i="1"/>
  <c r="ARL1446" i="1"/>
  <c r="ART1446" i="1"/>
  <c r="ASB1446" i="1"/>
  <c r="ASJ1446" i="1"/>
  <c r="ASR1446" i="1"/>
  <c r="ASZ1446" i="1"/>
  <c r="ATH1446" i="1"/>
  <c r="ATP1446" i="1"/>
  <c r="ATX1446" i="1"/>
  <c r="AUF1446" i="1"/>
  <c r="AUN1446" i="1"/>
  <c r="AUV1446" i="1"/>
  <c r="AVD1446" i="1"/>
  <c r="AVL1446" i="1"/>
  <c r="AVT1446" i="1"/>
  <c r="AWB1446" i="1"/>
  <c r="AWJ1446" i="1"/>
  <c r="AWR1446" i="1"/>
  <c r="AWZ1446" i="1"/>
  <c r="AXH1446" i="1"/>
  <c r="AXP1446" i="1"/>
  <c r="AXX1446" i="1"/>
  <c r="AYF1446" i="1"/>
  <c r="AYN1446" i="1"/>
  <c r="AYV1446" i="1"/>
  <c r="AZD1446" i="1"/>
  <c r="AZL1446" i="1"/>
  <c r="AZT1446" i="1"/>
  <c r="BAB1446" i="1"/>
  <c r="BAJ1446" i="1"/>
  <c r="BAR1446" i="1"/>
  <c r="BAZ1446" i="1"/>
  <c r="BBH1446" i="1"/>
  <c r="C1447" i="1"/>
  <c r="K1447" i="1"/>
  <c r="S1447" i="1"/>
  <c r="AA1447" i="1"/>
  <c r="AI1447" i="1"/>
  <c r="AQ1447" i="1"/>
  <c r="AY1447" i="1"/>
  <c r="BG1447" i="1"/>
  <c r="BO1447" i="1"/>
  <c r="BW1447" i="1"/>
  <c r="CE1447" i="1"/>
  <c r="CM1447" i="1"/>
  <c r="CU1447" i="1"/>
  <c r="DC1447" i="1"/>
  <c r="DK1447" i="1"/>
  <c r="DS1447" i="1"/>
  <c r="EA1447" i="1"/>
  <c r="EI1447" i="1"/>
  <c r="EQ1447" i="1"/>
  <c r="EY1447" i="1"/>
  <c r="FG1447" i="1"/>
  <c r="FO1447" i="1"/>
  <c r="FW1447" i="1"/>
  <c r="GE1447" i="1"/>
  <c r="GM1447" i="1"/>
  <c r="GU1447" i="1"/>
  <c r="HC1447" i="1"/>
  <c r="HK1447" i="1"/>
  <c r="HS1447" i="1"/>
  <c r="IA1447" i="1"/>
  <c r="II1447" i="1"/>
  <c r="IQ1447" i="1"/>
  <c r="IY1447" i="1"/>
  <c r="JG1447" i="1"/>
  <c r="JO1447" i="1"/>
  <c r="JW1447" i="1"/>
  <c r="KE1447" i="1"/>
  <c r="KM1447" i="1"/>
  <c r="KU1447" i="1"/>
  <c r="LC1447" i="1"/>
  <c r="LK1447" i="1"/>
  <c r="LS1447" i="1"/>
  <c r="MA1447" i="1"/>
  <c r="MI1447" i="1"/>
  <c r="MQ1447" i="1"/>
  <c r="MY1447" i="1"/>
  <c r="NG1447" i="1"/>
  <c r="NO1447" i="1"/>
  <c r="NW1447" i="1"/>
  <c r="OE1447" i="1"/>
  <c r="OM1447" i="1"/>
  <c r="OU1447" i="1"/>
  <c r="PC1447" i="1"/>
  <c r="PK1447" i="1"/>
  <c r="PS1447" i="1"/>
  <c r="QA1447" i="1"/>
  <c r="QI1447" i="1"/>
  <c r="QQ1447" i="1"/>
  <c r="QY1447" i="1"/>
  <c r="RG1447" i="1"/>
  <c r="RO1447" i="1"/>
  <c r="RW1447" i="1"/>
  <c r="SE1447" i="1"/>
  <c r="SM1447" i="1"/>
  <c r="SU1447" i="1"/>
  <c r="TC1447" i="1"/>
  <c r="TK1447" i="1"/>
  <c r="TS1447" i="1"/>
  <c r="UA1447" i="1"/>
  <c r="UI1447" i="1"/>
  <c r="UQ1447" i="1"/>
  <c r="UY1447" i="1"/>
  <c r="VG1447" i="1"/>
  <c r="VO1447" i="1"/>
  <c r="VW1447" i="1"/>
  <c r="WE1447" i="1"/>
  <c r="WM1447" i="1"/>
  <c r="WU1447" i="1"/>
  <c r="XC1447" i="1"/>
  <c r="XK1447" i="1"/>
  <c r="XS1447" i="1"/>
  <c r="YA1447" i="1"/>
  <c r="YI1447" i="1"/>
  <c r="YQ1447" i="1"/>
  <c r="YY1447" i="1"/>
  <c r="ZG1447" i="1"/>
  <c r="ZO1447" i="1"/>
  <c r="ZW1447" i="1"/>
  <c r="AAE1447" i="1"/>
  <c r="AAM1447" i="1"/>
  <c r="AAU1447" i="1"/>
  <c r="ABC1447" i="1"/>
  <c r="ABK1447" i="1"/>
  <c r="ABS1447" i="1"/>
  <c r="ACA1447" i="1"/>
  <c r="ACI1447" i="1"/>
  <c r="ACQ1447" i="1"/>
  <c r="ACY1447" i="1"/>
  <c r="ADG1447" i="1"/>
  <c r="ADO1447" i="1"/>
  <c r="ADW1447" i="1"/>
  <c r="AEE1447" i="1"/>
  <c r="AEM1447" i="1"/>
  <c r="AEU1447" i="1"/>
  <c r="AFC1447" i="1"/>
  <c r="AFK1447" i="1"/>
  <c r="AFS1447" i="1"/>
  <c r="AGA1447" i="1"/>
  <c r="AGI1447" i="1"/>
  <c r="AGQ1447" i="1"/>
  <c r="AGY1447" i="1"/>
  <c r="AHG1447" i="1"/>
  <c r="AHO1447" i="1"/>
  <c r="AHW1447" i="1"/>
  <c r="AIE1447" i="1"/>
  <c r="AIM1447" i="1"/>
  <c r="AIU1447" i="1"/>
  <c r="AJC1447" i="1"/>
  <c r="AJK1447" i="1"/>
  <c r="AJS1447" i="1"/>
  <c r="AKA1447" i="1"/>
  <c r="AKI1447" i="1"/>
  <c r="AKQ1447" i="1"/>
  <c r="AKY1447" i="1"/>
  <c r="ALG1447" i="1"/>
  <c r="ALO1447" i="1"/>
  <c r="ALW1447" i="1"/>
  <c r="AME1447" i="1"/>
  <c r="AMM1447" i="1"/>
  <c r="AMU1447" i="1"/>
  <c r="ANC1447" i="1"/>
  <c r="ANK1447" i="1"/>
  <c r="ANS1447" i="1"/>
  <c r="AOA1447" i="1"/>
  <c r="AOI1447" i="1"/>
  <c r="AOQ1447" i="1"/>
  <c r="AOY1447" i="1"/>
  <c r="APG1447" i="1"/>
  <c r="APO1447" i="1"/>
  <c r="APW1447" i="1"/>
  <c r="AQE1447" i="1"/>
  <c r="AQM1447" i="1"/>
  <c r="AQU1447" i="1"/>
  <c r="ARC1447" i="1"/>
  <c r="ARK1447" i="1"/>
  <c r="ARS1447" i="1"/>
  <c r="ASA1447" i="1"/>
  <c r="ASI1447" i="1"/>
  <c r="ASQ1447" i="1"/>
  <c r="ASY1447" i="1"/>
  <c r="ATG1447" i="1"/>
  <c r="ATO1447" i="1"/>
  <c r="ATW1447" i="1"/>
  <c r="AUE1447" i="1"/>
  <c r="AUM1447" i="1"/>
  <c r="AUU1447" i="1"/>
  <c r="AVC1447" i="1"/>
  <c r="AVK1447" i="1"/>
  <c r="AVS1447" i="1"/>
  <c r="AWA1447" i="1"/>
  <c r="AWI1447" i="1"/>
  <c r="AWQ1447" i="1"/>
  <c r="AWY1447" i="1"/>
  <c r="AXG1447" i="1"/>
  <c r="AXO1447" i="1"/>
  <c r="AXW1447" i="1"/>
  <c r="AYE1447" i="1"/>
  <c r="AYM1447" i="1"/>
  <c r="AYU1447" i="1"/>
  <c r="AZC1447" i="1"/>
  <c r="AZK1447" i="1"/>
  <c r="AZS1447" i="1"/>
  <c r="BAA1447" i="1"/>
  <c r="BAI1447" i="1"/>
  <c r="BAQ1447" i="1"/>
  <c r="BAY1447" i="1"/>
  <c r="BBG1447" i="1"/>
  <c r="B1448" i="1"/>
  <c r="J1448" i="1"/>
  <c r="R1448" i="1"/>
  <c r="Z1448" i="1"/>
  <c r="AH1448" i="1"/>
  <c r="AP1448" i="1"/>
  <c r="AX1448" i="1"/>
  <c r="BF1448" i="1"/>
  <c r="BN1448" i="1"/>
  <c r="BV1448" i="1"/>
  <c r="CD1448" i="1"/>
  <c r="CL1448" i="1"/>
  <c r="CT1448" i="1"/>
  <c r="DB1448" i="1"/>
  <c r="DJ1448" i="1"/>
  <c r="DR1448" i="1"/>
  <c r="DZ1448" i="1"/>
  <c r="EH1448" i="1"/>
  <c r="EP1448" i="1"/>
  <c r="EX1448" i="1"/>
  <c r="FF1448" i="1"/>
  <c r="FN1448" i="1"/>
  <c r="FV1448" i="1"/>
  <c r="GD1448" i="1"/>
  <c r="GL1448" i="1"/>
  <c r="GT1448" i="1"/>
  <c r="HB1448" i="1"/>
  <c r="HJ1448" i="1"/>
  <c r="HR1448" i="1"/>
  <c r="HZ1448" i="1"/>
  <c r="IH1448" i="1"/>
  <c r="IP1448" i="1"/>
  <c r="IX1448" i="1"/>
  <c r="JF1448" i="1"/>
  <c r="JN1448" i="1"/>
  <c r="JV1448" i="1"/>
  <c r="KD1448" i="1"/>
  <c r="KL1448" i="1"/>
  <c r="KT1448" i="1"/>
  <c r="LB1448" i="1"/>
  <c r="LJ1448" i="1"/>
  <c r="LR1448" i="1"/>
  <c r="LZ1448" i="1"/>
  <c r="MH1448" i="1"/>
  <c r="MP1448" i="1"/>
  <c r="MX1448" i="1"/>
  <c r="NF1448" i="1"/>
  <c r="NN1448" i="1"/>
  <c r="NV1448" i="1"/>
  <c r="OD1448" i="1"/>
  <c r="OL1448" i="1"/>
  <c r="OT1448" i="1"/>
  <c r="PB1448" i="1"/>
  <c r="PJ1448" i="1"/>
  <c r="PR1448" i="1"/>
  <c r="PZ1448" i="1"/>
  <c r="QH1448" i="1"/>
  <c r="QP1448" i="1"/>
  <c r="QX1448" i="1"/>
  <c r="RF1448" i="1"/>
  <c r="RN1448" i="1"/>
  <c r="RV1448" i="1"/>
  <c r="SD1448" i="1"/>
  <c r="SL1448" i="1"/>
  <c r="ST1448" i="1"/>
  <c r="TB1448" i="1"/>
  <c r="TJ1448" i="1"/>
  <c r="TR1448" i="1"/>
  <c r="TZ1448" i="1"/>
  <c r="UH1448" i="1"/>
  <c r="UP1448" i="1"/>
  <c r="UX1448" i="1"/>
  <c r="VF1448" i="1"/>
  <c r="VN1448" i="1"/>
  <c r="VV1448" i="1"/>
  <c r="WD1448" i="1"/>
  <c r="WL1448" i="1"/>
  <c r="WT1448" i="1"/>
  <c r="XB1448" i="1"/>
  <c r="XJ1448" i="1"/>
  <c r="XR1448" i="1"/>
  <c r="XZ1448" i="1"/>
  <c r="YH1448" i="1"/>
  <c r="YP1448" i="1"/>
  <c r="YX1448" i="1"/>
  <c r="ZF1448" i="1"/>
  <c r="ZN1448" i="1"/>
  <c r="ZV1448" i="1"/>
  <c r="AAD1448" i="1"/>
  <c r="AEO1446" i="1"/>
  <c r="AEW1446" i="1"/>
  <c r="AFE1446" i="1"/>
  <c r="AFM1446" i="1"/>
  <c r="AFU1446" i="1"/>
  <c r="AGC1446" i="1"/>
  <c r="AGK1446" i="1"/>
  <c r="AGS1446" i="1"/>
  <c r="AHA1446" i="1"/>
  <c r="AHI1446" i="1"/>
  <c r="AHQ1446" i="1"/>
  <c r="AHY1446" i="1"/>
  <c r="AIG1446" i="1"/>
  <c r="AIO1446" i="1"/>
  <c r="AIW1446" i="1"/>
  <c r="AJE1446" i="1"/>
  <c r="AJM1446" i="1"/>
  <c r="AJU1446" i="1"/>
  <c r="AKC1446" i="1"/>
  <c r="AKK1446" i="1"/>
  <c r="AKS1446" i="1"/>
  <c r="ALA1446" i="1"/>
  <c r="ALI1446" i="1"/>
  <c r="ALQ1446" i="1"/>
  <c r="ALY1446" i="1"/>
  <c r="AMG1446" i="1"/>
  <c r="AMO1446" i="1"/>
  <c r="AMW1446" i="1"/>
  <c r="ANE1446" i="1"/>
  <c r="ANM1446" i="1"/>
  <c r="ANU1446" i="1"/>
  <c r="AOC1446" i="1"/>
  <c r="AOK1446" i="1"/>
  <c r="AOS1446" i="1"/>
  <c r="APA1446" i="1"/>
  <c r="API1446" i="1"/>
  <c r="APQ1446" i="1"/>
  <c r="APY1446" i="1"/>
  <c r="AQG1446" i="1"/>
  <c r="AQO1446" i="1"/>
  <c r="AQW1446" i="1"/>
  <c r="ARE1446" i="1"/>
  <c r="ARM1446" i="1"/>
  <c r="ARU1446" i="1"/>
  <c r="ASC1446" i="1"/>
  <c r="ASK1446" i="1"/>
  <c r="ASS1446" i="1"/>
  <c r="ATA1446" i="1"/>
  <c r="ATI1446" i="1"/>
  <c r="ATQ1446" i="1"/>
  <c r="ATY1446" i="1"/>
  <c r="AUG1446" i="1"/>
  <c r="AUO1446" i="1"/>
  <c r="AUW1446" i="1"/>
  <c r="AVE1446" i="1"/>
  <c r="AVM1446" i="1"/>
  <c r="AVU1446" i="1"/>
  <c r="AWC1446" i="1"/>
  <c r="AWK1446" i="1"/>
  <c r="AWS1446" i="1"/>
  <c r="AXA1446" i="1"/>
  <c r="AXI1446" i="1"/>
  <c r="AXQ1446" i="1"/>
  <c r="AXY1446" i="1"/>
  <c r="AYG1446" i="1"/>
  <c r="AYO1446" i="1"/>
  <c r="AYW1446" i="1"/>
  <c r="AZE1446" i="1"/>
  <c r="AZM1446" i="1"/>
  <c r="AZU1446" i="1"/>
  <c r="BAC1446" i="1"/>
  <c r="BAK1446" i="1"/>
  <c r="BAS1446" i="1"/>
  <c r="BBA1446" i="1"/>
  <c r="BBI1446" i="1"/>
  <c r="D1447" i="1"/>
  <c r="L1447" i="1"/>
  <c r="T1447" i="1"/>
  <c r="AB1447" i="1"/>
  <c r="AJ1447" i="1"/>
  <c r="AR1447" i="1"/>
  <c r="AZ1447" i="1"/>
  <c r="BH1447" i="1"/>
  <c r="BP1447" i="1"/>
  <c r="BX1447" i="1"/>
  <c r="CF1447" i="1"/>
  <c r="CN1447" i="1"/>
  <c r="CV1447" i="1"/>
  <c r="DD1447" i="1"/>
  <c r="DL1447" i="1"/>
  <c r="DT1447" i="1"/>
  <c r="EB1447" i="1"/>
  <c r="EJ1447" i="1"/>
  <c r="ER1447" i="1"/>
  <c r="EZ1447" i="1"/>
  <c r="FH1447" i="1"/>
  <c r="FP1447" i="1"/>
  <c r="FX1447" i="1"/>
  <c r="GF1447" i="1"/>
  <c r="GN1447" i="1"/>
  <c r="GV1447" i="1"/>
  <c r="HD1447" i="1"/>
  <c r="HL1447" i="1"/>
  <c r="HT1447" i="1"/>
  <c r="IB1447" i="1"/>
  <c r="IJ1447" i="1"/>
  <c r="IR1447" i="1"/>
  <c r="IZ1447" i="1"/>
  <c r="JH1447" i="1"/>
  <c r="JP1447" i="1"/>
  <c r="JX1447" i="1"/>
  <c r="KF1447" i="1"/>
  <c r="KN1447" i="1"/>
  <c r="KV1447" i="1"/>
  <c r="LD1447" i="1"/>
  <c r="LL1447" i="1"/>
  <c r="LT1447" i="1"/>
  <c r="MB1447" i="1"/>
  <c r="MJ1447" i="1"/>
  <c r="MR1447" i="1"/>
  <c r="MZ1447" i="1"/>
  <c r="NH1447" i="1"/>
  <c r="NP1447" i="1"/>
  <c r="NX1447" i="1"/>
  <c r="OF1447" i="1"/>
  <c r="ON1447" i="1"/>
  <c r="OV1447" i="1"/>
  <c r="PD1447" i="1"/>
  <c r="PL1447" i="1"/>
  <c r="PT1447" i="1"/>
  <c r="QB1447" i="1"/>
  <c r="QJ1447" i="1"/>
  <c r="QR1447" i="1"/>
  <c r="QZ1447" i="1"/>
  <c r="RH1447" i="1"/>
  <c r="RP1447" i="1"/>
  <c r="RX1447" i="1"/>
  <c r="SF1447" i="1"/>
  <c r="SN1447" i="1"/>
  <c r="SV1447" i="1"/>
  <c r="TD1447" i="1"/>
  <c r="TL1447" i="1"/>
  <c r="TT1447" i="1"/>
  <c r="UB1447" i="1"/>
  <c r="UJ1447" i="1"/>
  <c r="UR1447" i="1"/>
  <c r="UZ1447" i="1"/>
  <c r="VH1447" i="1"/>
  <c r="VP1447" i="1"/>
  <c r="VX1447" i="1"/>
  <c r="WF1447" i="1"/>
  <c r="WN1447" i="1"/>
  <c r="WV1447" i="1"/>
  <c r="XD1447" i="1"/>
  <c r="XL1447" i="1"/>
  <c r="XT1447" i="1"/>
  <c r="YB1447" i="1"/>
  <c r="YJ1447" i="1"/>
  <c r="YR1447" i="1"/>
  <c r="YZ1447" i="1"/>
  <c r="ZH1447" i="1"/>
  <c r="ZP1447" i="1"/>
  <c r="ZX1447" i="1"/>
  <c r="AAF1447" i="1"/>
  <c r="AAN1447" i="1"/>
  <c r="AAV1447" i="1"/>
  <c r="ABD1447" i="1"/>
  <c r="ABL1447" i="1"/>
  <c r="ABT1447" i="1"/>
  <c r="ACB1447" i="1"/>
  <c r="ACJ1447" i="1"/>
  <c r="ACR1447" i="1"/>
  <c r="ACZ1447" i="1"/>
  <c r="ADH1447" i="1"/>
  <c r="ADP1447" i="1"/>
  <c r="ADX1447" i="1"/>
  <c r="AEF1447" i="1"/>
  <c r="AEN1447" i="1"/>
  <c r="AEV1447" i="1"/>
  <c r="AFD1447" i="1"/>
  <c r="AFL1447" i="1"/>
  <c r="AFT1447" i="1"/>
  <c r="AGB1447" i="1"/>
  <c r="AGJ1447" i="1"/>
  <c r="AGR1447" i="1"/>
  <c r="AGZ1447" i="1"/>
  <c r="AHH1447" i="1"/>
  <c r="AHP1447" i="1"/>
  <c r="AHX1447" i="1"/>
  <c r="AIF1447" i="1"/>
  <c r="AIN1447" i="1"/>
  <c r="AIV1447" i="1"/>
  <c r="AJD1447" i="1"/>
  <c r="AJL1447" i="1"/>
  <c r="AJT1447" i="1"/>
  <c r="AKB1447" i="1"/>
  <c r="AKJ1447" i="1"/>
  <c r="AKR1447" i="1"/>
  <c r="AKZ1447" i="1"/>
  <c r="ALH1447" i="1"/>
  <c r="ALP1447" i="1"/>
  <c r="ALX1447" i="1"/>
  <c r="AMF1447" i="1"/>
  <c r="AMN1447" i="1"/>
  <c r="AMV1447" i="1"/>
  <c r="AND1447" i="1"/>
  <c r="ANL1447" i="1"/>
  <c r="ANT1447" i="1"/>
  <c r="AOB1447" i="1"/>
  <c r="AOJ1447" i="1"/>
  <c r="AOR1447" i="1"/>
  <c r="AOZ1447" i="1"/>
  <c r="APH1447" i="1"/>
  <c r="APP1447" i="1"/>
  <c r="APX1447" i="1"/>
  <c r="AQF1447" i="1"/>
  <c r="AQN1447" i="1"/>
  <c r="AQV1447" i="1"/>
  <c r="ARD1447" i="1"/>
  <c r="ARL1447" i="1"/>
  <c r="ART1447" i="1"/>
  <c r="ASB1447" i="1"/>
  <c r="ASJ1447" i="1"/>
  <c r="ASR1447" i="1"/>
  <c r="ASZ1447" i="1"/>
  <c r="ATH1447" i="1"/>
  <c r="ATP1447" i="1"/>
  <c r="ATX1447" i="1"/>
  <c r="AUF1447" i="1"/>
  <c r="AUN1447" i="1"/>
  <c r="AUV1447" i="1"/>
  <c r="AVD1447" i="1"/>
  <c r="AVL1447" i="1"/>
  <c r="AVT1447" i="1"/>
  <c r="AWB1447" i="1"/>
  <c r="AWJ1447" i="1"/>
  <c r="AWR1447" i="1"/>
  <c r="AWZ1447" i="1"/>
  <c r="AXH1447" i="1"/>
  <c r="AXP1447" i="1"/>
  <c r="AXX1447" i="1"/>
  <c r="AYF1447" i="1"/>
  <c r="AYN1447" i="1"/>
  <c r="AYV1447" i="1"/>
  <c r="AZD1447" i="1"/>
  <c r="AZL1447" i="1"/>
  <c r="AZT1447" i="1"/>
  <c r="BAB1447" i="1"/>
  <c r="BAJ1447" i="1"/>
  <c r="BAR1447" i="1"/>
  <c r="BAZ1447" i="1"/>
  <c r="BBH1447" i="1"/>
  <c r="C1448" i="1"/>
  <c r="K1448" i="1"/>
  <c r="S1448" i="1"/>
  <c r="AA1448" i="1"/>
  <c r="AI1448" i="1"/>
  <c r="AQ1448" i="1"/>
  <c r="AY1448" i="1"/>
  <c r="BG1448" i="1"/>
  <c r="BO1448" i="1"/>
  <c r="BW1448" i="1"/>
  <c r="CE1448" i="1"/>
  <c r="CM1448" i="1"/>
  <c r="CU1448" i="1"/>
  <c r="DC1448" i="1"/>
  <c r="DK1448" i="1"/>
  <c r="DS1448" i="1"/>
  <c r="EA1448" i="1"/>
  <c r="EI1448" i="1"/>
  <c r="EQ1448" i="1"/>
  <c r="EY1448" i="1"/>
  <c r="FG1448" i="1"/>
  <c r="FO1448" i="1"/>
  <c r="FW1448" i="1"/>
  <c r="GE1448" i="1"/>
  <c r="GM1448" i="1"/>
  <c r="GU1448" i="1"/>
  <c r="HC1448" i="1"/>
  <c r="HK1448" i="1"/>
  <c r="HS1448" i="1"/>
  <c r="IA1448" i="1"/>
  <c r="II1448" i="1"/>
  <c r="IQ1448" i="1"/>
  <c r="IY1448" i="1"/>
  <c r="JG1448" i="1"/>
  <c r="JO1448" i="1"/>
  <c r="JW1448" i="1"/>
  <c r="KE1448" i="1"/>
  <c r="KM1448" i="1"/>
  <c r="KU1448" i="1"/>
  <c r="LC1448" i="1"/>
  <c r="LK1448" i="1"/>
  <c r="LS1448" i="1"/>
  <c r="MA1448" i="1"/>
  <c r="MI1448" i="1"/>
  <c r="MQ1448" i="1"/>
  <c r="MY1448" i="1"/>
  <c r="NG1448" i="1"/>
  <c r="NO1448" i="1"/>
  <c r="NW1448" i="1"/>
  <c r="OE1448" i="1"/>
  <c r="OM1448" i="1"/>
  <c r="OU1448" i="1"/>
  <c r="PC1448" i="1"/>
  <c r="PK1448" i="1"/>
  <c r="PS1448" i="1"/>
  <c r="QA1448" i="1"/>
  <c r="QI1448" i="1"/>
  <c r="QQ1448" i="1"/>
  <c r="QY1448" i="1"/>
  <c r="RG1448" i="1"/>
  <c r="RO1448" i="1"/>
  <c r="RW1448" i="1"/>
  <c r="SE1448" i="1"/>
  <c r="SM1448" i="1"/>
  <c r="SU1448" i="1"/>
  <c r="TC1448" i="1"/>
  <c r="TK1448" i="1"/>
  <c r="TS1448" i="1"/>
  <c r="UA1448" i="1"/>
  <c r="UI1448" i="1"/>
  <c r="UQ1448" i="1"/>
  <c r="UY1448" i="1"/>
  <c r="VG1448" i="1"/>
  <c r="VO1448" i="1"/>
  <c r="VW1448" i="1"/>
  <c r="WE1448" i="1"/>
  <c r="WM1448" i="1"/>
  <c r="WU1448" i="1"/>
  <c r="XC1448" i="1"/>
  <c r="XK1448" i="1"/>
  <c r="XS1448" i="1"/>
  <c r="YA1448" i="1"/>
  <c r="YI1448" i="1"/>
  <c r="YQ1448" i="1"/>
  <c r="YY1448" i="1"/>
  <c r="ZG1448" i="1"/>
  <c r="ZO1448" i="1"/>
  <c r="ZW1448" i="1"/>
  <c r="AAE1448" i="1"/>
  <c r="AEP1446" i="1"/>
  <c r="AEX1446" i="1"/>
  <c r="AFF1446" i="1"/>
  <c r="AFN1446" i="1"/>
  <c r="AFV1446" i="1"/>
  <c r="AGD1446" i="1"/>
  <c r="AGL1446" i="1"/>
  <c r="AGT1446" i="1"/>
  <c r="AHB1446" i="1"/>
  <c r="AHJ1446" i="1"/>
  <c r="AHR1446" i="1"/>
  <c r="AHZ1446" i="1"/>
  <c r="AIH1446" i="1"/>
  <c r="AIP1446" i="1"/>
  <c r="AIX1446" i="1"/>
  <c r="AJF1446" i="1"/>
  <c r="AJN1446" i="1"/>
  <c r="AJV1446" i="1"/>
  <c r="AKD1446" i="1"/>
  <c r="AKL1446" i="1"/>
  <c r="AKT1446" i="1"/>
  <c r="ALB1446" i="1"/>
  <c r="ALJ1446" i="1"/>
  <c r="ALR1446" i="1"/>
  <c r="ALZ1446" i="1"/>
  <c r="AMH1446" i="1"/>
  <c r="AMP1446" i="1"/>
  <c r="AMX1446" i="1"/>
  <c r="ANF1446" i="1"/>
  <c r="ANN1446" i="1"/>
  <c r="ANV1446" i="1"/>
  <c r="AOD1446" i="1"/>
  <c r="AOL1446" i="1"/>
  <c r="AOT1446" i="1"/>
  <c r="APB1446" i="1"/>
  <c r="APJ1446" i="1"/>
  <c r="APR1446" i="1"/>
  <c r="APZ1446" i="1"/>
  <c r="AQH1446" i="1"/>
  <c r="AQP1446" i="1"/>
  <c r="AQX1446" i="1"/>
  <c r="ARF1446" i="1"/>
  <c r="ARN1446" i="1"/>
  <c r="ARV1446" i="1"/>
  <c r="ASD1446" i="1"/>
  <c r="ASL1446" i="1"/>
  <c r="AST1446" i="1"/>
  <c r="ATB1446" i="1"/>
  <c r="ATJ1446" i="1"/>
  <c r="ATR1446" i="1"/>
  <c r="ATZ1446" i="1"/>
  <c r="AUH1446" i="1"/>
  <c r="AUP1446" i="1"/>
  <c r="AUX1446" i="1"/>
  <c r="AVF1446" i="1"/>
  <c r="AVN1446" i="1"/>
  <c r="AVV1446" i="1"/>
  <c r="AWD1446" i="1"/>
  <c r="AWL1446" i="1"/>
  <c r="AWT1446" i="1"/>
  <c r="AXB1446" i="1"/>
  <c r="AXJ1446" i="1"/>
  <c r="AXR1446" i="1"/>
  <c r="AXZ1446" i="1"/>
  <c r="AYH1446" i="1"/>
  <c r="AYP1446" i="1"/>
  <c r="AYX1446" i="1"/>
  <c r="AZF1446" i="1"/>
  <c r="AZN1446" i="1"/>
  <c r="AZV1446" i="1"/>
  <c r="BAD1446" i="1"/>
  <c r="BAL1446" i="1"/>
  <c r="BAT1446" i="1"/>
  <c r="BBB1446" i="1"/>
  <c r="BBJ1446" i="1"/>
  <c r="E1447" i="1"/>
  <c r="M1447" i="1"/>
  <c r="U1447" i="1"/>
  <c r="AC1447" i="1"/>
  <c r="AK1447" i="1"/>
  <c r="AS1447" i="1"/>
  <c r="BA1447" i="1"/>
  <c r="BI1447" i="1"/>
  <c r="BQ1447" i="1"/>
  <c r="BY1447" i="1"/>
  <c r="CG1447" i="1"/>
  <c r="CO1447" i="1"/>
  <c r="CW1447" i="1"/>
  <c r="DE1447" i="1"/>
  <c r="DM1447" i="1"/>
  <c r="DU1447" i="1"/>
  <c r="EC1447" i="1"/>
  <c r="EK1447" i="1"/>
  <c r="ES1447" i="1"/>
  <c r="FA1447" i="1"/>
  <c r="FI1447" i="1"/>
  <c r="FQ1447" i="1"/>
  <c r="FY1447" i="1"/>
  <c r="GG1447" i="1"/>
  <c r="GO1447" i="1"/>
  <c r="GW1447" i="1"/>
  <c r="HE1447" i="1"/>
  <c r="HM1447" i="1"/>
  <c r="HU1447" i="1"/>
  <c r="IC1447" i="1"/>
  <c r="IK1447" i="1"/>
  <c r="IS1447" i="1"/>
  <c r="JA1447" i="1"/>
  <c r="JI1447" i="1"/>
  <c r="JQ1447" i="1"/>
  <c r="JY1447" i="1"/>
  <c r="KG1447" i="1"/>
  <c r="KO1447" i="1"/>
  <c r="KW1447" i="1"/>
  <c r="LE1447" i="1"/>
  <c r="LM1447" i="1"/>
  <c r="LU1447" i="1"/>
  <c r="MC1447" i="1"/>
  <c r="MK1447" i="1"/>
  <c r="MS1447" i="1"/>
  <c r="NA1447" i="1"/>
  <c r="NI1447" i="1"/>
  <c r="NQ1447" i="1"/>
  <c r="NY1447" i="1"/>
  <c r="OG1447" i="1"/>
  <c r="OO1447" i="1"/>
  <c r="OW1447" i="1"/>
  <c r="PE1447" i="1"/>
  <c r="PM1447" i="1"/>
  <c r="PU1447" i="1"/>
  <c r="QC1447" i="1"/>
  <c r="QK1447" i="1"/>
  <c r="QS1447" i="1"/>
  <c r="RA1447" i="1"/>
  <c r="RI1447" i="1"/>
  <c r="RQ1447" i="1"/>
  <c r="RY1447" i="1"/>
  <c r="SG1447" i="1"/>
  <c r="SO1447" i="1"/>
  <c r="SW1447" i="1"/>
  <c r="TE1447" i="1"/>
  <c r="TM1447" i="1"/>
  <c r="TU1447" i="1"/>
  <c r="UC1447" i="1"/>
  <c r="UK1447" i="1"/>
  <c r="US1447" i="1"/>
  <c r="VA1447" i="1"/>
  <c r="VI1447" i="1"/>
  <c r="VQ1447" i="1"/>
  <c r="VY1447" i="1"/>
  <c r="WG1447" i="1"/>
  <c r="WO1447" i="1"/>
  <c r="WW1447" i="1"/>
  <c r="XE1447" i="1"/>
  <c r="XM1447" i="1"/>
  <c r="XU1447" i="1"/>
  <c r="YC1447" i="1"/>
  <c r="YK1447" i="1"/>
  <c r="YS1447" i="1"/>
  <c r="ZA1447" i="1"/>
  <c r="ZI1447" i="1"/>
  <c r="ZQ1447" i="1"/>
  <c r="ZY1447" i="1"/>
  <c r="AAG1447" i="1"/>
  <c r="AAO1447" i="1"/>
  <c r="AAW1447" i="1"/>
  <c r="ABE1447" i="1"/>
  <c r="ABM1447" i="1"/>
  <c r="ABU1447" i="1"/>
  <c r="ACC1447" i="1"/>
  <c r="ACK1447" i="1"/>
  <c r="ACS1447" i="1"/>
  <c r="ADA1447" i="1"/>
  <c r="ADI1447" i="1"/>
  <c r="ADQ1447" i="1"/>
  <c r="ADY1447" i="1"/>
  <c r="AEG1447" i="1"/>
  <c r="AEO1447" i="1"/>
  <c r="AEW1447" i="1"/>
  <c r="AFE1447" i="1"/>
  <c r="AFM1447" i="1"/>
  <c r="AFU1447" i="1"/>
  <c r="AGC1447" i="1"/>
  <c r="AGK1447" i="1"/>
  <c r="AGS1447" i="1"/>
  <c r="AHA1447" i="1"/>
  <c r="AHI1447" i="1"/>
  <c r="AHQ1447" i="1"/>
  <c r="AHY1447" i="1"/>
  <c r="AIG1447" i="1"/>
  <c r="AIO1447" i="1"/>
  <c r="AIW1447" i="1"/>
  <c r="AJE1447" i="1"/>
  <c r="AJM1447" i="1"/>
  <c r="AJU1447" i="1"/>
  <c r="AKC1447" i="1"/>
  <c r="AKK1447" i="1"/>
  <c r="AKS1447" i="1"/>
  <c r="ALA1447" i="1"/>
  <c r="ALI1447" i="1"/>
  <c r="ALQ1447" i="1"/>
  <c r="ALY1447" i="1"/>
  <c r="AMG1447" i="1"/>
  <c r="AMO1447" i="1"/>
  <c r="AMW1447" i="1"/>
  <c r="ANE1447" i="1"/>
  <c r="ANM1447" i="1"/>
  <c r="ANU1447" i="1"/>
  <c r="AOC1447" i="1"/>
  <c r="AOK1447" i="1"/>
  <c r="AOS1447" i="1"/>
  <c r="APA1447" i="1"/>
  <c r="API1447" i="1"/>
  <c r="APQ1447" i="1"/>
  <c r="APY1447" i="1"/>
  <c r="AQG1447" i="1"/>
  <c r="AQO1447" i="1"/>
  <c r="AQW1447" i="1"/>
  <c r="ARE1447" i="1"/>
  <c r="ARM1447" i="1"/>
  <c r="ARU1447" i="1"/>
  <c r="ASC1447" i="1"/>
  <c r="ASK1447" i="1"/>
  <c r="ASS1447" i="1"/>
  <c r="ATA1447" i="1"/>
  <c r="ATI1447" i="1"/>
  <c r="ATQ1447" i="1"/>
  <c r="ATY1447" i="1"/>
  <c r="AUG1447" i="1"/>
  <c r="AUO1447" i="1"/>
  <c r="AUW1447" i="1"/>
  <c r="AVE1447" i="1"/>
  <c r="AVM1447" i="1"/>
  <c r="AVU1447" i="1"/>
  <c r="AWC1447" i="1"/>
  <c r="AWK1447" i="1"/>
  <c r="AWS1447" i="1"/>
  <c r="AXA1447" i="1"/>
  <c r="AXI1447" i="1"/>
  <c r="AXQ1447" i="1"/>
  <c r="AXY1447" i="1"/>
  <c r="AYG1447" i="1"/>
  <c r="AYO1447" i="1"/>
  <c r="AYW1447" i="1"/>
  <c r="AZE1447" i="1"/>
  <c r="AZM1447" i="1"/>
  <c r="AZU1447" i="1"/>
  <c r="BAC1447" i="1"/>
  <c r="BAK1447" i="1"/>
  <c r="BAS1447" i="1"/>
  <c r="BBA1447" i="1"/>
  <c r="BBI1447" i="1"/>
  <c r="D1448" i="1"/>
  <c r="L1448" i="1"/>
  <c r="T1448" i="1"/>
  <c r="AB1448" i="1"/>
  <c r="AJ1448" i="1"/>
  <c r="AR1448" i="1"/>
  <c r="AZ1448" i="1"/>
  <c r="BH1448" i="1"/>
  <c r="BP1448" i="1"/>
  <c r="BX1448" i="1"/>
  <c r="CF1448" i="1"/>
  <c r="CN1448" i="1"/>
  <c r="CV1448" i="1"/>
  <c r="DD1448" i="1"/>
  <c r="DL1448" i="1"/>
  <c r="DT1448" i="1"/>
  <c r="EB1448" i="1"/>
  <c r="EJ1448" i="1"/>
  <c r="ER1448" i="1"/>
  <c r="EZ1448" i="1"/>
  <c r="FH1448" i="1"/>
  <c r="FP1448" i="1"/>
  <c r="FX1448" i="1"/>
  <c r="GF1448" i="1"/>
  <c r="GN1448" i="1"/>
  <c r="GV1448" i="1"/>
  <c r="HD1448" i="1"/>
  <c r="HL1448" i="1"/>
  <c r="HT1448" i="1"/>
  <c r="IB1448" i="1"/>
  <c r="IJ1448" i="1"/>
  <c r="IR1448" i="1"/>
  <c r="IZ1448" i="1"/>
  <c r="JH1448" i="1"/>
  <c r="JP1448" i="1"/>
  <c r="JX1448" i="1"/>
  <c r="KF1448" i="1"/>
  <c r="KN1448" i="1"/>
  <c r="KV1448" i="1"/>
  <c r="LD1448" i="1"/>
  <c r="LL1448" i="1"/>
  <c r="LT1448" i="1"/>
  <c r="MB1448" i="1"/>
  <c r="MJ1448" i="1"/>
  <c r="MR1448" i="1"/>
  <c r="MZ1448" i="1"/>
  <c r="NH1448" i="1"/>
  <c r="NP1448" i="1"/>
  <c r="NX1448" i="1"/>
  <c r="OF1448" i="1"/>
  <c r="ON1448" i="1"/>
  <c r="OV1448" i="1"/>
  <c r="PD1448" i="1"/>
  <c r="PL1448" i="1"/>
  <c r="PT1448" i="1"/>
  <c r="QB1448" i="1"/>
  <c r="QJ1448" i="1"/>
  <c r="QR1448" i="1"/>
  <c r="QZ1448" i="1"/>
  <c r="RH1448" i="1"/>
  <c r="RP1448" i="1"/>
  <c r="RX1448" i="1"/>
  <c r="SF1448" i="1"/>
  <c r="SN1448" i="1"/>
  <c r="SV1448" i="1"/>
  <c r="TD1448" i="1"/>
  <c r="TL1448" i="1"/>
  <c r="TT1448" i="1"/>
  <c r="UB1448" i="1"/>
  <c r="UJ1448" i="1"/>
  <c r="UR1448" i="1"/>
  <c r="UZ1448" i="1"/>
  <c r="VH1448" i="1"/>
  <c r="VP1448" i="1"/>
  <c r="VX1448" i="1"/>
  <c r="WF1448" i="1"/>
  <c r="WN1448" i="1"/>
  <c r="WV1448" i="1"/>
  <c r="XD1448" i="1"/>
  <c r="XL1448" i="1"/>
  <c r="XT1448" i="1"/>
  <c r="YB1448" i="1"/>
  <c r="YJ1448" i="1"/>
  <c r="YR1448" i="1"/>
  <c r="YZ1448" i="1"/>
  <c r="ZH1448" i="1"/>
  <c r="ZP1448" i="1"/>
  <c r="ZX1448" i="1"/>
  <c r="AAF1448" i="1"/>
  <c r="AEQ1446" i="1"/>
  <c r="AEY1446" i="1"/>
  <c r="AFG1446" i="1"/>
  <c r="AFO1446" i="1"/>
  <c r="AFW1446" i="1"/>
  <c r="AGE1446" i="1"/>
  <c r="AGM1446" i="1"/>
  <c r="AGU1446" i="1"/>
  <c r="AHC1446" i="1"/>
  <c r="AHK1446" i="1"/>
  <c r="AHS1446" i="1"/>
  <c r="AIA1446" i="1"/>
  <c r="AII1446" i="1"/>
  <c r="AIQ1446" i="1"/>
  <c r="AIY1446" i="1"/>
  <c r="AJG1446" i="1"/>
  <c r="AJO1446" i="1"/>
  <c r="AJW1446" i="1"/>
  <c r="AKE1446" i="1"/>
  <c r="AKM1446" i="1"/>
  <c r="AKU1446" i="1"/>
  <c r="ALC1446" i="1"/>
  <c r="ALK1446" i="1"/>
  <c r="ALS1446" i="1"/>
  <c r="AMA1446" i="1"/>
  <c r="AMI1446" i="1"/>
  <c r="AMQ1446" i="1"/>
  <c r="AMY1446" i="1"/>
  <c r="ANG1446" i="1"/>
  <c r="ANO1446" i="1"/>
  <c r="ANW1446" i="1"/>
  <c r="AOE1446" i="1"/>
  <c r="AOM1446" i="1"/>
  <c r="AOU1446" i="1"/>
  <c r="APC1446" i="1"/>
  <c r="APK1446" i="1"/>
  <c r="APS1446" i="1"/>
  <c r="AQA1446" i="1"/>
  <c r="AQI1446" i="1"/>
  <c r="AQQ1446" i="1"/>
  <c r="AQY1446" i="1"/>
  <c r="ARG1446" i="1"/>
  <c r="ARO1446" i="1"/>
  <c r="ARW1446" i="1"/>
  <c r="ASE1446" i="1"/>
  <c r="ASM1446" i="1"/>
  <c r="ASU1446" i="1"/>
  <c r="ATC1446" i="1"/>
  <c r="ATK1446" i="1"/>
  <c r="ATS1446" i="1"/>
  <c r="AUA1446" i="1"/>
  <c r="AUI1446" i="1"/>
  <c r="AUQ1446" i="1"/>
  <c r="AUY1446" i="1"/>
  <c r="AVG1446" i="1"/>
  <c r="AVO1446" i="1"/>
  <c r="AVW1446" i="1"/>
  <c r="AWE1446" i="1"/>
  <c r="AWM1446" i="1"/>
  <c r="AWU1446" i="1"/>
  <c r="AXC1446" i="1"/>
  <c r="AXK1446" i="1"/>
  <c r="AXS1446" i="1"/>
  <c r="AYA1446" i="1"/>
  <c r="AYI1446" i="1"/>
  <c r="AYQ1446" i="1"/>
  <c r="AYY1446" i="1"/>
  <c r="AZG1446" i="1"/>
  <c r="AZO1446" i="1"/>
  <c r="AZW1446" i="1"/>
  <c r="BAE1446" i="1"/>
  <c r="BAM1446" i="1"/>
  <c r="BAU1446" i="1"/>
  <c r="BBC1446" i="1"/>
  <c r="BBK1446" i="1"/>
  <c r="F1447" i="1"/>
  <c r="N1447" i="1"/>
  <c r="V1447" i="1"/>
  <c r="AD1447" i="1"/>
  <c r="AL1447" i="1"/>
  <c r="AT1447" i="1"/>
  <c r="BB1447" i="1"/>
  <c r="BJ1447" i="1"/>
  <c r="BR1447" i="1"/>
  <c r="BZ1447" i="1"/>
  <c r="CH1447" i="1"/>
  <c r="CP1447" i="1"/>
  <c r="CX1447" i="1"/>
  <c r="DF1447" i="1"/>
  <c r="DN1447" i="1"/>
  <c r="DV1447" i="1"/>
  <c r="ED1447" i="1"/>
  <c r="EL1447" i="1"/>
  <c r="ET1447" i="1"/>
  <c r="FB1447" i="1"/>
  <c r="FJ1447" i="1"/>
  <c r="FR1447" i="1"/>
  <c r="FZ1447" i="1"/>
  <c r="GH1447" i="1"/>
  <c r="GP1447" i="1"/>
  <c r="GX1447" i="1"/>
  <c r="HF1447" i="1"/>
  <c r="HN1447" i="1"/>
  <c r="HV1447" i="1"/>
  <c r="ID1447" i="1"/>
  <c r="IL1447" i="1"/>
  <c r="IT1447" i="1"/>
  <c r="JB1447" i="1"/>
  <c r="JJ1447" i="1"/>
  <c r="JR1447" i="1"/>
  <c r="JZ1447" i="1"/>
  <c r="KH1447" i="1"/>
  <c r="KP1447" i="1"/>
  <c r="KX1447" i="1"/>
  <c r="LF1447" i="1"/>
  <c r="LN1447" i="1"/>
  <c r="LV1447" i="1"/>
  <c r="MD1447" i="1"/>
  <c r="ML1447" i="1"/>
  <c r="MT1447" i="1"/>
  <c r="NB1447" i="1"/>
  <c r="NJ1447" i="1"/>
  <c r="NR1447" i="1"/>
  <c r="NZ1447" i="1"/>
  <c r="OH1447" i="1"/>
  <c r="OP1447" i="1"/>
  <c r="OX1447" i="1"/>
  <c r="PF1447" i="1"/>
  <c r="PN1447" i="1"/>
  <c r="PV1447" i="1"/>
  <c r="QD1447" i="1"/>
  <c r="QL1447" i="1"/>
  <c r="QT1447" i="1"/>
  <c r="RB1447" i="1"/>
  <c r="RJ1447" i="1"/>
  <c r="RR1447" i="1"/>
  <c r="RZ1447" i="1"/>
  <c r="SH1447" i="1"/>
  <c r="SP1447" i="1"/>
  <c r="SX1447" i="1"/>
  <c r="TF1447" i="1"/>
  <c r="TN1447" i="1"/>
  <c r="TV1447" i="1"/>
  <c r="UD1447" i="1"/>
  <c r="UL1447" i="1"/>
  <c r="UT1447" i="1"/>
  <c r="VB1447" i="1"/>
  <c r="VJ1447" i="1"/>
  <c r="VR1447" i="1"/>
  <c r="VZ1447" i="1"/>
  <c r="WH1447" i="1"/>
  <c r="WP1447" i="1"/>
  <c r="WX1447" i="1"/>
  <c r="XF1447" i="1"/>
  <c r="XN1447" i="1"/>
  <c r="XV1447" i="1"/>
  <c r="YD1447" i="1"/>
  <c r="YL1447" i="1"/>
  <c r="YT1447" i="1"/>
  <c r="ZB1447" i="1"/>
  <c r="ZJ1447" i="1"/>
  <c r="ZR1447" i="1"/>
  <c r="ZZ1447" i="1"/>
  <c r="AAH1447" i="1"/>
  <c r="AAP1447" i="1"/>
  <c r="AAX1447" i="1"/>
  <c r="ABF1447" i="1"/>
  <c r="ABN1447" i="1"/>
  <c r="ABV1447" i="1"/>
  <c r="ACD1447" i="1"/>
  <c r="ACL1447" i="1"/>
  <c r="ACT1447" i="1"/>
  <c r="ADB1447" i="1"/>
  <c r="ADJ1447" i="1"/>
  <c r="ADR1447" i="1"/>
  <c r="ADZ1447" i="1"/>
  <c r="AEH1447" i="1"/>
  <c r="AEP1447" i="1"/>
  <c r="AEX1447" i="1"/>
  <c r="AFF1447" i="1"/>
  <c r="AFN1447" i="1"/>
  <c r="AFV1447" i="1"/>
  <c r="AGD1447" i="1"/>
  <c r="AGL1447" i="1"/>
  <c r="AGT1447" i="1"/>
  <c r="AHB1447" i="1"/>
  <c r="AHJ1447" i="1"/>
  <c r="AHR1447" i="1"/>
  <c r="AHZ1447" i="1"/>
  <c r="AIH1447" i="1"/>
  <c r="AIP1447" i="1"/>
  <c r="AIX1447" i="1"/>
  <c r="AJF1447" i="1"/>
  <c r="AJN1447" i="1"/>
  <c r="AJV1447" i="1"/>
  <c r="AKD1447" i="1"/>
  <c r="AKL1447" i="1"/>
  <c r="AKT1447" i="1"/>
  <c r="ALB1447" i="1"/>
  <c r="ALJ1447" i="1"/>
  <c r="ALR1447" i="1"/>
  <c r="ALZ1447" i="1"/>
  <c r="AMH1447" i="1"/>
  <c r="AMP1447" i="1"/>
  <c r="AMX1447" i="1"/>
  <c r="ANF1447" i="1"/>
  <c r="ANN1447" i="1"/>
  <c r="ANV1447" i="1"/>
  <c r="AOD1447" i="1"/>
  <c r="AOL1447" i="1"/>
  <c r="AOT1447" i="1"/>
  <c r="APB1447" i="1"/>
  <c r="APJ1447" i="1"/>
  <c r="APR1447" i="1"/>
  <c r="APZ1447" i="1"/>
  <c r="AQH1447" i="1"/>
  <c r="AQP1447" i="1"/>
  <c r="AQX1447" i="1"/>
  <c r="ARF1447" i="1"/>
  <c r="ARN1447" i="1"/>
  <c r="ARV1447" i="1"/>
  <c r="ASD1447" i="1"/>
  <c r="ASL1447" i="1"/>
  <c r="AST1447" i="1"/>
  <c r="ATB1447" i="1"/>
  <c r="ATJ1447" i="1"/>
  <c r="ATR1447" i="1"/>
  <c r="ATZ1447" i="1"/>
  <c r="AUH1447" i="1"/>
  <c r="AUP1447" i="1"/>
  <c r="AUX1447" i="1"/>
  <c r="AVF1447" i="1"/>
  <c r="AVN1447" i="1"/>
  <c r="AVV1447" i="1"/>
  <c r="AWD1447" i="1"/>
  <c r="AWL1447" i="1"/>
  <c r="AWT1447" i="1"/>
  <c r="AXB1447" i="1"/>
  <c r="AXJ1447" i="1"/>
  <c r="AXR1447" i="1"/>
  <c r="AXZ1447" i="1"/>
  <c r="AYH1447" i="1"/>
  <c r="AYP1447" i="1"/>
  <c r="AYX1447" i="1"/>
  <c r="AZF1447" i="1"/>
  <c r="AZN1447" i="1"/>
  <c r="AZV1447" i="1"/>
  <c r="BAD1447" i="1"/>
  <c r="BAL1447" i="1"/>
  <c r="BAT1447" i="1"/>
  <c r="BBB1447" i="1"/>
  <c r="BBJ1447" i="1"/>
  <c r="E1448" i="1"/>
  <c r="M1448" i="1"/>
  <c r="U1448" i="1"/>
  <c r="AC1448" i="1"/>
  <c r="AK1448" i="1"/>
  <c r="AS1448" i="1"/>
  <c r="BA1448" i="1"/>
  <c r="BI1448" i="1"/>
  <c r="BQ1448" i="1"/>
  <c r="BY1448" i="1"/>
  <c r="CG1448" i="1"/>
  <c r="CO1448" i="1"/>
  <c r="CW1448" i="1"/>
  <c r="DE1448" i="1"/>
  <c r="DM1448" i="1"/>
  <c r="DU1448" i="1"/>
  <c r="EC1448" i="1"/>
  <c r="EK1448" i="1"/>
  <c r="ES1448" i="1"/>
  <c r="FA1448" i="1"/>
  <c r="FI1448" i="1"/>
  <c r="FQ1448" i="1"/>
  <c r="FY1448" i="1"/>
  <c r="GG1448" i="1"/>
  <c r="GO1448" i="1"/>
  <c r="GW1448" i="1"/>
  <c r="HE1448" i="1"/>
  <c r="HM1448" i="1"/>
  <c r="HU1448" i="1"/>
  <c r="IC1448" i="1"/>
  <c r="IK1448" i="1"/>
  <c r="IS1448" i="1"/>
  <c r="JA1448" i="1"/>
  <c r="JI1448" i="1"/>
  <c r="JQ1448" i="1"/>
  <c r="JY1448" i="1"/>
  <c r="KG1448" i="1"/>
  <c r="KO1448" i="1"/>
  <c r="KW1448" i="1"/>
  <c r="LE1448" i="1"/>
  <c r="LM1448" i="1"/>
  <c r="LU1448" i="1"/>
  <c r="MC1448" i="1"/>
  <c r="MK1448" i="1"/>
  <c r="MS1448" i="1"/>
  <c r="NA1448" i="1"/>
  <c r="NI1448" i="1"/>
  <c r="NQ1448" i="1"/>
  <c r="NY1448" i="1"/>
  <c r="OG1448" i="1"/>
  <c r="OO1448" i="1"/>
  <c r="OW1448" i="1"/>
  <c r="PE1448" i="1"/>
  <c r="PM1448" i="1"/>
  <c r="PU1448" i="1"/>
  <c r="QC1448" i="1"/>
  <c r="QK1448" i="1"/>
  <c r="QS1448" i="1"/>
  <c r="RA1448" i="1"/>
  <c r="RI1448" i="1"/>
  <c r="RQ1448" i="1"/>
  <c r="RY1448" i="1"/>
  <c r="SG1448" i="1"/>
  <c r="SO1448" i="1"/>
  <c r="SW1448" i="1"/>
  <c r="TE1448" i="1"/>
  <c r="TM1448" i="1"/>
  <c r="TU1448" i="1"/>
  <c r="UC1448" i="1"/>
  <c r="UK1448" i="1"/>
  <c r="US1448" i="1"/>
  <c r="VA1448" i="1"/>
  <c r="VI1448" i="1"/>
  <c r="VQ1448" i="1"/>
  <c r="VY1448" i="1"/>
  <c r="WG1448" i="1"/>
  <c r="WO1448" i="1"/>
  <c r="WW1448" i="1"/>
  <c r="XE1448" i="1"/>
  <c r="XM1448" i="1"/>
  <c r="XU1448" i="1"/>
  <c r="YC1448" i="1"/>
  <c r="YK1448" i="1"/>
  <c r="YS1448" i="1"/>
  <c r="ZA1448" i="1"/>
  <c r="ZI1448" i="1"/>
  <c r="ZQ1448" i="1"/>
  <c r="ZY1448" i="1"/>
  <c r="AAG1448" i="1"/>
  <c r="AAH1448" i="1"/>
  <c r="AAP1448" i="1"/>
  <c r="AAX1448" i="1"/>
  <c r="ABF1448" i="1"/>
  <c r="ABN1448" i="1"/>
  <c r="ABV1448" i="1"/>
  <c r="ACD1448" i="1"/>
  <c r="ACL1448" i="1"/>
  <c r="ACT1448" i="1"/>
  <c r="ADB1448" i="1"/>
  <c r="ADJ1448" i="1"/>
  <c r="ADR1448" i="1"/>
  <c r="ADZ1448" i="1"/>
  <c r="AEH1448" i="1"/>
  <c r="AEP1448" i="1"/>
  <c r="AEX1448" i="1"/>
  <c r="AFF1448" i="1"/>
  <c r="AFN1448" i="1"/>
  <c r="AFV1448" i="1"/>
  <c r="AGD1448" i="1"/>
  <c r="AGL1448" i="1"/>
  <c r="AGT1448" i="1"/>
  <c r="AHB1448" i="1"/>
  <c r="AHJ1448" i="1"/>
  <c r="AHR1448" i="1"/>
  <c r="AHZ1448" i="1"/>
  <c r="AIH1448" i="1"/>
  <c r="AIP1448" i="1"/>
  <c r="AIX1448" i="1"/>
  <c r="AJF1448" i="1"/>
  <c r="AJN1448" i="1"/>
  <c r="AJV1448" i="1"/>
  <c r="AKD1448" i="1"/>
  <c r="AKL1448" i="1"/>
  <c r="AKT1448" i="1"/>
  <c r="ALB1448" i="1"/>
  <c r="ALJ1448" i="1"/>
  <c r="ALR1448" i="1"/>
  <c r="ALZ1448" i="1"/>
  <c r="AMH1448" i="1"/>
  <c r="AMP1448" i="1"/>
  <c r="AMX1448" i="1"/>
  <c r="ANF1448" i="1"/>
  <c r="ANN1448" i="1"/>
  <c r="ANV1448" i="1"/>
  <c r="AOD1448" i="1"/>
  <c r="AOL1448" i="1"/>
  <c r="AOT1448" i="1"/>
  <c r="APB1448" i="1"/>
  <c r="APJ1448" i="1"/>
  <c r="APR1448" i="1"/>
  <c r="APZ1448" i="1"/>
  <c r="AQH1448" i="1"/>
  <c r="AQP1448" i="1"/>
  <c r="AQX1448" i="1"/>
  <c r="ARF1448" i="1"/>
  <c r="ARN1448" i="1"/>
  <c r="ARV1448" i="1"/>
  <c r="ASD1448" i="1"/>
  <c r="ASL1448" i="1"/>
  <c r="AST1448" i="1"/>
  <c r="ATB1448" i="1"/>
  <c r="ATJ1448" i="1"/>
  <c r="ATR1448" i="1"/>
  <c r="ATZ1448" i="1"/>
  <c r="AUH1448" i="1"/>
  <c r="AUP1448" i="1"/>
  <c r="AUX1448" i="1"/>
  <c r="AVF1448" i="1"/>
  <c r="AVN1448" i="1"/>
  <c r="AVV1448" i="1"/>
  <c r="AWD1448" i="1"/>
  <c r="AWL1448" i="1"/>
  <c r="AWT1448" i="1"/>
  <c r="AXB1448" i="1"/>
  <c r="AXJ1448" i="1"/>
  <c r="AXR1448" i="1"/>
  <c r="AXZ1448" i="1"/>
  <c r="AYH1448" i="1"/>
  <c r="AYP1448" i="1"/>
  <c r="AYX1448" i="1"/>
  <c r="AZF1448" i="1"/>
  <c r="AZN1448" i="1"/>
  <c r="AZV1448" i="1"/>
  <c r="BAD1448" i="1"/>
  <c r="BAL1448" i="1"/>
  <c r="BAT1448" i="1"/>
  <c r="BBB1448" i="1"/>
  <c r="BBJ1448" i="1"/>
  <c r="AAI1448" i="1"/>
  <c r="AAQ1448" i="1"/>
  <c r="AAY1448" i="1"/>
  <c r="ABG1448" i="1"/>
  <c r="ABO1448" i="1"/>
  <c r="ABW1448" i="1"/>
  <c r="ACE1448" i="1"/>
  <c r="ACM1448" i="1"/>
  <c r="ACU1448" i="1"/>
  <c r="ADC1448" i="1"/>
  <c r="ADK1448" i="1"/>
  <c r="ADS1448" i="1"/>
  <c r="AEA1448" i="1"/>
  <c r="AEI1448" i="1"/>
  <c r="AEQ1448" i="1"/>
  <c r="AEY1448" i="1"/>
  <c r="AFG1448" i="1"/>
  <c r="AFO1448" i="1"/>
  <c r="AFW1448" i="1"/>
  <c r="AGE1448" i="1"/>
  <c r="AGM1448" i="1"/>
  <c r="AGU1448" i="1"/>
  <c r="AHC1448" i="1"/>
  <c r="AHK1448" i="1"/>
  <c r="AHS1448" i="1"/>
  <c r="AIA1448" i="1"/>
  <c r="AII1448" i="1"/>
  <c r="AIQ1448" i="1"/>
  <c r="AIY1448" i="1"/>
  <c r="AJG1448" i="1"/>
  <c r="AJO1448" i="1"/>
  <c r="AJW1448" i="1"/>
  <c r="AKE1448" i="1"/>
  <c r="AKM1448" i="1"/>
  <c r="AKU1448" i="1"/>
  <c r="ALC1448" i="1"/>
  <c r="ALK1448" i="1"/>
  <c r="ALS1448" i="1"/>
  <c r="AMA1448" i="1"/>
  <c r="AMI1448" i="1"/>
  <c r="AMQ1448" i="1"/>
  <c r="AMY1448" i="1"/>
  <c r="ANG1448" i="1"/>
  <c r="ANO1448" i="1"/>
  <c r="ANW1448" i="1"/>
  <c r="AOE1448" i="1"/>
  <c r="AOM1448" i="1"/>
  <c r="AOU1448" i="1"/>
  <c r="APC1448" i="1"/>
  <c r="APK1448" i="1"/>
  <c r="APS1448" i="1"/>
  <c r="AQA1448" i="1"/>
  <c r="AQI1448" i="1"/>
  <c r="AQQ1448" i="1"/>
  <c r="AQY1448" i="1"/>
  <c r="ARG1448" i="1"/>
  <c r="ARO1448" i="1"/>
  <c r="ARW1448" i="1"/>
  <c r="ASE1448" i="1"/>
  <c r="ASM1448" i="1"/>
  <c r="ASU1448" i="1"/>
  <c r="ATC1448" i="1"/>
  <c r="ATK1448" i="1"/>
  <c r="ATS1448" i="1"/>
  <c r="AUA1448" i="1"/>
  <c r="AUI1448" i="1"/>
  <c r="AUQ1448" i="1"/>
  <c r="AUY1448" i="1"/>
  <c r="AVG1448" i="1"/>
  <c r="AVO1448" i="1"/>
  <c r="AVW1448" i="1"/>
  <c r="AWE1448" i="1"/>
  <c r="AWM1448" i="1"/>
  <c r="AWU1448" i="1"/>
  <c r="AXC1448" i="1"/>
  <c r="AXK1448" i="1"/>
  <c r="AXS1448" i="1"/>
  <c r="AYA1448" i="1"/>
  <c r="AYI1448" i="1"/>
  <c r="AYQ1448" i="1"/>
  <c r="AYY1448" i="1"/>
  <c r="AZG1448" i="1"/>
  <c r="AZO1448" i="1"/>
  <c r="AZW1448" i="1"/>
  <c r="BAE1448" i="1"/>
  <c r="BAM1448" i="1"/>
  <c r="BAU1448" i="1"/>
  <c r="BBC1448" i="1"/>
  <c r="BBK1448" i="1"/>
  <c r="AAJ1448" i="1"/>
  <c r="AAR1448" i="1"/>
  <c r="AAZ1448" i="1"/>
  <c r="ABH1448" i="1"/>
  <c r="ABP1448" i="1"/>
  <c r="ABX1448" i="1"/>
  <c r="ACF1448" i="1"/>
  <c r="ACN1448" i="1"/>
  <c r="ACV1448" i="1"/>
  <c r="ADD1448" i="1"/>
  <c r="ADL1448" i="1"/>
  <c r="ADT1448" i="1"/>
  <c r="AEB1448" i="1"/>
  <c r="AEJ1448" i="1"/>
  <c r="AER1448" i="1"/>
  <c r="AEZ1448" i="1"/>
  <c r="AFH1448" i="1"/>
  <c r="AFP1448" i="1"/>
  <c r="AFX1448" i="1"/>
  <c r="AGF1448" i="1"/>
  <c r="AGN1448" i="1"/>
  <c r="AGV1448" i="1"/>
  <c r="AHD1448" i="1"/>
  <c r="AHL1448" i="1"/>
  <c r="AHT1448" i="1"/>
  <c r="AIB1448" i="1"/>
  <c r="AIJ1448" i="1"/>
  <c r="AIR1448" i="1"/>
  <c r="AIZ1448" i="1"/>
  <c r="AJH1448" i="1"/>
  <c r="AJP1448" i="1"/>
  <c r="AJX1448" i="1"/>
  <c r="AKF1448" i="1"/>
  <c r="AKN1448" i="1"/>
  <c r="AKV1448" i="1"/>
  <c r="ALD1448" i="1"/>
  <c r="ALL1448" i="1"/>
  <c r="ALT1448" i="1"/>
  <c r="AMB1448" i="1"/>
  <c r="AMJ1448" i="1"/>
  <c r="AMR1448" i="1"/>
  <c r="AMZ1448" i="1"/>
  <c r="ANH1448" i="1"/>
  <c r="ANP1448" i="1"/>
  <c r="ANX1448" i="1"/>
  <c r="AOF1448" i="1"/>
  <c r="AON1448" i="1"/>
  <c r="AOV1448" i="1"/>
  <c r="APD1448" i="1"/>
  <c r="APL1448" i="1"/>
  <c r="APT1448" i="1"/>
  <c r="AQB1448" i="1"/>
  <c r="AQJ1448" i="1"/>
  <c r="AQR1448" i="1"/>
  <c r="AQZ1448" i="1"/>
  <c r="ARH1448" i="1"/>
  <c r="ARP1448" i="1"/>
  <c r="ARX1448" i="1"/>
  <c r="ASF1448" i="1"/>
  <c r="ASN1448" i="1"/>
  <c r="ASV1448" i="1"/>
  <c r="ATD1448" i="1"/>
  <c r="ATL1448" i="1"/>
  <c r="ATT1448" i="1"/>
  <c r="AUB1448" i="1"/>
  <c r="AUJ1448" i="1"/>
  <c r="AUR1448" i="1"/>
  <c r="AUZ1448" i="1"/>
  <c r="AVH1448" i="1"/>
  <c r="AVP1448" i="1"/>
  <c r="AVX1448" i="1"/>
  <c r="AWF1448" i="1"/>
  <c r="AWN1448" i="1"/>
  <c r="AWV1448" i="1"/>
  <c r="AXD1448" i="1"/>
  <c r="AXL1448" i="1"/>
  <c r="AXT1448" i="1"/>
  <c r="AYB1448" i="1"/>
  <c r="AYJ1448" i="1"/>
  <c r="AYR1448" i="1"/>
  <c r="AYZ1448" i="1"/>
  <c r="AZH1448" i="1"/>
  <c r="AZP1448" i="1"/>
  <c r="AZX1448" i="1"/>
  <c r="BAF1448" i="1"/>
  <c r="BAN1448" i="1"/>
  <c r="BAV1448" i="1"/>
  <c r="BBD1448" i="1"/>
  <c r="BBL1448" i="1"/>
  <c r="AAK1448" i="1"/>
  <c r="AAS1448" i="1"/>
  <c r="ABA1448" i="1"/>
  <c r="ABI1448" i="1"/>
  <c r="ABQ1448" i="1"/>
  <c r="ABY1448" i="1"/>
  <c r="ACG1448" i="1"/>
  <c r="ACO1448" i="1"/>
  <c r="ACW1448" i="1"/>
  <c r="ADE1448" i="1"/>
  <c r="ADM1448" i="1"/>
  <c r="ADU1448" i="1"/>
  <c r="AEC1448" i="1"/>
  <c r="AEK1448" i="1"/>
  <c r="AES1448" i="1"/>
  <c r="AFA1448" i="1"/>
  <c r="AFI1448" i="1"/>
  <c r="AFQ1448" i="1"/>
  <c r="AFY1448" i="1"/>
  <c r="AGG1448" i="1"/>
  <c r="AGO1448" i="1"/>
  <c r="AGW1448" i="1"/>
  <c r="AHE1448" i="1"/>
  <c r="AHM1448" i="1"/>
  <c r="AHU1448" i="1"/>
  <c r="AIC1448" i="1"/>
  <c r="AIK1448" i="1"/>
  <c r="AIS1448" i="1"/>
  <c r="AJA1448" i="1"/>
  <c r="AJI1448" i="1"/>
  <c r="AJQ1448" i="1"/>
  <c r="AJY1448" i="1"/>
  <c r="AKG1448" i="1"/>
  <c r="AKO1448" i="1"/>
  <c r="AKW1448" i="1"/>
  <c r="ALE1448" i="1"/>
  <c r="ALM1448" i="1"/>
  <c r="ALU1448" i="1"/>
  <c r="AMC1448" i="1"/>
  <c r="AMK1448" i="1"/>
  <c r="AMS1448" i="1"/>
  <c r="ANA1448" i="1"/>
  <c r="ANI1448" i="1"/>
  <c r="ANQ1448" i="1"/>
  <c r="ANY1448" i="1"/>
  <c r="AOG1448" i="1"/>
  <c r="AOO1448" i="1"/>
  <c r="AOW1448" i="1"/>
  <c r="APE1448" i="1"/>
  <c r="APM1448" i="1"/>
  <c r="APU1448" i="1"/>
  <c r="AQC1448" i="1"/>
  <c r="AQK1448" i="1"/>
  <c r="AQS1448" i="1"/>
  <c r="ARA1448" i="1"/>
  <c r="ARI1448" i="1"/>
  <c r="ARQ1448" i="1"/>
  <c r="ARY1448" i="1"/>
  <c r="ASG1448" i="1"/>
  <c r="ASO1448" i="1"/>
  <c r="ASW1448" i="1"/>
  <c r="ATE1448" i="1"/>
  <c r="ATM1448" i="1"/>
  <c r="ATU1448" i="1"/>
  <c r="AUC1448" i="1"/>
  <c r="AUK1448" i="1"/>
  <c r="AUS1448" i="1"/>
  <c r="AVA1448" i="1"/>
  <c r="AVI1448" i="1"/>
  <c r="AVQ1448" i="1"/>
  <c r="AVY1448" i="1"/>
  <c r="AWG1448" i="1"/>
  <c r="AWO1448" i="1"/>
  <c r="AWW1448" i="1"/>
  <c r="AXE1448" i="1"/>
  <c r="AXM1448" i="1"/>
  <c r="AXU1448" i="1"/>
  <c r="AYC1448" i="1"/>
  <c r="AYK1448" i="1"/>
  <c r="AYS1448" i="1"/>
  <c r="AZA1448" i="1"/>
  <c r="AZI1448" i="1"/>
  <c r="AZQ1448" i="1"/>
  <c r="AZY1448" i="1"/>
  <c r="BAG1448" i="1"/>
  <c r="BAO1448" i="1"/>
  <c r="BAW1448" i="1"/>
  <c r="BBE1448" i="1"/>
  <c r="BBM1448" i="1"/>
  <c r="AAL1448" i="1"/>
  <c r="AAT1448" i="1"/>
  <c r="ABB1448" i="1"/>
  <c r="ABJ1448" i="1"/>
  <c r="ABR1448" i="1"/>
  <c r="ABZ1448" i="1"/>
  <c r="ACH1448" i="1"/>
  <c r="ACP1448" i="1"/>
  <c r="ACX1448" i="1"/>
  <c r="ADF1448" i="1"/>
  <c r="ADN1448" i="1"/>
  <c r="ADV1448" i="1"/>
  <c r="AED1448" i="1"/>
  <c r="AEL1448" i="1"/>
  <c r="AET1448" i="1"/>
  <c r="AFB1448" i="1"/>
  <c r="AFJ1448" i="1"/>
  <c r="AFR1448" i="1"/>
  <c r="AFZ1448" i="1"/>
  <c r="AGH1448" i="1"/>
  <c r="AGP1448" i="1"/>
  <c r="AGX1448" i="1"/>
  <c r="AHF1448" i="1"/>
  <c r="AHN1448" i="1"/>
  <c r="AHV1448" i="1"/>
  <c r="AID1448" i="1"/>
  <c r="AIL1448" i="1"/>
  <c r="AIT1448" i="1"/>
  <c r="AJB1448" i="1"/>
  <c r="AJJ1448" i="1"/>
  <c r="AJR1448" i="1"/>
  <c r="AJZ1448" i="1"/>
  <c r="AKH1448" i="1"/>
  <c r="AKP1448" i="1"/>
  <c r="AKX1448" i="1"/>
  <c r="ALF1448" i="1"/>
  <c r="ALN1448" i="1"/>
  <c r="ALV1448" i="1"/>
  <c r="AMD1448" i="1"/>
  <c r="AML1448" i="1"/>
  <c r="AMT1448" i="1"/>
  <c r="ANB1448" i="1"/>
  <c r="ANJ1448" i="1"/>
  <c r="ANR1448" i="1"/>
  <c r="ANZ1448" i="1"/>
  <c r="AOH1448" i="1"/>
  <c r="AOP1448" i="1"/>
  <c r="AOX1448" i="1"/>
  <c r="APF1448" i="1"/>
  <c r="APN1448" i="1"/>
  <c r="APV1448" i="1"/>
  <c r="AQD1448" i="1"/>
  <c r="AQL1448" i="1"/>
  <c r="AQT1448" i="1"/>
  <c r="ARB1448" i="1"/>
  <c r="ARJ1448" i="1"/>
  <c r="ARR1448" i="1"/>
  <c r="ARZ1448" i="1"/>
  <c r="ASH1448" i="1"/>
  <c r="ASP1448" i="1"/>
  <c r="ASX1448" i="1"/>
  <c r="ATF1448" i="1"/>
  <c r="ATN1448" i="1"/>
  <c r="ATV1448" i="1"/>
  <c r="AUD1448" i="1"/>
  <c r="AUL1448" i="1"/>
  <c r="AUT1448" i="1"/>
  <c r="AVB1448" i="1"/>
  <c r="AVJ1448" i="1"/>
  <c r="AVR1448" i="1"/>
  <c r="AVZ1448" i="1"/>
  <c r="AWH1448" i="1"/>
  <c r="AWP1448" i="1"/>
  <c r="AWX1448" i="1"/>
  <c r="AXF1448" i="1"/>
  <c r="AXN1448" i="1"/>
  <c r="AXV1448" i="1"/>
  <c r="AYD1448" i="1"/>
  <c r="AYL1448" i="1"/>
  <c r="AYT1448" i="1"/>
  <c r="AZB1448" i="1"/>
  <c r="AZJ1448" i="1"/>
  <c r="AZR1448" i="1"/>
  <c r="AZZ1448" i="1"/>
  <c r="BAH1448" i="1"/>
  <c r="BAP1448" i="1"/>
  <c r="BAX1448" i="1"/>
  <c r="BBF1448" i="1"/>
  <c r="AAM1448" i="1"/>
  <c r="AAU1448" i="1"/>
  <c r="ABC1448" i="1"/>
  <c r="ABK1448" i="1"/>
  <c r="ABS1448" i="1"/>
  <c r="ACA1448" i="1"/>
  <c r="ACI1448" i="1"/>
  <c r="ACQ1448" i="1"/>
  <c r="ACY1448" i="1"/>
  <c r="ADG1448" i="1"/>
  <c r="ADO1448" i="1"/>
  <c r="ADW1448" i="1"/>
  <c r="AEE1448" i="1"/>
  <c r="AEM1448" i="1"/>
  <c r="AEU1448" i="1"/>
  <c r="AFC1448" i="1"/>
  <c r="AFK1448" i="1"/>
  <c r="AFS1448" i="1"/>
  <c r="AGA1448" i="1"/>
  <c r="AGI1448" i="1"/>
  <c r="AGQ1448" i="1"/>
  <c r="AGY1448" i="1"/>
  <c r="AHG1448" i="1"/>
  <c r="AHO1448" i="1"/>
  <c r="AHW1448" i="1"/>
  <c r="AIE1448" i="1"/>
  <c r="AIM1448" i="1"/>
  <c r="AIU1448" i="1"/>
  <c r="AJC1448" i="1"/>
  <c r="AJK1448" i="1"/>
  <c r="AJS1448" i="1"/>
  <c r="AKA1448" i="1"/>
  <c r="AKI1448" i="1"/>
  <c r="AKQ1448" i="1"/>
  <c r="AKY1448" i="1"/>
  <c r="ALG1448" i="1"/>
  <c r="ALO1448" i="1"/>
  <c r="ALW1448" i="1"/>
  <c r="AME1448" i="1"/>
  <c r="AMM1448" i="1"/>
  <c r="AMU1448" i="1"/>
  <c r="ANC1448" i="1"/>
  <c r="ANK1448" i="1"/>
  <c r="ANS1448" i="1"/>
  <c r="AOA1448" i="1"/>
  <c r="AOI1448" i="1"/>
  <c r="AOQ1448" i="1"/>
  <c r="AOY1448" i="1"/>
  <c r="APG1448" i="1"/>
  <c r="APO1448" i="1"/>
  <c r="APW1448" i="1"/>
  <c r="AQE1448" i="1"/>
  <c r="AQM1448" i="1"/>
  <c r="AQU1448" i="1"/>
  <c r="ARC1448" i="1"/>
  <c r="ARK1448" i="1"/>
  <c r="ARS1448" i="1"/>
  <c r="ASA1448" i="1"/>
  <c r="ASI1448" i="1"/>
  <c r="ASQ1448" i="1"/>
  <c r="ASY1448" i="1"/>
  <c r="ATG1448" i="1"/>
  <c r="ATO1448" i="1"/>
  <c r="ATW1448" i="1"/>
  <c r="AUE1448" i="1"/>
  <c r="AUM1448" i="1"/>
  <c r="AUU1448" i="1"/>
  <c r="AVC1448" i="1"/>
  <c r="AVK1448" i="1"/>
  <c r="AVS1448" i="1"/>
  <c r="AWA1448" i="1"/>
  <c r="AWI1448" i="1"/>
  <c r="AWQ1448" i="1"/>
  <c r="AWY1448" i="1"/>
  <c r="AXG1448" i="1"/>
  <c r="AXO1448" i="1"/>
  <c r="AXW1448" i="1"/>
  <c r="AYE1448" i="1"/>
  <c r="AYM1448" i="1"/>
  <c r="AYU1448" i="1"/>
  <c r="AZC1448" i="1"/>
  <c r="AZK1448" i="1"/>
  <c r="AZS1448" i="1"/>
  <c r="BAA1448" i="1"/>
  <c r="BAI1448" i="1"/>
  <c r="BAQ1448" i="1"/>
  <c r="BAY1448" i="1"/>
  <c r="BBG1448" i="1"/>
  <c r="AAN1448" i="1"/>
  <c r="AAV1448" i="1"/>
  <c r="ABD1448" i="1"/>
  <c r="ABL1448" i="1"/>
  <c r="ABT1448" i="1"/>
  <c r="ACB1448" i="1"/>
  <c r="ACJ1448" i="1"/>
  <c r="ACR1448" i="1"/>
  <c r="ACZ1448" i="1"/>
  <c r="ADH1448" i="1"/>
  <c r="ADP1448" i="1"/>
  <c r="ADX1448" i="1"/>
  <c r="AEF1448" i="1"/>
  <c r="AEN1448" i="1"/>
  <c r="AEV1448" i="1"/>
  <c r="AFD1448" i="1"/>
  <c r="AFL1448" i="1"/>
  <c r="AFT1448" i="1"/>
  <c r="AGB1448" i="1"/>
  <c r="AGJ1448" i="1"/>
  <c r="AGR1448" i="1"/>
  <c r="AGZ1448" i="1"/>
  <c r="AHH1448" i="1"/>
  <c r="AHP1448" i="1"/>
  <c r="AHX1448" i="1"/>
  <c r="AIF1448" i="1"/>
  <c r="AIN1448" i="1"/>
  <c r="AIV1448" i="1"/>
  <c r="AJD1448" i="1"/>
  <c r="AJL1448" i="1"/>
  <c r="AJT1448" i="1"/>
  <c r="AKB1448" i="1"/>
  <c r="AKJ1448" i="1"/>
  <c r="AKR1448" i="1"/>
  <c r="AKZ1448" i="1"/>
  <c r="ALH1448" i="1"/>
  <c r="ALP1448" i="1"/>
  <c r="ALX1448" i="1"/>
  <c r="AMF1448" i="1"/>
  <c r="AMN1448" i="1"/>
  <c r="AMV1448" i="1"/>
  <c r="AND1448" i="1"/>
  <c r="ANL1448" i="1"/>
  <c r="ANT1448" i="1"/>
  <c r="AOB1448" i="1"/>
  <c r="AOJ1448" i="1"/>
  <c r="AOR1448" i="1"/>
  <c r="AOZ1448" i="1"/>
  <c r="APH1448" i="1"/>
  <c r="APP1448" i="1"/>
  <c r="APX1448" i="1"/>
  <c r="AQF1448" i="1"/>
  <c r="AQN1448" i="1"/>
  <c r="AQV1448" i="1"/>
  <c r="ARD1448" i="1"/>
  <c r="ARL1448" i="1"/>
  <c r="ART1448" i="1"/>
  <c r="ASB1448" i="1"/>
  <c r="ASJ1448" i="1"/>
  <c r="ASR1448" i="1"/>
  <c r="ASZ1448" i="1"/>
  <c r="ATH1448" i="1"/>
  <c r="ATP1448" i="1"/>
  <c r="ATX1448" i="1"/>
  <c r="AUF1448" i="1"/>
  <c r="AUN1448" i="1"/>
  <c r="AUV1448" i="1"/>
  <c r="AVD1448" i="1"/>
  <c r="AVL1448" i="1"/>
  <c r="AVT1448" i="1"/>
  <c r="AWB1448" i="1"/>
  <c r="AWJ1448" i="1"/>
  <c r="AWR1448" i="1"/>
  <c r="AWZ1448" i="1"/>
  <c r="AXH1448" i="1"/>
  <c r="AXP1448" i="1"/>
  <c r="AXX1448" i="1"/>
  <c r="AYF1448" i="1"/>
  <c r="AYN1448" i="1"/>
  <c r="AYV1448" i="1"/>
  <c r="AZD1448" i="1"/>
  <c r="AZL1448" i="1"/>
  <c r="AZT1448" i="1"/>
  <c r="BAB1448" i="1"/>
  <c r="BAJ1448" i="1"/>
  <c r="BAR1448" i="1"/>
  <c r="BAZ1448" i="1"/>
  <c r="BBH1448" i="1"/>
  <c r="AAO1448" i="1"/>
  <c r="AAW1448" i="1"/>
  <c r="ABE1448" i="1"/>
  <c r="ABM1448" i="1"/>
  <c r="ABU1448" i="1"/>
  <c r="ACC1448" i="1"/>
  <c r="ACK1448" i="1"/>
  <c r="ACS1448" i="1"/>
  <c r="ADA1448" i="1"/>
  <c r="ADI1448" i="1"/>
  <c r="ADQ1448" i="1"/>
  <c r="ADY1448" i="1"/>
  <c r="AEG1448" i="1"/>
  <c r="AEO1448" i="1"/>
  <c r="AEW1448" i="1"/>
  <c r="AFE1448" i="1"/>
  <c r="AFM1448" i="1"/>
  <c r="AFU1448" i="1"/>
  <c r="AGC1448" i="1"/>
  <c r="AGK1448" i="1"/>
  <c r="AGS1448" i="1"/>
  <c r="AHA1448" i="1"/>
  <c r="AHI1448" i="1"/>
  <c r="AHQ1448" i="1"/>
  <c r="AHY1448" i="1"/>
  <c r="AIG1448" i="1"/>
  <c r="AIO1448" i="1"/>
  <c r="AIW1448" i="1"/>
  <c r="AJE1448" i="1"/>
  <c r="AJM1448" i="1"/>
  <c r="AJU1448" i="1"/>
  <c r="AKC1448" i="1"/>
  <c r="AKK1448" i="1"/>
  <c r="AKS1448" i="1"/>
  <c r="ALA1448" i="1"/>
  <c r="ALI1448" i="1"/>
  <c r="ALQ1448" i="1"/>
  <c r="ALY1448" i="1"/>
  <c r="AMG1448" i="1"/>
  <c r="AMO1448" i="1"/>
  <c r="AMW1448" i="1"/>
  <c r="ANE1448" i="1"/>
  <c r="ANM1448" i="1"/>
  <c r="ANU1448" i="1"/>
  <c r="AOC1448" i="1"/>
  <c r="AOK1448" i="1"/>
  <c r="AOS1448" i="1"/>
  <c r="APA1448" i="1"/>
  <c r="API1448" i="1"/>
  <c r="APQ1448" i="1"/>
  <c r="APY1448" i="1"/>
  <c r="AQG1448" i="1"/>
  <c r="AQO1448" i="1"/>
  <c r="AQW1448" i="1"/>
  <c r="ARE1448" i="1"/>
  <c r="ARM1448" i="1"/>
  <c r="ARU1448" i="1"/>
  <c r="ASC1448" i="1"/>
  <c r="ASK1448" i="1"/>
  <c r="ASS1448" i="1"/>
  <c r="ATA1448" i="1"/>
  <c r="ATI1448" i="1"/>
  <c r="ATQ1448" i="1"/>
  <c r="ATY1448" i="1"/>
  <c r="AUG1448" i="1"/>
  <c r="AUO1448" i="1"/>
  <c r="AUW1448" i="1"/>
  <c r="AVE1448" i="1"/>
  <c r="AVM1448" i="1"/>
  <c r="AVU1448" i="1"/>
  <c r="AWC1448" i="1"/>
  <c r="AWK1448" i="1"/>
  <c r="AWS1448" i="1"/>
  <c r="AXA1448" i="1"/>
  <c r="AXI1448" i="1"/>
  <c r="AXQ1448" i="1"/>
  <c r="AXY1448" i="1"/>
  <c r="AYG1448" i="1"/>
  <c r="AYO1448" i="1"/>
  <c r="AYW1448" i="1"/>
  <c r="AZE1448" i="1"/>
  <c r="AZM1448" i="1"/>
  <c r="AZU1448" i="1"/>
  <c r="BAC1448" i="1"/>
  <c r="BAK1448" i="1"/>
  <c r="BAS1448" i="1"/>
  <c r="BBA1448" i="1"/>
  <c r="BBI1448" i="1"/>
  <c r="NS1441" i="1"/>
  <c r="NS1460" i="1" s="1"/>
  <c r="LG1441" i="1"/>
  <c r="LG1460" i="1" s="1"/>
  <c r="IU1441" i="1"/>
  <c r="IU1460" i="1" s="1"/>
  <c r="GI1441" i="1"/>
  <c r="GI1460" i="1" s="1"/>
  <c r="DW1441" i="1"/>
  <c r="DW1460" i="1" s="1"/>
  <c r="BK1441" i="1"/>
  <c r="BK1460" i="1" s="1"/>
  <c r="BBL1440" i="1"/>
  <c r="BBL1459" i="1" s="1"/>
  <c r="AYZ1440" i="1"/>
  <c r="AYZ1459" i="1" s="1"/>
  <c r="AWN1440" i="1"/>
  <c r="AWN1459" i="1" s="1"/>
  <c r="AUB1440" i="1"/>
  <c r="AUB1459" i="1" s="1"/>
  <c r="ARP1440" i="1"/>
  <c r="ARP1459" i="1" s="1"/>
  <c r="APD1440" i="1"/>
  <c r="APD1459" i="1" s="1"/>
  <c r="AMR1440" i="1"/>
  <c r="AMR1459" i="1" s="1"/>
  <c r="AKF1440" i="1"/>
  <c r="AKF1459" i="1" s="1"/>
  <c r="AHT1440" i="1"/>
  <c r="AHT1459" i="1" s="1"/>
  <c r="AFH1440" i="1"/>
  <c r="AFH1459" i="1" s="1"/>
  <c r="ACV1440" i="1"/>
  <c r="ACV1459" i="1" s="1"/>
  <c r="AAJ1440" i="1"/>
  <c r="AAJ1459" i="1" s="1"/>
  <c r="WR1440" i="1"/>
  <c r="WR1459" i="1" s="1"/>
  <c r="QO1440" i="1"/>
  <c r="QO1459" i="1" s="1"/>
  <c r="KB1440" i="1"/>
  <c r="KB1459" i="1" s="1"/>
  <c r="BE1440" i="1"/>
  <c r="BE1459" i="1" s="1"/>
  <c r="ABV1440" i="1"/>
  <c r="ABV1459" i="1" s="1"/>
  <c r="ZJ1440" i="1"/>
  <c r="ZJ1459" i="1" s="1"/>
  <c r="UN1440" i="1"/>
  <c r="UN1459" i="1" s="1"/>
  <c r="NV1440" i="1"/>
  <c r="NV1459" i="1" s="1"/>
  <c r="HA1440" i="1"/>
  <c r="HA1459" i="1" s="1"/>
  <c r="NH1441" i="1"/>
  <c r="NH1460" i="1" s="1"/>
  <c r="KV1441" i="1"/>
  <c r="KV1460" i="1" s="1"/>
  <c r="IJ1441" i="1"/>
  <c r="IJ1460" i="1" s="1"/>
  <c r="FX1441" i="1"/>
  <c r="FX1460" i="1" s="1"/>
  <c r="DL1441" i="1"/>
  <c r="DL1460" i="1" s="1"/>
  <c r="AZ1441" i="1"/>
  <c r="AZ1460" i="1" s="1"/>
  <c r="BBA1440" i="1"/>
  <c r="BBA1459" i="1" s="1"/>
  <c r="AYO1440" i="1"/>
  <c r="AYO1459" i="1" s="1"/>
  <c r="AWC1440" i="1"/>
  <c r="AWC1459" i="1" s="1"/>
  <c r="ATQ1440" i="1"/>
  <c r="ATQ1459" i="1" s="1"/>
  <c r="ARE1440" i="1"/>
  <c r="ARE1459" i="1" s="1"/>
  <c r="AOS1440" i="1"/>
  <c r="AOS1459" i="1" s="1"/>
  <c r="AMG1440" i="1"/>
  <c r="AMG1459" i="1" s="1"/>
  <c r="AJU1440" i="1"/>
  <c r="AJU1459" i="1" s="1"/>
  <c r="AHI1440" i="1"/>
  <c r="AHI1459" i="1" s="1"/>
  <c r="AEW1440" i="1"/>
  <c r="AEW1459" i="1" s="1"/>
  <c r="ACK1440" i="1"/>
  <c r="ACK1459" i="1" s="1"/>
  <c r="ZY1440" i="1"/>
  <c r="ZY1459" i="1" s="1"/>
  <c r="VU1440" i="1"/>
  <c r="VU1459" i="1" s="1"/>
  <c r="PJ1440" i="1"/>
  <c r="PJ1459" i="1" s="1"/>
  <c r="IW1440" i="1"/>
  <c r="IW1459" i="1" s="1"/>
  <c r="P1440" i="1"/>
  <c r="P1459" i="1" s="1"/>
  <c r="ANT1440" i="1"/>
  <c r="ANT1459" i="1" s="1"/>
  <c r="ALH1440" i="1"/>
  <c r="ALH1459" i="1" s="1"/>
  <c r="AIV1440" i="1"/>
  <c r="AIV1459" i="1" s="1"/>
  <c r="AGJ1440" i="1"/>
  <c r="AGJ1459" i="1" s="1"/>
  <c r="ADX1440" i="1"/>
  <c r="ADX1459" i="1" s="1"/>
  <c r="ABL1440" i="1"/>
  <c r="ABL1459" i="1" s="1"/>
  <c r="YV1440" i="1"/>
  <c r="YV1459" i="1" s="1"/>
  <c r="TJ1440" i="1"/>
  <c r="TJ1459" i="1" s="1"/>
  <c r="MW1440" i="1"/>
  <c r="MW1459" i="1" s="1"/>
  <c r="FM1440" i="1"/>
  <c r="FM1459" i="1" s="1"/>
  <c r="Z1440" i="1"/>
  <c r="Z1459" i="1" s="1"/>
  <c r="CL1440" i="1"/>
  <c r="CL1459" i="1" s="1"/>
  <c r="EX1440" i="1"/>
  <c r="EX1459" i="1" s="1"/>
  <c r="HJ1440" i="1"/>
  <c r="HJ1459" i="1" s="1"/>
  <c r="AY1440" i="1"/>
  <c r="AY1459" i="1" s="1"/>
  <c r="DK1440" i="1"/>
  <c r="DK1459" i="1" s="1"/>
  <c r="FW1440" i="1"/>
  <c r="FW1459" i="1" s="1"/>
  <c r="II1440" i="1"/>
  <c r="II1459" i="1" s="1"/>
  <c r="KU1440" i="1"/>
  <c r="KU1459" i="1" s="1"/>
  <c r="NG1440" i="1"/>
  <c r="NG1459" i="1" s="1"/>
  <c r="PS1440" i="1"/>
  <c r="PS1459" i="1" s="1"/>
  <c r="SE1440" i="1"/>
  <c r="SE1459" i="1" s="1"/>
  <c r="UQ1440" i="1"/>
  <c r="UQ1459" i="1" s="1"/>
  <c r="AZ1440" i="1"/>
  <c r="AZ1459" i="1" s="1"/>
  <c r="DL1440" i="1"/>
  <c r="DL1459" i="1" s="1"/>
  <c r="FX1440" i="1"/>
  <c r="FX1459" i="1" s="1"/>
  <c r="IJ1440" i="1"/>
  <c r="IJ1459" i="1" s="1"/>
  <c r="KV1440" i="1"/>
  <c r="KV1459" i="1" s="1"/>
  <c r="NH1440" i="1"/>
  <c r="NH1459" i="1" s="1"/>
  <c r="PT1440" i="1"/>
  <c r="PT1459" i="1" s="1"/>
  <c r="SF1440" i="1"/>
  <c r="SF1459" i="1" s="1"/>
  <c r="UR1440" i="1"/>
  <c r="UR1459" i="1" s="1"/>
  <c r="XD1440" i="1"/>
  <c r="XD1459" i="1" s="1"/>
  <c r="M1440" i="1"/>
  <c r="M1459" i="1" s="1"/>
  <c r="BY1440" i="1"/>
  <c r="BY1459" i="1" s="1"/>
  <c r="EK1440" i="1"/>
  <c r="EK1459" i="1" s="1"/>
  <c r="GW1440" i="1"/>
  <c r="GW1459" i="1" s="1"/>
  <c r="JI1440" i="1"/>
  <c r="JI1459" i="1" s="1"/>
  <c r="LU1440" i="1"/>
  <c r="LU1459" i="1" s="1"/>
  <c r="OG1440" i="1"/>
  <c r="OG1459" i="1" s="1"/>
  <c r="QS1440" i="1"/>
  <c r="QS1459" i="1" s="1"/>
  <c r="TE1440" i="1"/>
  <c r="TE1459" i="1" s="1"/>
  <c r="VQ1440" i="1"/>
  <c r="VQ1459" i="1" s="1"/>
  <c r="YC1440" i="1"/>
  <c r="YC1459" i="1" s="1"/>
  <c r="AL1440" i="1"/>
  <c r="AL1459" i="1" s="1"/>
  <c r="CX1440" i="1"/>
  <c r="CX1459" i="1" s="1"/>
  <c r="FJ1440" i="1"/>
  <c r="FJ1459" i="1" s="1"/>
  <c r="HV1440" i="1"/>
  <c r="HV1459" i="1" s="1"/>
  <c r="KH1440" i="1"/>
  <c r="KH1459" i="1" s="1"/>
  <c r="MT1440" i="1"/>
  <c r="MT1459" i="1" s="1"/>
  <c r="PF1440" i="1"/>
  <c r="PF1459" i="1" s="1"/>
  <c r="RR1440" i="1"/>
  <c r="RR1459" i="1" s="1"/>
  <c r="UD1440" i="1"/>
  <c r="UD1459" i="1" s="1"/>
  <c r="WP1440" i="1"/>
  <c r="WP1459" i="1" s="1"/>
  <c r="ZB1440" i="1"/>
  <c r="ZB1459" i="1" s="1"/>
  <c r="BK1440" i="1"/>
  <c r="BK1459" i="1" s="1"/>
  <c r="DW1440" i="1"/>
  <c r="DW1459" i="1" s="1"/>
  <c r="GI1440" i="1"/>
  <c r="GI1459" i="1" s="1"/>
  <c r="IU1440" i="1"/>
  <c r="IU1459" i="1" s="1"/>
  <c r="LG1440" i="1"/>
  <c r="LG1459" i="1" s="1"/>
  <c r="NS1440" i="1"/>
  <c r="NS1459" i="1" s="1"/>
  <c r="QE1440" i="1"/>
  <c r="QE1459" i="1" s="1"/>
  <c r="SQ1440" i="1"/>
  <c r="SQ1459" i="1" s="1"/>
  <c r="VC1440" i="1"/>
  <c r="VC1459" i="1" s="1"/>
  <c r="XO1440" i="1"/>
  <c r="XO1459" i="1" s="1"/>
  <c r="NK1441" i="1"/>
  <c r="NK1460" i="1" s="1"/>
  <c r="KY1441" i="1"/>
  <c r="KY1460" i="1" s="1"/>
  <c r="IM1441" i="1"/>
  <c r="IM1460" i="1" s="1"/>
  <c r="GA1441" i="1"/>
  <c r="GA1460" i="1" s="1"/>
  <c r="DO1441" i="1"/>
  <c r="DO1460" i="1" s="1"/>
  <c r="BC1441" i="1"/>
  <c r="BC1460" i="1" s="1"/>
  <c r="BBD1440" i="1"/>
  <c r="BBD1459" i="1" s="1"/>
  <c r="AYR1440" i="1"/>
  <c r="AYR1459" i="1" s="1"/>
  <c r="AWF1440" i="1"/>
  <c r="AWF1459" i="1" s="1"/>
  <c r="ATT1440" i="1"/>
  <c r="ATT1459" i="1" s="1"/>
  <c r="ARH1440" i="1"/>
  <c r="ARH1459" i="1" s="1"/>
  <c r="AOV1440" i="1"/>
  <c r="AOV1459" i="1" s="1"/>
  <c r="AMJ1440" i="1"/>
  <c r="AMJ1459" i="1" s="1"/>
  <c r="AJX1440" i="1"/>
  <c r="AJX1459" i="1" s="1"/>
  <c r="AHL1440" i="1"/>
  <c r="AHL1459" i="1" s="1"/>
  <c r="AEZ1440" i="1"/>
  <c r="AEZ1459" i="1" s="1"/>
  <c r="ACN1440" i="1"/>
  <c r="ACN1459" i="1" s="1"/>
  <c r="AAB1440" i="1"/>
  <c r="AAB1459" i="1" s="1"/>
  <c r="WB1440" i="1"/>
  <c r="WB1459" i="1" s="1"/>
  <c r="PR1440" i="1"/>
  <c r="PR1459" i="1" s="1"/>
  <c r="JE1440" i="1"/>
  <c r="JE1459" i="1" s="1"/>
  <c r="Y1440" i="1"/>
  <c r="Y1459" i="1" s="1"/>
  <c r="ABN1440" i="1"/>
  <c r="ABN1459" i="1" s="1"/>
  <c r="YX1440" i="1"/>
  <c r="YX1459" i="1" s="1"/>
  <c r="TQ1440" i="1"/>
  <c r="TQ1459" i="1" s="1"/>
  <c r="ND1440" i="1"/>
  <c r="ND1459" i="1" s="1"/>
  <c r="FU1440" i="1"/>
  <c r="FU1459" i="1" s="1"/>
  <c r="MZ1441" i="1"/>
  <c r="MZ1460" i="1" s="1"/>
  <c r="KN1441" i="1"/>
  <c r="KN1460" i="1" s="1"/>
  <c r="IB1441" i="1"/>
  <c r="IB1460" i="1" s="1"/>
  <c r="FP1441" i="1"/>
  <c r="FP1460" i="1" s="1"/>
  <c r="DD1441" i="1"/>
  <c r="DD1460" i="1" s="1"/>
  <c r="AR1441" i="1"/>
  <c r="AR1460" i="1" s="1"/>
  <c r="BAS1440" i="1"/>
  <c r="BAS1459" i="1" s="1"/>
  <c r="AYG1440" i="1"/>
  <c r="AYG1459" i="1" s="1"/>
  <c r="AVU1440" i="1"/>
  <c r="AVU1459" i="1" s="1"/>
  <c r="ATI1440" i="1"/>
  <c r="ATI1459" i="1" s="1"/>
  <c r="AQW1440" i="1"/>
  <c r="AQW1459" i="1" s="1"/>
  <c r="AOK1440" i="1"/>
  <c r="AOK1459" i="1" s="1"/>
  <c r="ALY1440" i="1"/>
  <c r="ALY1459" i="1" s="1"/>
  <c r="AJM1440" i="1"/>
  <c r="AJM1459" i="1" s="1"/>
  <c r="AHA1440" i="1"/>
  <c r="AHA1459" i="1" s="1"/>
  <c r="AEO1440" i="1"/>
  <c r="AEO1459" i="1" s="1"/>
  <c r="ACC1440" i="1"/>
  <c r="ACC1459" i="1" s="1"/>
  <c r="ZQ1440" i="1"/>
  <c r="ZQ1459" i="1" s="1"/>
  <c r="VE1440" i="1"/>
  <c r="VE1459" i="1" s="1"/>
  <c r="OR1440" i="1"/>
  <c r="OR1459" i="1" s="1"/>
  <c r="HZ1440" i="1"/>
  <c r="HZ1459" i="1" s="1"/>
  <c r="APX1440" i="1"/>
  <c r="APX1459" i="1" s="1"/>
  <c r="ANL1440" i="1"/>
  <c r="ANL1459" i="1" s="1"/>
  <c r="AKZ1440" i="1"/>
  <c r="AKZ1459" i="1" s="1"/>
  <c r="AIN1440" i="1"/>
  <c r="AIN1459" i="1" s="1"/>
  <c r="AGB1440" i="1"/>
  <c r="AGB1459" i="1" s="1"/>
  <c r="ADP1440" i="1"/>
  <c r="ADP1459" i="1" s="1"/>
  <c r="ABD1440" i="1"/>
  <c r="ABD1459" i="1" s="1"/>
  <c r="YF1440" i="1"/>
  <c r="YF1459" i="1" s="1"/>
  <c r="SR1440" i="1"/>
  <c r="SR1459" i="1" s="1"/>
  <c r="LZ1440" i="1"/>
  <c r="LZ1459" i="1" s="1"/>
  <c r="EG1440" i="1"/>
  <c r="EG1459" i="1" s="1"/>
  <c r="AH1440" i="1"/>
  <c r="AH1459" i="1" s="1"/>
  <c r="CT1440" i="1"/>
  <c r="CT1459" i="1" s="1"/>
  <c r="FF1440" i="1"/>
  <c r="FF1459" i="1" s="1"/>
  <c r="HR1440" i="1"/>
  <c r="HR1459" i="1" s="1"/>
  <c r="BG1440" i="1"/>
  <c r="BG1459" i="1" s="1"/>
  <c r="DS1440" i="1"/>
  <c r="DS1459" i="1" s="1"/>
  <c r="GE1440" i="1"/>
  <c r="GE1459" i="1" s="1"/>
  <c r="IQ1440" i="1"/>
  <c r="IQ1459" i="1" s="1"/>
  <c r="LC1440" i="1"/>
  <c r="LC1459" i="1" s="1"/>
  <c r="NO1440" i="1"/>
  <c r="NO1459" i="1" s="1"/>
  <c r="QA1440" i="1"/>
  <c r="QA1459" i="1" s="1"/>
  <c r="SM1440" i="1"/>
  <c r="SM1459" i="1" s="1"/>
  <c r="UY1440" i="1"/>
  <c r="UY1459" i="1" s="1"/>
  <c r="BH1440" i="1"/>
  <c r="BH1459" i="1" s="1"/>
  <c r="DT1440" i="1"/>
  <c r="DT1459" i="1" s="1"/>
  <c r="GF1440" i="1"/>
  <c r="GF1459" i="1" s="1"/>
  <c r="IR1440" i="1"/>
  <c r="IR1459" i="1" s="1"/>
  <c r="LD1440" i="1"/>
  <c r="LD1459" i="1" s="1"/>
  <c r="NP1440" i="1"/>
  <c r="NP1459" i="1" s="1"/>
  <c r="QB1440" i="1"/>
  <c r="QB1459" i="1" s="1"/>
  <c r="SN1440" i="1"/>
  <c r="SN1459" i="1" s="1"/>
  <c r="UZ1440" i="1"/>
  <c r="UZ1459" i="1" s="1"/>
  <c r="XL1440" i="1"/>
  <c r="XL1459" i="1" s="1"/>
  <c r="U1440" i="1"/>
  <c r="U1459" i="1" s="1"/>
  <c r="CG1440" i="1"/>
  <c r="CG1459" i="1" s="1"/>
  <c r="ES1440" i="1"/>
  <c r="ES1459" i="1" s="1"/>
  <c r="HE1440" i="1"/>
  <c r="HE1459" i="1" s="1"/>
  <c r="JQ1440" i="1"/>
  <c r="JQ1459" i="1" s="1"/>
  <c r="MC1440" i="1"/>
  <c r="MC1459" i="1" s="1"/>
  <c r="OO1440" i="1"/>
  <c r="OO1459" i="1" s="1"/>
  <c r="RA1440" i="1"/>
  <c r="RA1459" i="1" s="1"/>
  <c r="TM1440" i="1"/>
  <c r="TM1459" i="1" s="1"/>
  <c r="VY1440" i="1"/>
  <c r="VY1459" i="1" s="1"/>
  <c r="YK1440" i="1"/>
  <c r="YK1459" i="1" s="1"/>
  <c r="AT1440" i="1"/>
  <c r="AT1459" i="1" s="1"/>
  <c r="DF1440" i="1"/>
  <c r="DF1459" i="1" s="1"/>
  <c r="FR1440" i="1"/>
  <c r="FR1459" i="1" s="1"/>
  <c r="ID1440" i="1"/>
  <c r="ID1459" i="1" s="1"/>
  <c r="KP1440" i="1"/>
  <c r="KP1459" i="1" s="1"/>
  <c r="NB1440" i="1"/>
  <c r="NB1459" i="1" s="1"/>
  <c r="PN1440" i="1"/>
  <c r="PN1459" i="1" s="1"/>
  <c r="RZ1440" i="1"/>
  <c r="RZ1459" i="1" s="1"/>
  <c r="UL1440" i="1"/>
  <c r="UL1459" i="1" s="1"/>
  <c r="WX1440" i="1"/>
  <c r="WX1459" i="1" s="1"/>
  <c r="G1440" i="1"/>
  <c r="G1459" i="1" s="1"/>
  <c r="BS1440" i="1"/>
  <c r="BS1459" i="1" s="1"/>
  <c r="EE1440" i="1"/>
  <c r="EE1459" i="1" s="1"/>
  <c r="GQ1440" i="1"/>
  <c r="GQ1459" i="1" s="1"/>
  <c r="JC1440" i="1"/>
  <c r="JC1459" i="1" s="1"/>
  <c r="LO1440" i="1"/>
  <c r="LO1459" i="1" s="1"/>
  <c r="OA1440" i="1"/>
  <c r="OA1459" i="1" s="1"/>
  <c r="QM1440" i="1"/>
  <c r="QM1459" i="1" s="1"/>
  <c r="SY1440" i="1"/>
  <c r="SY1459" i="1" s="1"/>
  <c r="VK1440" i="1"/>
  <c r="VK1459" i="1" s="1"/>
  <c r="XW1440" i="1"/>
  <c r="XW1459" i="1" s="1"/>
  <c r="NC1441" i="1"/>
  <c r="NC1460" i="1" s="1"/>
  <c r="KQ1441" i="1"/>
  <c r="KQ1460" i="1" s="1"/>
  <c r="IE1441" i="1"/>
  <c r="IE1460" i="1" s="1"/>
  <c r="FS1441" i="1"/>
  <c r="FS1460" i="1" s="1"/>
  <c r="DG1441" i="1"/>
  <c r="DG1460" i="1" s="1"/>
  <c r="AU1441" i="1"/>
  <c r="AU1460" i="1" s="1"/>
  <c r="BAV1440" i="1"/>
  <c r="BAV1459" i="1" s="1"/>
  <c r="AYJ1440" i="1"/>
  <c r="AYJ1459" i="1" s="1"/>
  <c r="AVX1440" i="1"/>
  <c r="AVX1459" i="1" s="1"/>
  <c r="ATL1440" i="1"/>
  <c r="ATL1459" i="1" s="1"/>
  <c r="AQZ1440" i="1"/>
  <c r="AQZ1459" i="1" s="1"/>
  <c r="AON1440" i="1"/>
  <c r="AON1459" i="1" s="1"/>
  <c r="AMB1440" i="1"/>
  <c r="AMB1459" i="1" s="1"/>
  <c r="AJP1440" i="1"/>
  <c r="AJP1459" i="1" s="1"/>
  <c r="AHD1440" i="1"/>
  <c r="AHD1459" i="1" s="1"/>
  <c r="AER1440" i="1"/>
  <c r="AER1459" i="1" s="1"/>
  <c r="ACF1440" i="1"/>
  <c r="ACF1459" i="1" s="1"/>
  <c r="ZT1440" i="1"/>
  <c r="ZT1459" i="1" s="1"/>
  <c r="VL1440" i="1"/>
  <c r="VL1459" i="1" s="1"/>
  <c r="OZ1440" i="1"/>
  <c r="OZ1459" i="1" s="1"/>
  <c r="IH1440" i="1"/>
  <c r="IH1459" i="1" s="1"/>
  <c r="ADR1440" i="1"/>
  <c r="ADR1459" i="1" s="1"/>
  <c r="ABF1440" i="1"/>
  <c r="ABF1459" i="1" s="1"/>
  <c r="YH1440" i="1"/>
  <c r="YH1459" i="1" s="1"/>
  <c r="ST1440" i="1"/>
  <c r="ST1459" i="1" s="1"/>
  <c r="MG1440" i="1"/>
  <c r="MG1459" i="1" s="1"/>
  <c r="EO1440" i="1"/>
  <c r="EO1459" i="1" s="1"/>
  <c r="MR1441" i="1"/>
  <c r="MR1460" i="1" s="1"/>
  <c r="KF1441" i="1"/>
  <c r="KF1460" i="1" s="1"/>
  <c r="HT1441" i="1"/>
  <c r="HT1460" i="1" s="1"/>
  <c r="FH1441" i="1"/>
  <c r="FH1460" i="1" s="1"/>
  <c r="CV1441" i="1"/>
  <c r="CV1460" i="1" s="1"/>
  <c r="AJ1441" i="1"/>
  <c r="AJ1460" i="1" s="1"/>
  <c r="BAK1440" i="1"/>
  <c r="BAK1459" i="1" s="1"/>
  <c r="AXY1440" i="1"/>
  <c r="AXY1459" i="1" s="1"/>
  <c r="AVM1440" i="1"/>
  <c r="AVM1459" i="1" s="1"/>
  <c r="ATA1440" i="1"/>
  <c r="ATA1459" i="1" s="1"/>
  <c r="AQO1440" i="1"/>
  <c r="AQO1459" i="1" s="1"/>
  <c r="AOC1440" i="1"/>
  <c r="AOC1459" i="1" s="1"/>
  <c r="ALQ1440" i="1"/>
  <c r="ALQ1459" i="1" s="1"/>
  <c r="AJE1440" i="1"/>
  <c r="AJE1459" i="1" s="1"/>
  <c r="AGS1440" i="1"/>
  <c r="AGS1459" i="1" s="1"/>
  <c r="AEG1440" i="1"/>
  <c r="AEG1459" i="1" s="1"/>
  <c r="ABU1440" i="1"/>
  <c r="ABU1459" i="1" s="1"/>
  <c r="ZI1440" i="1"/>
  <c r="ZI1459" i="1" s="1"/>
  <c r="UH1440" i="1"/>
  <c r="UH1459" i="1" s="1"/>
  <c r="NU1440" i="1"/>
  <c r="NU1459" i="1" s="1"/>
  <c r="GZ1440" i="1"/>
  <c r="GZ1459" i="1" s="1"/>
  <c r="APP1440" i="1"/>
  <c r="APP1459" i="1" s="1"/>
  <c r="AND1440" i="1"/>
  <c r="AND1459" i="1" s="1"/>
  <c r="AKR1440" i="1"/>
  <c r="AKR1459" i="1" s="1"/>
  <c r="AIF1440" i="1"/>
  <c r="AIF1459" i="1" s="1"/>
  <c r="AFT1440" i="1"/>
  <c r="AFT1459" i="1" s="1"/>
  <c r="ADH1440" i="1"/>
  <c r="ADH1459" i="1" s="1"/>
  <c r="AAV1440" i="1"/>
  <c r="AAV1459" i="1" s="1"/>
  <c r="XP1440" i="1"/>
  <c r="XP1459" i="1" s="1"/>
  <c r="RU1440" i="1"/>
  <c r="RU1459" i="1" s="1"/>
  <c r="LH1440" i="1"/>
  <c r="LH1459" i="1" s="1"/>
  <c r="DA1440" i="1"/>
  <c r="DA1459" i="1" s="1"/>
  <c r="AP1440" i="1"/>
  <c r="AP1459" i="1" s="1"/>
  <c r="DB1440" i="1"/>
  <c r="DB1459" i="1" s="1"/>
  <c r="FN1440" i="1"/>
  <c r="FN1459" i="1" s="1"/>
  <c r="C1440" i="1"/>
  <c r="C1459" i="1" s="1"/>
  <c r="BO1440" i="1"/>
  <c r="BO1459" i="1" s="1"/>
  <c r="EA1440" i="1"/>
  <c r="EA1459" i="1" s="1"/>
  <c r="GM1440" i="1"/>
  <c r="GM1459" i="1" s="1"/>
  <c r="IY1440" i="1"/>
  <c r="IY1459" i="1" s="1"/>
  <c r="LK1440" i="1"/>
  <c r="LK1459" i="1" s="1"/>
  <c r="NW1440" i="1"/>
  <c r="NW1459" i="1" s="1"/>
  <c r="QI1440" i="1"/>
  <c r="QI1459" i="1" s="1"/>
  <c r="SU1440" i="1"/>
  <c r="SU1459" i="1" s="1"/>
  <c r="D1440" i="1"/>
  <c r="D1459" i="1" s="1"/>
  <c r="BP1440" i="1"/>
  <c r="BP1459" i="1" s="1"/>
  <c r="EB1440" i="1"/>
  <c r="EB1459" i="1" s="1"/>
  <c r="GN1440" i="1"/>
  <c r="GN1459" i="1" s="1"/>
  <c r="IZ1440" i="1"/>
  <c r="IZ1459" i="1" s="1"/>
  <c r="LL1440" i="1"/>
  <c r="LL1459" i="1" s="1"/>
  <c r="NX1440" i="1"/>
  <c r="NX1459" i="1" s="1"/>
  <c r="QJ1440" i="1"/>
  <c r="QJ1459" i="1" s="1"/>
  <c r="SV1440" i="1"/>
  <c r="SV1459" i="1" s="1"/>
  <c r="VH1440" i="1"/>
  <c r="VH1459" i="1" s="1"/>
  <c r="XT1440" i="1"/>
  <c r="XT1459" i="1" s="1"/>
  <c r="AC1440" i="1"/>
  <c r="AC1459" i="1" s="1"/>
  <c r="CO1440" i="1"/>
  <c r="CO1459" i="1" s="1"/>
  <c r="FA1440" i="1"/>
  <c r="FA1459" i="1" s="1"/>
  <c r="HM1440" i="1"/>
  <c r="HM1459" i="1" s="1"/>
  <c r="JY1440" i="1"/>
  <c r="JY1459" i="1" s="1"/>
  <c r="MK1440" i="1"/>
  <c r="MK1459" i="1" s="1"/>
  <c r="OW1440" i="1"/>
  <c r="OW1459" i="1" s="1"/>
  <c r="RI1440" i="1"/>
  <c r="RI1459" i="1" s="1"/>
  <c r="TU1440" i="1"/>
  <c r="TU1459" i="1" s="1"/>
  <c r="WG1440" i="1"/>
  <c r="WG1459" i="1" s="1"/>
  <c r="YS1440" i="1"/>
  <c r="YS1459" i="1" s="1"/>
  <c r="BB1440" i="1"/>
  <c r="BB1459" i="1" s="1"/>
  <c r="DN1440" i="1"/>
  <c r="DN1459" i="1" s="1"/>
  <c r="FZ1440" i="1"/>
  <c r="FZ1459" i="1" s="1"/>
  <c r="IL1440" i="1"/>
  <c r="IL1459" i="1" s="1"/>
  <c r="KX1440" i="1"/>
  <c r="KX1459" i="1" s="1"/>
  <c r="NJ1440" i="1"/>
  <c r="NJ1459" i="1" s="1"/>
  <c r="PV1440" i="1"/>
  <c r="PV1459" i="1" s="1"/>
  <c r="SH1440" i="1"/>
  <c r="SH1459" i="1" s="1"/>
  <c r="UT1440" i="1"/>
  <c r="UT1459" i="1" s="1"/>
  <c r="XF1440" i="1"/>
  <c r="XF1459" i="1" s="1"/>
  <c r="O1440" i="1"/>
  <c r="O1459" i="1" s="1"/>
  <c r="CA1440" i="1"/>
  <c r="CA1459" i="1" s="1"/>
  <c r="EM1440" i="1"/>
  <c r="EM1459" i="1" s="1"/>
  <c r="GY1440" i="1"/>
  <c r="GY1459" i="1" s="1"/>
  <c r="JK1440" i="1"/>
  <c r="JK1459" i="1" s="1"/>
  <c r="LW1440" i="1"/>
  <c r="LW1459" i="1" s="1"/>
  <c r="OI1440" i="1"/>
  <c r="OI1459" i="1" s="1"/>
  <c r="QU1440" i="1"/>
  <c r="QU1459" i="1" s="1"/>
  <c r="TG1440" i="1"/>
  <c r="TG1459" i="1" s="1"/>
  <c r="VS1440" i="1"/>
  <c r="VS1459" i="1" s="1"/>
  <c r="YE1440" i="1"/>
  <c r="YE1459" i="1" s="1"/>
  <c r="MU1441" i="1"/>
  <c r="MU1460" i="1" s="1"/>
  <c r="KI1441" i="1"/>
  <c r="KI1460" i="1" s="1"/>
  <c r="HW1441" i="1"/>
  <c r="HW1460" i="1" s="1"/>
  <c r="FK1441" i="1"/>
  <c r="FK1460" i="1" s="1"/>
  <c r="CY1441" i="1"/>
  <c r="CY1460" i="1" s="1"/>
  <c r="AM1441" i="1"/>
  <c r="AM1460" i="1" s="1"/>
  <c r="BAN1440" i="1"/>
  <c r="BAN1459" i="1" s="1"/>
  <c r="AYB1440" i="1"/>
  <c r="AYB1459" i="1" s="1"/>
  <c r="AVP1440" i="1"/>
  <c r="AVP1459" i="1" s="1"/>
  <c r="ATD1440" i="1"/>
  <c r="ATD1459" i="1" s="1"/>
  <c r="AQR1440" i="1"/>
  <c r="AQR1459" i="1" s="1"/>
  <c r="AOF1440" i="1"/>
  <c r="AOF1459" i="1" s="1"/>
  <c r="ALT1440" i="1"/>
  <c r="ALT1459" i="1" s="1"/>
  <c r="AJH1440" i="1"/>
  <c r="AJH1459" i="1" s="1"/>
  <c r="AGV1440" i="1"/>
  <c r="AGV1459" i="1" s="1"/>
  <c r="AEJ1440" i="1"/>
  <c r="AEJ1459" i="1" s="1"/>
  <c r="ABX1440" i="1"/>
  <c r="ABX1459" i="1" s="1"/>
  <c r="ZL1440" i="1"/>
  <c r="ZL1459" i="1" s="1"/>
  <c r="UP1440" i="1"/>
  <c r="UP1459" i="1" s="1"/>
  <c r="OC1440" i="1"/>
  <c r="OC1459" i="1" s="1"/>
  <c r="HI1440" i="1"/>
  <c r="HI1459" i="1" s="1"/>
  <c r="ADJ1440" i="1"/>
  <c r="ADJ1459" i="1" s="1"/>
  <c r="AAX1440" i="1"/>
  <c r="AAX1459" i="1" s="1"/>
  <c r="XR1440" i="1"/>
  <c r="XR1459" i="1" s="1"/>
  <c r="SB1440" i="1"/>
  <c r="SB1459" i="1" s="1"/>
  <c r="LJ1440" i="1"/>
  <c r="LJ1459" i="1" s="1"/>
  <c r="DI1440" i="1"/>
  <c r="DI1459" i="1" s="1"/>
  <c r="MJ1441" i="1"/>
  <c r="MJ1460" i="1" s="1"/>
  <c r="JX1441" i="1"/>
  <c r="JX1460" i="1" s="1"/>
  <c r="HL1441" i="1"/>
  <c r="HL1460" i="1" s="1"/>
  <c r="EZ1441" i="1"/>
  <c r="EZ1460" i="1" s="1"/>
  <c r="CN1441" i="1"/>
  <c r="CN1460" i="1" s="1"/>
  <c r="AB1441" i="1"/>
  <c r="AB1460" i="1" s="1"/>
  <c r="BAC1440" i="1"/>
  <c r="BAC1459" i="1" s="1"/>
  <c r="AXQ1440" i="1"/>
  <c r="AXQ1459" i="1" s="1"/>
  <c r="AVE1440" i="1"/>
  <c r="AVE1459" i="1" s="1"/>
  <c r="ASS1440" i="1"/>
  <c r="ASS1459" i="1" s="1"/>
  <c r="AQG1440" i="1"/>
  <c r="AQG1459" i="1" s="1"/>
  <c r="ANU1440" i="1"/>
  <c r="ANU1459" i="1" s="1"/>
  <c r="ALI1440" i="1"/>
  <c r="ALI1459" i="1" s="1"/>
  <c r="AIW1440" i="1"/>
  <c r="AIW1459" i="1" s="1"/>
  <c r="AGK1440" i="1"/>
  <c r="AGK1459" i="1" s="1"/>
  <c r="ADY1440" i="1"/>
  <c r="ADY1459" i="1" s="1"/>
  <c r="ABM1440" i="1"/>
  <c r="ABM1459" i="1" s="1"/>
  <c r="YW1440" i="1"/>
  <c r="YW1459" i="1" s="1"/>
  <c r="TP1440" i="1"/>
  <c r="TP1459" i="1" s="1"/>
  <c r="MX1440" i="1"/>
  <c r="MX1459" i="1" s="1"/>
  <c r="FT1440" i="1"/>
  <c r="FT1459" i="1" s="1"/>
  <c r="APH1440" i="1"/>
  <c r="APH1459" i="1" s="1"/>
  <c r="AMV1440" i="1"/>
  <c r="AMV1459" i="1" s="1"/>
  <c r="AKJ1440" i="1"/>
  <c r="AKJ1459" i="1" s="1"/>
  <c r="AHX1440" i="1"/>
  <c r="AHX1459" i="1" s="1"/>
  <c r="AFL1440" i="1"/>
  <c r="AFL1459" i="1" s="1"/>
  <c r="ACZ1440" i="1"/>
  <c r="ACZ1459" i="1" s="1"/>
  <c r="AAN1440" i="1"/>
  <c r="AAN1459" i="1" s="1"/>
  <c r="WZ1440" i="1"/>
  <c r="WZ1459" i="1" s="1"/>
  <c r="QX1440" i="1"/>
  <c r="QX1459" i="1" s="1"/>
  <c r="KK1440" i="1"/>
  <c r="KK1459" i="1" s="1"/>
  <c r="BU1440" i="1"/>
  <c r="BU1459" i="1" s="1"/>
  <c r="AX1440" i="1"/>
  <c r="AX1459" i="1" s="1"/>
  <c r="DJ1440" i="1"/>
  <c r="DJ1459" i="1" s="1"/>
  <c r="FV1440" i="1"/>
  <c r="FV1459" i="1" s="1"/>
  <c r="K1440" i="1"/>
  <c r="K1459" i="1" s="1"/>
  <c r="BW1440" i="1"/>
  <c r="BW1459" i="1" s="1"/>
  <c r="EI1440" i="1"/>
  <c r="EI1459" i="1" s="1"/>
  <c r="GU1440" i="1"/>
  <c r="GU1459" i="1" s="1"/>
  <c r="JG1440" i="1"/>
  <c r="JG1459" i="1" s="1"/>
  <c r="LS1440" i="1"/>
  <c r="LS1459" i="1" s="1"/>
  <c r="OE1440" i="1"/>
  <c r="OE1459" i="1" s="1"/>
  <c r="QQ1440" i="1"/>
  <c r="QQ1459" i="1" s="1"/>
  <c r="TC1440" i="1"/>
  <c r="TC1459" i="1" s="1"/>
  <c r="L1440" i="1"/>
  <c r="L1459" i="1" s="1"/>
  <c r="BX1440" i="1"/>
  <c r="BX1459" i="1" s="1"/>
  <c r="EJ1440" i="1"/>
  <c r="EJ1459" i="1" s="1"/>
  <c r="GV1440" i="1"/>
  <c r="GV1459" i="1" s="1"/>
  <c r="JH1440" i="1"/>
  <c r="JH1459" i="1" s="1"/>
  <c r="LT1440" i="1"/>
  <c r="LT1459" i="1" s="1"/>
  <c r="OF1440" i="1"/>
  <c r="OF1459" i="1" s="1"/>
  <c r="QR1440" i="1"/>
  <c r="QR1459" i="1" s="1"/>
  <c r="TD1440" i="1"/>
  <c r="TD1459" i="1" s="1"/>
  <c r="VP1440" i="1"/>
  <c r="VP1459" i="1" s="1"/>
  <c r="YB1440" i="1"/>
  <c r="YB1459" i="1" s="1"/>
  <c r="AK1440" i="1"/>
  <c r="AK1459" i="1" s="1"/>
  <c r="CW1440" i="1"/>
  <c r="CW1459" i="1" s="1"/>
  <c r="FI1440" i="1"/>
  <c r="FI1459" i="1" s="1"/>
  <c r="HU1440" i="1"/>
  <c r="HU1459" i="1" s="1"/>
  <c r="KG1440" i="1"/>
  <c r="KG1459" i="1" s="1"/>
  <c r="MS1440" i="1"/>
  <c r="MS1459" i="1" s="1"/>
  <c r="PE1440" i="1"/>
  <c r="PE1459" i="1" s="1"/>
  <c r="RQ1440" i="1"/>
  <c r="RQ1459" i="1" s="1"/>
  <c r="UC1440" i="1"/>
  <c r="UC1459" i="1" s="1"/>
  <c r="WO1440" i="1"/>
  <c r="WO1459" i="1" s="1"/>
  <c r="ZA1440" i="1"/>
  <c r="ZA1459" i="1" s="1"/>
  <c r="BJ1440" i="1"/>
  <c r="BJ1459" i="1" s="1"/>
  <c r="DV1440" i="1"/>
  <c r="DV1459" i="1" s="1"/>
  <c r="GH1440" i="1"/>
  <c r="GH1459" i="1" s="1"/>
  <c r="IT1440" i="1"/>
  <c r="IT1459" i="1" s="1"/>
  <c r="LF1440" i="1"/>
  <c r="LF1459" i="1" s="1"/>
  <c r="NR1440" i="1"/>
  <c r="NR1459" i="1" s="1"/>
  <c r="QD1440" i="1"/>
  <c r="QD1459" i="1" s="1"/>
  <c r="SP1440" i="1"/>
  <c r="SP1459" i="1" s="1"/>
  <c r="VB1440" i="1"/>
  <c r="VB1459" i="1" s="1"/>
  <c r="XN1440" i="1"/>
  <c r="XN1459" i="1" s="1"/>
  <c r="W1440" i="1"/>
  <c r="W1459" i="1" s="1"/>
  <c r="CI1440" i="1"/>
  <c r="CI1459" i="1" s="1"/>
  <c r="EU1440" i="1"/>
  <c r="EU1459" i="1" s="1"/>
  <c r="HG1440" i="1"/>
  <c r="HG1459" i="1" s="1"/>
  <c r="JS1440" i="1"/>
  <c r="JS1459" i="1" s="1"/>
  <c r="ME1440" i="1"/>
  <c r="ME1459" i="1" s="1"/>
  <c r="OQ1440" i="1"/>
  <c r="OQ1459" i="1" s="1"/>
  <c r="RC1440" i="1"/>
  <c r="RC1459" i="1" s="1"/>
  <c r="TO1440" i="1"/>
  <c r="TO1459" i="1" s="1"/>
  <c r="WA1440" i="1"/>
  <c r="WA1459" i="1" s="1"/>
  <c r="YM1440" i="1"/>
  <c r="YM1459" i="1" s="1"/>
  <c r="MM1441" i="1"/>
  <c r="MM1460" i="1" s="1"/>
  <c r="KA1441" i="1"/>
  <c r="KA1460" i="1" s="1"/>
  <c r="HO1441" i="1"/>
  <c r="HO1460" i="1" s="1"/>
  <c r="FC1441" i="1"/>
  <c r="FC1460" i="1" s="1"/>
  <c r="CQ1441" i="1"/>
  <c r="CQ1460" i="1" s="1"/>
  <c r="AE1441" i="1"/>
  <c r="AE1460" i="1" s="1"/>
  <c r="BAF1440" i="1"/>
  <c r="BAF1459" i="1" s="1"/>
  <c r="AXT1440" i="1"/>
  <c r="AXT1459" i="1" s="1"/>
  <c r="AVH1440" i="1"/>
  <c r="AVH1459" i="1" s="1"/>
  <c r="ASV1440" i="1"/>
  <c r="ASV1459" i="1" s="1"/>
  <c r="AQJ1440" i="1"/>
  <c r="AQJ1459" i="1" s="1"/>
  <c r="ANX1440" i="1"/>
  <c r="ANX1459" i="1" s="1"/>
  <c r="ALL1440" i="1"/>
  <c r="ALL1459" i="1" s="1"/>
  <c r="AIZ1440" i="1"/>
  <c r="AIZ1459" i="1" s="1"/>
  <c r="AGN1440" i="1"/>
  <c r="AGN1459" i="1" s="1"/>
  <c r="AEB1440" i="1"/>
  <c r="AEB1459" i="1" s="1"/>
  <c r="ABP1440" i="1"/>
  <c r="ABP1459" i="1" s="1"/>
  <c r="ZD1440" i="1"/>
  <c r="ZD1459" i="1" s="1"/>
  <c r="TX1440" i="1"/>
  <c r="TX1459" i="1" s="1"/>
  <c r="NF1440" i="1"/>
  <c r="NF1459" i="1" s="1"/>
  <c r="GC1440" i="1"/>
  <c r="GC1459" i="1" s="1"/>
  <c r="ADB1440" i="1"/>
  <c r="ADB1459" i="1" s="1"/>
  <c r="AAP1440" i="1"/>
  <c r="AAP1459" i="1" s="1"/>
  <c r="XB1440" i="1"/>
  <c r="XB1459" i="1" s="1"/>
  <c r="RE1440" i="1"/>
  <c r="RE1459" i="1" s="1"/>
  <c r="KR1440" i="1"/>
  <c r="KR1459" i="1" s="1"/>
  <c r="CC1440" i="1"/>
  <c r="CC1459" i="1" s="1"/>
  <c r="MB1441" i="1"/>
  <c r="MB1460" i="1" s="1"/>
  <c r="JP1441" i="1"/>
  <c r="JP1460" i="1" s="1"/>
  <c r="HD1441" i="1"/>
  <c r="HD1460" i="1" s="1"/>
  <c r="ER1441" i="1"/>
  <c r="ER1460" i="1" s="1"/>
  <c r="CF1441" i="1"/>
  <c r="CF1460" i="1" s="1"/>
  <c r="T1441" i="1"/>
  <c r="T1460" i="1" s="1"/>
  <c r="AZU1440" i="1"/>
  <c r="AZU1459" i="1" s="1"/>
  <c r="AXI1440" i="1"/>
  <c r="AXI1459" i="1" s="1"/>
  <c r="AUW1440" i="1"/>
  <c r="AUW1459" i="1" s="1"/>
  <c r="ASK1440" i="1"/>
  <c r="ASK1459" i="1" s="1"/>
  <c r="APY1440" i="1"/>
  <c r="APY1459" i="1" s="1"/>
  <c r="ANM1440" i="1"/>
  <c r="ANM1459" i="1" s="1"/>
  <c r="ALA1440" i="1"/>
  <c r="ALA1459" i="1" s="1"/>
  <c r="AIO1440" i="1"/>
  <c r="AIO1459" i="1" s="1"/>
  <c r="AGC1440" i="1"/>
  <c r="AGC1459" i="1" s="1"/>
  <c r="ADQ1440" i="1"/>
  <c r="ADQ1459" i="1" s="1"/>
  <c r="ABE1440" i="1"/>
  <c r="ABE1459" i="1" s="1"/>
  <c r="YG1440" i="1"/>
  <c r="YG1459" i="1" s="1"/>
  <c r="SS1440" i="1"/>
  <c r="SS1459" i="1" s="1"/>
  <c r="MF1440" i="1"/>
  <c r="MF1459" i="1" s="1"/>
  <c r="EN1440" i="1"/>
  <c r="EN1459" i="1" s="1"/>
  <c r="AOZ1440" i="1"/>
  <c r="AOZ1459" i="1" s="1"/>
  <c r="AMN1440" i="1"/>
  <c r="AMN1459" i="1" s="1"/>
  <c r="AKB1440" i="1"/>
  <c r="AKB1459" i="1" s="1"/>
  <c r="AHP1440" i="1"/>
  <c r="AHP1459" i="1" s="1"/>
  <c r="AFD1440" i="1"/>
  <c r="AFD1459" i="1" s="1"/>
  <c r="ACR1440" i="1"/>
  <c r="ACR1459" i="1" s="1"/>
  <c r="AAF1440" i="1"/>
  <c r="AAF1459" i="1" s="1"/>
  <c r="WJ1440" i="1"/>
  <c r="WJ1459" i="1" s="1"/>
  <c r="QF1440" i="1"/>
  <c r="QF1459" i="1" s="1"/>
  <c r="JN1440" i="1"/>
  <c r="JN1459" i="1" s="1"/>
  <c r="AO1440" i="1"/>
  <c r="AO1459" i="1" s="1"/>
  <c r="BF1440" i="1"/>
  <c r="BF1459" i="1" s="1"/>
  <c r="DR1440" i="1"/>
  <c r="DR1459" i="1" s="1"/>
  <c r="GD1440" i="1"/>
  <c r="GD1459" i="1" s="1"/>
  <c r="S1440" i="1"/>
  <c r="S1459" i="1" s="1"/>
  <c r="CE1440" i="1"/>
  <c r="CE1459" i="1" s="1"/>
  <c r="EQ1440" i="1"/>
  <c r="EQ1459" i="1" s="1"/>
  <c r="HC1440" i="1"/>
  <c r="HC1459" i="1" s="1"/>
  <c r="JO1440" i="1"/>
  <c r="JO1459" i="1" s="1"/>
  <c r="MA1440" i="1"/>
  <c r="MA1459" i="1" s="1"/>
  <c r="OM1440" i="1"/>
  <c r="OM1459" i="1" s="1"/>
  <c r="QY1440" i="1"/>
  <c r="QY1459" i="1" s="1"/>
  <c r="TK1440" i="1"/>
  <c r="TK1459" i="1" s="1"/>
  <c r="T1440" i="1"/>
  <c r="T1459" i="1" s="1"/>
  <c r="CF1440" i="1"/>
  <c r="CF1459" i="1" s="1"/>
  <c r="ER1440" i="1"/>
  <c r="ER1459" i="1" s="1"/>
  <c r="HD1440" i="1"/>
  <c r="HD1459" i="1" s="1"/>
  <c r="JP1440" i="1"/>
  <c r="JP1459" i="1" s="1"/>
  <c r="MB1440" i="1"/>
  <c r="MB1459" i="1" s="1"/>
  <c r="ON1440" i="1"/>
  <c r="ON1459" i="1" s="1"/>
  <c r="QZ1440" i="1"/>
  <c r="QZ1459" i="1" s="1"/>
  <c r="TL1440" i="1"/>
  <c r="TL1459" i="1" s="1"/>
  <c r="VX1440" i="1"/>
  <c r="VX1459" i="1" s="1"/>
  <c r="YJ1440" i="1"/>
  <c r="YJ1459" i="1" s="1"/>
  <c r="AS1440" i="1"/>
  <c r="AS1459" i="1" s="1"/>
  <c r="DE1440" i="1"/>
  <c r="DE1459" i="1" s="1"/>
  <c r="FQ1440" i="1"/>
  <c r="FQ1459" i="1" s="1"/>
  <c r="IC1440" i="1"/>
  <c r="IC1459" i="1" s="1"/>
  <c r="KO1440" i="1"/>
  <c r="KO1459" i="1" s="1"/>
  <c r="NA1440" i="1"/>
  <c r="NA1459" i="1" s="1"/>
  <c r="PM1440" i="1"/>
  <c r="PM1459" i="1" s="1"/>
  <c r="RY1440" i="1"/>
  <c r="RY1459" i="1" s="1"/>
  <c r="UK1440" i="1"/>
  <c r="UK1459" i="1" s="1"/>
  <c r="WW1440" i="1"/>
  <c r="WW1459" i="1" s="1"/>
  <c r="F1440" i="1"/>
  <c r="F1459" i="1" s="1"/>
  <c r="BR1440" i="1"/>
  <c r="BR1459" i="1" s="1"/>
  <c r="ED1440" i="1"/>
  <c r="ED1459" i="1" s="1"/>
  <c r="GP1440" i="1"/>
  <c r="GP1459" i="1" s="1"/>
  <c r="JB1440" i="1"/>
  <c r="JB1459" i="1" s="1"/>
  <c r="LN1440" i="1"/>
  <c r="LN1459" i="1" s="1"/>
  <c r="NZ1440" i="1"/>
  <c r="NZ1459" i="1" s="1"/>
  <c r="QL1440" i="1"/>
  <c r="QL1459" i="1" s="1"/>
  <c r="SX1440" i="1"/>
  <c r="SX1459" i="1" s="1"/>
  <c r="VJ1440" i="1"/>
  <c r="VJ1459" i="1" s="1"/>
  <c r="XV1440" i="1"/>
  <c r="XV1459" i="1" s="1"/>
  <c r="AE1440" i="1"/>
  <c r="AE1459" i="1" s="1"/>
  <c r="CQ1440" i="1"/>
  <c r="CQ1459" i="1" s="1"/>
  <c r="FC1440" i="1"/>
  <c r="FC1459" i="1" s="1"/>
  <c r="HO1440" i="1"/>
  <c r="HO1459" i="1" s="1"/>
  <c r="KA1440" i="1"/>
  <c r="KA1459" i="1" s="1"/>
  <c r="MM1440" i="1"/>
  <c r="MM1459" i="1" s="1"/>
  <c r="OY1440" i="1"/>
  <c r="OY1459" i="1" s="1"/>
  <c r="RK1440" i="1"/>
  <c r="RK1459" i="1" s="1"/>
  <c r="TW1440" i="1"/>
  <c r="TW1459" i="1" s="1"/>
  <c r="WI1440" i="1"/>
  <c r="WI1459" i="1" s="1"/>
  <c r="YU1440" i="1"/>
  <c r="YU1459" i="1" s="1"/>
  <c r="ME1441" i="1"/>
  <c r="ME1460" i="1" s="1"/>
  <c r="JS1441" i="1"/>
  <c r="JS1460" i="1" s="1"/>
  <c r="HG1441" i="1"/>
  <c r="HG1460" i="1" s="1"/>
  <c r="EU1441" i="1"/>
  <c r="EU1460" i="1" s="1"/>
  <c r="CI1441" i="1"/>
  <c r="CI1460" i="1" s="1"/>
  <c r="W1441" i="1"/>
  <c r="W1460" i="1" s="1"/>
  <c r="AZX1440" i="1"/>
  <c r="AZX1459" i="1" s="1"/>
  <c r="AXL1440" i="1"/>
  <c r="AXL1459" i="1" s="1"/>
  <c r="AUZ1440" i="1"/>
  <c r="AUZ1459" i="1" s="1"/>
  <c r="ASN1440" i="1"/>
  <c r="ASN1459" i="1" s="1"/>
  <c r="AQB1440" i="1"/>
  <c r="AQB1459" i="1" s="1"/>
  <c r="ANP1440" i="1"/>
  <c r="ANP1459" i="1" s="1"/>
  <c r="ALD1440" i="1"/>
  <c r="ALD1459" i="1" s="1"/>
  <c r="AIR1440" i="1"/>
  <c r="AIR1459" i="1" s="1"/>
  <c r="AGF1440" i="1"/>
  <c r="AGF1459" i="1" s="1"/>
  <c r="ADT1440" i="1"/>
  <c r="ADT1459" i="1" s="1"/>
  <c r="ABH1440" i="1"/>
  <c r="ABH1459" i="1" s="1"/>
  <c r="YN1440" i="1"/>
  <c r="YN1459" i="1" s="1"/>
  <c r="TA1440" i="1"/>
  <c r="TA1459" i="1" s="1"/>
  <c r="MN1440" i="1"/>
  <c r="MN1459" i="1" s="1"/>
  <c r="EW1440" i="1"/>
  <c r="EW1459" i="1" s="1"/>
  <c r="ACT1440" i="1"/>
  <c r="ACT1459" i="1" s="1"/>
  <c r="AAH1440" i="1"/>
  <c r="AAH1459" i="1" s="1"/>
  <c r="WL1440" i="1"/>
  <c r="WL1459" i="1" s="1"/>
  <c r="QH1440" i="1"/>
  <c r="QH1459" i="1" s="1"/>
  <c r="JU1440" i="1"/>
  <c r="JU1459" i="1" s="1"/>
  <c r="AW1440" i="1"/>
  <c r="AW1459" i="1" s="1"/>
  <c r="LT1441" i="1"/>
  <c r="LT1460" i="1" s="1"/>
  <c r="JH1441" i="1"/>
  <c r="JH1460" i="1" s="1"/>
  <c r="GV1441" i="1"/>
  <c r="GV1460" i="1" s="1"/>
  <c r="EJ1441" i="1"/>
  <c r="EJ1460" i="1" s="1"/>
  <c r="BX1441" i="1"/>
  <c r="BX1460" i="1" s="1"/>
  <c r="L1441" i="1"/>
  <c r="L1460" i="1" s="1"/>
  <c r="AZM1440" i="1"/>
  <c r="AZM1459" i="1" s="1"/>
  <c r="AXA1440" i="1"/>
  <c r="AXA1459" i="1" s="1"/>
  <c r="AUO1440" i="1"/>
  <c r="AUO1459" i="1" s="1"/>
  <c r="ASC1440" i="1"/>
  <c r="ASC1459" i="1" s="1"/>
  <c r="APQ1440" i="1"/>
  <c r="APQ1459" i="1" s="1"/>
  <c r="ANE1440" i="1"/>
  <c r="ANE1459" i="1" s="1"/>
  <c r="AKS1440" i="1"/>
  <c r="AKS1459" i="1" s="1"/>
  <c r="AIG1440" i="1"/>
  <c r="AIG1459" i="1" s="1"/>
  <c r="AFU1440" i="1"/>
  <c r="AFU1459" i="1" s="1"/>
  <c r="ADI1440" i="1"/>
  <c r="ADI1459" i="1" s="1"/>
  <c r="AAW1440" i="1"/>
  <c r="AAW1459" i="1" s="1"/>
  <c r="XQ1440" i="1"/>
  <c r="XQ1459" i="1" s="1"/>
  <c r="RV1440" i="1"/>
  <c r="RV1459" i="1" s="1"/>
  <c r="LI1440" i="1"/>
  <c r="LI1459" i="1" s="1"/>
  <c r="DH1440" i="1"/>
  <c r="DH1459" i="1" s="1"/>
  <c r="AOR1440" i="1"/>
  <c r="AOR1459" i="1" s="1"/>
  <c r="AMF1440" i="1"/>
  <c r="AMF1459" i="1" s="1"/>
  <c r="AJT1440" i="1"/>
  <c r="AJT1459" i="1" s="1"/>
  <c r="AHH1440" i="1"/>
  <c r="AHH1459" i="1" s="1"/>
  <c r="AEV1440" i="1"/>
  <c r="AEV1459" i="1" s="1"/>
  <c r="ACJ1440" i="1"/>
  <c r="ACJ1459" i="1" s="1"/>
  <c r="ZX1440" i="1"/>
  <c r="ZX1459" i="1" s="1"/>
  <c r="VT1440" i="1"/>
  <c r="VT1459" i="1" s="1"/>
  <c r="PI1440" i="1"/>
  <c r="PI1459" i="1" s="1"/>
  <c r="IV1440" i="1"/>
  <c r="IV1459" i="1" s="1"/>
  <c r="B1440" i="1"/>
  <c r="B1459" i="1" s="1"/>
  <c r="BN1440" i="1"/>
  <c r="BN1459" i="1" s="1"/>
  <c r="DZ1440" i="1"/>
  <c r="DZ1459" i="1" s="1"/>
  <c r="GL1440" i="1"/>
  <c r="GL1459" i="1" s="1"/>
  <c r="AA1440" i="1"/>
  <c r="AA1459" i="1" s="1"/>
  <c r="CM1440" i="1"/>
  <c r="CM1459" i="1" s="1"/>
  <c r="EY1440" i="1"/>
  <c r="EY1459" i="1" s="1"/>
  <c r="HK1440" i="1"/>
  <c r="HK1459" i="1" s="1"/>
  <c r="JW1440" i="1"/>
  <c r="JW1459" i="1" s="1"/>
  <c r="MI1440" i="1"/>
  <c r="MI1459" i="1" s="1"/>
  <c r="OU1440" i="1"/>
  <c r="OU1459" i="1" s="1"/>
  <c r="RG1440" i="1"/>
  <c r="RG1459" i="1" s="1"/>
  <c r="TS1440" i="1"/>
  <c r="TS1459" i="1" s="1"/>
  <c r="AB1440" i="1"/>
  <c r="AB1459" i="1" s="1"/>
  <c r="CN1440" i="1"/>
  <c r="CN1459" i="1" s="1"/>
  <c r="EZ1440" i="1"/>
  <c r="EZ1459" i="1" s="1"/>
  <c r="HL1440" i="1"/>
  <c r="HL1459" i="1" s="1"/>
  <c r="JX1440" i="1"/>
  <c r="JX1459" i="1" s="1"/>
  <c r="MJ1440" i="1"/>
  <c r="MJ1459" i="1" s="1"/>
  <c r="OV1440" i="1"/>
  <c r="OV1459" i="1" s="1"/>
  <c r="RH1440" i="1"/>
  <c r="RH1459" i="1" s="1"/>
  <c r="TT1440" i="1"/>
  <c r="TT1459" i="1" s="1"/>
  <c r="WF1440" i="1"/>
  <c r="WF1459" i="1" s="1"/>
  <c r="YR1440" i="1"/>
  <c r="YR1459" i="1" s="1"/>
  <c r="BA1440" i="1"/>
  <c r="BA1459" i="1" s="1"/>
  <c r="DM1440" i="1"/>
  <c r="DM1459" i="1" s="1"/>
  <c r="FY1440" i="1"/>
  <c r="FY1459" i="1" s="1"/>
  <c r="IK1440" i="1"/>
  <c r="IK1459" i="1" s="1"/>
  <c r="KW1440" i="1"/>
  <c r="KW1459" i="1" s="1"/>
  <c r="NI1440" i="1"/>
  <c r="NI1459" i="1" s="1"/>
  <c r="PU1440" i="1"/>
  <c r="PU1459" i="1" s="1"/>
  <c r="SG1440" i="1"/>
  <c r="SG1459" i="1" s="1"/>
  <c r="US1440" i="1"/>
  <c r="US1459" i="1" s="1"/>
  <c r="XE1440" i="1"/>
  <c r="XE1459" i="1" s="1"/>
  <c r="N1440" i="1"/>
  <c r="N1459" i="1" s="1"/>
  <c r="BZ1440" i="1"/>
  <c r="BZ1459" i="1" s="1"/>
  <c r="EL1440" i="1"/>
  <c r="EL1459" i="1" s="1"/>
  <c r="GX1440" i="1"/>
  <c r="GX1459" i="1" s="1"/>
  <c r="JJ1440" i="1"/>
  <c r="JJ1459" i="1" s="1"/>
  <c r="LV1440" i="1"/>
  <c r="LV1459" i="1" s="1"/>
  <c r="OH1440" i="1"/>
  <c r="OH1459" i="1" s="1"/>
  <c r="QT1440" i="1"/>
  <c r="QT1459" i="1" s="1"/>
  <c r="TF1440" i="1"/>
  <c r="TF1459" i="1" s="1"/>
  <c r="VR1440" i="1"/>
  <c r="VR1459" i="1" s="1"/>
  <c r="YD1440" i="1"/>
  <c r="YD1459" i="1" s="1"/>
  <c r="AM1440" i="1"/>
  <c r="AM1459" i="1" s="1"/>
  <c r="CY1440" i="1"/>
  <c r="CY1459" i="1" s="1"/>
  <c r="FK1440" i="1"/>
  <c r="FK1459" i="1" s="1"/>
  <c r="HW1440" i="1"/>
  <c r="HW1459" i="1" s="1"/>
  <c r="KI1440" i="1"/>
  <c r="KI1459" i="1" s="1"/>
  <c r="MU1440" i="1"/>
  <c r="MU1459" i="1" s="1"/>
  <c r="PG1440" i="1"/>
  <c r="PG1459" i="1" s="1"/>
  <c r="RS1440" i="1"/>
  <c r="RS1459" i="1" s="1"/>
  <c r="UE1440" i="1"/>
  <c r="UE1459" i="1" s="1"/>
  <c r="WQ1440" i="1"/>
  <c r="WQ1459" i="1" s="1"/>
  <c r="ZC1440" i="1"/>
  <c r="ZC1459" i="1" s="1"/>
  <c r="LW1441" i="1"/>
  <c r="LW1460" i="1" s="1"/>
  <c r="JK1441" i="1"/>
  <c r="JK1460" i="1" s="1"/>
  <c r="GY1441" i="1"/>
  <c r="GY1460" i="1" s="1"/>
  <c r="EM1441" i="1"/>
  <c r="EM1460" i="1" s="1"/>
  <c r="CA1441" i="1"/>
  <c r="CA1460" i="1" s="1"/>
  <c r="O1441" i="1"/>
  <c r="O1460" i="1" s="1"/>
  <c r="AZP1440" i="1"/>
  <c r="AZP1459" i="1" s="1"/>
  <c r="AXD1440" i="1"/>
  <c r="AXD1459" i="1" s="1"/>
  <c r="AUR1440" i="1"/>
  <c r="AUR1459" i="1" s="1"/>
  <c r="ASF1440" i="1"/>
  <c r="ASF1459" i="1" s="1"/>
  <c r="APT1440" i="1"/>
  <c r="APT1459" i="1" s="1"/>
  <c r="ANH1440" i="1"/>
  <c r="ANH1459" i="1" s="1"/>
  <c r="AKV1440" i="1"/>
  <c r="AKV1459" i="1" s="1"/>
  <c r="AIJ1440" i="1"/>
  <c r="AIJ1459" i="1" s="1"/>
  <c r="AFX1440" i="1"/>
  <c r="AFX1459" i="1" s="1"/>
  <c r="ADL1440" i="1"/>
  <c r="ADL1459" i="1" s="1"/>
  <c r="AAZ1440" i="1"/>
  <c r="AAZ1459" i="1" s="1"/>
  <c r="XX1440" i="1"/>
  <c r="XX1459" i="1" s="1"/>
  <c r="SD1440" i="1"/>
  <c r="SD1459" i="1" s="1"/>
  <c r="LQ1440" i="1"/>
  <c r="LQ1459" i="1" s="1"/>
  <c r="DQ1440" i="1"/>
  <c r="DQ1459" i="1" s="1"/>
  <c r="ACL1440" i="1"/>
  <c r="ACL1459" i="1" s="1"/>
  <c r="ZZ1440" i="1"/>
  <c r="ZZ1459" i="1" s="1"/>
  <c r="VV1440" i="1"/>
  <c r="VV1459" i="1" s="1"/>
  <c r="PP1440" i="1"/>
  <c r="PP1459" i="1" s="1"/>
  <c r="IX1440" i="1"/>
  <c r="IX1459" i="1" s="1"/>
  <c r="Q1440" i="1"/>
  <c r="Q1459" i="1" s="1"/>
  <c r="LL1441" i="1"/>
  <c r="LL1460" i="1" s="1"/>
  <c r="IZ1441" i="1"/>
  <c r="IZ1460" i="1" s="1"/>
  <c r="GN1441" i="1"/>
  <c r="GN1460" i="1" s="1"/>
  <c r="EB1441" i="1"/>
  <c r="EB1460" i="1" s="1"/>
  <c r="BP1441" i="1"/>
  <c r="BP1460" i="1" s="1"/>
  <c r="D1441" i="1"/>
  <c r="D1460" i="1" s="1"/>
  <c r="AZE1440" i="1"/>
  <c r="AZE1459" i="1" s="1"/>
  <c r="AWS1440" i="1"/>
  <c r="AWS1459" i="1" s="1"/>
  <c r="AUG1440" i="1"/>
  <c r="AUG1459" i="1" s="1"/>
  <c r="ARU1440" i="1"/>
  <c r="ARU1459" i="1" s="1"/>
  <c r="API1440" i="1"/>
  <c r="API1459" i="1" s="1"/>
  <c r="AMW1440" i="1"/>
  <c r="AMW1459" i="1" s="1"/>
  <c r="AKK1440" i="1"/>
  <c r="AKK1459" i="1" s="1"/>
  <c r="AHY1440" i="1"/>
  <c r="AHY1459" i="1" s="1"/>
  <c r="AFM1440" i="1"/>
  <c r="AFM1459" i="1" s="1"/>
  <c r="ADA1440" i="1"/>
  <c r="ADA1459" i="1" s="1"/>
  <c r="AAO1440" i="1"/>
  <c r="AAO1459" i="1" s="1"/>
  <c r="XA1440" i="1"/>
  <c r="XA1459" i="1" s="1"/>
  <c r="RD1440" i="1"/>
  <c r="RD1459" i="1" s="1"/>
  <c r="KL1440" i="1"/>
  <c r="KL1459" i="1" s="1"/>
  <c r="CB1440" i="1"/>
  <c r="CB1459" i="1" s="1"/>
  <c r="AOJ1440" i="1"/>
  <c r="AOJ1459" i="1" s="1"/>
  <c r="ALX1440" i="1"/>
  <c r="ALX1459" i="1" s="1"/>
  <c r="AJL1440" i="1"/>
  <c r="AJL1459" i="1" s="1"/>
  <c r="AGZ1440" i="1"/>
  <c r="AGZ1459" i="1" s="1"/>
  <c r="AEN1440" i="1"/>
  <c r="AEN1459" i="1" s="1"/>
  <c r="ACB1440" i="1"/>
  <c r="ACB1459" i="1" s="1"/>
  <c r="ZP1440" i="1"/>
  <c r="ZP1459" i="1" s="1"/>
  <c r="VD1440" i="1"/>
  <c r="VD1459" i="1" s="1"/>
  <c r="OL1440" i="1"/>
  <c r="OL1459" i="1" s="1"/>
  <c r="HY1440" i="1"/>
  <c r="HY1459" i="1" s="1"/>
  <c r="J1440" i="1"/>
  <c r="J1459" i="1" s="1"/>
  <c r="BV1440" i="1"/>
  <c r="BV1459" i="1" s="1"/>
  <c r="EH1440" i="1"/>
  <c r="EH1459" i="1" s="1"/>
  <c r="GT1440" i="1"/>
  <c r="GT1459" i="1" s="1"/>
  <c r="AI1440" i="1"/>
  <c r="AI1459" i="1" s="1"/>
  <c r="CU1440" i="1"/>
  <c r="CU1459" i="1" s="1"/>
  <c r="FG1440" i="1"/>
  <c r="FG1459" i="1" s="1"/>
  <c r="HS1440" i="1"/>
  <c r="HS1459" i="1" s="1"/>
  <c r="KE1440" i="1"/>
  <c r="KE1459" i="1" s="1"/>
  <c r="MQ1440" i="1"/>
  <c r="MQ1459" i="1" s="1"/>
  <c r="PC1440" i="1"/>
  <c r="PC1459" i="1" s="1"/>
  <c r="RO1440" i="1"/>
  <c r="RO1459" i="1" s="1"/>
  <c r="UA1440" i="1"/>
  <c r="UA1459" i="1" s="1"/>
  <c r="AJ1440" i="1"/>
  <c r="AJ1459" i="1" s="1"/>
  <c r="CV1440" i="1"/>
  <c r="CV1459" i="1" s="1"/>
  <c r="FH1440" i="1"/>
  <c r="FH1459" i="1" s="1"/>
  <c r="HT1440" i="1"/>
  <c r="HT1459" i="1" s="1"/>
  <c r="KF1440" i="1"/>
  <c r="KF1459" i="1" s="1"/>
  <c r="MR1440" i="1"/>
  <c r="MR1459" i="1" s="1"/>
  <c r="PD1440" i="1"/>
  <c r="PD1459" i="1" s="1"/>
  <c r="RP1440" i="1"/>
  <c r="RP1459" i="1" s="1"/>
  <c r="UB1440" i="1"/>
  <c r="UB1459" i="1" s="1"/>
  <c r="WN1440" i="1"/>
  <c r="WN1459" i="1" s="1"/>
  <c r="YZ1440" i="1"/>
  <c r="YZ1459" i="1" s="1"/>
  <c r="BI1440" i="1"/>
  <c r="BI1459" i="1" s="1"/>
  <c r="DU1440" i="1"/>
  <c r="DU1459" i="1" s="1"/>
  <c r="GG1440" i="1"/>
  <c r="GG1459" i="1" s="1"/>
  <c r="IS1440" i="1"/>
  <c r="IS1459" i="1" s="1"/>
  <c r="LE1440" i="1"/>
  <c r="LE1459" i="1" s="1"/>
  <c r="NQ1440" i="1"/>
  <c r="NQ1459" i="1" s="1"/>
  <c r="QC1440" i="1"/>
  <c r="QC1459" i="1" s="1"/>
  <c r="SO1440" i="1"/>
  <c r="SO1459" i="1" s="1"/>
  <c r="VA1440" i="1"/>
  <c r="VA1459" i="1" s="1"/>
  <c r="XM1440" i="1"/>
  <c r="XM1459" i="1" s="1"/>
  <c r="V1440" i="1"/>
  <c r="V1459" i="1" s="1"/>
  <c r="CH1440" i="1"/>
  <c r="CH1459" i="1" s="1"/>
  <c r="ET1440" i="1"/>
  <c r="ET1459" i="1" s="1"/>
  <c r="HF1440" i="1"/>
  <c r="HF1459" i="1" s="1"/>
  <c r="JR1440" i="1"/>
  <c r="JR1459" i="1" s="1"/>
  <c r="MD1440" i="1"/>
  <c r="MD1459" i="1" s="1"/>
  <c r="OP1440" i="1"/>
  <c r="OP1459" i="1" s="1"/>
  <c r="RB1440" i="1"/>
  <c r="RB1459" i="1" s="1"/>
  <c r="TN1440" i="1"/>
  <c r="TN1459" i="1" s="1"/>
  <c r="VZ1440" i="1"/>
  <c r="VZ1459" i="1" s="1"/>
  <c r="YL1440" i="1"/>
  <c r="YL1459" i="1" s="1"/>
  <c r="AU1440" i="1"/>
  <c r="AU1459" i="1" s="1"/>
  <c r="DG1440" i="1"/>
  <c r="DG1459" i="1" s="1"/>
  <c r="FS1440" i="1"/>
  <c r="FS1459" i="1" s="1"/>
  <c r="IE1440" i="1"/>
  <c r="IE1459" i="1" s="1"/>
  <c r="KQ1440" i="1"/>
  <c r="KQ1459" i="1" s="1"/>
  <c r="NC1440" i="1"/>
  <c r="NC1459" i="1" s="1"/>
  <c r="PO1440" i="1"/>
  <c r="PO1459" i="1" s="1"/>
  <c r="SA1440" i="1"/>
  <c r="SA1459" i="1" s="1"/>
  <c r="UM1440" i="1"/>
  <c r="UM1459" i="1" s="1"/>
  <c r="WY1440" i="1"/>
  <c r="WY1459" i="1" s="1"/>
  <c r="LO1441" i="1"/>
  <c r="LO1460" i="1" s="1"/>
  <c r="JC1441" i="1"/>
  <c r="JC1460" i="1" s="1"/>
  <c r="GQ1441" i="1"/>
  <c r="GQ1460" i="1" s="1"/>
  <c r="EE1441" i="1"/>
  <c r="EE1460" i="1" s="1"/>
  <c r="BS1441" i="1"/>
  <c r="BS1460" i="1" s="1"/>
  <c r="G1441" i="1"/>
  <c r="G1460" i="1" s="1"/>
  <c r="AZH1440" i="1"/>
  <c r="AZH1459" i="1" s="1"/>
  <c r="AWV1440" i="1"/>
  <c r="AWV1459" i="1" s="1"/>
  <c r="AUJ1440" i="1"/>
  <c r="AUJ1459" i="1" s="1"/>
  <c r="ARX1440" i="1"/>
  <c r="ARX1459" i="1" s="1"/>
  <c r="APL1440" i="1"/>
  <c r="APL1459" i="1" s="1"/>
  <c r="AMZ1440" i="1"/>
  <c r="AMZ1459" i="1" s="1"/>
  <c r="AKN1440" i="1"/>
  <c r="AKN1459" i="1" s="1"/>
  <c r="AIB1440" i="1"/>
  <c r="AIB1459" i="1" s="1"/>
  <c r="AFP1440" i="1"/>
  <c r="AFP1459" i="1" s="1"/>
  <c r="ADD1440" i="1"/>
  <c r="ADD1459" i="1" s="1"/>
  <c r="AAR1440" i="1"/>
  <c r="AAR1459" i="1" s="1"/>
  <c r="XH1440" i="1"/>
  <c r="XH1459" i="1" s="1"/>
  <c r="RL1440" i="1"/>
  <c r="RL1459" i="1" s="1"/>
  <c r="KT1440" i="1"/>
  <c r="KT1459" i="1" s="1"/>
  <c r="CK1440" i="1"/>
  <c r="CK1459" i="1" s="1"/>
  <c r="ACD1440" i="1"/>
  <c r="ACD1459" i="1" s="1"/>
  <c r="ZR1440" i="1"/>
  <c r="ZR1459" i="1" s="1"/>
  <c r="VF1440" i="1"/>
  <c r="VF1459" i="1" s="1"/>
  <c r="OS1440" i="1"/>
  <c r="OS1459" i="1" s="1"/>
  <c r="IF1440" i="1"/>
  <c r="IF1459" i="1" s="1"/>
  <c r="NP1441" i="1"/>
  <c r="NP1460" i="1" s="1"/>
  <c r="LD1441" i="1"/>
  <c r="LD1460" i="1" s="1"/>
  <c r="IR1441" i="1"/>
  <c r="IR1460" i="1" s="1"/>
  <c r="GF1441" i="1"/>
  <c r="GF1460" i="1" s="1"/>
  <c r="DT1441" i="1"/>
  <c r="DT1460" i="1" s="1"/>
  <c r="BH1441" i="1"/>
  <c r="BH1460" i="1" s="1"/>
  <c r="BBI1440" i="1"/>
  <c r="BBI1459" i="1" s="1"/>
  <c r="AYW1440" i="1"/>
  <c r="AYW1459" i="1" s="1"/>
  <c r="AWK1440" i="1"/>
  <c r="AWK1459" i="1" s="1"/>
  <c r="ATY1440" i="1"/>
  <c r="ATY1459" i="1" s="1"/>
  <c r="ARM1440" i="1"/>
  <c r="ARM1459" i="1" s="1"/>
  <c r="APA1440" i="1"/>
  <c r="APA1459" i="1" s="1"/>
  <c r="AMO1440" i="1"/>
  <c r="AMO1459" i="1" s="1"/>
  <c r="AKC1440" i="1"/>
  <c r="AKC1459" i="1" s="1"/>
  <c r="AHQ1440" i="1"/>
  <c r="AHQ1459" i="1" s="1"/>
  <c r="AFE1440" i="1"/>
  <c r="AFE1459" i="1" s="1"/>
  <c r="ACS1440" i="1"/>
  <c r="ACS1459" i="1" s="1"/>
  <c r="AAG1440" i="1"/>
  <c r="AAG1459" i="1" s="1"/>
  <c r="WK1440" i="1"/>
  <c r="WK1459" i="1" s="1"/>
  <c r="QG1440" i="1"/>
  <c r="QG1459" i="1" s="1"/>
  <c r="JT1440" i="1"/>
  <c r="JT1459" i="1" s="1"/>
  <c r="AV1440" i="1"/>
  <c r="AV1459" i="1" s="1"/>
  <c r="AOB1440" i="1"/>
  <c r="AOB1459" i="1" s="1"/>
  <c r="ALP1440" i="1"/>
  <c r="ALP1459" i="1" s="1"/>
  <c r="AJD1440" i="1"/>
  <c r="AJD1459" i="1" s="1"/>
  <c r="AGR1440" i="1"/>
  <c r="AGR1459" i="1" s="1"/>
  <c r="AEF1440" i="1"/>
  <c r="AEF1459" i="1" s="1"/>
  <c r="ABT1440" i="1"/>
  <c r="ABT1459" i="1" s="1"/>
  <c r="ZH1440" i="1"/>
  <c r="ZH1459" i="1" s="1"/>
  <c r="UG1440" i="1"/>
  <c r="UG1459" i="1" s="1"/>
  <c r="NT1440" i="1"/>
  <c r="NT1459" i="1" s="1"/>
  <c r="GS1440" i="1"/>
  <c r="GS1459" i="1" s="1"/>
  <c r="R1440" i="1"/>
  <c r="R1459" i="1" s="1"/>
  <c r="CD1440" i="1"/>
  <c r="CD1459" i="1" s="1"/>
  <c r="EP1440" i="1"/>
  <c r="EP1459" i="1" s="1"/>
  <c r="HB1440" i="1"/>
  <c r="HB1459" i="1" s="1"/>
  <c r="AQ1440" i="1"/>
  <c r="AQ1459" i="1" s="1"/>
  <c r="DC1440" i="1"/>
  <c r="DC1459" i="1" s="1"/>
  <c r="FO1440" i="1"/>
  <c r="FO1459" i="1" s="1"/>
  <c r="IA1440" i="1"/>
  <c r="IA1459" i="1" s="1"/>
  <c r="KM1440" i="1"/>
  <c r="KM1459" i="1" s="1"/>
  <c r="MY1440" i="1"/>
  <c r="MY1459" i="1" s="1"/>
  <c r="PK1440" i="1"/>
  <c r="PK1459" i="1" s="1"/>
  <c r="RW1440" i="1"/>
  <c r="RW1459" i="1" s="1"/>
  <c r="UI1440" i="1"/>
  <c r="UI1459" i="1" s="1"/>
  <c r="AR1440" i="1"/>
  <c r="AR1459" i="1" s="1"/>
  <c r="DD1440" i="1"/>
  <c r="DD1459" i="1" s="1"/>
  <c r="FP1440" i="1"/>
  <c r="FP1459" i="1" s="1"/>
  <c r="IB1440" i="1"/>
  <c r="IB1459" i="1" s="1"/>
  <c r="KN1440" i="1"/>
  <c r="KN1459" i="1" s="1"/>
  <c r="MZ1440" i="1"/>
  <c r="MZ1459" i="1" s="1"/>
  <c r="PL1440" i="1"/>
  <c r="PL1459" i="1" s="1"/>
  <c r="RX1440" i="1"/>
  <c r="RX1459" i="1" s="1"/>
  <c r="UJ1440" i="1"/>
  <c r="UJ1459" i="1" s="1"/>
  <c r="WV1440" i="1"/>
  <c r="WV1459" i="1" s="1"/>
  <c r="E1440" i="1"/>
  <c r="E1459" i="1" s="1"/>
  <c r="BQ1440" i="1"/>
  <c r="BQ1459" i="1" s="1"/>
  <c r="EC1440" i="1"/>
  <c r="EC1459" i="1" s="1"/>
  <c r="GO1440" i="1"/>
  <c r="GO1459" i="1" s="1"/>
  <c r="JA1440" i="1"/>
  <c r="JA1459" i="1" s="1"/>
  <c r="LM1440" i="1"/>
  <c r="LM1459" i="1" s="1"/>
  <c r="NY1440" i="1"/>
  <c r="NY1459" i="1" s="1"/>
  <c r="QK1440" i="1"/>
  <c r="QK1459" i="1" s="1"/>
  <c r="SW1440" i="1"/>
  <c r="SW1459" i="1" s="1"/>
  <c r="VI1440" i="1"/>
  <c r="VI1459" i="1" s="1"/>
  <c r="XU1440" i="1"/>
  <c r="XU1459" i="1" s="1"/>
  <c r="AD1440" i="1"/>
  <c r="AD1459" i="1" s="1"/>
  <c r="CP1440" i="1"/>
  <c r="CP1459" i="1" s="1"/>
  <c r="FB1440" i="1"/>
  <c r="FB1459" i="1" s="1"/>
  <c r="HN1440" i="1"/>
  <c r="HN1459" i="1" s="1"/>
  <c r="JZ1440" i="1"/>
  <c r="JZ1459" i="1" s="1"/>
  <c r="ML1440" i="1"/>
  <c r="ML1459" i="1" s="1"/>
  <c r="OX1440" i="1"/>
  <c r="OX1459" i="1" s="1"/>
  <c r="RJ1440" i="1"/>
  <c r="RJ1459" i="1" s="1"/>
  <c r="TV1440" i="1"/>
  <c r="TV1459" i="1" s="1"/>
  <c r="WH1440" i="1"/>
  <c r="WH1459" i="1" s="1"/>
  <c r="YT1440" i="1"/>
  <c r="YT1459" i="1" s="1"/>
  <c r="BC1440" i="1"/>
  <c r="BC1459" i="1" s="1"/>
  <c r="DO1440" i="1"/>
  <c r="DO1459" i="1" s="1"/>
  <c r="GA1440" i="1"/>
  <c r="GA1459" i="1" s="1"/>
  <c r="IM1440" i="1"/>
  <c r="IM1459" i="1" s="1"/>
  <c r="KY1440" i="1"/>
  <c r="KY1459" i="1" s="1"/>
  <c r="NK1440" i="1"/>
  <c r="NK1459" i="1" s="1"/>
  <c r="PW1440" i="1"/>
  <c r="PW1459" i="1" s="1"/>
  <c r="SI1440" i="1"/>
  <c r="SI1459" i="1" s="1"/>
  <c r="UU1440" i="1"/>
  <c r="UU1459" i="1" s="1"/>
  <c r="XG1440" i="1"/>
  <c r="XG1459" i="1" s="1"/>
  <c r="A1463" i="1" l="1"/>
  <c r="C1463" i="1" s="1"/>
</calcChain>
</file>

<file path=xl/comments1.xml><?xml version="1.0" encoding="utf-8"?>
<comments xmlns="http://schemas.openxmlformats.org/spreadsheetml/2006/main">
  <authors>
    <author>selçuk berber</author>
  </authors>
  <commentList>
    <comment ref="D1" authorId="0" shapeId="0">
      <text>
        <r>
          <rPr>
            <sz val="8"/>
            <color indexed="81"/>
            <rFont val="Tahoma"/>
            <family val="2"/>
            <charset val="162"/>
          </rPr>
          <t xml:space="preserve">Total Boy
</t>
        </r>
      </text>
    </comment>
    <comment ref="E1" authorId="0" shapeId="0">
      <text>
        <r>
          <rPr>
            <sz val="8"/>
            <color indexed="81"/>
            <rFont val="Tahoma"/>
            <family val="2"/>
            <charset val="162"/>
          </rPr>
          <t xml:space="preserve">Cephalothorax Boyu
</t>
        </r>
      </text>
    </comment>
    <comment ref="F1" authorId="0" shapeId="0">
      <text>
        <r>
          <rPr>
            <sz val="8"/>
            <color indexed="81"/>
            <rFont val="Tahoma"/>
            <family val="2"/>
            <charset val="162"/>
          </rPr>
          <t xml:space="preserve">Cephalothorax Eni
</t>
        </r>
      </text>
    </comment>
    <comment ref="G1" authorId="0" shapeId="0">
      <text>
        <r>
          <rPr>
            <sz val="8"/>
            <color indexed="81"/>
            <rFont val="Tahoma"/>
            <family val="2"/>
            <charset val="162"/>
          </rPr>
          <t xml:space="preserve">Abdomen Boyu
</t>
        </r>
      </text>
    </comment>
    <comment ref="H1" authorId="0" shapeId="0">
      <text>
        <r>
          <rPr>
            <sz val="8"/>
            <color indexed="81"/>
            <rFont val="Tahoma"/>
            <family val="2"/>
            <charset val="162"/>
          </rPr>
          <t xml:space="preserve">Abdomen Eni
</t>
        </r>
      </text>
    </comment>
    <comment ref="I1" authorId="0" shapeId="0">
      <text>
        <r>
          <rPr>
            <sz val="8"/>
            <color indexed="81"/>
            <rFont val="Tahoma"/>
            <family val="2"/>
            <charset val="162"/>
          </rPr>
          <t xml:space="preserve">Kıskaç Ayak Boyu Sağ
</t>
        </r>
      </text>
    </comment>
    <comment ref="J1" authorId="0" shapeId="0">
      <text>
        <r>
          <rPr>
            <sz val="8"/>
            <color indexed="81"/>
            <rFont val="Tahoma"/>
            <family val="2"/>
            <charset val="162"/>
          </rPr>
          <t xml:space="preserve">Kıskaç Ayak Boyu Sol
</t>
        </r>
      </text>
    </comment>
    <comment ref="K1" authorId="0" shapeId="0">
      <text>
        <r>
          <rPr>
            <sz val="8"/>
            <color indexed="81"/>
            <rFont val="Tahoma"/>
            <family val="2"/>
            <charset val="162"/>
          </rPr>
          <t xml:space="preserve">Makas Boyu Sağ
</t>
        </r>
      </text>
    </comment>
    <comment ref="L1" authorId="0" shapeId="0">
      <text>
        <r>
          <rPr>
            <sz val="8"/>
            <color indexed="81"/>
            <rFont val="Tahoma"/>
            <family val="2"/>
            <charset val="162"/>
          </rPr>
          <t xml:space="preserve">Makas Boyu Sol
</t>
        </r>
      </text>
    </comment>
    <comment ref="M1" authorId="0" shapeId="0">
      <text>
        <r>
          <rPr>
            <sz val="8"/>
            <color indexed="81"/>
            <rFont val="Tahoma"/>
            <family val="2"/>
            <charset val="162"/>
          </rPr>
          <t>Makas Eni</t>
        </r>
      </text>
    </comment>
    <comment ref="N1" authorId="0" shapeId="0">
      <text>
        <r>
          <rPr>
            <b/>
            <sz val="8"/>
            <color indexed="81"/>
            <rFont val="Tahoma"/>
            <family val="2"/>
            <charset val="162"/>
          </rPr>
          <t>Makas Eni Sol</t>
        </r>
        <r>
          <rPr>
            <sz val="8"/>
            <color indexed="81"/>
            <rFont val="Tahoma"/>
            <family val="2"/>
            <charset val="162"/>
          </rPr>
          <t xml:space="preserve">
</t>
        </r>
      </text>
    </comment>
    <comment ref="O1" authorId="0" shapeId="0">
      <text>
        <r>
          <rPr>
            <sz val="8"/>
            <color indexed="81"/>
            <rFont val="Tahoma"/>
            <family val="2"/>
            <charset val="162"/>
          </rPr>
          <t xml:space="preserve">Total Ağırlık
</t>
        </r>
      </text>
    </comment>
    <comment ref="P1" authorId="0" shapeId="0">
      <text>
        <r>
          <rPr>
            <sz val="8"/>
            <color indexed="81"/>
            <rFont val="Tahoma"/>
            <family val="2"/>
            <charset val="162"/>
          </rPr>
          <t xml:space="preserve">Ceohalothorax Ağırlığı
</t>
        </r>
      </text>
    </comment>
    <comment ref="Q1" authorId="0" shapeId="0">
      <text>
        <r>
          <rPr>
            <sz val="8"/>
            <color indexed="81"/>
            <rFont val="Tahoma"/>
            <family val="2"/>
            <charset val="162"/>
          </rPr>
          <t xml:space="preserve">Abdomen Ağırlığı
</t>
        </r>
      </text>
    </comment>
    <comment ref="R1" authorId="0" shapeId="0">
      <text>
        <r>
          <rPr>
            <sz val="8"/>
            <color indexed="81"/>
            <rFont val="Tahoma"/>
            <family val="2"/>
            <charset val="162"/>
          </rPr>
          <t xml:space="preserve">Makas Ağırlığı sağ
</t>
        </r>
      </text>
    </comment>
    <comment ref="S1" authorId="0" shapeId="0">
      <text>
        <r>
          <rPr>
            <b/>
            <sz val="8"/>
            <color indexed="81"/>
            <rFont val="Tahoma"/>
            <family val="2"/>
            <charset val="162"/>
          </rPr>
          <t>Makas Ağırlığı Sol</t>
        </r>
      </text>
    </comment>
    <comment ref="T1" authorId="0" shapeId="0">
      <text>
        <r>
          <rPr>
            <sz val="8"/>
            <color indexed="81"/>
            <rFont val="Tahoma"/>
            <family val="2"/>
            <charset val="162"/>
          </rPr>
          <t xml:space="preserve">Makas Et Ağırlığı Sağ
</t>
        </r>
      </text>
    </comment>
    <comment ref="U1" authorId="0" shapeId="0">
      <text>
        <r>
          <rPr>
            <sz val="8"/>
            <color indexed="81"/>
            <rFont val="Tahoma"/>
            <family val="2"/>
            <charset val="162"/>
          </rPr>
          <t xml:space="preserve">Makas Et Ağırlığı Sol
</t>
        </r>
      </text>
    </comment>
    <comment ref="V1" authorId="0" shapeId="0">
      <text>
        <r>
          <rPr>
            <sz val="8"/>
            <color indexed="81"/>
            <rFont val="Tahoma"/>
            <family val="2"/>
            <charset val="162"/>
          </rPr>
          <t>Abdomen Et ağırlığı</t>
        </r>
      </text>
    </comment>
    <comment ref="W1" authorId="0" shapeId="0">
      <text>
        <r>
          <rPr>
            <sz val="8"/>
            <color indexed="81"/>
            <rFont val="Tahoma"/>
            <family val="2"/>
            <charset val="162"/>
          </rPr>
          <t>Anten Boyu Sağ</t>
        </r>
      </text>
    </comment>
    <comment ref="X1" authorId="0" shapeId="0">
      <text>
        <r>
          <rPr>
            <sz val="8"/>
            <color indexed="81"/>
            <rFont val="Tahoma"/>
            <family val="2"/>
            <charset val="162"/>
          </rPr>
          <t>Anten Boyu Sol</t>
        </r>
      </text>
    </comment>
    <comment ref="Y1" authorId="0" shapeId="0">
      <text>
        <r>
          <rPr>
            <sz val="8"/>
            <color indexed="81"/>
            <rFont val="Tahoma"/>
            <family val="2"/>
            <charset val="162"/>
          </rPr>
          <t xml:space="preserve">Tırnak boyu sağ 1
</t>
        </r>
      </text>
    </comment>
    <comment ref="Z1" authorId="0" shapeId="0">
      <text>
        <r>
          <rPr>
            <sz val="8"/>
            <color indexed="81"/>
            <rFont val="Tahoma"/>
            <family val="2"/>
            <charset val="162"/>
          </rPr>
          <t xml:space="preserve">Tırnak Boyu Sağ 2
</t>
        </r>
      </text>
    </comment>
    <comment ref="A2" authorId="0" shapeId="0">
      <text>
        <r>
          <rPr>
            <sz val="8"/>
            <color indexed="81"/>
            <rFont val="Tahoma"/>
            <family val="2"/>
            <charset val="162"/>
          </rPr>
          <t xml:space="preserve">H:Abdomende kahverengi pas renginde lekeler var, pleopodların bazıları kopuk
</t>
        </r>
      </text>
    </comment>
    <comment ref="B298" authorId="0" shapeId="0">
      <text>
        <r>
          <rPr>
            <sz val="8"/>
            <color indexed="81"/>
            <rFont val="Tahoma"/>
            <family val="2"/>
            <charset val="162"/>
          </rPr>
          <t xml:space="preserve">İstasyon: Gölyazı önü
yavrular anaları terk etmiş veya çok azı pleopodlarda
</t>
        </r>
      </text>
    </comment>
    <comment ref="I348" authorId="0" shapeId="0">
      <text>
        <r>
          <rPr>
            <sz val="8"/>
            <color indexed="81"/>
            <rFont val="Tahoma"/>
            <family val="2"/>
            <charset val="162"/>
          </rPr>
          <t>SAĞ KISKAÇ AYAK REJENERE</t>
        </r>
      </text>
    </comment>
    <comment ref="K356" authorId="0" shapeId="0">
      <text>
        <r>
          <rPr>
            <sz val="8"/>
            <color indexed="81"/>
            <rFont val="Tahoma"/>
            <family val="2"/>
            <charset val="162"/>
          </rPr>
          <t>SAĞ MAKAS REJENERE</t>
        </r>
      </text>
    </comment>
  </commentList>
</comments>
</file>

<file path=xl/sharedStrings.xml><?xml version="1.0" encoding="utf-8"?>
<sst xmlns="http://schemas.openxmlformats.org/spreadsheetml/2006/main" count="1489" uniqueCount="67">
  <si>
    <t>Ör.No</t>
  </si>
  <si>
    <t>Ay</t>
  </si>
  <si>
    <t>Eşey</t>
  </si>
  <si>
    <t>ANBsağ</t>
  </si>
  <si>
    <t>ANBsol</t>
  </si>
  <si>
    <t>TRBsağ1</t>
  </si>
  <si>
    <t>TRBsağ2</t>
  </si>
  <si>
    <t>D</t>
  </si>
  <si>
    <t>E</t>
  </si>
  <si>
    <t xml:space="preserve"> D</t>
  </si>
  <si>
    <t>min</t>
  </si>
  <si>
    <t>max</t>
  </si>
  <si>
    <t>Mean</t>
  </si>
  <si>
    <t>D+E</t>
  </si>
  <si>
    <t>MAX</t>
  </si>
  <si>
    <t>Mak-Min</t>
  </si>
  <si>
    <t>1(mak-min)</t>
  </si>
  <si>
    <t>CB NORM</t>
  </si>
  <si>
    <t>CE NORM</t>
  </si>
  <si>
    <t>AB NORM</t>
  </si>
  <si>
    <t>AE NORM</t>
  </si>
  <si>
    <t>CA NORM</t>
  </si>
  <si>
    <t>AA NORM</t>
  </si>
  <si>
    <t xml:space="preserve">AEA NORM </t>
  </si>
  <si>
    <t>TB NORM</t>
  </si>
  <si>
    <t>TA NORM</t>
  </si>
  <si>
    <t>DEVRİK DÖNÜŞÜM</t>
  </si>
  <si>
    <t>182.05</t>
  </si>
  <si>
    <t>tahmin edilen değerler</t>
  </si>
  <si>
    <t>MSE</t>
  </si>
  <si>
    <t>gerçekleşen</t>
  </si>
  <si>
    <t>TOPLAM</t>
  </si>
  <si>
    <t>MSE DEĞERİ</t>
  </si>
  <si>
    <t>MAE</t>
  </si>
  <si>
    <t>KAB SAĞ</t>
  </si>
  <si>
    <t>KAB SOL</t>
  </si>
  <si>
    <t>MB SAĞ</t>
  </si>
  <si>
    <t>ME SAĞ</t>
  </si>
  <si>
    <t>ME SOL</t>
  </si>
  <si>
    <t>MB SOL</t>
  </si>
  <si>
    <t>MA SAĞ</t>
  </si>
  <si>
    <t>MA SOL</t>
  </si>
  <si>
    <t>MEA SOL</t>
  </si>
  <si>
    <t>MAE SAĞ</t>
  </si>
  <si>
    <t>ANB SAĞ</t>
  </si>
  <si>
    <t>ANB SOL</t>
  </si>
  <si>
    <t>TRB SAĞ 1</t>
  </si>
  <si>
    <t>TRB SAĞ2</t>
  </si>
  <si>
    <t>TL</t>
  </si>
  <si>
    <t>CL</t>
  </si>
  <si>
    <t>CW</t>
  </si>
  <si>
    <t>AL</t>
  </si>
  <si>
    <t>AW</t>
  </si>
  <si>
    <t>CLF-R</t>
  </si>
  <si>
    <t>CLF-L</t>
  </si>
  <si>
    <t>SL-R</t>
  </si>
  <si>
    <t>SL-L</t>
  </si>
  <si>
    <t>SW-R</t>
  </si>
  <si>
    <t>SW-L</t>
  </si>
  <si>
    <t>TW</t>
  </si>
  <si>
    <t>CH</t>
  </si>
  <si>
    <t>AH</t>
  </si>
  <si>
    <t>SMH-R</t>
  </si>
  <si>
    <t>SMH-L</t>
  </si>
  <si>
    <t>AMH</t>
  </si>
  <si>
    <t>SH-R</t>
  </si>
  <si>
    <t>SH-L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</si>
</sst>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charset val="162"/>
      <scheme val="minor"/>
    </font>
    <font>
      <sz val="8"/>
      <color indexed="81"/>
      <name val="Tahoma"/>
      <family val="2"/>
      <charset val="162"/>
    </font>
    <font>
      <b/>
      <sz val="8"/>
      <color indexed="81"/>
      <name val="Tahoma"/>
      <family val="2"/>
      <charset val="162"/>
    </font>
    <font>
      <sz val="10"/>
      <name val="Arial Tur"/>
      <charset val="162"/>
    </font>
    <font>
      <sz val="11"/>
      <color rgb="FFFF0000"/>
      <name val="Calibri"/>
      <family val="2"/>
      <charset val="162"/>
      <scheme val="minor"/>
    </font>
    <font>
      <sz val="11"/>
      <color rgb="FF0070C0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2" fontId="0" fillId="0" borderId="0" xfId="0" applyNumberFormat="1"/>
    <xf numFmtId="164" fontId="0" fillId="0" borderId="0" xfId="0" applyNumberFormat="1"/>
    <xf numFmtId="17" fontId="0" fillId="0" borderId="0" xfId="0" applyNumberFormat="1"/>
    <xf numFmtId="2" fontId="0" fillId="0" borderId="0" xfId="0" applyNumberFormat="1" applyFill="1"/>
    <xf numFmtId="2" fontId="0" fillId="3" borderId="0" xfId="0" applyNumberFormat="1" applyFill="1"/>
    <xf numFmtId="2" fontId="0" fillId="2" borderId="0" xfId="0" applyNumberFormat="1" applyFill="1"/>
    <xf numFmtId="164" fontId="0" fillId="3" borderId="0" xfId="0" applyNumberFormat="1" applyFill="1"/>
    <xf numFmtId="164" fontId="0" fillId="2" borderId="0" xfId="0" applyNumberFormat="1" applyFill="1"/>
    <xf numFmtId="0" fontId="4" fillId="0" borderId="0" xfId="0" applyFont="1"/>
    <xf numFmtId="0" fontId="5" fillId="0" borderId="0" xfId="0" applyFont="1"/>
    <xf numFmtId="2" fontId="0" fillId="0" borderId="0" xfId="0" applyNumberFormat="1" applyAlignment="1">
      <alignment horizontal="center"/>
    </xf>
  </cellXfs>
  <cellStyles count="2">
    <cellStyle name="Normal" xfId="0" builtinId="0"/>
    <cellStyle name="Normal 2" xfId="1"/>
  </cellStyles>
  <dxfs count="6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3376211762601289E-2"/>
          <c:y val="1.8934603784518198E-2"/>
          <c:w val="0.90730065666347337"/>
          <c:h val="0.91761352241332517"/>
        </c:manualLayout>
      </c:layout>
      <c:scatterChart>
        <c:scatterStyle val="lineMarker"/>
        <c:varyColors val="0"/>
        <c:ser>
          <c:idx val="0"/>
          <c:order val="0"/>
          <c:tx>
            <c:strRef>
              <c:f>apolyont!$D$1</c:f>
              <c:strCache>
                <c:ptCount val="1"/>
                <c:pt idx="0">
                  <c:v>TL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apolyont!$D$2:$D$1417</c:f>
              <c:numCache>
                <c:formatCode>0.00</c:formatCode>
                <c:ptCount val="1416"/>
                <c:pt idx="0">
                  <c:v>117.05</c:v>
                </c:pt>
                <c:pt idx="1">
                  <c:v>121.3</c:v>
                </c:pt>
                <c:pt idx="2">
                  <c:v>125.35</c:v>
                </c:pt>
                <c:pt idx="3">
                  <c:v>106.2</c:v>
                </c:pt>
                <c:pt idx="4">
                  <c:v>110.15</c:v>
                </c:pt>
                <c:pt idx="5">
                  <c:v>118.75</c:v>
                </c:pt>
                <c:pt idx="6">
                  <c:v>88.45</c:v>
                </c:pt>
                <c:pt idx="7">
                  <c:v>92</c:v>
                </c:pt>
                <c:pt idx="8">
                  <c:v>86.95</c:v>
                </c:pt>
                <c:pt idx="9">
                  <c:v>94.15</c:v>
                </c:pt>
                <c:pt idx="10">
                  <c:v>117.8</c:v>
                </c:pt>
                <c:pt idx="11">
                  <c:v>128.4</c:v>
                </c:pt>
                <c:pt idx="12">
                  <c:v>89.95</c:v>
                </c:pt>
                <c:pt idx="13">
                  <c:v>124.9</c:v>
                </c:pt>
                <c:pt idx="14">
                  <c:v>80.099999999999994</c:v>
                </c:pt>
                <c:pt idx="15">
                  <c:v>73.599999999999994</c:v>
                </c:pt>
                <c:pt idx="16">
                  <c:v>93.7</c:v>
                </c:pt>
                <c:pt idx="17">
                  <c:v>81.3</c:v>
                </c:pt>
                <c:pt idx="18">
                  <c:v>89.8</c:v>
                </c:pt>
                <c:pt idx="19">
                  <c:v>78.7</c:v>
                </c:pt>
                <c:pt idx="20">
                  <c:v>80.05</c:v>
                </c:pt>
                <c:pt idx="21">
                  <c:v>82.55</c:v>
                </c:pt>
                <c:pt idx="22">
                  <c:v>64.75</c:v>
                </c:pt>
                <c:pt idx="23">
                  <c:v>79.599999999999994</c:v>
                </c:pt>
                <c:pt idx="24">
                  <c:v>83.55</c:v>
                </c:pt>
                <c:pt idx="25">
                  <c:v>82.45</c:v>
                </c:pt>
                <c:pt idx="26">
                  <c:v>86.2</c:v>
                </c:pt>
                <c:pt idx="27">
                  <c:v>66.3</c:v>
                </c:pt>
                <c:pt idx="28">
                  <c:v>98.3</c:v>
                </c:pt>
                <c:pt idx="29">
                  <c:v>93.85</c:v>
                </c:pt>
                <c:pt idx="30">
                  <c:v>90.95</c:v>
                </c:pt>
                <c:pt idx="31">
                  <c:v>88.05</c:v>
                </c:pt>
                <c:pt idx="32">
                  <c:v>90.6</c:v>
                </c:pt>
                <c:pt idx="33">
                  <c:v>88.85</c:v>
                </c:pt>
                <c:pt idx="34">
                  <c:v>77.3</c:v>
                </c:pt>
                <c:pt idx="35">
                  <c:v>92.15</c:v>
                </c:pt>
                <c:pt idx="36">
                  <c:v>81.45</c:v>
                </c:pt>
                <c:pt idx="37">
                  <c:v>67.849999999999994</c:v>
                </c:pt>
                <c:pt idx="38">
                  <c:v>70.95</c:v>
                </c:pt>
                <c:pt idx="39">
                  <c:v>93.6</c:v>
                </c:pt>
                <c:pt idx="40">
                  <c:v>92.5</c:v>
                </c:pt>
                <c:pt idx="41">
                  <c:v>106.3</c:v>
                </c:pt>
                <c:pt idx="42" formatCode="General">
                  <c:v>0</c:v>
                </c:pt>
                <c:pt idx="43">
                  <c:v>93.45</c:v>
                </c:pt>
                <c:pt idx="44">
                  <c:v>79.5</c:v>
                </c:pt>
                <c:pt idx="45">
                  <c:v>86.15</c:v>
                </c:pt>
                <c:pt idx="46">
                  <c:v>79.55</c:v>
                </c:pt>
                <c:pt idx="47">
                  <c:v>72.400000000000006</c:v>
                </c:pt>
                <c:pt idx="48">
                  <c:v>84.8</c:v>
                </c:pt>
                <c:pt idx="49">
                  <c:v>87.65</c:v>
                </c:pt>
                <c:pt idx="50">
                  <c:v>70.599999999999994</c:v>
                </c:pt>
                <c:pt idx="51">
                  <c:v>107.55</c:v>
                </c:pt>
                <c:pt idx="52">
                  <c:v>88.75</c:v>
                </c:pt>
                <c:pt idx="53">
                  <c:v>97.95</c:v>
                </c:pt>
                <c:pt idx="54">
                  <c:v>98.55</c:v>
                </c:pt>
                <c:pt idx="55">
                  <c:v>81.8</c:v>
                </c:pt>
                <c:pt idx="56">
                  <c:v>59.65</c:v>
                </c:pt>
                <c:pt idx="57">
                  <c:v>103.5</c:v>
                </c:pt>
                <c:pt idx="58">
                  <c:v>88.4</c:v>
                </c:pt>
                <c:pt idx="59">
                  <c:v>91</c:v>
                </c:pt>
                <c:pt idx="60">
                  <c:v>87.55</c:v>
                </c:pt>
                <c:pt idx="61">
                  <c:v>76.5</c:v>
                </c:pt>
                <c:pt idx="62">
                  <c:v>69.349999999999994</c:v>
                </c:pt>
                <c:pt idx="63">
                  <c:v>83.8</c:v>
                </c:pt>
                <c:pt idx="64">
                  <c:v>79.150000000000006</c:v>
                </c:pt>
                <c:pt idx="65">
                  <c:v>83.4</c:v>
                </c:pt>
                <c:pt idx="66">
                  <c:v>128.19999999999999</c:v>
                </c:pt>
                <c:pt idx="67">
                  <c:v>93.95</c:v>
                </c:pt>
                <c:pt idx="68">
                  <c:v>95.55</c:v>
                </c:pt>
                <c:pt idx="69">
                  <c:v>97.05</c:v>
                </c:pt>
                <c:pt idx="70">
                  <c:v>107.9</c:v>
                </c:pt>
                <c:pt idx="71">
                  <c:v>90.7</c:v>
                </c:pt>
                <c:pt idx="72">
                  <c:v>94.3</c:v>
                </c:pt>
                <c:pt idx="73">
                  <c:v>89</c:v>
                </c:pt>
                <c:pt idx="74">
                  <c:v>91.45</c:v>
                </c:pt>
                <c:pt idx="75">
                  <c:v>63.4</c:v>
                </c:pt>
                <c:pt idx="76">
                  <c:v>113.45</c:v>
                </c:pt>
                <c:pt idx="77">
                  <c:v>117.7</c:v>
                </c:pt>
                <c:pt idx="78">
                  <c:v>91.75</c:v>
                </c:pt>
                <c:pt idx="79">
                  <c:v>112.8</c:v>
                </c:pt>
                <c:pt idx="80">
                  <c:v>116.9</c:v>
                </c:pt>
                <c:pt idx="81">
                  <c:v>88.8</c:v>
                </c:pt>
                <c:pt idx="82">
                  <c:v>96</c:v>
                </c:pt>
                <c:pt idx="83">
                  <c:v>95.4</c:v>
                </c:pt>
                <c:pt idx="84">
                  <c:v>90.7</c:v>
                </c:pt>
                <c:pt idx="85">
                  <c:v>100.75</c:v>
                </c:pt>
                <c:pt idx="86">
                  <c:v>87.6</c:v>
                </c:pt>
                <c:pt idx="87">
                  <c:v>94</c:v>
                </c:pt>
                <c:pt idx="88">
                  <c:v>99.5</c:v>
                </c:pt>
                <c:pt idx="89">
                  <c:v>84.15</c:v>
                </c:pt>
                <c:pt idx="90">
                  <c:v>95</c:v>
                </c:pt>
                <c:pt idx="91">
                  <c:v>93.35</c:v>
                </c:pt>
                <c:pt idx="92">
                  <c:v>94.35</c:v>
                </c:pt>
                <c:pt idx="93">
                  <c:v>83.55</c:v>
                </c:pt>
                <c:pt idx="94">
                  <c:v>85.1</c:v>
                </c:pt>
                <c:pt idx="95">
                  <c:v>71.900000000000006</c:v>
                </c:pt>
                <c:pt idx="96">
                  <c:v>73.150000000000006</c:v>
                </c:pt>
                <c:pt idx="97">
                  <c:v>87.2</c:v>
                </c:pt>
                <c:pt idx="98">
                  <c:v>82.3</c:v>
                </c:pt>
                <c:pt idx="99">
                  <c:v>92.7</c:v>
                </c:pt>
                <c:pt idx="100">
                  <c:v>72.849999999999994</c:v>
                </c:pt>
                <c:pt idx="101">
                  <c:v>101.25</c:v>
                </c:pt>
                <c:pt idx="102">
                  <c:v>96.9</c:v>
                </c:pt>
                <c:pt idx="103">
                  <c:v>110.5</c:v>
                </c:pt>
                <c:pt idx="104">
                  <c:v>96.6</c:v>
                </c:pt>
                <c:pt idx="105">
                  <c:v>87.9</c:v>
                </c:pt>
                <c:pt idx="106">
                  <c:v>82.5</c:v>
                </c:pt>
                <c:pt idx="107">
                  <c:v>84.2</c:v>
                </c:pt>
                <c:pt idx="108">
                  <c:v>85.15</c:v>
                </c:pt>
                <c:pt idx="109">
                  <c:v>74.25</c:v>
                </c:pt>
                <c:pt idx="110">
                  <c:v>88.25</c:v>
                </c:pt>
                <c:pt idx="111">
                  <c:v>90.35</c:v>
                </c:pt>
                <c:pt idx="112">
                  <c:v>90.25</c:v>
                </c:pt>
                <c:pt idx="113">
                  <c:v>87.85</c:v>
                </c:pt>
                <c:pt idx="114">
                  <c:v>95.2</c:v>
                </c:pt>
                <c:pt idx="115">
                  <c:v>78.900000000000006</c:v>
                </c:pt>
                <c:pt idx="116">
                  <c:v>92.8</c:v>
                </c:pt>
                <c:pt idx="117">
                  <c:v>90.35</c:v>
                </c:pt>
                <c:pt idx="118">
                  <c:v>93.7</c:v>
                </c:pt>
                <c:pt idx="119">
                  <c:v>77.55</c:v>
                </c:pt>
                <c:pt idx="120">
                  <c:v>83.75</c:v>
                </c:pt>
                <c:pt idx="121">
                  <c:v>66.400000000000006</c:v>
                </c:pt>
                <c:pt idx="122">
                  <c:v>78.349999999999994</c:v>
                </c:pt>
                <c:pt idx="123">
                  <c:v>66.599999999999994</c:v>
                </c:pt>
                <c:pt idx="124">
                  <c:v>82.3</c:v>
                </c:pt>
                <c:pt idx="125">
                  <c:v>92.55</c:v>
                </c:pt>
                <c:pt idx="126">
                  <c:v>71.55</c:v>
                </c:pt>
                <c:pt idx="127">
                  <c:v>79.650000000000006</c:v>
                </c:pt>
                <c:pt idx="128">
                  <c:v>82.75</c:v>
                </c:pt>
                <c:pt idx="129">
                  <c:v>89.3</c:v>
                </c:pt>
                <c:pt idx="130">
                  <c:v>121.3</c:v>
                </c:pt>
                <c:pt idx="131">
                  <c:v>92</c:v>
                </c:pt>
                <c:pt idx="132">
                  <c:v>78.7</c:v>
                </c:pt>
                <c:pt idx="133">
                  <c:v>64.75</c:v>
                </c:pt>
                <c:pt idx="134">
                  <c:v>90.95</c:v>
                </c:pt>
                <c:pt idx="135">
                  <c:v>93.45</c:v>
                </c:pt>
                <c:pt idx="136">
                  <c:v>90.6</c:v>
                </c:pt>
                <c:pt idx="137">
                  <c:v>81.8</c:v>
                </c:pt>
                <c:pt idx="138">
                  <c:v>117.7</c:v>
                </c:pt>
                <c:pt idx="139">
                  <c:v>78.150000000000006</c:v>
                </c:pt>
                <c:pt idx="140">
                  <c:v>66.599999999999994</c:v>
                </c:pt>
                <c:pt idx="141">
                  <c:v>112.6</c:v>
                </c:pt>
                <c:pt idx="142">
                  <c:v>122.95</c:v>
                </c:pt>
                <c:pt idx="143">
                  <c:v>109.45</c:v>
                </c:pt>
                <c:pt idx="144">
                  <c:v>108.35</c:v>
                </c:pt>
                <c:pt idx="145">
                  <c:v>100.9</c:v>
                </c:pt>
                <c:pt idx="146">
                  <c:v>93.5</c:v>
                </c:pt>
                <c:pt idx="147">
                  <c:v>80</c:v>
                </c:pt>
                <c:pt idx="148">
                  <c:v>88.6</c:v>
                </c:pt>
                <c:pt idx="149">
                  <c:v>88.35</c:v>
                </c:pt>
                <c:pt idx="150">
                  <c:v>89.55</c:v>
                </c:pt>
                <c:pt idx="151">
                  <c:v>92.75</c:v>
                </c:pt>
                <c:pt idx="152">
                  <c:v>96.9</c:v>
                </c:pt>
                <c:pt idx="153">
                  <c:v>94.35</c:v>
                </c:pt>
                <c:pt idx="154">
                  <c:v>75.05</c:v>
                </c:pt>
                <c:pt idx="155">
                  <c:v>69.849999999999994</c:v>
                </c:pt>
                <c:pt idx="156">
                  <c:v>76.5</c:v>
                </c:pt>
                <c:pt idx="157">
                  <c:v>81.55</c:v>
                </c:pt>
                <c:pt idx="158">
                  <c:v>81.849999999999994</c:v>
                </c:pt>
                <c:pt idx="159">
                  <c:v>80</c:v>
                </c:pt>
                <c:pt idx="160">
                  <c:v>85.95</c:v>
                </c:pt>
                <c:pt idx="161">
                  <c:v>126.8</c:v>
                </c:pt>
                <c:pt idx="162">
                  <c:v>134</c:v>
                </c:pt>
                <c:pt idx="163">
                  <c:v>114.55</c:v>
                </c:pt>
                <c:pt idx="164">
                  <c:v>117.45</c:v>
                </c:pt>
                <c:pt idx="165">
                  <c:v>88.6</c:v>
                </c:pt>
                <c:pt idx="166">
                  <c:v>89.45</c:v>
                </c:pt>
                <c:pt idx="167">
                  <c:v>93.45</c:v>
                </c:pt>
                <c:pt idx="168">
                  <c:v>96.2</c:v>
                </c:pt>
                <c:pt idx="169">
                  <c:v>98.25</c:v>
                </c:pt>
                <c:pt idx="170">
                  <c:v>91.85</c:v>
                </c:pt>
                <c:pt idx="171">
                  <c:v>78.099999999999994</c:v>
                </c:pt>
                <c:pt idx="172">
                  <c:v>91.5</c:v>
                </c:pt>
                <c:pt idx="173">
                  <c:v>91.35</c:v>
                </c:pt>
                <c:pt idx="174">
                  <c:v>74.650000000000006</c:v>
                </c:pt>
                <c:pt idx="175">
                  <c:v>71</c:v>
                </c:pt>
                <c:pt idx="176">
                  <c:v>79.25</c:v>
                </c:pt>
                <c:pt idx="177">
                  <c:v>92.6</c:v>
                </c:pt>
                <c:pt idx="178">
                  <c:v>83.6</c:v>
                </c:pt>
                <c:pt idx="179">
                  <c:v>94.8</c:v>
                </c:pt>
                <c:pt idx="180">
                  <c:v>83.75</c:v>
                </c:pt>
                <c:pt idx="181">
                  <c:v>71.75</c:v>
                </c:pt>
                <c:pt idx="182">
                  <c:v>85.8</c:v>
                </c:pt>
                <c:pt idx="183">
                  <c:v>78</c:v>
                </c:pt>
                <c:pt idx="184">
                  <c:v>79.05</c:v>
                </c:pt>
                <c:pt idx="185">
                  <c:v>69.349999999999994</c:v>
                </c:pt>
                <c:pt idx="186">
                  <c:v>77.5</c:v>
                </c:pt>
                <c:pt idx="187">
                  <c:v>69.400000000000006</c:v>
                </c:pt>
                <c:pt idx="188">
                  <c:v>80.400000000000006</c:v>
                </c:pt>
                <c:pt idx="189">
                  <c:v>69.3</c:v>
                </c:pt>
                <c:pt idx="190">
                  <c:v>112.15</c:v>
                </c:pt>
                <c:pt idx="191">
                  <c:v>123.05</c:v>
                </c:pt>
                <c:pt idx="192">
                  <c:v>96.35</c:v>
                </c:pt>
                <c:pt idx="193">
                  <c:v>104.45</c:v>
                </c:pt>
                <c:pt idx="194">
                  <c:v>108.25</c:v>
                </c:pt>
                <c:pt idx="195">
                  <c:v>102.65</c:v>
                </c:pt>
                <c:pt idx="196">
                  <c:v>94.85</c:v>
                </c:pt>
                <c:pt idx="197">
                  <c:v>97.65</c:v>
                </c:pt>
                <c:pt idx="198">
                  <c:v>93</c:v>
                </c:pt>
                <c:pt idx="199">
                  <c:v>86.95</c:v>
                </c:pt>
                <c:pt idx="200">
                  <c:v>93.15</c:v>
                </c:pt>
                <c:pt idx="201">
                  <c:v>65.150000000000006</c:v>
                </c:pt>
                <c:pt idx="202">
                  <c:v>77.099999999999994</c:v>
                </c:pt>
                <c:pt idx="203">
                  <c:v>84.85</c:v>
                </c:pt>
                <c:pt idx="204">
                  <c:v>83.1</c:v>
                </c:pt>
                <c:pt idx="205">
                  <c:v>83.35</c:v>
                </c:pt>
                <c:pt idx="206">
                  <c:v>91.4</c:v>
                </c:pt>
                <c:pt idx="207">
                  <c:v>91.6</c:v>
                </c:pt>
                <c:pt idx="208">
                  <c:v>62.45</c:v>
                </c:pt>
                <c:pt idx="209">
                  <c:v>86.65</c:v>
                </c:pt>
                <c:pt idx="210">
                  <c:v>93.85</c:v>
                </c:pt>
                <c:pt idx="211">
                  <c:v>88.35</c:v>
                </c:pt>
                <c:pt idx="212">
                  <c:v>86</c:v>
                </c:pt>
                <c:pt idx="213">
                  <c:v>70.3</c:v>
                </c:pt>
                <c:pt idx="214">
                  <c:v>82</c:v>
                </c:pt>
                <c:pt idx="215">
                  <c:v>69.099999999999994</c:v>
                </c:pt>
                <c:pt idx="216">
                  <c:v>64.45</c:v>
                </c:pt>
                <c:pt idx="217">
                  <c:v>94.2</c:v>
                </c:pt>
                <c:pt idx="218">
                  <c:v>80.5</c:v>
                </c:pt>
                <c:pt idx="219">
                  <c:v>84.9</c:v>
                </c:pt>
                <c:pt idx="220">
                  <c:v>83.85</c:v>
                </c:pt>
                <c:pt idx="221">
                  <c:v>82.55</c:v>
                </c:pt>
                <c:pt idx="222">
                  <c:v>76.900000000000006</c:v>
                </c:pt>
                <c:pt idx="223">
                  <c:v>74.150000000000006</c:v>
                </c:pt>
                <c:pt idx="224">
                  <c:v>63.8</c:v>
                </c:pt>
                <c:pt idx="225">
                  <c:v>91.05</c:v>
                </c:pt>
                <c:pt idx="226">
                  <c:v>85.8</c:v>
                </c:pt>
                <c:pt idx="227">
                  <c:v>59.3</c:v>
                </c:pt>
                <c:pt idx="228">
                  <c:v>120</c:v>
                </c:pt>
                <c:pt idx="229">
                  <c:v>81.849999999999994</c:v>
                </c:pt>
                <c:pt idx="230">
                  <c:v>110.9</c:v>
                </c:pt>
                <c:pt idx="231">
                  <c:v>78.75</c:v>
                </c:pt>
                <c:pt idx="232">
                  <c:v>105.85</c:v>
                </c:pt>
                <c:pt idx="233">
                  <c:v>90.55</c:v>
                </c:pt>
                <c:pt idx="234">
                  <c:v>87.7</c:v>
                </c:pt>
                <c:pt idx="235">
                  <c:v>77.849999999999994</c:v>
                </c:pt>
                <c:pt idx="236">
                  <c:v>83.65</c:v>
                </c:pt>
                <c:pt idx="237">
                  <c:v>99.8</c:v>
                </c:pt>
                <c:pt idx="238">
                  <c:v>80</c:v>
                </c:pt>
                <c:pt idx="239">
                  <c:v>74.75</c:v>
                </c:pt>
                <c:pt idx="240">
                  <c:v>86.8</c:v>
                </c:pt>
                <c:pt idx="241">
                  <c:v>99.75</c:v>
                </c:pt>
                <c:pt idx="242">
                  <c:v>92.15</c:v>
                </c:pt>
                <c:pt idx="243">
                  <c:v>93.75</c:v>
                </c:pt>
                <c:pt idx="244">
                  <c:v>70.150000000000006</c:v>
                </c:pt>
                <c:pt idx="245">
                  <c:v>87.15</c:v>
                </c:pt>
                <c:pt idx="246">
                  <c:v>89.45</c:v>
                </c:pt>
                <c:pt idx="247">
                  <c:v>87.8</c:v>
                </c:pt>
                <c:pt idx="248">
                  <c:v>92.8</c:v>
                </c:pt>
                <c:pt idx="249">
                  <c:v>85.55</c:v>
                </c:pt>
                <c:pt idx="250">
                  <c:v>81.599999999999994</c:v>
                </c:pt>
                <c:pt idx="251">
                  <c:v>74</c:v>
                </c:pt>
                <c:pt idx="252">
                  <c:v>90.3</c:v>
                </c:pt>
                <c:pt idx="253">
                  <c:v>81.5</c:v>
                </c:pt>
                <c:pt idx="254">
                  <c:v>87.4</c:v>
                </c:pt>
                <c:pt idx="255">
                  <c:v>90.55</c:v>
                </c:pt>
                <c:pt idx="256">
                  <c:v>97.15</c:v>
                </c:pt>
                <c:pt idx="257">
                  <c:v>84.85</c:v>
                </c:pt>
                <c:pt idx="258">
                  <c:v>70.05</c:v>
                </c:pt>
                <c:pt idx="259">
                  <c:v>78.2</c:v>
                </c:pt>
                <c:pt idx="260">
                  <c:v>80.099999999999994</c:v>
                </c:pt>
                <c:pt idx="261">
                  <c:v>71.55</c:v>
                </c:pt>
                <c:pt idx="262">
                  <c:v>74.599999999999994</c:v>
                </c:pt>
                <c:pt idx="263">
                  <c:v>84.15</c:v>
                </c:pt>
                <c:pt idx="264">
                  <c:v>87.3</c:v>
                </c:pt>
                <c:pt idx="265">
                  <c:v>99.3</c:v>
                </c:pt>
                <c:pt idx="266">
                  <c:v>88.1</c:v>
                </c:pt>
                <c:pt idx="267">
                  <c:v>90.35</c:v>
                </c:pt>
                <c:pt idx="268">
                  <c:v>79.3</c:v>
                </c:pt>
                <c:pt idx="269">
                  <c:v>79.849999999999994</c:v>
                </c:pt>
                <c:pt idx="270">
                  <c:v>95.2</c:v>
                </c:pt>
                <c:pt idx="271">
                  <c:v>90</c:v>
                </c:pt>
                <c:pt idx="272">
                  <c:v>93.05</c:v>
                </c:pt>
                <c:pt idx="273">
                  <c:v>70.95</c:v>
                </c:pt>
                <c:pt idx="274">
                  <c:v>86</c:v>
                </c:pt>
                <c:pt idx="275">
                  <c:v>86.6</c:v>
                </c:pt>
                <c:pt idx="276">
                  <c:v>84.1</c:v>
                </c:pt>
                <c:pt idx="277">
                  <c:v>73.2</c:v>
                </c:pt>
                <c:pt idx="278">
                  <c:v>79.349999999999994</c:v>
                </c:pt>
                <c:pt idx="279">
                  <c:v>80.55</c:v>
                </c:pt>
                <c:pt idx="280">
                  <c:v>91.4</c:v>
                </c:pt>
                <c:pt idx="281">
                  <c:v>81.349999999999994</c:v>
                </c:pt>
                <c:pt idx="282">
                  <c:v>81.3</c:v>
                </c:pt>
                <c:pt idx="283">
                  <c:v>90.9</c:v>
                </c:pt>
                <c:pt idx="284">
                  <c:v>78.95</c:v>
                </c:pt>
                <c:pt idx="285">
                  <c:v>67.45</c:v>
                </c:pt>
                <c:pt idx="286">
                  <c:v>80.95</c:v>
                </c:pt>
                <c:pt idx="287">
                  <c:v>66.099999999999994</c:v>
                </c:pt>
                <c:pt idx="288">
                  <c:v>84.45</c:v>
                </c:pt>
                <c:pt idx="289">
                  <c:v>85.85</c:v>
                </c:pt>
                <c:pt idx="290">
                  <c:v>69.25</c:v>
                </c:pt>
                <c:pt idx="291">
                  <c:v>72.349999999999994</c:v>
                </c:pt>
                <c:pt idx="292">
                  <c:v>69.849999999999994</c:v>
                </c:pt>
                <c:pt idx="293">
                  <c:v>64.400000000000006</c:v>
                </c:pt>
                <c:pt idx="294">
                  <c:v>72.3</c:v>
                </c:pt>
                <c:pt idx="295">
                  <c:v>91.7</c:v>
                </c:pt>
                <c:pt idx="296">
                  <c:v>114.45</c:v>
                </c:pt>
                <c:pt idx="297">
                  <c:v>111.7</c:v>
                </c:pt>
                <c:pt idx="298">
                  <c:v>89.5</c:v>
                </c:pt>
                <c:pt idx="299">
                  <c:v>100.6</c:v>
                </c:pt>
                <c:pt idx="300">
                  <c:v>73.849999999999994</c:v>
                </c:pt>
                <c:pt idx="301">
                  <c:v>102.85</c:v>
                </c:pt>
                <c:pt idx="302">
                  <c:v>100.2</c:v>
                </c:pt>
                <c:pt idx="303">
                  <c:v>84.4</c:v>
                </c:pt>
                <c:pt idx="304">
                  <c:v>77.95</c:v>
                </c:pt>
                <c:pt idx="305">
                  <c:v>85.35</c:v>
                </c:pt>
                <c:pt idx="306">
                  <c:v>121.35</c:v>
                </c:pt>
                <c:pt idx="307">
                  <c:v>80.400000000000006</c:v>
                </c:pt>
                <c:pt idx="308">
                  <c:v>72.7</c:v>
                </c:pt>
                <c:pt idx="309">
                  <c:v>106.75</c:v>
                </c:pt>
                <c:pt idx="310">
                  <c:v>118.9</c:v>
                </c:pt>
                <c:pt idx="311">
                  <c:v>125.45</c:v>
                </c:pt>
                <c:pt idx="312">
                  <c:v>114.65</c:v>
                </c:pt>
                <c:pt idx="313">
                  <c:v>85.2</c:v>
                </c:pt>
                <c:pt idx="314">
                  <c:v>64.650000000000006</c:v>
                </c:pt>
                <c:pt idx="315">
                  <c:v>100.2</c:v>
                </c:pt>
                <c:pt idx="316">
                  <c:v>94.3</c:v>
                </c:pt>
                <c:pt idx="317">
                  <c:v>73.25</c:v>
                </c:pt>
                <c:pt idx="318">
                  <c:v>72.900000000000006</c:v>
                </c:pt>
                <c:pt idx="319">
                  <c:v>111.5</c:v>
                </c:pt>
                <c:pt idx="320">
                  <c:v>92.3</c:v>
                </c:pt>
                <c:pt idx="321">
                  <c:v>128.1</c:v>
                </c:pt>
                <c:pt idx="322">
                  <c:v>60.05</c:v>
                </c:pt>
                <c:pt idx="323">
                  <c:v>89.6</c:v>
                </c:pt>
                <c:pt idx="324">
                  <c:v>88.5</c:v>
                </c:pt>
                <c:pt idx="325">
                  <c:v>118.6</c:v>
                </c:pt>
                <c:pt idx="326">
                  <c:v>66.599999999999994</c:v>
                </c:pt>
                <c:pt idx="327">
                  <c:v>114.25</c:v>
                </c:pt>
                <c:pt idx="328">
                  <c:v>114.55</c:v>
                </c:pt>
                <c:pt idx="329">
                  <c:v>89.699999999999989</c:v>
                </c:pt>
                <c:pt idx="330">
                  <c:v>105.4</c:v>
                </c:pt>
                <c:pt idx="331">
                  <c:v>70.7</c:v>
                </c:pt>
                <c:pt idx="332">
                  <c:v>65.099999999999994</c:v>
                </c:pt>
                <c:pt idx="333">
                  <c:v>111.9</c:v>
                </c:pt>
                <c:pt idx="334">
                  <c:v>89.1</c:v>
                </c:pt>
                <c:pt idx="335">
                  <c:v>124.35</c:v>
                </c:pt>
                <c:pt idx="336">
                  <c:v>100.85</c:v>
                </c:pt>
                <c:pt idx="337">
                  <c:v>74.75</c:v>
                </c:pt>
                <c:pt idx="338">
                  <c:v>86.65</c:v>
                </c:pt>
                <c:pt idx="339">
                  <c:v>126.55</c:v>
                </c:pt>
                <c:pt idx="340">
                  <c:v>59.05</c:v>
                </c:pt>
                <c:pt idx="341">
                  <c:v>77.7</c:v>
                </c:pt>
                <c:pt idx="342">
                  <c:v>113.05</c:v>
                </c:pt>
                <c:pt idx="343">
                  <c:v>74.050000000000011</c:v>
                </c:pt>
                <c:pt idx="344">
                  <c:v>79.650000000000006</c:v>
                </c:pt>
                <c:pt idx="345">
                  <c:v>89.2</c:v>
                </c:pt>
                <c:pt idx="346">
                  <c:v>78.45</c:v>
                </c:pt>
                <c:pt idx="347">
                  <c:v>80.599999999999994</c:v>
                </c:pt>
                <c:pt idx="348">
                  <c:v>76.25</c:v>
                </c:pt>
                <c:pt idx="349">
                  <c:v>133.69999999999999</c:v>
                </c:pt>
                <c:pt idx="350">
                  <c:v>87.45</c:v>
                </c:pt>
                <c:pt idx="351">
                  <c:v>84.1</c:v>
                </c:pt>
                <c:pt idx="352">
                  <c:v>86.15</c:v>
                </c:pt>
                <c:pt idx="353">
                  <c:v>127.4</c:v>
                </c:pt>
                <c:pt idx="354">
                  <c:v>132.69999999999999</c:v>
                </c:pt>
                <c:pt idx="355">
                  <c:v>90.15</c:v>
                </c:pt>
                <c:pt idx="356">
                  <c:v>75.900000000000006</c:v>
                </c:pt>
                <c:pt idx="357">
                  <c:v>108.45</c:v>
                </c:pt>
                <c:pt idx="358">
                  <c:v>85.95</c:v>
                </c:pt>
                <c:pt idx="359">
                  <c:v>132.85</c:v>
                </c:pt>
                <c:pt idx="360">
                  <c:v>132.69999999999999</c:v>
                </c:pt>
                <c:pt idx="361">
                  <c:v>79.849999999999994</c:v>
                </c:pt>
                <c:pt idx="362">
                  <c:v>110.85</c:v>
                </c:pt>
                <c:pt idx="363">
                  <c:v>83.5</c:v>
                </c:pt>
                <c:pt idx="364">
                  <c:v>86.050000000000011</c:v>
                </c:pt>
                <c:pt idx="365">
                  <c:v>100.9</c:v>
                </c:pt>
                <c:pt idx="366">
                  <c:v>96.3</c:v>
                </c:pt>
                <c:pt idx="367">
                  <c:v>82.2</c:v>
                </c:pt>
                <c:pt idx="368">
                  <c:v>89.3</c:v>
                </c:pt>
                <c:pt idx="369">
                  <c:v>87.95</c:v>
                </c:pt>
                <c:pt idx="370">
                  <c:v>133.5</c:v>
                </c:pt>
                <c:pt idx="371">
                  <c:v>107.85</c:v>
                </c:pt>
                <c:pt idx="372">
                  <c:v>131.9</c:v>
                </c:pt>
                <c:pt idx="373">
                  <c:v>75.2</c:v>
                </c:pt>
                <c:pt idx="374">
                  <c:v>115</c:v>
                </c:pt>
                <c:pt idx="375">
                  <c:v>77.150000000000006</c:v>
                </c:pt>
                <c:pt idx="376">
                  <c:v>75.849999999999994</c:v>
                </c:pt>
                <c:pt idx="377">
                  <c:v>87.15</c:v>
                </c:pt>
                <c:pt idx="378">
                  <c:v>79.8</c:v>
                </c:pt>
                <c:pt idx="379">
                  <c:v>100.85</c:v>
                </c:pt>
                <c:pt idx="380">
                  <c:v>100.4</c:v>
                </c:pt>
                <c:pt idx="381">
                  <c:v>83.5</c:v>
                </c:pt>
                <c:pt idx="382">
                  <c:v>106.75</c:v>
                </c:pt>
                <c:pt idx="383">
                  <c:v>107.3</c:v>
                </c:pt>
                <c:pt idx="384">
                  <c:v>85.9</c:v>
                </c:pt>
                <c:pt idx="385">
                  <c:v>106.15</c:v>
                </c:pt>
                <c:pt idx="386">
                  <c:v>83.7</c:v>
                </c:pt>
                <c:pt idx="387">
                  <c:v>99.5</c:v>
                </c:pt>
                <c:pt idx="388">
                  <c:v>89.2</c:v>
                </c:pt>
                <c:pt idx="389">
                  <c:v>114.9</c:v>
                </c:pt>
                <c:pt idx="390">
                  <c:v>96.35</c:v>
                </c:pt>
                <c:pt idx="391">
                  <c:v>133.6</c:v>
                </c:pt>
                <c:pt idx="392">
                  <c:v>89.5</c:v>
                </c:pt>
                <c:pt idx="393">
                  <c:v>114.4</c:v>
                </c:pt>
                <c:pt idx="394">
                  <c:v>120.65</c:v>
                </c:pt>
                <c:pt idx="395">
                  <c:v>115.25</c:v>
                </c:pt>
                <c:pt idx="396">
                  <c:v>97.9</c:v>
                </c:pt>
                <c:pt idx="397">
                  <c:v>79.650000000000006</c:v>
                </c:pt>
                <c:pt idx="398">
                  <c:v>120.65</c:v>
                </c:pt>
                <c:pt idx="399">
                  <c:v>104.5</c:v>
                </c:pt>
                <c:pt idx="400">
                  <c:v>75.8</c:v>
                </c:pt>
                <c:pt idx="401">
                  <c:v>76.900000000000006</c:v>
                </c:pt>
                <c:pt idx="402">
                  <c:v>110.4</c:v>
                </c:pt>
                <c:pt idx="403">
                  <c:v>98.3</c:v>
                </c:pt>
                <c:pt idx="404">
                  <c:v>112.55000000000001</c:v>
                </c:pt>
                <c:pt idx="405">
                  <c:v>133.80000000000001</c:v>
                </c:pt>
                <c:pt idx="406">
                  <c:v>87.35</c:v>
                </c:pt>
                <c:pt idx="407">
                  <c:v>89.55</c:v>
                </c:pt>
                <c:pt idx="408">
                  <c:v>89.4</c:v>
                </c:pt>
                <c:pt idx="409">
                  <c:v>86.4</c:v>
                </c:pt>
                <c:pt idx="410">
                  <c:v>103.35</c:v>
                </c:pt>
                <c:pt idx="411">
                  <c:v>91.9</c:v>
                </c:pt>
                <c:pt idx="412">
                  <c:v>123.5</c:v>
                </c:pt>
                <c:pt idx="413">
                  <c:v>106.85</c:v>
                </c:pt>
                <c:pt idx="414">
                  <c:v>90.9</c:v>
                </c:pt>
                <c:pt idx="415">
                  <c:v>83.4</c:v>
                </c:pt>
                <c:pt idx="416">
                  <c:v>106.1</c:v>
                </c:pt>
                <c:pt idx="417">
                  <c:v>83.4</c:v>
                </c:pt>
                <c:pt idx="418">
                  <c:v>112.69999999999999</c:v>
                </c:pt>
                <c:pt idx="419">
                  <c:v>76.55</c:v>
                </c:pt>
                <c:pt idx="420">
                  <c:v>115.25</c:v>
                </c:pt>
                <c:pt idx="421">
                  <c:v>87.75</c:v>
                </c:pt>
                <c:pt idx="422">
                  <c:v>132.6</c:v>
                </c:pt>
                <c:pt idx="423">
                  <c:v>79.95</c:v>
                </c:pt>
                <c:pt idx="424">
                  <c:v>79.550000000000011</c:v>
                </c:pt>
                <c:pt idx="425">
                  <c:v>87.6</c:v>
                </c:pt>
                <c:pt idx="426">
                  <c:v>97.35</c:v>
                </c:pt>
                <c:pt idx="427">
                  <c:v>114</c:v>
                </c:pt>
                <c:pt idx="428">
                  <c:v>105.7</c:v>
                </c:pt>
                <c:pt idx="429">
                  <c:v>89.1</c:v>
                </c:pt>
                <c:pt idx="430">
                  <c:v>78.75</c:v>
                </c:pt>
                <c:pt idx="431">
                  <c:v>76.400000000000006</c:v>
                </c:pt>
                <c:pt idx="432">
                  <c:v>107.1</c:v>
                </c:pt>
                <c:pt idx="433">
                  <c:v>92.65</c:v>
                </c:pt>
                <c:pt idx="434">
                  <c:v>96.1</c:v>
                </c:pt>
                <c:pt idx="435">
                  <c:v>88.2</c:v>
                </c:pt>
                <c:pt idx="436">
                  <c:v>133.5</c:v>
                </c:pt>
                <c:pt idx="437">
                  <c:v>79.75</c:v>
                </c:pt>
                <c:pt idx="438">
                  <c:v>107.35</c:v>
                </c:pt>
                <c:pt idx="439">
                  <c:v>112.4</c:v>
                </c:pt>
                <c:pt idx="440">
                  <c:v>101.35</c:v>
                </c:pt>
                <c:pt idx="441">
                  <c:v>114.85</c:v>
                </c:pt>
                <c:pt idx="442">
                  <c:v>113.1</c:v>
                </c:pt>
                <c:pt idx="443">
                  <c:v>100.9</c:v>
                </c:pt>
                <c:pt idx="444">
                  <c:v>118.4</c:v>
                </c:pt>
                <c:pt idx="445">
                  <c:v>95.9</c:v>
                </c:pt>
                <c:pt idx="446">
                  <c:v>100.8</c:v>
                </c:pt>
                <c:pt idx="447">
                  <c:v>98.9</c:v>
                </c:pt>
                <c:pt idx="448">
                  <c:v>107</c:v>
                </c:pt>
                <c:pt idx="449">
                  <c:v>106.35</c:v>
                </c:pt>
                <c:pt idx="450">
                  <c:v>94.85</c:v>
                </c:pt>
                <c:pt idx="451">
                  <c:v>109.15</c:v>
                </c:pt>
                <c:pt idx="452">
                  <c:v>106.85</c:v>
                </c:pt>
                <c:pt idx="453">
                  <c:v>124.65</c:v>
                </c:pt>
                <c:pt idx="454">
                  <c:v>107.1</c:v>
                </c:pt>
                <c:pt idx="455">
                  <c:v>103.7</c:v>
                </c:pt>
                <c:pt idx="456">
                  <c:v>118.6</c:v>
                </c:pt>
                <c:pt idx="457">
                  <c:v>120.1</c:v>
                </c:pt>
                <c:pt idx="458">
                  <c:v>103.55</c:v>
                </c:pt>
                <c:pt idx="459">
                  <c:v>93.75</c:v>
                </c:pt>
                <c:pt idx="460">
                  <c:v>108.5</c:v>
                </c:pt>
                <c:pt idx="461">
                  <c:v>104.85</c:v>
                </c:pt>
                <c:pt idx="462">
                  <c:v>110.5</c:v>
                </c:pt>
                <c:pt idx="463">
                  <c:v>96.65</c:v>
                </c:pt>
                <c:pt idx="464">
                  <c:v>103.6</c:v>
                </c:pt>
                <c:pt idx="465">
                  <c:v>96.4</c:v>
                </c:pt>
                <c:pt idx="466">
                  <c:v>104</c:v>
                </c:pt>
                <c:pt idx="467">
                  <c:v>99.6</c:v>
                </c:pt>
                <c:pt idx="468">
                  <c:v>85.55</c:v>
                </c:pt>
                <c:pt idx="469">
                  <c:v>103.2</c:v>
                </c:pt>
                <c:pt idx="470">
                  <c:v>127.1</c:v>
                </c:pt>
                <c:pt idx="471">
                  <c:v>114.05</c:v>
                </c:pt>
                <c:pt idx="472">
                  <c:v>109.7</c:v>
                </c:pt>
                <c:pt idx="473">
                  <c:v>112.55</c:v>
                </c:pt>
                <c:pt idx="474">
                  <c:v>101.6</c:v>
                </c:pt>
                <c:pt idx="475">
                  <c:v>99.6</c:v>
                </c:pt>
                <c:pt idx="476">
                  <c:v>93.05</c:v>
                </c:pt>
                <c:pt idx="477">
                  <c:v>100.25</c:v>
                </c:pt>
                <c:pt idx="478">
                  <c:v>100.8</c:v>
                </c:pt>
                <c:pt idx="479">
                  <c:v>97.4</c:v>
                </c:pt>
                <c:pt idx="480">
                  <c:v>104.5</c:v>
                </c:pt>
                <c:pt idx="481">
                  <c:v>99.5</c:v>
                </c:pt>
                <c:pt idx="482">
                  <c:v>112.8</c:v>
                </c:pt>
                <c:pt idx="483">
                  <c:v>119.05</c:v>
                </c:pt>
                <c:pt idx="484">
                  <c:v>98.95</c:v>
                </c:pt>
                <c:pt idx="485">
                  <c:v>114.85</c:v>
                </c:pt>
                <c:pt idx="486">
                  <c:v>111.4</c:v>
                </c:pt>
                <c:pt idx="487">
                  <c:v>124.7</c:v>
                </c:pt>
                <c:pt idx="488">
                  <c:v>119.25</c:v>
                </c:pt>
                <c:pt idx="489">
                  <c:v>121.6</c:v>
                </c:pt>
                <c:pt idx="490">
                  <c:v>101.9</c:v>
                </c:pt>
                <c:pt idx="491">
                  <c:v>89.75</c:v>
                </c:pt>
                <c:pt idx="492">
                  <c:v>97.35</c:v>
                </c:pt>
                <c:pt idx="493">
                  <c:v>90.55</c:v>
                </c:pt>
                <c:pt idx="494">
                  <c:v>93.7</c:v>
                </c:pt>
                <c:pt idx="495">
                  <c:v>75.7</c:v>
                </c:pt>
                <c:pt idx="496">
                  <c:v>87.95</c:v>
                </c:pt>
                <c:pt idx="497">
                  <c:v>83.95</c:v>
                </c:pt>
                <c:pt idx="498">
                  <c:v>91.95</c:v>
                </c:pt>
                <c:pt idx="499">
                  <c:v>93.7</c:v>
                </c:pt>
                <c:pt idx="500">
                  <c:v>87.2</c:v>
                </c:pt>
                <c:pt idx="501">
                  <c:v>99.7</c:v>
                </c:pt>
                <c:pt idx="502">
                  <c:v>87.25</c:v>
                </c:pt>
                <c:pt idx="503">
                  <c:v>94.65</c:v>
                </c:pt>
                <c:pt idx="504">
                  <c:v>96.75</c:v>
                </c:pt>
                <c:pt idx="505">
                  <c:v>80.55</c:v>
                </c:pt>
                <c:pt idx="506">
                  <c:v>84.3</c:v>
                </c:pt>
                <c:pt idx="507">
                  <c:v>90.6</c:v>
                </c:pt>
                <c:pt idx="508">
                  <c:v>110.2</c:v>
                </c:pt>
                <c:pt idx="509">
                  <c:v>106.55</c:v>
                </c:pt>
                <c:pt idx="510">
                  <c:v>116.55</c:v>
                </c:pt>
                <c:pt idx="511">
                  <c:v>104.85</c:v>
                </c:pt>
                <c:pt idx="512">
                  <c:v>103.3</c:v>
                </c:pt>
                <c:pt idx="513">
                  <c:v>114.4</c:v>
                </c:pt>
                <c:pt idx="514">
                  <c:v>107.5</c:v>
                </c:pt>
                <c:pt idx="515">
                  <c:v>114.85</c:v>
                </c:pt>
                <c:pt idx="516">
                  <c:v>107</c:v>
                </c:pt>
                <c:pt idx="517">
                  <c:v>109.2</c:v>
                </c:pt>
                <c:pt idx="518">
                  <c:v>87.25</c:v>
                </c:pt>
                <c:pt idx="519">
                  <c:v>85.7</c:v>
                </c:pt>
                <c:pt idx="520">
                  <c:v>110.6</c:v>
                </c:pt>
                <c:pt idx="521">
                  <c:v>103.4</c:v>
                </c:pt>
                <c:pt idx="522">
                  <c:v>87.3</c:v>
                </c:pt>
                <c:pt idx="523">
                  <c:v>80.5</c:v>
                </c:pt>
                <c:pt idx="524">
                  <c:v>75.8</c:v>
                </c:pt>
                <c:pt idx="525">
                  <c:v>87.3</c:v>
                </c:pt>
                <c:pt idx="526">
                  <c:v>99.1</c:v>
                </c:pt>
                <c:pt idx="527">
                  <c:v>115</c:v>
                </c:pt>
                <c:pt idx="528">
                  <c:v>127.4</c:v>
                </c:pt>
                <c:pt idx="529">
                  <c:v>85.8</c:v>
                </c:pt>
                <c:pt idx="530">
                  <c:v>93.8</c:v>
                </c:pt>
                <c:pt idx="531">
                  <c:v>103.2</c:v>
                </c:pt>
                <c:pt idx="532">
                  <c:v>96.8</c:v>
                </c:pt>
                <c:pt idx="533">
                  <c:v>106.75</c:v>
                </c:pt>
                <c:pt idx="534">
                  <c:v>102.35</c:v>
                </c:pt>
                <c:pt idx="535">
                  <c:v>116</c:v>
                </c:pt>
                <c:pt idx="536">
                  <c:v>113.7</c:v>
                </c:pt>
                <c:pt idx="537">
                  <c:v>101.1</c:v>
                </c:pt>
                <c:pt idx="538">
                  <c:v>99.3</c:v>
                </c:pt>
                <c:pt idx="539">
                  <c:v>125.85</c:v>
                </c:pt>
                <c:pt idx="540">
                  <c:v>85.85</c:v>
                </c:pt>
                <c:pt idx="541">
                  <c:v>76.95</c:v>
                </c:pt>
                <c:pt idx="542">
                  <c:v>64.150000000000006</c:v>
                </c:pt>
                <c:pt idx="543">
                  <c:v>109.35</c:v>
                </c:pt>
                <c:pt idx="544">
                  <c:v>96</c:v>
                </c:pt>
                <c:pt idx="545">
                  <c:v>63.55</c:v>
                </c:pt>
                <c:pt idx="546">
                  <c:v>104.15</c:v>
                </c:pt>
                <c:pt idx="547">
                  <c:v>123.55000000000001</c:v>
                </c:pt>
                <c:pt idx="548">
                  <c:v>99.9</c:v>
                </c:pt>
                <c:pt idx="549">
                  <c:v>96.85</c:v>
                </c:pt>
                <c:pt idx="550">
                  <c:v>105.2</c:v>
                </c:pt>
                <c:pt idx="551">
                  <c:v>94.949999999999989</c:v>
                </c:pt>
                <c:pt idx="552">
                  <c:v>125.65</c:v>
                </c:pt>
                <c:pt idx="553">
                  <c:v>101.2</c:v>
                </c:pt>
                <c:pt idx="554">
                  <c:v>113.85</c:v>
                </c:pt>
                <c:pt idx="555">
                  <c:v>88.15</c:v>
                </c:pt>
                <c:pt idx="556">
                  <c:v>107.1</c:v>
                </c:pt>
                <c:pt idx="557">
                  <c:v>91.25</c:v>
                </c:pt>
                <c:pt idx="558">
                  <c:v>76.099999999999994</c:v>
                </c:pt>
                <c:pt idx="559">
                  <c:v>79.5</c:v>
                </c:pt>
                <c:pt idx="560">
                  <c:v>62.95</c:v>
                </c:pt>
                <c:pt idx="561">
                  <c:v>115.25</c:v>
                </c:pt>
                <c:pt idx="562">
                  <c:v>116.05</c:v>
                </c:pt>
                <c:pt idx="563">
                  <c:v>102.1</c:v>
                </c:pt>
                <c:pt idx="564">
                  <c:v>99</c:v>
                </c:pt>
                <c:pt idx="565">
                  <c:v>103.25</c:v>
                </c:pt>
                <c:pt idx="566">
                  <c:v>94.35</c:v>
                </c:pt>
                <c:pt idx="567">
                  <c:v>110.95</c:v>
                </c:pt>
                <c:pt idx="568">
                  <c:v>86.95</c:v>
                </c:pt>
                <c:pt idx="569">
                  <c:v>101.95</c:v>
                </c:pt>
                <c:pt idx="570">
                  <c:v>95.65</c:v>
                </c:pt>
                <c:pt idx="571">
                  <c:v>90.95</c:v>
                </c:pt>
                <c:pt idx="572">
                  <c:v>76.150000000000006</c:v>
                </c:pt>
                <c:pt idx="573">
                  <c:v>124.2</c:v>
                </c:pt>
                <c:pt idx="574">
                  <c:v>79.150000000000006</c:v>
                </c:pt>
                <c:pt idx="575">
                  <c:v>67.75</c:v>
                </c:pt>
                <c:pt idx="576">
                  <c:v>74.400000000000006</c:v>
                </c:pt>
                <c:pt idx="577">
                  <c:v>68.8</c:v>
                </c:pt>
                <c:pt idx="578">
                  <c:v>62.9</c:v>
                </c:pt>
                <c:pt idx="579">
                  <c:v>115.2</c:v>
                </c:pt>
                <c:pt idx="580">
                  <c:v>117.85</c:v>
                </c:pt>
                <c:pt idx="581">
                  <c:v>113.25</c:v>
                </c:pt>
                <c:pt idx="582">
                  <c:v>95.95</c:v>
                </c:pt>
                <c:pt idx="583">
                  <c:v>111.1</c:v>
                </c:pt>
                <c:pt idx="584">
                  <c:v>101.45</c:v>
                </c:pt>
                <c:pt idx="585">
                  <c:v>104.6</c:v>
                </c:pt>
                <c:pt idx="586">
                  <c:v>76.25</c:v>
                </c:pt>
                <c:pt idx="587">
                  <c:v>124.8</c:v>
                </c:pt>
                <c:pt idx="588">
                  <c:v>133.10000000000002</c:v>
                </c:pt>
                <c:pt idx="589">
                  <c:v>79.099999999999994</c:v>
                </c:pt>
                <c:pt idx="590">
                  <c:v>69</c:v>
                </c:pt>
                <c:pt idx="591">
                  <c:v>72.2</c:v>
                </c:pt>
                <c:pt idx="592">
                  <c:v>63.65</c:v>
                </c:pt>
                <c:pt idx="593">
                  <c:v>96.1</c:v>
                </c:pt>
                <c:pt idx="594">
                  <c:v>125.85</c:v>
                </c:pt>
                <c:pt idx="595">
                  <c:v>86.05</c:v>
                </c:pt>
                <c:pt idx="596">
                  <c:v>104.7</c:v>
                </c:pt>
                <c:pt idx="597">
                  <c:v>125.15</c:v>
                </c:pt>
                <c:pt idx="598">
                  <c:v>134.6</c:v>
                </c:pt>
                <c:pt idx="599">
                  <c:v>113.35</c:v>
                </c:pt>
                <c:pt idx="600">
                  <c:v>115.1</c:v>
                </c:pt>
                <c:pt idx="601">
                  <c:v>125.55</c:v>
                </c:pt>
                <c:pt idx="602">
                  <c:v>123.3</c:v>
                </c:pt>
                <c:pt idx="603">
                  <c:v>108.55</c:v>
                </c:pt>
                <c:pt idx="604">
                  <c:v>109.25</c:v>
                </c:pt>
                <c:pt idx="605">
                  <c:v>77.599999999999994</c:v>
                </c:pt>
                <c:pt idx="606">
                  <c:v>103.5</c:v>
                </c:pt>
                <c:pt idx="607">
                  <c:v>77.150000000000006</c:v>
                </c:pt>
                <c:pt idx="608">
                  <c:v>72.599999999999994</c:v>
                </c:pt>
                <c:pt idx="609">
                  <c:v>80.95</c:v>
                </c:pt>
                <c:pt idx="610">
                  <c:v>97.9</c:v>
                </c:pt>
                <c:pt idx="611">
                  <c:v>71.7</c:v>
                </c:pt>
                <c:pt idx="612">
                  <c:v>65.099999999999994</c:v>
                </c:pt>
                <c:pt idx="613">
                  <c:v>54.95</c:v>
                </c:pt>
                <c:pt idx="614">
                  <c:v>83.2</c:v>
                </c:pt>
                <c:pt idx="615">
                  <c:v>78.800000000000011</c:v>
                </c:pt>
                <c:pt idx="616">
                  <c:v>112.65</c:v>
                </c:pt>
                <c:pt idx="617">
                  <c:v>113.75</c:v>
                </c:pt>
                <c:pt idx="618">
                  <c:v>73.150000000000006</c:v>
                </c:pt>
                <c:pt idx="619">
                  <c:v>79.55</c:v>
                </c:pt>
                <c:pt idx="620">
                  <c:v>80.55</c:v>
                </c:pt>
                <c:pt idx="621">
                  <c:v>74.05</c:v>
                </c:pt>
                <c:pt idx="622">
                  <c:v>78.5</c:v>
                </c:pt>
                <c:pt idx="623">
                  <c:v>76.3</c:v>
                </c:pt>
                <c:pt idx="624">
                  <c:v>91.1</c:v>
                </c:pt>
                <c:pt idx="625">
                  <c:v>68.75</c:v>
                </c:pt>
                <c:pt idx="626">
                  <c:v>74.150000000000006</c:v>
                </c:pt>
                <c:pt idx="627">
                  <c:v>74.900000000000006</c:v>
                </c:pt>
                <c:pt idx="628">
                  <c:v>71.05</c:v>
                </c:pt>
                <c:pt idx="629">
                  <c:v>101.95</c:v>
                </c:pt>
                <c:pt idx="630">
                  <c:v>78.150000000000006</c:v>
                </c:pt>
                <c:pt idx="631">
                  <c:v>99.6</c:v>
                </c:pt>
                <c:pt idx="632">
                  <c:v>74.8</c:v>
                </c:pt>
                <c:pt idx="633">
                  <c:v>66.45</c:v>
                </c:pt>
                <c:pt idx="634">
                  <c:v>80.349999999999994</c:v>
                </c:pt>
                <c:pt idx="635">
                  <c:v>71.3</c:v>
                </c:pt>
                <c:pt idx="636">
                  <c:v>75</c:v>
                </c:pt>
                <c:pt idx="637">
                  <c:v>73.7</c:v>
                </c:pt>
                <c:pt idx="638">
                  <c:v>79.75</c:v>
                </c:pt>
                <c:pt idx="639">
                  <c:v>68.5</c:v>
                </c:pt>
                <c:pt idx="640">
                  <c:v>73.5</c:v>
                </c:pt>
                <c:pt idx="641">
                  <c:v>70.45</c:v>
                </c:pt>
                <c:pt idx="642">
                  <c:v>94.15</c:v>
                </c:pt>
                <c:pt idx="643">
                  <c:v>65.599999999999994</c:v>
                </c:pt>
                <c:pt idx="644">
                  <c:v>91.7</c:v>
                </c:pt>
                <c:pt idx="645">
                  <c:v>73.349999999999994</c:v>
                </c:pt>
                <c:pt idx="646">
                  <c:v>64.849999999999994</c:v>
                </c:pt>
                <c:pt idx="647">
                  <c:v>64.650000000000006</c:v>
                </c:pt>
                <c:pt idx="648">
                  <c:v>79.400000000000006</c:v>
                </c:pt>
                <c:pt idx="649">
                  <c:v>74.099999999999994</c:v>
                </c:pt>
                <c:pt idx="650">
                  <c:v>95.5</c:v>
                </c:pt>
                <c:pt idx="651">
                  <c:v>71.650000000000006</c:v>
                </c:pt>
                <c:pt idx="652">
                  <c:v>79.25</c:v>
                </c:pt>
                <c:pt idx="653">
                  <c:v>74.2</c:v>
                </c:pt>
                <c:pt idx="654">
                  <c:v>75.55</c:v>
                </c:pt>
                <c:pt idx="655">
                  <c:v>82.2</c:v>
                </c:pt>
                <c:pt idx="656">
                  <c:v>80.150000000000006</c:v>
                </c:pt>
                <c:pt idx="657">
                  <c:v>72.45</c:v>
                </c:pt>
                <c:pt idx="658">
                  <c:v>73.849999999999994</c:v>
                </c:pt>
                <c:pt idx="659">
                  <c:v>70.55</c:v>
                </c:pt>
                <c:pt idx="660">
                  <c:v>71.8</c:v>
                </c:pt>
                <c:pt idx="661">
                  <c:v>70.8</c:v>
                </c:pt>
                <c:pt idx="662">
                  <c:v>74.599999999999994</c:v>
                </c:pt>
                <c:pt idx="663">
                  <c:v>79.8</c:v>
                </c:pt>
                <c:pt idx="664">
                  <c:v>76.8</c:v>
                </c:pt>
                <c:pt idx="665">
                  <c:v>74.5</c:v>
                </c:pt>
                <c:pt idx="666">
                  <c:v>59.15</c:v>
                </c:pt>
                <c:pt idx="667">
                  <c:v>72.599999999999994</c:v>
                </c:pt>
                <c:pt idx="668">
                  <c:v>65.75</c:v>
                </c:pt>
                <c:pt idx="669">
                  <c:v>71.2</c:v>
                </c:pt>
                <c:pt idx="670">
                  <c:v>68.3</c:v>
                </c:pt>
                <c:pt idx="671">
                  <c:v>67.95</c:v>
                </c:pt>
                <c:pt idx="672">
                  <c:v>74.537999999999997</c:v>
                </c:pt>
                <c:pt idx="673">
                  <c:v>116</c:v>
                </c:pt>
                <c:pt idx="674">
                  <c:v>112.4</c:v>
                </c:pt>
                <c:pt idx="675">
                  <c:v>123.2</c:v>
                </c:pt>
                <c:pt idx="676">
                  <c:v>107.9</c:v>
                </c:pt>
                <c:pt idx="677">
                  <c:v>72.5</c:v>
                </c:pt>
                <c:pt idx="678">
                  <c:v>74.95</c:v>
                </c:pt>
                <c:pt idx="679">
                  <c:v>62.95</c:v>
                </c:pt>
                <c:pt idx="680">
                  <c:v>74.25</c:v>
                </c:pt>
                <c:pt idx="681">
                  <c:v>115.5</c:v>
                </c:pt>
                <c:pt idx="682">
                  <c:v>111.35</c:v>
                </c:pt>
                <c:pt idx="683">
                  <c:v>100.1</c:v>
                </c:pt>
                <c:pt idx="684">
                  <c:v>114.8</c:v>
                </c:pt>
                <c:pt idx="685">
                  <c:v>98.85</c:v>
                </c:pt>
                <c:pt idx="686">
                  <c:v>73.599999999999994</c:v>
                </c:pt>
                <c:pt idx="687">
                  <c:v>73.7</c:v>
                </c:pt>
                <c:pt idx="688">
                  <c:v>75.400000000000006</c:v>
                </c:pt>
                <c:pt idx="689">
                  <c:v>63.25</c:v>
                </c:pt>
                <c:pt idx="690">
                  <c:v>74.900000000000006</c:v>
                </c:pt>
                <c:pt idx="691">
                  <c:v>78.400000000000006</c:v>
                </c:pt>
                <c:pt idx="692">
                  <c:v>73.2</c:v>
                </c:pt>
                <c:pt idx="693">
                  <c:v>71.45</c:v>
                </c:pt>
                <c:pt idx="694">
                  <c:v>75.3</c:v>
                </c:pt>
                <c:pt idx="695">
                  <c:v>77.45</c:v>
                </c:pt>
                <c:pt idx="696">
                  <c:v>86.5</c:v>
                </c:pt>
                <c:pt idx="697">
                  <c:v>68.099999999999994</c:v>
                </c:pt>
                <c:pt idx="698">
                  <c:v>75.599999999999994</c:v>
                </c:pt>
                <c:pt idx="699">
                  <c:v>75.599999999999994</c:v>
                </c:pt>
                <c:pt idx="700">
                  <c:v>65.95</c:v>
                </c:pt>
                <c:pt idx="701">
                  <c:v>59.05</c:v>
                </c:pt>
                <c:pt idx="702">
                  <c:v>76.55</c:v>
                </c:pt>
                <c:pt idx="703">
                  <c:v>113.7</c:v>
                </c:pt>
                <c:pt idx="704">
                  <c:v>78.8</c:v>
                </c:pt>
                <c:pt idx="705">
                  <c:v>58.1</c:v>
                </c:pt>
                <c:pt idx="706">
                  <c:v>70.849999999999994</c:v>
                </c:pt>
                <c:pt idx="707">
                  <c:v>83.85</c:v>
                </c:pt>
                <c:pt idx="708">
                  <c:v>77.400000000000006</c:v>
                </c:pt>
                <c:pt idx="709">
                  <c:v>76.849999999999994</c:v>
                </c:pt>
                <c:pt idx="710">
                  <c:v>69.25</c:v>
                </c:pt>
                <c:pt idx="711">
                  <c:v>75.95</c:v>
                </c:pt>
                <c:pt idx="712">
                  <c:v>73.05</c:v>
                </c:pt>
                <c:pt idx="713">
                  <c:v>75.7</c:v>
                </c:pt>
                <c:pt idx="714">
                  <c:v>64.650000000000006</c:v>
                </c:pt>
                <c:pt idx="715">
                  <c:v>71.150000000000006</c:v>
                </c:pt>
                <c:pt idx="716">
                  <c:v>65.599999999999994</c:v>
                </c:pt>
                <c:pt idx="717">
                  <c:v>79.8</c:v>
                </c:pt>
                <c:pt idx="718">
                  <c:v>81.150000000000006</c:v>
                </c:pt>
                <c:pt idx="719">
                  <c:v>74.5</c:v>
                </c:pt>
                <c:pt idx="720">
                  <c:v>70</c:v>
                </c:pt>
                <c:pt idx="721">
                  <c:v>99.75</c:v>
                </c:pt>
                <c:pt idx="722">
                  <c:v>75.3</c:v>
                </c:pt>
                <c:pt idx="723">
                  <c:v>81.2</c:v>
                </c:pt>
                <c:pt idx="724">
                  <c:v>74.349999999999994</c:v>
                </c:pt>
                <c:pt idx="725">
                  <c:v>77.8</c:v>
                </c:pt>
                <c:pt idx="726">
                  <c:v>80</c:v>
                </c:pt>
                <c:pt idx="727">
                  <c:v>72.650000000000006</c:v>
                </c:pt>
                <c:pt idx="728">
                  <c:v>78.900000000000006</c:v>
                </c:pt>
                <c:pt idx="729">
                  <c:v>70.55</c:v>
                </c:pt>
                <c:pt idx="730">
                  <c:v>72.75</c:v>
                </c:pt>
                <c:pt idx="731">
                  <c:v>74.349999999999994</c:v>
                </c:pt>
                <c:pt idx="732">
                  <c:v>75.25</c:v>
                </c:pt>
                <c:pt idx="733">
                  <c:v>69.099999999999994</c:v>
                </c:pt>
                <c:pt idx="734">
                  <c:v>113.75</c:v>
                </c:pt>
                <c:pt idx="735">
                  <c:v>103.4</c:v>
                </c:pt>
                <c:pt idx="736">
                  <c:v>63.2</c:v>
                </c:pt>
                <c:pt idx="737">
                  <c:v>69.3</c:v>
                </c:pt>
                <c:pt idx="738">
                  <c:v>67.75</c:v>
                </c:pt>
                <c:pt idx="739">
                  <c:v>74.400000000000006</c:v>
                </c:pt>
                <c:pt idx="740">
                  <c:v>66.849999999999994</c:v>
                </c:pt>
                <c:pt idx="741">
                  <c:v>66.349999999999994</c:v>
                </c:pt>
                <c:pt idx="742">
                  <c:v>59.5</c:v>
                </c:pt>
                <c:pt idx="743">
                  <c:v>64.7</c:v>
                </c:pt>
                <c:pt idx="744">
                  <c:v>75.400000000000006</c:v>
                </c:pt>
                <c:pt idx="745">
                  <c:v>80.099999999999994</c:v>
                </c:pt>
                <c:pt idx="746">
                  <c:v>68.95</c:v>
                </c:pt>
                <c:pt idx="747">
                  <c:v>74.8</c:v>
                </c:pt>
                <c:pt idx="748">
                  <c:v>78.849999999999994</c:v>
                </c:pt>
                <c:pt idx="749">
                  <c:v>85.5</c:v>
                </c:pt>
                <c:pt idx="750">
                  <c:v>77.349999999999994</c:v>
                </c:pt>
                <c:pt idx="751">
                  <c:v>75.7</c:v>
                </c:pt>
                <c:pt idx="752">
                  <c:v>83.95</c:v>
                </c:pt>
                <c:pt idx="753">
                  <c:v>103</c:v>
                </c:pt>
                <c:pt idx="754">
                  <c:v>69.95</c:v>
                </c:pt>
                <c:pt idx="755">
                  <c:v>91.8</c:v>
                </c:pt>
                <c:pt idx="756">
                  <c:v>118.8</c:v>
                </c:pt>
                <c:pt idx="757">
                  <c:v>86.8</c:v>
                </c:pt>
                <c:pt idx="758">
                  <c:v>125.25</c:v>
                </c:pt>
                <c:pt idx="759">
                  <c:v>89</c:v>
                </c:pt>
                <c:pt idx="760">
                  <c:v>80</c:v>
                </c:pt>
                <c:pt idx="761">
                  <c:v>116.5</c:v>
                </c:pt>
                <c:pt idx="762">
                  <c:v>107.8</c:v>
                </c:pt>
                <c:pt idx="763">
                  <c:v>71.650000000000006</c:v>
                </c:pt>
                <c:pt idx="764">
                  <c:v>84.5</c:v>
                </c:pt>
                <c:pt idx="765">
                  <c:v>90.7</c:v>
                </c:pt>
                <c:pt idx="766">
                  <c:v>86</c:v>
                </c:pt>
                <c:pt idx="767">
                  <c:v>85.85</c:v>
                </c:pt>
                <c:pt idx="768">
                  <c:v>68.2</c:v>
                </c:pt>
                <c:pt idx="769">
                  <c:v>59.15</c:v>
                </c:pt>
                <c:pt idx="770">
                  <c:v>75.2</c:v>
                </c:pt>
                <c:pt idx="771">
                  <c:v>91.5</c:v>
                </c:pt>
                <c:pt idx="772">
                  <c:v>65.75</c:v>
                </c:pt>
                <c:pt idx="773">
                  <c:v>73.25</c:v>
                </c:pt>
                <c:pt idx="774">
                  <c:v>73.3</c:v>
                </c:pt>
                <c:pt idx="775">
                  <c:v>114.4</c:v>
                </c:pt>
                <c:pt idx="776">
                  <c:v>141.85</c:v>
                </c:pt>
                <c:pt idx="777">
                  <c:v>91.1</c:v>
                </c:pt>
                <c:pt idx="778">
                  <c:v>90</c:v>
                </c:pt>
                <c:pt idx="779">
                  <c:v>119.4</c:v>
                </c:pt>
                <c:pt idx="780">
                  <c:v>117.1</c:v>
                </c:pt>
                <c:pt idx="781">
                  <c:v>120.2</c:v>
                </c:pt>
                <c:pt idx="782">
                  <c:v>76.400000000000006</c:v>
                </c:pt>
                <c:pt idx="783">
                  <c:v>80.349999999999994</c:v>
                </c:pt>
                <c:pt idx="784">
                  <c:v>61.35</c:v>
                </c:pt>
                <c:pt idx="785">
                  <c:v>73.25</c:v>
                </c:pt>
                <c:pt idx="786">
                  <c:v>79.150000000000006</c:v>
                </c:pt>
                <c:pt idx="787">
                  <c:v>69.55</c:v>
                </c:pt>
                <c:pt idx="788">
                  <c:v>82.1</c:v>
                </c:pt>
                <c:pt idx="789">
                  <c:v>78.2</c:v>
                </c:pt>
                <c:pt idx="790">
                  <c:v>75.3</c:v>
                </c:pt>
                <c:pt idx="791">
                  <c:v>70.7</c:v>
                </c:pt>
                <c:pt idx="792">
                  <c:v>68.349999999999994</c:v>
                </c:pt>
                <c:pt idx="793">
                  <c:v>85.7</c:v>
                </c:pt>
                <c:pt idx="794">
                  <c:v>99.85</c:v>
                </c:pt>
                <c:pt idx="795">
                  <c:v>83.7</c:v>
                </c:pt>
                <c:pt idx="796">
                  <c:v>82.25</c:v>
                </c:pt>
                <c:pt idx="797">
                  <c:v>72.45</c:v>
                </c:pt>
                <c:pt idx="798">
                  <c:v>86.15</c:v>
                </c:pt>
                <c:pt idx="799">
                  <c:v>80.25</c:v>
                </c:pt>
                <c:pt idx="800">
                  <c:v>88.25</c:v>
                </c:pt>
                <c:pt idx="801">
                  <c:v>88</c:v>
                </c:pt>
                <c:pt idx="802">
                  <c:v>69.599999999999994</c:v>
                </c:pt>
                <c:pt idx="803">
                  <c:v>73.25</c:v>
                </c:pt>
                <c:pt idx="804">
                  <c:v>80.8</c:v>
                </c:pt>
                <c:pt idx="805">
                  <c:v>84.1</c:v>
                </c:pt>
                <c:pt idx="806">
                  <c:v>65.7</c:v>
                </c:pt>
                <c:pt idx="807">
                  <c:v>73.95</c:v>
                </c:pt>
                <c:pt idx="808">
                  <c:v>81.3</c:v>
                </c:pt>
                <c:pt idx="809">
                  <c:v>64.05</c:v>
                </c:pt>
                <c:pt idx="810">
                  <c:v>83.2</c:v>
                </c:pt>
                <c:pt idx="811">
                  <c:v>69.900000000000006</c:v>
                </c:pt>
                <c:pt idx="812">
                  <c:v>63.8</c:v>
                </c:pt>
                <c:pt idx="813">
                  <c:v>74.650000000000006</c:v>
                </c:pt>
                <c:pt idx="814">
                  <c:v>65.650000000000006</c:v>
                </c:pt>
                <c:pt idx="815">
                  <c:v>66.2</c:v>
                </c:pt>
                <c:pt idx="816">
                  <c:v>72</c:v>
                </c:pt>
                <c:pt idx="817">
                  <c:v>74.400000000000006</c:v>
                </c:pt>
                <c:pt idx="818">
                  <c:v>71.849999999999994</c:v>
                </c:pt>
                <c:pt idx="819">
                  <c:v>69.849999999999994</c:v>
                </c:pt>
                <c:pt idx="820">
                  <c:v>47.8</c:v>
                </c:pt>
                <c:pt idx="821">
                  <c:v>70.900000000000006</c:v>
                </c:pt>
                <c:pt idx="822">
                  <c:v>79.150000000000006</c:v>
                </c:pt>
                <c:pt idx="823">
                  <c:v>65.5</c:v>
                </c:pt>
                <c:pt idx="824">
                  <c:v>64.75</c:v>
                </c:pt>
                <c:pt idx="825">
                  <c:v>81.150000000000006</c:v>
                </c:pt>
                <c:pt idx="826">
                  <c:v>76.3</c:v>
                </c:pt>
                <c:pt idx="827">
                  <c:v>75.599999999999994</c:v>
                </c:pt>
                <c:pt idx="828">
                  <c:v>84.75</c:v>
                </c:pt>
                <c:pt idx="829">
                  <c:v>60.1</c:v>
                </c:pt>
                <c:pt idx="830">
                  <c:v>78.7</c:v>
                </c:pt>
                <c:pt idx="831">
                  <c:v>69.650000000000006</c:v>
                </c:pt>
                <c:pt idx="832">
                  <c:v>86.8</c:v>
                </c:pt>
                <c:pt idx="833">
                  <c:v>76</c:v>
                </c:pt>
                <c:pt idx="834">
                  <c:v>77.75</c:v>
                </c:pt>
                <c:pt idx="835">
                  <c:v>78.7</c:v>
                </c:pt>
                <c:pt idx="836">
                  <c:v>72.849999999999994</c:v>
                </c:pt>
                <c:pt idx="837">
                  <c:v>82.75</c:v>
                </c:pt>
                <c:pt idx="838">
                  <c:v>60.35</c:v>
                </c:pt>
                <c:pt idx="839">
                  <c:v>80.099999999999994</c:v>
                </c:pt>
                <c:pt idx="840">
                  <c:v>75.3</c:v>
                </c:pt>
                <c:pt idx="841">
                  <c:v>74</c:v>
                </c:pt>
                <c:pt idx="842">
                  <c:v>73.3</c:v>
                </c:pt>
                <c:pt idx="843">
                  <c:v>75.2</c:v>
                </c:pt>
                <c:pt idx="844">
                  <c:v>86.75</c:v>
                </c:pt>
                <c:pt idx="845">
                  <c:v>72.150000000000006</c:v>
                </c:pt>
                <c:pt idx="846">
                  <c:v>66.599999999999994</c:v>
                </c:pt>
                <c:pt idx="847">
                  <c:v>74.349999999999994</c:v>
                </c:pt>
                <c:pt idx="848">
                  <c:v>82</c:v>
                </c:pt>
                <c:pt idx="849">
                  <c:v>88.8</c:v>
                </c:pt>
                <c:pt idx="850">
                  <c:v>82.3</c:v>
                </c:pt>
                <c:pt idx="851">
                  <c:v>67</c:v>
                </c:pt>
                <c:pt idx="852">
                  <c:v>75.7</c:v>
                </c:pt>
                <c:pt idx="853">
                  <c:v>78.849999999999994</c:v>
                </c:pt>
                <c:pt idx="854">
                  <c:v>77.75</c:v>
                </c:pt>
                <c:pt idx="855">
                  <c:v>81.099999999999994</c:v>
                </c:pt>
                <c:pt idx="856">
                  <c:v>66.75</c:v>
                </c:pt>
                <c:pt idx="857">
                  <c:v>75.900000000000006</c:v>
                </c:pt>
                <c:pt idx="858">
                  <c:v>71.349999999999994</c:v>
                </c:pt>
                <c:pt idx="859">
                  <c:v>90.35</c:v>
                </c:pt>
                <c:pt idx="860">
                  <c:v>70.650000000000006</c:v>
                </c:pt>
                <c:pt idx="861">
                  <c:v>67.650000000000006</c:v>
                </c:pt>
                <c:pt idx="862">
                  <c:v>79.3</c:v>
                </c:pt>
                <c:pt idx="863">
                  <c:v>67.900000000000006</c:v>
                </c:pt>
                <c:pt idx="864">
                  <c:v>76.25</c:v>
                </c:pt>
                <c:pt idx="865">
                  <c:v>63.95</c:v>
                </c:pt>
                <c:pt idx="866">
                  <c:v>72</c:v>
                </c:pt>
                <c:pt idx="867">
                  <c:v>64.599999999999994</c:v>
                </c:pt>
                <c:pt idx="868">
                  <c:v>57.8</c:v>
                </c:pt>
                <c:pt idx="869">
                  <c:v>68.3</c:v>
                </c:pt>
                <c:pt idx="870">
                  <c:v>81.650000000000006</c:v>
                </c:pt>
                <c:pt idx="871">
                  <c:v>59.15</c:v>
                </c:pt>
                <c:pt idx="872">
                  <c:v>73.25</c:v>
                </c:pt>
                <c:pt idx="873">
                  <c:v>79.5</c:v>
                </c:pt>
                <c:pt idx="874">
                  <c:v>74.25</c:v>
                </c:pt>
                <c:pt idx="875">
                  <c:v>68.05</c:v>
                </c:pt>
                <c:pt idx="876">
                  <c:v>80.25</c:v>
                </c:pt>
                <c:pt idx="877">
                  <c:v>64.650000000000006</c:v>
                </c:pt>
                <c:pt idx="878">
                  <c:v>64.75</c:v>
                </c:pt>
                <c:pt idx="879">
                  <c:v>67.349999999999994</c:v>
                </c:pt>
                <c:pt idx="880">
                  <c:v>77.099999999999994</c:v>
                </c:pt>
                <c:pt idx="881">
                  <c:v>73.150000000000006</c:v>
                </c:pt>
                <c:pt idx="882">
                  <c:v>85.2</c:v>
                </c:pt>
                <c:pt idx="883">
                  <c:v>68.099999999999994</c:v>
                </c:pt>
                <c:pt idx="884">
                  <c:v>78.55</c:v>
                </c:pt>
                <c:pt idx="885">
                  <c:v>64.099999999999994</c:v>
                </c:pt>
                <c:pt idx="886">
                  <c:v>118.4</c:v>
                </c:pt>
                <c:pt idx="887">
                  <c:v>123.4</c:v>
                </c:pt>
                <c:pt idx="888">
                  <c:v>113.95</c:v>
                </c:pt>
                <c:pt idx="889">
                  <c:v>78.3</c:v>
                </c:pt>
                <c:pt idx="890">
                  <c:v>76.55</c:v>
                </c:pt>
                <c:pt idx="891">
                  <c:v>85.75</c:v>
                </c:pt>
                <c:pt idx="892">
                  <c:v>78.3</c:v>
                </c:pt>
                <c:pt idx="893">
                  <c:v>80.5</c:v>
                </c:pt>
                <c:pt idx="894">
                  <c:v>84.3</c:v>
                </c:pt>
                <c:pt idx="895">
                  <c:v>83.6</c:v>
                </c:pt>
                <c:pt idx="896">
                  <c:v>86.8</c:v>
                </c:pt>
                <c:pt idx="897">
                  <c:v>87.3</c:v>
                </c:pt>
                <c:pt idx="898">
                  <c:v>72.099999999999994</c:v>
                </c:pt>
                <c:pt idx="899">
                  <c:v>82.35</c:v>
                </c:pt>
                <c:pt idx="900">
                  <c:v>77.2</c:v>
                </c:pt>
                <c:pt idx="901">
                  <c:v>82.65</c:v>
                </c:pt>
                <c:pt idx="902">
                  <c:v>85.9</c:v>
                </c:pt>
                <c:pt idx="903">
                  <c:v>83.4</c:v>
                </c:pt>
                <c:pt idx="904">
                  <c:v>84.6</c:v>
                </c:pt>
                <c:pt idx="905">
                  <c:v>86.25</c:v>
                </c:pt>
                <c:pt idx="906">
                  <c:v>86.4</c:v>
                </c:pt>
                <c:pt idx="907">
                  <c:v>78.5</c:v>
                </c:pt>
                <c:pt idx="908">
                  <c:v>78.8</c:v>
                </c:pt>
                <c:pt idx="909">
                  <c:v>115.6</c:v>
                </c:pt>
                <c:pt idx="910">
                  <c:v>92.65</c:v>
                </c:pt>
                <c:pt idx="911">
                  <c:v>129.44999999999999</c:v>
                </c:pt>
                <c:pt idx="912">
                  <c:v>87.2</c:v>
                </c:pt>
                <c:pt idx="913">
                  <c:v>77.25</c:v>
                </c:pt>
                <c:pt idx="914">
                  <c:v>72.55</c:v>
                </c:pt>
                <c:pt idx="915">
                  <c:v>114.65</c:v>
                </c:pt>
                <c:pt idx="916">
                  <c:v>118.1</c:v>
                </c:pt>
                <c:pt idx="917">
                  <c:v>82.3</c:v>
                </c:pt>
                <c:pt idx="918">
                  <c:v>83.85</c:v>
                </c:pt>
                <c:pt idx="919">
                  <c:v>85.7</c:v>
                </c:pt>
                <c:pt idx="920">
                  <c:v>86.6</c:v>
                </c:pt>
                <c:pt idx="921">
                  <c:v>122.6</c:v>
                </c:pt>
                <c:pt idx="922">
                  <c:v>86.45</c:v>
                </c:pt>
                <c:pt idx="923">
                  <c:v>71.7</c:v>
                </c:pt>
                <c:pt idx="924">
                  <c:v>88.85</c:v>
                </c:pt>
                <c:pt idx="925">
                  <c:v>86.75</c:v>
                </c:pt>
                <c:pt idx="926">
                  <c:v>76.849999999999994</c:v>
                </c:pt>
                <c:pt idx="927">
                  <c:v>75.5</c:v>
                </c:pt>
                <c:pt idx="928">
                  <c:v>74</c:v>
                </c:pt>
                <c:pt idx="929">
                  <c:v>88.8</c:v>
                </c:pt>
                <c:pt idx="930">
                  <c:v>82</c:v>
                </c:pt>
                <c:pt idx="931">
                  <c:v>76</c:v>
                </c:pt>
                <c:pt idx="932">
                  <c:v>79.150000000000006</c:v>
                </c:pt>
                <c:pt idx="933">
                  <c:v>73.25</c:v>
                </c:pt>
                <c:pt idx="934">
                  <c:v>91.35</c:v>
                </c:pt>
                <c:pt idx="935">
                  <c:v>87.45</c:v>
                </c:pt>
                <c:pt idx="936">
                  <c:v>79.25</c:v>
                </c:pt>
                <c:pt idx="937">
                  <c:v>79.900000000000006</c:v>
                </c:pt>
                <c:pt idx="938">
                  <c:v>79.5</c:v>
                </c:pt>
                <c:pt idx="939">
                  <c:v>71.95</c:v>
                </c:pt>
                <c:pt idx="940">
                  <c:v>83.05</c:v>
                </c:pt>
                <c:pt idx="941">
                  <c:v>75.400000000000006</c:v>
                </c:pt>
                <c:pt idx="942">
                  <c:v>85.05</c:v>
                </c:pt>
                <c:pt idx="943">
                  <c:v>84.25</c:v>
                </c:pt>
                <c:pt idx="944">
                  <c:v>86.75</c:v>
                </c:pt>
                <c:pt idx="945">
                  <c:v>76.2</c:v>
                </c:pt>
                <c:pt idx="946">
                  <c:v>83.8</c:v>
                </c:pt>
                <c:pt idx="947">
                  <c:v>80.7</c:v>
                </c:pt>
                <c:pt idx="948">
                  <c:v>82.05</c:v>
                </c:pt>
                <c:pt idx="949">
                  <c:v>79.05</c:v>
                </c:pt>
                <c:pt idx="950">
                  <c:v>83.9</c:v>
                </c:pt>
                <c:pt idx="951">
                  <c:v>87.65</c:v>
                </c:pt>
                <c:pt idx="952">
                  <c:v>80.05</c:v>
                </c:pt>
                <c:pt idx="953">
                  <c:v>88.25</c:v>
                </c:pt>
                <c:pt idx="954">
                  <c:v>78.599999999999994</c:v>
                </c:pt>
                <c:pt idx="955">
                  <c:v>68.099999999999994</c:v>
                </c:pt>
                <c:pt idx="956">
                  <c:v>88.6</c:v>
                </c:pt>
                <c:pt idx="957">
                  <c:v>81.650000000000006</c:v>
                </c:pt>
                <c:pt idx="958">
                  <c:v>79.2</c:v>
                </c:pt>
                <c:pt idx="959">
                  <c:v>89.5</c:v>
                </c:pt>
                <c:pt idx="960">
                  <c:v>92.8</c:v>
                </c:pt>
                <c:pt idx="961">
                  <c:v>88.55</c:v>
                </c:pt>
                <c:pt idx="962">
                  <c:v>79.900000000000006</c:v>
                </c:pt>
                <c:pt idx="963">
                  <c:v>80.5</c:v>
                </c:pt>
                <c:pt idx="964">
                  <c:v>68.55</c:v>
                </c:pt>
                <c:pt idx="965">
                  <c:v>74.599999999999994</c:v>
                </c:pt>
                <c:pt idx="966">
                  <c:v>70.900000000000006</c:v>
                </c:pt>
                <c:pt idx="967">
                  <c:v>88.3</c:v>
                </c:pt>
                <c:pt idx="968">
                  <c:v>86.35</c:v>
                </c:pt>
                <c:pt idx="969">
                  <c:v>81.7</c:v>
                </c:pt>
                <c:pt idx="970">
                  <c:v>86.7</c:v>
                </c:pt>
                <c:pt idx="971">
                  <c:v>81.2</c:v>
                </c:pt>
                <c:pt idx="972">
                  <c:v>70.45</c:v>
                </c:pt>
                <c:pt idx="973">
                  <c:v>73.2</c:v>
                </c:pt>
                <c:pt idx="974">
                  <c:v>72.25</c:v>
                </c:pt>
                <c:pt idx="975">
                  <c:v>109.6</c:v>
                </c:pt>
                <c:pt idx="976">
                  <c:v>94.75</c:v>
                </c:pt>
                <c:pt idx="977">
                  <c:v>83.6</c:v>
                </c:pt>
                <c:pt idx="978">
                  <c:v>73.349999999999994</c:v>
                </c:pt>
                <c:pt idx="979">
                  <c:v>76.3</c:v>
                </c:pt>
                <c:pt idx="980">
                  <c:v>70.25</c:v>
                </c:pt>
                <c:pt idx="981">
                  <c:v>68.05</c:v>
                </c:pt>
                <c:pt idx="982">
                  <c:v>78.8</c:v>
                </c:pt>
                <c:pt idx="983">
                  <c:v>73.400000000000006</c:v>
                </c:pt>
                <c:pt idx="984">
                  <c:v>75.349999999999994</c:v>
                </c:pt>
                <c:pt idx="985">
                  <c:v>75.150000000000006</c:v>
                </c:pt>
                <c:pt idx="986">
                  <c:v>86.45</c:v>
                </c:pt>
                <c:pt idx="987">
                  <c:v>74.400000000000006</c:v>
                </c:pt>
                <c:pt idx="988">
                  <c:v>75.05</c:v>
                </c:pt>
                <c:pt idx="989">
                  <c:v>84.8</c:v>
                </c:pt>
                <c:pt idx="990">
                  <c:v>67.150000000000006</c:v>
                </c:pt>
                <c:pt idx="991">
                  <c:v>87.9</c:v>
                </c:pt>
                <c:pt idx="992">
                  <c:v>71.2</c:v>
                </c:pt>
                <c:pt idx="993">
                  <c:v>77.2</c:v>
                </c:pt>
                <c:pt idx="994">
                  <c:v>85.45</c:v>
                </c:pt>
                <c:pt idx="995">
                  <c:v>81.7</c:v>
                </c:pt>
                <c:pt idx="996">
                  <c:v>73</c:v>
                </c:pt>
                <c:pt idx="997">
                  <c:v>77.45</c:v>
                </c:pt>
                <c:pt idx="998">
                  <c:v>91.25</c:v>
                </c:pt>
                <c:pt idx="999">
                  <c:v>71.900000000000006</c:v>
                </c:pt>
                <c:pt idx="1000">
                  <c:v>79.150000000000006</c:v>
                </c:pt>
                <c:pt idx="1001">
                  <c:v>64.400000000000006</c:v>
                </c:pt>
                <c:pt idx="1002">
                  <c:v>76.650000000000006</c:v>
                </c:pt>
                <c:pt idx="1003">
                  <c:v>72.75</c:v>
                </c:pt>
                <c:pt idx="1004">
                  <c:v>92</c:v>
                </c:pt>
                <c:pt idx="1005">
                  <c:v>82.1</c:v>
                </c:pt>
                <c:pt idx="1006">
                  <c:v>81.55</c:v>
                </c:pt>
                <c:pt idx="1007">
                  <c:v>82.6</c:v>
                </c:pt>
                <c:pt idx="1008">
                  <c:v>77.75</c:v>
                </c:pt>
                <c:pt idx="1009">
                  <c:v>79.849999999999994</c:v>
                </c:pt>
                <c:pt idx="1010">
                  <c:v>76.3</c:v>
                </c:pt>
                <c:pt idx="1011">
                  <c:v>70.349999999999994</c:v>
                </c:pt>
                <c:pt idx="1012">
                  <c:v>82.45</c:v>
                </c:pt>
                <c:pt idx="1013">
                  <c:v>70.599999999999994</c:v>
                </c:pt>
                <c:pt idx="1014">
                  <c:v>79.650000000000006</c:v>
                </c:pt>
                <c:pt idx="1015">
                  <c:v>74.900000000000006</c:v>
                </c:pt>
                <c:pt idx="1016">
                  <c:v>74.3</c:v>
                </c:pt>
                <c:pt idx="1017">
                  <c:v>76.3</c:v>
                </c:pt>
                <c:pt idx="1018">
                  <c:v>78.849999999999994</c:v>
                </c:pt>
                <c:pt idx="1019">
                  <c:v>71.7</c:v>
                </c:pt>
                <c:pt idx="1020">
                  <c:v>83.4</c:v>
                </c:pt>
                <c:pt idx="1021">
                  <c:v>82.4</c:v>
                </c:pt>
                <c:pt idx="1022">
                  <c:v>75.650000000000006</c:v>
                </c:pt>
                <c:pt idx="1023">
                  <c:v>81.75</c:v>
                </c:pt>
                <c:pt idx="1024">
                  <c:v>79.2</c:v>
                </c:pt>
                <c:pt idx="1025">
                  <c:v>72.5</c:v>
                </c:pt>
                <c:pt idx="1026">
                  <c:v>85.4</c:v>
                </c:pt>
                <c:pt idx="1027">
                  <c:v>79.650000000000006</c:v>
                </c:pt>
                <c:pt idx="1028">
                  <c:v>82.2</c:v>
                </c:pt>
                <c:pt idx="1029">
                  <c:v>84.15</c:v>
                </c:pt>
                <c:pt idx="1030">
                  <c:v>83.2</c:v>
                </c:pt>
                <c:pt idx="1031">
                  <c:v>76.05</c:v>
                </c:pt>
                <c:pt idx="1032">
                  <c:v>74.45</c:v>
                </c:pt>
                <c:pt idx="1033">
                  <c:v>66.95</c:v>
                </c:pt>
                <c:pt idx="1034">
                  <c:v>67.599999999999994</c:v>
                </c:pt>
                <c:pt idx="1035">
                  <c:v>77</c:v>
                </c:pt>
                <c:pt idx="1036">
                  <c:v>75.95</c:v>
                </c:pt>
                <c:pt idx="1037">
                  <c:v>65.05</c:v>
                </c:pt>
                <c:pt idx="1038">
                  <c:v>74.95</c:v>
                </c:pt>
                <c:pt idx="1039">
                  <c:v>73.849999999999994</c:v>
                </c:pt>
                <c:pt idx="1040">
                  <c:v>72.150000000000006</c:v>
                </c:pt>
                <c:pt idx="1041">
                  <c:v>72.3</c:v>
                </c:pt>
                <c:pt idx="1042">
                  <c:v>70.900000000000006</c:v>
                </c:pt>
                <c:pt idx="1043">
                  <c:v>80</c:v>
                </c:pt>
                <c:pt idx="1044">
                  <c:v>82</c:v>
                </c:pt>
                <c:pt idx="1045">
                  <c:v>114.45</c:v>
                </c:pt>
                <c:pt idx="1046">
                  <c:v>72.8</c:v>
                </c:pt>
                <c:pt idx="1047">
                  <c:v>65.25</c:v>
                </c:pt>
                <c:pt idx="1048">
                  <c:v>78.099999999999994</c:v>
                </c:pt>
                <c:pt idx="1049">
                  <c:v>73.05</c:v>
                </c:pt>
                <c:pt idx="1050">
                  <c:v>85.75</c:v>
                </c:pt>
                <c:pt idx="1051">
                  <c:v>75.849999999999994</c:v>
                </c:pt>
                <c:pt idx="1052">
                  <c:v>76.25</c:v>
                </c:pt>
                <c:pt idx="1053">
                  <c:v>81.400000000000006</c:v>
                </c:pt>
                <c:pt idx="1054">
                  <c:v>82.2</c:v>
                </c:pt>
                <c:pt idx="1055">
                  <c:v>77</c:v>
                </c:pt>
                <c:pt idx="1056">
                  <c:v>75.849999999999994</c:v>
                </c:pt>
                <c:pt idx="1057">
                  <c:v>81.95</c:v>
                </c:pt>
                <c:pt idx="1058">
                  <c:v>84.65</c:v>
                </c:pt>
                <c:pt idx="1059">
                  <c:v>74.7</c:v>
                </c:pt>
                <c:pt idx="1060">
                  <c:v>80.2</c:v>
                </c:pt>
                <c:pt idx="1061">
                  <c:v>73.400000000000006</c:v>
                </c:pt>
                <c:pt idx="1062">
                  <c:v>75.05</c:v>
                </c:pt>
                <c:pt idx="1063">
                  <c:v>79.7</c:v>
                </c:pt>
                <c:pt idx="1064">
                  <c:v>75.95</c:v>
                </c:pt>
                <c:pt idx="1065">
                  <c:v>72.55</c:v>
                </c:pt>
                <c:pt idx="1066">
                  <c:v>84.9</c:v>
                </c:pt>
                <c:pt idx="1067">
                  <c:v>71.2</c:v>
                </c:pt>
                <c:pt idx="1068">
                  <c:v>75.7</c:v>
                </c:pt>
                <c:pt idx="1069">
                  <c:v>81.3</c:v>
                </c:pt>
                <c:pt idx="1070">
                  <c:v>81.25</c:v>
                </c:pt>
                <c:pt idx="1071">
                  <c:v>79.05</c:v>
                </c:pt>
                <c:pt idx="1072">
                  <c:v>89.75</c:v>
                </c:pt>
                <c:pt idx="1073">
                  <c:v>80.150000000000006</c:v>
                </c:pt>
                <c:pt idx="1074">
                  <c:v>72.3</c:v>
                </c:pt>
                <c:pt idx="1075">
                  <c:v>82.75</c:v>
                </c:pt>
                <c:pt idx="1076">
                  <c:v>79.099999999999994</c:v>
                </c:pt>
                <c:pt idx="1077">
                  <c:v>70.2</c:v>
                </c:pt>
                <c:pt idx="1078">
                  <c:v>74.150000000000006</c:v>
                </c:pt>
                <c:pt idx="1079">
                  <c:v>74.849999999999994</c:v>
                </c:pt>
                <c:pt idx="1080">
                  <c:v>72.599999999999994</c:v>
                </c:pt>
                <c:pt idx="1081">
                  <c:v>77.55</c:v>
                </c:pt>
                <c:pt idx="1082">
                  <c:v>84</c:v>
                </c:pt>
                <c:pt idx="1083">
                  <c:v>83.9</c:v>
                </c:pt>
                <c:pt idx="1084">
                  <c:v>66.150000000000006</c:v>
                </c:pt>
                <c:pt idx="1085">
                  <c:v>73.650000000000006</c:v>
                </c:pt>
                <c:pt idx="1086">
                  <c:v>83.35</c:v>
                </c:pt>
                <c:pt idx="1087">
                  <c:v>94.45</c:v>
                </c:pt>
                <c:pt idx="1088">
                  <c:v>113.25</c:v>
                </c:pt>
                <c:pt idx="1089">
                  <c:v>82.8</c:v>
                </c:pt>
                <c:pt idx="1090">
                  <c:v>73.400000000000006</c:v>
                </c:pt>
                <c:pt idx="1091">
                  <c:v>117.95</c:v>
                </c:pt>
                <c:pt idx="1092">
                  <c:v>125.95</c:v>
                </c:pt>
                <c:pt idx="1093">
                  <c:v>117.6</c:v>
                </c:pt>
                <c:pt idx="1094">
                  <c:v>73.45</c:v>
                </c:pt>
                <c:pt idx="1095">
                  <c:v>88.4</c:v>
                </c:pt>
                <c:pt idx="1096">
                  <c:v>91.4</c:v>
                </c:pt>
                <c:pt idx="1097">
                  <c:v>75.349999999999994</c:v>
                </c:pt>
                <c:pt idx="1098">
                  <c:v>82.4</c:v>
                </c:pt>
                <c:pt idx="1099">
                  <c:v>79.650000000000006</c:v>
                </c:pt>
                <c:pt idx="1100">
                  <c:v>76.900000000000006</c:v>
                </c:pt>
                <c:pt idx="1101">
                  <c:v>77.900000000000006</c:v>
                </c:pt>
                <c:pt idx="1102">
                  <c:v>74.75</c:v>
                </c:pt>
                <c:pt idx="1103">
                  <c:v>77.95</c:v>
                </c:pt>
                <c:pt idx="1104">
                  <c:v>85.3</c:v>
                </c:pt>
                <c:pt idx="1105">
                  <c:v>74.8</c:v>
                </c:pt>
                <c:pt idx="1106">
                  <c:v>79.849999999999994</c:v>
                </c:pt>
                <c:pt idx="1107">
                  <c:v>131.65</c:v>
                </c:pt>
                <c:pt idx="1108">
                  <c:v>85.5</c:v>
                </c:pt>
                <c:pt idx="1109">
                  <c:v>82</c:v>
                </c:pt>
                <c:pt idx="1110">
                  <c:v>83.45</c:v>
                </c:pt>
                <c:pt idx="1111">
                  <c:v>77.099999999999994</c:v>
                </c:pt>
                <c:pt idx="1112">
                  <c:v>77.2</c:v>
                </c:pt>
                <c:pt idx="1113">
                  <c:v>71.7</c:v>
                </c:pt>
                <c:pt idx="1114">
                  <c:v>125.15</c:v>
                </c:pt>
                <c:pt idx="1115">
                  <c:v>121.6</c:v>
                </c:pt>
                <c:pt idx="1116">
                  <c:v>77.7</c:v>
                </c:pt>
                <c:pt idx="1117">
                  <c:v>79.05</c:v>
                </c:pt>
                <c:pt idx="1118">
                  <c:v>76.75</c:v>
                </c:pt>
                <c:pt idx="1119">
                  <c:v>78.3</c:v>
                </c:pt>
                <c:pt idx="1120">
                  <c:v>79.900000000000006</c:v>
                </c:pt>
                <c:pt idx="1121">
                  <c:v>93.95</c:v>
                </c:pt>
                <c:pt idx="1122">
                  <c:v>78.8</c:v>
                </c:pt>
                <c:pt idx="1123">
                  <c:v>80.150000000000006</c:v>
                </c:pt>
                <c:pt idx="1124">
                  <c:v>74.2</c:v>
                </c:pt>
                <c:pt idx="1125">
                  <c:v>74.55</c:v>
                </c:pt>
                <c:pt idx="1126">
                  <c:v>87.55</c:v>
                </c:pt>
                <c:pt idx="1127">
                  <c:v>88.75</c:v>
                </c:pt>
                <c:pt idx="1128">
                  <c:v>77.25</c:v>
                </c:pt>
                <c:pt idx="1129">
                  <c:v>76.150000000000006</c:v>
                </c:pt>
                <c:pt idx="1130">
                  <c:v>71.150000000000006</c:v>
                </c:pt>
                <c:pt idx="1131">
                  <c:v>89</c:v>
                </c:pt>
                <c:pt idx="1132">
                  <c:v>79.75</c:v>
                </c:pt>
                <c:pt idx="1133">
                  <c:v>78.45</c:v>
                </c:pt>
                <c:pt idx="1134">
                  <c:v>77.8</c:v>
                </c:pt>
                <c:pt idx="1135">
                  <c:v>80.45</c:v>
                </c:pt>
                <c:pt idx="1136">
                  <c:v>79.349999999999994</c:v>
                </c:pt>
                <c:pt idx="1137">
                  <c:v>79.7</c:v>
                </c:pt>
                <c:pt idx="1138">
                  <c:v>77.25</c:v>
                </c:pt>
                <c:pt idx="1139">
                  <c:v>90.9</c:v>
                </c:pt>
                <c:pt idx="1140">
                  <c:v>69.55</c:v>
                </c:pt>
                <c:pt idx="1141">
                  <c:v>87.05</c:v>
                </c:pt>
                <c:pt idx="1142">
                  <c:v>77.2</c:v>
                </c:pt>
                <c:pt idx="1143">
                  <c:v>89.15</c:v>
                </c:pt>
                <c:pt idx="1144">
                  <c:v>78.5</c:v>
                </c:pt>
                <c:pt idx="1145">
                  <c:v>79.8</c:v>
                </c:pt>
                <c:pt idx="1146">
                  <c:v>75</c:v>
                </c:pt>
                <c:pt idx="1147">
                  <c:v>85</c:v>
                </c:pt>
                <c:pt idx="1148">
                  <c:v>72.900000000000006</c:v>
                </c:pt>
                <c:pt idx="1149">
                  <c:v>74.849999999999994</c:v>
                </c:pt>
                <c:pt idx="1150">
                  <c:v>80.05</c:v>
                </c:pt>
                <c:pt idx="1151">
                  <c:v>64.849999999999994</c:v>
                </c:pt>
                <c:pt idx="1152">
                  <c:v>76.75</c:v>
                </c:pt>
                <c:pt idx="1153">
                  <c:v>80.2</c:v>
                </c:pt>
                <c:pt idx="1154">
                  <c:v>76.650000000000006</c:v>
                </c:pt>
                <c:pt idx="1155">
                  <c:v>75.099999999999994</c:v>
                </c:pt>
                <c:pt idx="1156">
                  <c:v>79.7</c:v>
                </c:pt>
                <c:pt idx="1157">
                  <c:v>76.900000000000006</c:v>
                </c:pt>
                <c:pt idx="1158">
                  <c:v>71.25</c:v>
                </c:pt>
                <c:pt idx="1159">
                  <c:v>87.25</c:v>
                </c:pt>
                <c:pt idx="1160">
                  <c:v>83.15</c:v>
                </c:pt>
                <c:pt idx="1161">
                  <c:v>76.05</c:v>
                </c:pt>
                <c:pt idx="1162">
                  <c:v>76.8</c:v>
                </c:pt>
                <c:pt idx="1163">
                  <c:v>79.400000000000006</c:v>
                </c:pt>
                <c:pt idx="1164">
                  <c:v>80.7</c:v>
                </c:pt>
                <c:pt idx="1165">
                  <c:v>73.75</c:v>
                </c:pt>
                <c:pt idx="1166">
                  <c:v>76.95</c:v>
                </c:pt>
                <c:pt idx="1167">
                  <c:v>80.349999999999994</c:v>
                </c:pt>
                <c:pt idx="1168">
                  <c:v>76.099999999999994</c:v>
                </c:pt>
                <c:pt idx="1169">
                  <c:v>73.349999999999994</c:v>
                </c:pt>
                <c:pt idx="1170">
                  <c:v>79</c:v>
                </c:pt>
                <c:pt idx="1171">
                  <c:v>77.400000000000006</c:v>
                </c:pt>
                <c:pt idx="1172">
                  <c:v>81.25</c:v>
                </c:pt>
                <c:pt idx="1173">
                  <c:v>79.849999999999994</c:v>
                </c:pt>
                <c:pt idx="1174">
                  <c:v>80.5</c:v>
                </c:pt>
                <c:pt idx="1175">
                  <c:v>74.650000000000006</c:v>
                </c:pt>
                <c:pt idx="1176">
                  <c:v>86.8</c:v>
                </c:pt>
                <c:pt idx="1177">
                  <c:v>81.349999999999994</c:v>
                </c:pt>
                <c:pt idx="1178">
                  <c:v>92.05</c:v>
                </c:pt>
                <c:pt idx="1179">
                  <c:v>80.05</c:v>
                </c:pt>
                <c:pt idx="1180">
                  <c:v>79.55</c:v>
                </c:pt>
                <c:pt idx="1181">
                  <c:v>89.55</c:v>
                </c:pt>
                <c:pt idx="1182">
                  <c:v>79.75</c:v>
                </c:pt>
                <c:pt idx="1183">
                  <c:v>77.25</c:v>
                </c:pt>
                <c:pt idx="1184">
                  <c:v>77.400000000000006</c:v>
                </c:pt>
                <c:pt idx="1185">
                  <c:v>66.25</c:v>
                </c:pt>
                <c:pt idx="1186">
                  <c:v>71.75</c:v>
                </c:pt>
                <c:pt idx="1187">
                  <c:v>68.849999999999994</c:v>
                </c:pt>
                <c:pt idx="1188">
                  <c:v>81.849999999999994</c:v>
                </c:pt>
                <c:pt idx="1189">
                  <c:v>66.650000000000006</c:v>
                </c:pt>
                <c:pt idx="1190">
                  <c:v>74.75</c:v>
                </c:pt>
                <c:pt idx="1191">
                  <c:v>85.25</c:v>
                </c:pt>
                <c:pt idx="1192">
                  <c:v>90.15</c:v>
                </c:pt>
                <c:pt idx="1193">
                  <c:v>75.3</c:v>
                </c:pt>
                <c:pt idx="1194">
                  <c:v>84.2</c:v>
                </c:pt>
                <c:pt idx="1195">
                  <c:v>88.05</c:v>
                </c:pt>
                <c:pt idx="1196">
                  <c:v>72.900000000000006</c:v>
                </c:pt>
                <c:pt idx="1197">
                  <c:v>76.650000000000006</c:v>
                </c:pt>
                <c:pt idx="1198">
                  <c:v>81.150000000000006</c:v>
                </c:pt>
                <c:pt idx="1199">
                  <c:v>83.85</c:v>
                </c:pt>
                <c:pt idx="1200">
                  <c:v>77.25</c:v>
                </c:pt>
                <c:pt idx="1201">
                  <c:v>78.099999999999994</c:v>
                </c:pt>
                <c:pt idx="1202">
                  <c:v>75.05</c:v>
                </c:pt>
                <c:pt idx="1203">
                  <c:v>85.75</c:v>
                </c:pt>
                <c:pt idx="1204">
                  <c:v>62.15</c:v>
                </c:pt>
                <c:pt idx="1205">
                  <c:v>80.3</c:v>
                </c:pt>
                <c:pt idx="1206">
                  <c:v>78.55</c:v>
                </c:pt>
                <c:pt idx="1207">
                  <c:v>74.400000000000006</c:v>
                </c:pt>
                <c:pt idx="1208">
                  <c:v>73.099999999999994</c:v>
                </c:pt>
                <c:pt idx="1209">
                  <c:v>72.25</c:v>
                </c:pt>
                <c:pt idx="1210">
                  <c:v>72.2</c:v>
                </c:pt>
                <c:pt idx="1211">
                  <c:v>76.7</c:v>
                </c:pt>
                <c:pt idx="1212">
                  <c:v>73.5</c:v>
                </c:pt>
                <c:pt idx="1213">
                  <c:v>70.75</c:v>
                </c:pt>
                <c:pt idx="1214">
                  <c:v>81.599999999999994</c:v>
                </c:pt>
                <c:pt idx="1215">
                  <c:v>67.95</c:v>
                </c:pt>
                <c:pt idx="1216">
                  <c:v>78.75</c:v>
                </c:pt>
                <c:pt idx="1217">
                  <c:v>76.400000000000006</c:v>
                </c:pt>
                <c:pt idx="1218">
                  <c:v>80.400000000000006</c:v>
                </c:pt>
                <c:pt idx="1219">
                  <c:v>85.4</c:v>
                </c:pt>
                <c:pt idx="1220">
                  <c:v>87.8</c:v>
                </c:pt>
                <c:pt idx="1221">
                  <c:v>82.4</c:v>
                </c:pt>
                <c:pt idx="1222">
                  <c:v>81.2</c:v>
                </c:pt>
                <c:pt idx="1223">
                  <c:v>83.05</c:v>
                </c:pt>
                <c:pt idx="1224">
                  <c:v>80.849999999999994</c:v>
                </c:pt>
                <c:pt idx="1225">
                  <c:v>65.75</c:v>
                </c:pt>
                <c:pt idx="1226">
                  <c:v>75.349999999999994</c:v>
                </c:pt>
                <c:pt idx="1227">
                  <c:v>71.55</c:v>
                </c:pt>
                <c:pt idx="1228">
                  <c:v>73.55</c:v>
                </c:pt>
                <c:pt idx="1229">
                  <c:v>76.849999999999994</c:v>
                </c:pt>
                <c:pt idx="1230">
                  <c:v>80.7</c:v>
                </c:pt>
                <c:pt idx="1231">
                  <c:v>114.35</c:v>
                </c:pt>
                <c:pt idx="1232">
                  <c:v>131.15</c:v>
                </c:pt>
                <c:pt idx="1233">
                  <c:v>87.7</c:v>
                </c:pt>
                <c:pt idx="1234">
                  <c:v>76.099999999999994</c:v>
                </c:pt>
                <c:pt idx="1235">
                  <c:v>78.45</c:v>
                </c:pt>
                <c:pt idx="1236">
                  <c:v>134.35</c:v>
                </c:pt>
                <c:pt idx="1237">
                  <c:v>78.5</c:v>
                </c:pt>
                <c:pt idx="1238">
                  <c:v>74.2</c:v>
                </c:pt>
                <c:pt idx="1239">
                  <c:v>87.35</c:v>
                </c:pt>
                <c:pt idx="1240">
                  <c:v>89.7</c:v>
                </c:pt>
                <c:pt idx="1241">
                  <c:v>87.45</c:v>
                </c:pt>
                <c:pt idx="1242">
                  <c:v>66.3</c:v>
                </c:pt>
                <c:pt idx="1243">
                  <c:v>87.8</c:v>
                </c:pt>
                <c:pt idx="1244">
                  <c:v>78.45</c:v>
                </c:pt>
                <c:pt idx="1245">
                  <c:v>78.45</c:v>
                </c:pt>
                <c:pt idx="1246">
                  <c:v>83.85</c:v>
                </c:pt>
                <c:pt idx="1247">
                  <c:v>83.1</c:v>
                </c:pt>
                <c:pt idx="1248">
                  <c:v>78.55</c:v>
                </c:pt>
                <c:pt idx="1249">
                  <c:v>80.2</c:v>
                </c:pt>
                <c:pt idx="1250">
                  <c:v>83.1</c:v>
                </c:pt>
                <c:pt idx="1251">
                  <c:v>78</c:v>
                </c:pt>
                <c:pt idx="1252">
                  <c:v>79.400000000000006</c:v>
                </c:pt>
                <c:pt idx="1253">
                  <c:v>73.099999999999994</c:v>
                </c:pt>
                <c:pt idx="1254">
                  <c:v>77</c:v>
                </c:pt>
                <c:pt idx="1255">
                  <c:v>73.150000000000006</c:v>
                </c:pt>
                <c:pt idx="1256">
                  <c:v>76</c:v>
                </c:pt>
                <c:pt idx="1257">
                  <c:v>77</c:v>
                </c:pt>
                <c:pt idx="1258">
                  <c:v>72.75</c:v>
                </c:pt>
                <c:pt idx="1259">
                  <c:v>82.35</c:v>
                </c:pt>
                <c:pt idx="1260">
                  <c:v>77.8</c:v>
                </c:pt>
                <c:pt idx="1261">
                  <c:v>77.5</c:v>
                </c:pt>
                <c:pt idx="1262">
                  <c:v>75.25</c:v>
                </c:pt>
                <c:pt idx="1263">
                  <c:v>86.3</c:v>
                </c:pt>
                <c:pt idx="1264">
                  <c:v>82.5</c:v>
                </c:pt>
                <c:pt idx="1265">
                  <c:v>76.849999999999994</c:v>
                </c:pt>
                <c:pt idx="1266">
                  <c:v>70.45</c:v>
                </c:pt>
                <c:pt idx="1267">
                  <c:v>72.599999999999994</c:v>
                </c:pt>
                <c:pt idx="1268">
                  <c:v>76.5</c:v>
                </c:pt>
                <c:pt idx="1269">
                  <c:v>77.7</c:v>
                </c:pt>
                <c:pt idx="1270">
                  <c:v>63.6</c:v>
                </c:pt>
                <c:pt idx="1271">
                  <c:v>85.2</c:v>
                </c:pt>
                <c:pt idx="1272">
                  <c:v>75.900000000000006</c:v>
                </c:pt>
                <c:pt idx="1273">
                  <c:v>84</c:v>
                </c:pt>
                <c:pt idx="1274">
                  <c:v>71.650000000000006</c:v>
                </c:pt>
                <c:pt idx="1275">
                  <c:v>77.25</c:v>
                </c:pt>
                <c:pt idx="1276">
                  <c:v>81.75</c:v>
                </c:pt>
                <c:pt idx="1277">
                  <c:v>80.55</c:v>
                </c:pt>
                <c:pt idx="1278">
                  <c:v>77.55</c:v>
                </c:pt>
                <c:pt idx="1279">
                  <c:v>67.150000000000006</c:v>
                </c:pt>
                <c:pt idx="1280">
                  <c:v>82.75</c:v>
                </c:pt>
                <c:pt idx="1281">
                  <c:v>75.5</c:v>
                </c:pt>
                <c:pt idx="1282">
                  <c:v>83.3</c:v>
                </c:pt>
                <c:pt idx="1283">
                  <c:v>73.7</c:v>
                </c:pt>
                <c:pt idx="1284">
                  <c:v>72.349999999999994</c:v>
                </c:pt>
                <c:pt idx="1285">
                  <c:v>80.05</c:v>
                </c:pt>
                <c:pt idx="1286">
                  <c:v>88.3</c:v>
                </c:pt>
                <c:pt idx="1287">
                  <c:v>89.4</c:v>
                </c:pt>
                <c:pt idx="1288">
                  <c:v>114.3</c:v>
                </c:pt>
                <c:pt idx="1289">
                  <c:v>131.15</c:v>
                </c:pt>
                <c:pt idx="1290">
                  <c:v>120.7</c:v>
                </c:pt>
                <c:pt idx="1291">
                  <c:v>77.8</c:v>
                </c:pt>
                <c:pt idx="1292">
                  <c:v>75.05</c:v>
                </c:pt>
                <c:pt idx="1293">
                  <c:v>112.85</c:v>
                </c:pt>
                <c:pt idx="1294">
                  <c:v>125.1</c:v>
                </c:pt>
                <c:pt idx="1295">
                  <c:v>121.9</c:v>
                </c:pt>
                <c:pt idx="1296">
                  <c:v>65.25</c:v>
                </c:pt>
                <c:pt idx="1297">
                  <c:v>131.15</c:v>
                </c:pt>
                <c:pt idx="1298">
                  <c:v>87.7</c:v>
                </c:pt>
                <c:pt idx="1299">
                  <c:v>69.55</c:v>
                </c:pt>
                <c:pt idx="1300">
                  <c:v>64.2</c:v>
                </c:pt>
                <c:pt idx="1301">
                  <c:v>64.849999999999994</c:v>
                </c:pt>
                <c:pt idx="1302">
                  <c:v>114.2</c:v>
                </c:pt>
                <c:pt idx="1303">
                  <c:v>77.75</c:v>
                </c:pt>
                <c:pt idx="1304">
                  <c:v>66.95</c:v>
                </c:pt>
                <c:pt idx="1305">
                  <c:v>123.35</c:v>
                </c:pt>
                <c:pt idx="1306">
                  <c:v>115.1</c:v>
                </c:pt>
                <c:pt idx="1307">
                  <c:v>79.349999999999994</c:v>
                </c:pt>
                <c:pt idx="1308">
                  <c:v>64.599999999999994</c:v>
                </c:pt>
                <c:pt idx="1309">
                  <c:v>131.9</c:v>
                </c:pt>
                <c:pt idx="1310">
                  <c:v>128.9</c:v>
                </c:pt>
                <c:pt idx="1311">
                  <c:v>62</c:v>
                </c:pt>
                <c:pt idx="1312">
                  <c:v>115.4</c:v>
                </c:pt>
                <c:pt idx="1313">
                  <c:v>133.80000000000001</c:v>
                </c:pt>
                <c:pt idx="1314">
                  <c:v>83.3</c:v>
                </c:pt>
                <c:pt idx="1315">
                  <c:v>66.5</c:v>
                </c:pt>
                <c:pt idx="1316">
                  <c:v>131.65</c:v>
                </c:pt>
                <c:pt idx="1317">
                  <c:v>78.55</c:v>
                </c:pt>
                <c:pt idx="1318">
                  <c:v>122.1</c:v>
                </c:pt>
                <c:pt idx="1319">
                  <c:v>73.5</c:v>
                </c:pt>
                <c:pt idx="1320">
                  <c:v>64.8</c:v>
                </c:pt>
                <c:pt idx="1321">
                  <c:v>123.55</c:v>
                </c:pt>
                <c:pt idx="1322">
                  <c:v>73.400000000000006</c:v>
                </c:pt>
                <c:pt idx="1323">
                  <c:v>133.19999999999999</c:v>
                </c:pt>
                <c:pt idx="1324">
                  <c:v>87.4</c:v>
                </c:pt>
                <c:pt idx="1325">
                  <c:v>86.35</c:v>
                </c:pt>
                <c:pt idx="1326">
                  <c:v>114.35</c:v>
                </c:pt>
                <c:pt idx="1327">
                  <c:v>115.9</c:v>
                </c:pt>
                <c:pt idx="1328">
                  <c:v>63.8</c:v>
                </c:pt>
                <c:pt idx="1329">
                  <c:v>134.25</c:v>
                </c:pt>
                <c:pt idx="1330">
                  <c:v>87.85</c:v>
                </c:pt>
                <c:pt idx="1331">
                  <c:v>78.95</c:v>
                </c:pt>
                <c:pt idx="1332">
                  <c:v>132.4</c:v>
                </c:pt>
                <c:pt idx="1333">
                  <c:v>73.2</c:v>
                </c:pt>
                <c:pt idx="1334">
                  <c:v>89.45</c:v>
                </c:pt>
                <c:pt idx="1335">
                  <c:v>121.8</c:v>
                </c:pt>
                <c:pt idx="1336">
                  <c:v>66.400000000000006</c:v>
                </c:pt>
                <c:pt idx="1337">
                  <c:v>115.8</c:v>
                </c:pt>
                <c:pt idx="1338">
                  <c:v>74</c:v>
                </c:pt>
                <c:pt idx="1339">
                  <c:v>131.25</c:v>
                </c:pt>
                <c:pt idx="1340">
                  <c:v>122.9</c:v>
                </c:pt>
                <c:pt idx="1341">
                  <c:v>72.400000000000006</c:v>
                </c:pt>
                <c:pt idx="1342">
                  <c:v>65.099999999999994</c:v>
                </c:pt>
                <c:pt idx="1343">
                  <c:v>120.7</c:v>
                </c:pt>
                <c:pt idx="1344">
                  <c:v>78.3</c:v>
                </c:pt>
                <c:pt idx="1345">
                  <c:v>75.400000000000006</c:v>
                </c:pt>
                <c:pt idx="1346">
                  <c:v>90.3</c:v>
                </c:pt>
                <c:pt idx="1347">
                  <c:v>93.2</c:v>
                </c:pt>
                <c:pt idx="1348">
                  <c:v>68.7</c:v>
                </c:pt>
                <c:pt idx="1349">
                  <c:v>73.3</c:v>
                </c:pt>
                <c:pt idx="1350">
                  <c:v>79.400000000000006</c:v>
                </c:pt>
                <c:pt idx="1351">
                  <c:v>72.3</c:v>
                </c:pt>
                <c:pt idx="1352">
                  <c:v>83.1</c:v>
                </c:pt>
                <c:pt idx="1353">
                  <c:v>91.8</c:v>
                </c:pt>
                <c:pt idx="1354">
                  <c:v>69.25</c:v>
                </c:pt>
                <c:pt idx="1355">
                  <c:v>66.25</c:v>
                </c:pt>
                <c:pt idx="1356">
                  <c:v>90.9</c:v>
                </c:pt>
                <c:pt idx="1357">
                  <c:v>119.2</c:v>
                </c:pt>
                <c:pt idx="1358">
                  <c:v>74.650000000000006</c:v>
                </c:pt>
                <c:pt idx="1359">
                  <c:v>121.1</c:v>
                </c:pt>
                <c:pt idx="1360">
                  <c:v>102.2</c:v>
                </c:pt>
                <c:pt idx="1361">
                  <c:v>77.900000000000006</c:v>
                </c:pt>
                <c:pt idx="1362">
                  <c:v>78.5</c:v>
                </c:pt>
                <c:pt idx="1363">
                  <c:v>101.4</c:v>
                </c:pt>
                <c:pt idx="1364">
                  <c:v>72.05</c:v>
                </c:pt>
                <c:pt idx="1365">
                  <c:v>91.8</c:v>
                </c:pt>
                <c:pt idx="1366">
                  <c:v>87.15</c:v>
                </c:pt>
                <c:pt idx="1367">
                  <c:v>106.2</c:v>
                </c:pt>
                <c:pt idx="1368">
                  <c:v>73.7</c:v>
                </c:pt>
                <c:pt idx="1369">
                  <c:v>111.65</c:v>
                </c:pt>
                <c:pt idx="1370">
                  <c:v>85.9</c:v>
                </c:pt>
                <c:pt idx="1371">
                  <c:v>64.05</c:v>
                </c:pt>
                <c:pt idx="1372">
                  <c:v>119.35</c:v>
                </c:pt>
                <c:pt idx="1373">
                  <c:v>100</c:v>
                </c:pt>
                <c:pt idx="1374">
                  <c:v>116.65</c:v>
                </c:pt>
                <c:pt idx="1375">
                  <c:v>120.9</c:v>
                </c:pt>
                <c:pt idx="1376">
                  <c:v>124.95</c:v>
                </c:pt>
                <c:pt idx="1377">
                  <c:v>106.1</c:v>
                </c:pt>
                <c:pt idx="1378">
                  <c:v>115.1</c:v>
                </c:pt>
                <c:pt idx="1379">
                  <c:v>118.35</c:v>
                </c:pt>
                <c:pt idx="1380">
                  <c:v>88.05</c:v>
                </c:pt>
                <c:pt idx="1381">
                  <c:v>51.6</c:v>
                </c:pt>
                <c:pt idx="1382">
                  <c:v>86.55</c:v>
                </c:pt>
                <c:pt idx="1383">
                  <c:v>93.75</c:v>
                </c:pt>
                <c:pt idx="1384">
                  <c:v>117.4</c:v>
                </c:pt>
                <c:pt idx="1385">
                  <c:v>128</c:v>
                </c:pt>
                <c:pt idx="1386">
                  <c:v>89.55</c:v>
                </c:pt>
                <c:pt idx="1387">
                  <c:v>124.5</c:v>
                </c:pt>
                <c:pt idx="1388">
                  <c:v>79.7</c:v>
                </c:pt>
                <c:pt idx="1389">
                  <c:v>73.2</c:v>
                </c:pt>
                <c:pt idx="1390">
                  <c:v>93.25</c:v>
                </c:pt>
                <c:pt idx="1391">
                  <c:v>84.55</c:v>
                </c:pt>
                <c:pt idx="1392">
                  <c:v>89.4</c:v>
                </c:pt>
                <c:pt idx="1393">
                  <c:v>78.3</c:v>
                </c:pt>
                <c:pt idx="1394">
                  <c:v>79.650000000000006</c:v>
                </c:pt>
                <c:pt idx="1395">
                  <c:v>82.15</c:v>
                </c:pt>
                <c:pt idx="1396">
                  <c:v>64.349999999999994</c:v>
                </c:pt>
                <c:pt idx="1397">
                  <c:v>79.2</c:v>
                </c:pt>
                <c:pt idx="1398">
                  <c:v>83.15</c:v>
                </c:pt>
                <c:pt idx="1399">
                  <c:v>82.05</c:v>
                </c:pt>
                <c:pt idx="1400">
                  <c:v>85.8</c:v>
                </c:pt>
                <c:pt idx="1401">
                  <c:v>65.900000000000006</c:v>
                </c:pt>
                <c:pt idx="1402">
                  <c:v>97.9</c:v>
                </c:pt>
                <c:pt idx="1403">
                  <c:v>93.45</c:v>
                </c:pt>
                <c:pt idx="1404">
                  <c:v>90.55</c:v>
                </c:pt>
                <c:pt idx="1405">
                  <c:v>87.65</c:v>
                </c:pt>
                <c:pt idx="1406">
                  <c:v>90.2</c:v>
                </c:pt>
                <c:pt idx="1407">
                  <c:v>88.45</c:v>
                </c:pt>
                <c:pt idx="1408">
                  <c:v>76.900000000000006</c:v>
                </c:pt>
                <c:pt idx="1409">
                  <c:v>91.75</c:v>
                </c:pt>
                <c:pt idx="1410">
                  <c:v>81.05</c:v>
                </c:pt>
                <c:pt idx="1411">
                  <c:v>67.45</c:v>
                </c:pt>
                <c:pt idx="1412">
                  <c:v>70.55</c:v>
                </c:pt>
                <c:pt idx="1413">
                  <c:v>93.2</c:v>
                </c:pt>
                <c:pt idx="1414">
                  <c:v>93.25</c:v>
                </c:pt>
                <c:pt idx="1415">
                  <c:v>105.9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5E5-4C30-B674-03B5470D91A3}"/>
            </c:ext>
          </c:extLst>
        </c:ser>
        <c:ser>
          <c:idx val="1"/>
          <c:order val="1"/>
          <c:tx>
            <c:strRef>
              <c:f>apolyont!$E$1</c:f>
              <c:strCache>
                <c:ptCount val="1"/>
                <c:pt idx="0">
                  <c:v>CL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apolyont!$E$2:$E$1417</c:f>
              <c:numCache>
                <c:formatCode>0.00</c:formatCode>
                <c:ptCount val="1416"/>
                <c:pt idx="0">
                  <c:v>57.05</c:v>
                </c:pt>
                <c:pt idx="1">
                  <c:v>59.7</c:v>
                </c:pt>
                <c:pt idx="2">
                  <c:v>63.8</c:v>
                </c:pt>
                <c:pt idx="3">
                  <c:v>52.2</c:v>
                </c:pt>
                <c:pt idx="4">
                  <c:v>55.85</c:v>
                </c:pt>
                <c:pt idx="5">
                  <c:v>58.85</c:v>
                </c:pt>
                <c:pt idx="6">
                  <c:v>41.95</c:v>
                </c:pt>
                <c:pt idx="7">
                  <c:v>43.25</c:v>
                </c:pt>
                <c:pt idx="8">
                  <c:v>41.95</c:v>
                </c:pt>
                <c:pt idx="9">
                  <c:v>49</c:v>
                </c:pt>
                <c:pt idx="10">
                  <c:v>58.65</c:v>
                </c:pt>
                <c:pt idx="11">
                  <c:v>61.15</c:v>
                </c:pt>
                <c:pt idx="12">
                  <c:v>43.05</c:v>
                </c:pt>
                <c:pt idx="13">
                  <c:v>60.15</c:v>
                </c:pt>
                <c:pt idx="14">
                  <c:v>38.6</c:v>
                </c:pt>
                <c:pt idx="15">
                  <c:v>33.799999999999997</c:v>
                </c:pt>
                <c:pt idx="16">
                  <c:v>44.45</c:v>
                </c:pt>
                <c:pt idx="17">
                  <c:v>43.2</c:v>
                </c:pt>
                <c:pt idx="18">
                  <c:v>46.65</c:v>
                </c:pt>
                <c:pt idx="19">
                  <c:v>40.1</c:v>
                </c:pt>
                <c:pt idx="20">
                  <c:v>42.3</c:v>
                </c:pt>
                <c:pt idx="21">
                  <c:v>39.049999999999997</c:v>
                </c:pt>
                <c:pt idx="22">
                  <c:v>33.5</c:v>
                </c:pt>
                <c:pt idx="23">
                  <c:v>38</c:v>
                </c:pt>
                <c:pt idx="24">
                  <c:v>38.950000000000003</c:v>
                </c:pt>
                <c:pt idx="25">
                  <c:v>39.799999999999997</c:v>
                </c:pt>
                <c:pt idx="26">
                  <c:v>45.55</c:v>
                </c:pt>
                <c:pt idx="27">
                  <c:v>33.700000000000003</c:v>
                </c:pt>
                <c:pt idx="28">
                  <c:v>46.5</c:v>
                </c:pt>
                <c:pt idx="29">
                  <c:v>44.45</c:v>
                </c:pt>
                <c:pt idx="30">
                  <c:v>42.15</c:v>
                </c:pt>
                <c:pt idx="31">
                  <c:v>46.35</c:v>
                </c:pt>
                <c:pt idx="32">
                  <c:v>47.5</c:v>
                </c:pt>
                <c:pt idx="33">
                  <c:v>45</c:v>
                </c:pt>
                <c:pt idx="34">
                  <c:v>35.049999999999997</c:v>
                </c:pt>
                <c:pt idx="35">
                  <c:v>44.85</c:v>
                </c:pt>
                <c:pt idx="36">
                  <c:v>39.9</c:v>
                </c:pt>
                <c:pt idx="37">
                  <c:v>32.9</c:v>
                </c:pt>
                <c:pt idx="38">
                  <c:v>33.950000000000003</c:v>
                </c:pt>
                <c:pt idx="39">
                  <c:v>44.3</c:v>
                </c:pt>
                <c:pt idx="40">
                  <c:v>44.7</c:v>
                </c:pt>
                <c:pt idx="41">
                  <c:v>49.9</c:v>
                </c:pt>
                <c:pt idx="42">
                  <c:v>38.85</c:v>
                </c:pt>
                <c:pt idx="43">
                  <c:v>45.8</c:v>
                </c:pt>
                <c:pt idx="44">
                  <c:v>41.4</c:v>
                </c:pt>
                <c:pt idx="45">
                  <c:v>40.85</c:v>
                </c:pt>
                <c:pt idx="46">
                  <c:v>38.5</c:v>
                </c:pt>
                <c:pt idx="47">
                  <c:v>33.450000000000003</c:v>
                </c:pt>
                <c:pt idx="48">
                  <c:v>42.25</c:v>
                </c:pt>
                <c:pt idx="49">
                  <c:v>41.6</c:v>
                </c:pt>
                <c:pt idx="50">
                  <c:v>34.450000000000003</c:v>
                </c:pt>
                <c:pt idx="51">
                  <c:v>54.9</c:v>
                </c:pt>
                <c:pt idx="52">
                  <c:v>43.25</c:v>
                </c:pt>
                <c:pt idx="53">
                  <c:v>49.55</c:v>
                </c:pt>
                <c:pt idx="54">
                  <c:v>46.75</c:v>
                </c:pt>
                <c:pt idx="55">
                  <c:v>39</c:v>
                </c:pt>
                <c:pt idx="56">
                  <c:v>28.9</c:v>
                </c:pt>
                <c:pt idx="57">
                  <c:v>52.4</c:v>
                </c:pt>
                <c:pt idx="58">
                  <c:v>43.2</c:v>
                </c:pt>
                <c:pt idx="59">
                  <c:v>45.2</c:v>
                </c:pt>
                <c:pt idx="60">
                  <c:v>44.65</c:v>
                </c:pt>
                <c:pt idx="61">
                  <c:v>38.5</c:v>
                </c:pt>
                <c:pt idx="62">
                  <c:v>33.35</c:v>
                </c:pt>
                <c:pt idx="63">
                  <c:v>40.4</c:v>
                </c:pt>
                <c:pt idx="64">
                  <c:v>38.799999999999997</c:v>
                </c:pt>
                <c:pt idx="65">
                  <c:v>39.950000000000003</c:v>
                </c:pt>
                <c:pt idx="66">
                  <c:v>60.45</c:v>
                </c:pt>
                <c:pt idx="67">
                  <c:v>44.95</c:v>
                </c:pt>
                <c:pt idx="68">
                  <c:v>45.95</c:v>
                </c:pt>
                <c:pt idx="69">
                  <c:v>46.35</c:v>
                </c:pt>
                <c:pt idx="70">
                  <c:v>56.25</c:v>
                </c:pt>
                <c:pt idx="71">
                  <c:v>44.4</c:v>
                </c:pt>
                <c:pt idx="72">
                  <c:v>48</c:v>
                </c:pt>
                <c:pt idx="73">
                  <c:v>42.7</c:v>
                </c:pt>
                <c:pt idx="74">
                  <c:v>45.85</c:v>
                </c:pt>
                <c:pt idx="75">
                  <c:v>33.25</c:v>
                </c:pt>
                <c:pt idx="76">
                  <c:v>56.5</c:v>
                </c:pt>
                <c:pt idx="77">
                  <c:v>55.05</c:v>
                </c:pt>
                <c:pt idx="78">
                  <c:v>45.3</c:v>
                </c:pt>
                <c:pt idx="79">
                  <c:v>58.15</c:v>
                </c:pt>
                <c:pt idx="80">
                  <c:v>57.05</c:v>
                </c:pt>
                <c:pt idx="81">
                  <c:v>43.15</c:v>
                </c:pt>
                <c:pt idx="82">
                  <c:v>47.5</c:v>
                </c:pt>
                <c:pt idx="83">
                  <c:v>49.4</c:v>
                </c:pt>
                <c:pt idx="84">
                  <c:v>44.35</c:v>
                </c:pt>
                <c:pt idx="85">
                  <c:v>48.65</c:v>
                </c:pt>
                <c:pt idx="86">
                  <c:v>43.45</c:v>
                </c:pt>
                <c:pt idx="87">
                  <c:v>47.4</c:v>
                </c:pt>
                <c:pt idx="88">
                  <c:v>49</c:v>
                </c:pt>
                <c:pt idx="89">
                  <c:v>41.25</c:v>
                </c:pt>
                <c:pt idx="90">
                  <c:v>45.35</c:v>
                </c:pt>
                <c:pt idx="91">
                  <c:v>45.9</c:v>
                </c:pt>
                <c:pt idx="92">
                  <c:v>45.6</c:v>
                </c:pt>
                <c:pt idx="93">
                  <c:v>40.799999999999997</c:v>
                </c:pt>
                <c:pt idx="94">
                  <c:v>43</c:v>
                </c:pt>
                <c:pt idx="95">
                  <c:v>34.85</c:v>
                </c:pt>
                <c:pt idx="96">
                  <c:v>36.049999999999997</c:v>
                </c:pt>
                <c:pt idx="97">
                  <c:v>42.65</c:v>
                </c:pt>
                <c:pt idx="98">
                  <c:v>40</c:v>
                </c:pt>
                <c:pt idx="99">
                  <c:v>45.15</c:v>
                </c:pt>
                <c:pt idx="100">
                  <c:v>35</c:v>
                </c:pt>
                <c:pt idx="101">
                  <c:v>49.95</c:v>
                </c:pt>
                <c:pt idx="102">
                  <c:v>47.15</c:v>
                </c:pt>
                <c:pt idx="103">
                  <c:v>57.35</c:v>
                </c:pt>
                <c:pt idx="104">
                  <c:v>49.95</c:v>
                </c:pt>
                <c:pt idx="105">
                  <c:v>45.65</c:v>
                </c:pt>
                <c:pt idx="106">
                  <c:v>40.4</c:v>
                </c:pt>
                <c:pt idx="107">
                  <c:v>42.8</c:v>
                </c:pt>
                <c:pt idx="108">
                  <c:v>42.75</c:v>
                </c:pt>
                <c:pt idx="109">
                  <c:v>36.950000000000003</c:v>
                </c:pt>
                <c:pt idx="110">
                  <c:v>42.9</c:v>
                </c:pt>
                <c:pt idx="111">
                  <c:v>42.5</c:v>
                </c:pt>
                <c:pt idx="112">
                  <c:v>45.1</c:v>
                </c:pt>
                <c:pt idx="113">
                  <c:v>42.65</c:v>
                </c:pt>
                <c:pt idx="114">
                  <c:v>47.45</c:v>
                </c:pt>
                <c:pt idx="115">
                  <c:v>37.950000000000003</c:v>
                </c:pt>
                <c:pt idx="116">
                  <c:v>48.7</c:v>
                </c:pt>
                <c:pt idx="117">
                  <c:v>42.95</c:v>
                </c:pt>
                <c:pt idx="118">
                  <c:v>46.1</c:v>
                </c:pt>
                <c:pt idx="119">
                  <c:v>39.950000000000003</c:v>
                </c:pt>
                <c:pt idx="120">
                  <c:v>40.75</c:v>
                </c:pt>
                <c:pt idx="121">
                  <c:v>32.6</c:v>
                </c:pt>
                <c:pt idx="122">
                  <c:v>37.25</c:v>
                </c:pt>
                <c:pt idx="123">
                  <c:v>33.950000000000003</c:v>
                </c:pt>
                <c:pt idx="124">
                  <c:v>39.6</c:v>
                </c:pt>
                <c:pt idx="125">
                  <c:v>44.8</c:v>
                </c:pt>
                <c:pt idx="126">
                  <c:v>35.1</c:v>
                </c:pt>
                <c:pt idx="127">
                  <c:v>38.549999999999997</c:v>
                </c:pt>
                <c:pt idx="128">
                  <c:v>42.45</c:v>
                </c:pt>
                <c:pt idx="129">
                  <c:v>44.2</c:v>
                </c:pt>
                <c:pt idx="130">
                  <c:v>59.7</c:v>
                </c:pt>
                <c:pt idx="131">
                  <c:v>43.25</c:v>
                </c:pt>
                <c:pt idx="132">
                  <c:v>40.1</c:v>
                </c:pt>
                <c:pt idx="133">
                  <c:v>33.5</c:v>
                </c:pt>
                <c:pt idx="134">
                  <c:v>42.15</c:v>
                </c:pt>
                <c:pt idx="135">
                  <c:v>45.8</c:v>
                </c:pt>
                <c:pt idx="136">
                  <c:v>47.5</c:v>
                </c:pt>
                <c:pt idx="137">
                  <c:v>39</c:v>
                </c:pt>
                <c:pt idx="138">
                  <c:v>55.05</c:v>
                </c:pt>
                <c:pt idx="139">
                  <c:v>39.200000000000003</c:v>
                </c:pt>
                <c:pt idx="140">
                  <c:v>33.15</c:v>
                </c:pt>
                <c:pt idx="141">
                  <c:v>54.15</c:v>
                </c:pt>
                <c:pt idx="142">
                  <c:v>60.35</c:v>
                </c:pt>
                <c:pt idx="143">
                  <c:v>53.8</c:v>
                </c:pt>
                <c:pt idx="144">
                  <c:v>53.1</c:v>
                </c:pt>
                <c:pt idx="145">
                  <c:v>52.25</c:v>
                </c:pt>
                <c:pt idx="146">
                  <c:v>45.1</c:v>
                </c:pt>
                <c:pt idx="147">
                  <c:v>39.65</c:v>
                </c:pt>
                <c:pt idx="148">
                  <c:v>46.35</c:v>
                </c:pt>
                <c:pt idx="149">
                  <c:v>45.7</c:v>
                </c:pt>
                <c:pt idx="150">
                  <c:v>46.15</c:v>
                </c:pt>
                <c:pt idx="151">
                  <c:v>43.95</c:v>
                </c:pt>
                <c:pt idx="152">
                  <c:v>47.05</c:v>
                </c:pt>
                <c:pt idx="153">
                  <c:v>45.95</c:v>
                </c:pt>
                <c:pt idx="154">
                  <c:v>36.6</c:v>
                </c:pt>
                <c:pt idx="155">
                  <c:v>35.450000000000003</c:v>
                </c:pt>
                <c:pt idx="156">
                  <c:v>38.700000000000003</c:v>
                </c:pt>
                <c:pt idx="157">
                  <c:v>42.1</c:v>
                </c:pt>
                <c:pt idx="158">
                  <c:v>40.049999999999997</c:v>
                </c:pt>
                <c:pt idx="159">
                  <c:v>38.950000000000003</c:v>
                </c:pt>
                <c:pt idx="160">
                  <c:v>41.85</c:v>
                </c:pt>
                <c:pt idx="161">
                  <c:v>60.9</c:v>
                </c:pt>
                <c:pt idx="162">
                  <c:v>65.55</c:v>
                </c:pt>
                <c:pt idx="163">
                  <c:v>55.1</c:v>
                </c:pt>
                <c:pt idx="164">
                  <c:v>56.05</c:v>
                </c:pt>
                <c:pt idx="165">
                  <c:v>43.6</c:v>
                </c:pt>
                <c:pt idx="166">
                  <c:v>43.5</c:v>
                </c:pt>
                <c:pt idx="167">
                  <c:v>44.6</c:v>
                </c:pt>
                <c:pt idx="168">
                  <c:v>47.7</c:v>
                </c:pt>
                <c:pt idx="169">
                  <c:v>47.4</c:v>
                </c:pt>
                <c:pt idx="170">
                  <c:v>45.6</c:v>
                </c:pt>
                <c:pt idx="171">
                  <c:v>38.450000000000003</c:v>
                </c:pt>
                <c:pt idx="172">
                  <c:v>44.2</c:v>
                </c:pt>
                <c:pt idx="173">
                  <c:v>44.75</c:v>
                </c:pt>
                <c:pt idx="174">
                  <c:v>37.5</c:v>
                </c:pt>
                <c:pt idx="175">
                  <c:v>35.6</c:v>
                </c:pt>
                <c:pt idx="176">
                  <c:v>38.1</c:v>
                </c:pt>
                <c:pt idx="177">
                  <c:v>47.85</c:v>
                </c:pt>
                <c:pt idx="178">
                  <c:v>41.45</c:v>
                </c:pt>
                <c:pt idx="179">
                  <c:v>45.3</c:v>
                </c:pt>
                <c:pt idx="180">
                  <c:v>40.799999999999997</c:v>
                </c:pt>
                <c:pt idx="181">
                  <c:v>35.35</c:v>
                </c:pt>
                <c:pt idx="182">
                  <c:v>42.85</c:v>
                </c:pt>
                <c:pt idx="183">
                  <c:v>36.6</c:v>
                </c:pt>
                <c:pt idx="184">
                  <c:v>38.950000000000003</c:v>
                </c:pt>
                <c:pt idx="185">
                  <c:v>34.85</c:v>
                </c:pt>
                <c:pt idx="186">
                  <c:v>37.450000000000003</c:v>
                </c:pt>
                <c:pt idx="187">
                  <c:v>33.200000000000003</c:v>
                </c:pt>
                <c:pt idx="188">
                  <c:v>40.15</c:v>
                </c:pt>
                <c:pt idx="189">
                  <c:v>35.35</c:v>
                </c:pt>
                <c:pt idx="190">
                  <c:v>54.7</c:v>
                </c:pt>
                <c:pt idx="191">
                  <c:v>64.7</c:v>
                </c:pt>
                <c:pt idx="192">
                  <c:v>47.8</c:v>
                </c:pt>
                <c:pt idx="193">
                  <c:v>51.1</c:v>
                </c:pt>
                <c:pt idx="194">
                  <c:v>54</c:v>
                </c:pt>
                <c:pt idx="195">
                  <c:v>53.75</c:v>
                </c:pt>
                <c:pt idx="196">
                  <c:v>49.25</c:v>
                </c:pt>
                <c:pt idx="197">
                  <c:v>49.45</c:v>
                </c:pt>
                <c:pt idx="198">
                  <c:v>46</c:v>
                </c:pt>
                <c:pt idx="199">
                  <c:v>42.1</c:v>
                </c:pt>
                <c:pt idx="200">
                  <c:v>47.75</c:v>
                </c:pt>
                <c:pt idx="201">
                  <c:v>33.049999999999997</c:v>
                </c:pt>
                <c:pt idx="202">
                  <c:v>39</c:v>
                </c:pt>
                <c:pt idx="203">
                  <c:v>42.65</c:v>
                </c:pt>
                <c:pt idx="204">
                  <c:v>42.2</c:v>
                </c:pt>
                <c:pt idx="205">
                  <c:v>42.8</c:v>
                </c:pt>
                <c:pt idx="206">
                  <c:v>44.3</c:v>
                </c:pt>
                <c:pt idx="207">
                  <c:v>47.6</c:v>
                </c:pt>
                <c:pt idx="208">
                  <c:v>30.3</c:v>
                </c:pt>
                <c:pt idx="209">
                  <c:v>41.5</c:v>
                </c:pt>
                <c:pt idx="210">
                  <c:v>48.6</c:v>
                </c:pt>
                <c:pt idx="211">
                  <c:v>44.65</c:v>
                </c:pt>
                <c:pt idx="212">
                  <c:v>43.05</c:v>
                </c:pt>
                <c:pt idx="213">
                  <c:v>31.9</c:v>
                </c:pt>
                <c:pt idx="214">
                  <c:v>40.799999999999997</c:v>
                </c:pt>
                <c:pt idx="215">
                  <c:v>34.950000000000003</c:v>
                </c:pt>
                <c:pt idx="216">
                  <c:v>36.200000000000003</c:v>
                </c:pt>
                <c:pt idx="217">
                  <c:v>38.4</c:v>
                </c:pt>
                <c:pt idx="218">
                  <c:v>41.45</c:v>
                </c:pt>
                <c:pt idx="219">
                  <c:v>43.3</c:v>
                </c:pt>
                <c:pt idx="220">
                  <c:v>42.6</c:v>
                </c:pt>
                <c:pt idx="221">
                  <c:v>40.950000000000003</c:v>
                </c:pt>
                <c:pt idx="222">
                  <c:v>37.85</c:v>
                </c:pt>
                <c:pt idx="223">
                  <c:v>37.700000000000003</c:v>
                </c:pt>
                <c:pt idx="224">
                  <c:v>31.05</c:v>
                </c:pt>
                <c:pt idx="225">
                  <c:v>47.05</c:v>
                </c:pt>
                <c:pt idx="226">
                  <c:v>43.45</c:v>
                </c:pt>
                <c:pt idx="227">
                  <c:v>61.8</c:v>
                </c:pt>
                <c:pt idx="228">
                  <c:v>57.2</c:v>
                </c:pt>
                <c:pt idx="229">
                  <c:v>39</c:v>
                </c:pt>
                <c:pt idx="230">
                  <c:v>54.35</c:v>
                </c:pt>
                <c:pt idx="231">
                  <c:v>37.35</c:v>
                </c:pt>
                <c:pt idx="232">
                  <c:v>52.05</c:v>
                </c:pt>
                <c:pt idx="233">
                  <c:v>44.2</c:v>
                </c:pt>
                <c:pt idx="234">
                  <c:v>42.25</c:v>
                </c:pt>
                <c:pt idx="235">
                  <c:v>35.85</c:v>
                </c:pt>
                <c:pt idx="236">
                  <c:v>41.45</c:v>
                </c:pt>
                <c:pt idx="237">
                  <c:v>49.4</c:v>
                </c:pt>
                <c:pt idx="238">
                  <c:v>38.799999999999997</c:v>
                </c:pt>
                <c:pt idx="239">
                  <c:v>36.65</c:v>
                </c:pt>
                <c:pt idx="240">
                  <c:v>42.05</c:v>
                </c:pt>
                <c:pt idx="241">
                  <c:v>51.25</c:v>
                </c:pt>
                <c:pt idx="242">
                  <c:v>47.75</c:v>
                </c:pt>
                <c:pt idx="243">
                  <c:v>48.85</c:v>
                </c:pt>
                <c:pt idx="244">
                  <c:v>34.25</c:v>
                </c:pt>
                <c:pt idx="245">
                  <c:v>43.4</c:v>
                </c:pt>
                <c:pt idx="246">
                  <c:v>43.55</c:v>
                </c:pt>
                <c:pt idx="247">
                  <c:v>45.3</c:v>
                </c:pt>
                <c:pt idx="248">
                  <c:v>45.55</c:v>
                </c:pt>
                <c:pt idx="249">
                  <c:v>43.6</c:v>
                </c:pt>
                <c:pt idx="250">
                  <c:v>42.45</c:v>
                </c:pt>
                <c:pt idx="251">
                  <c:v>38.1</c:v>
                </c:pt>
                <c:pt idx="252">
                  <c:v>44.15</c:v>
                </c:pt>
                <c:pt idx="253">
                  <c:v>39.950000000000003</c:v>
                </c:pt>
                <c:pt idx="254">
                  <c:v>42.1</c:v>
                </c:pt>
                <c:pt idx="255">
                  <c:v>47</c:v>
                </c:pt>
                <c:pt idx="256">
                  <c:v>48.65</c:v>
                </c:pt>
                <c:pt idx="257">
                  <c:v>42.95</c:v>
                </c:pt>
                <c:pt idx="258">
                  <c:v>34.299999999999997</c:v>
                </c:pt>
                <c:pt idx="259">
                  <c:v>36.950000000000003</c:v>
                </c:pt>
                <c:pt idx="260">
                  <c:v>40.299999999999997</c:v>
                </c:pt>
                <c:pt idx="261">
                  <c:v>35.049999999999997</c:v>
                </c:pt>
                <c:pt idx="262">
                  <c:v>36.65</c:v>
                </c:pt>
                <c:pt idx="263">
                  <c:v>42.65</c:v>
                </c:pt>
                <c:pt idx="264">
                  <c:v>43.55</c:v>
                </c:pt>
                <c:pt idx="265">
                  <c:v>48.55</c:v>
                </c:pt>
                <c:pt idx="266">
                  <c:v>43.55</c:v>
                </c:pt>
                <c:pt idx="267">
                  <c:v>45</c:v>
                </c:pt>
                <c:pt idx="268">
                  <c:v>39.549999999999997</c:v>
                </c:pt>
                <c:pt idx="269">
                  <c:v>38.75</c:v>
                </c:pt>
                <c:pt idx="270">
                  <c:v>45.75</c:v>
                </c:pt>
                <c:pt idx="271">
                  <c:v>46.9</c:v>
                </c:pt>
                <c:pt idx="272">
                  <c:v>46.25</c:v>
                </c:pt>
                <c:pt idx="273">
                  <c:v>36.950000000000003</c:v>
                </c:pt>
                <c:pt idx="274">
                  <c:v>42.55</c:v>
                </c:pt>
                <c:pt idx="275">
                  <c:v>42.95</c:v>
                </c:pt>
                <c:pt idx="276">
                  <c:v>42.5</c:v>
                </c:pt>
                <c:pt idx="277">
                  <c:v>35.6</c:v>
                </c:pt>
                <c:pt idx="278">
                  <c:v>41.5</c:v>
                </c:pt>
                <c:pt idx="279">
                  <c:v>41.05</c:v>
                </c:pt>
                <c:pt idx="280">
                  <c:v>45</c:v>
                </c:pt>
                <c:pt idx="281">
                  <c:v>41.3</c:v>
                </c:pt>
                <c:pt idx="282">
                  <c:v>40.700000000000003</c:v>
                </c:pt>
                <c:pt idx="283">
                  <c:v>44.05</c:v>
                </c:pt>
                <c:pt idx="284">
                  <c:v>38.950000000000003</c:v>
                </c:pt>
                <c:pt idx="285">
                  <c:v>34.25</c:v>
                </c:pt>
                <c:pt idx="286">
                  <c:v>39.6</c:v>
                </c:pt>
                <c:pt idx="287">
                  <c:v>31.1</c:v>
                </c:pt>
                <c:pt idx="288">
                  <c:v>42.7</c:v>
                </c:pt>
                <c:pt idx="289">
                  <c:v>43.75</c:v>
                </c:pt>
                <c:pt idx="290">
                  <c:v>32.700000000000003</c:v>
                </c:pt>
                <c:pt idx="291">
                  <c:v>35.65</c:v>
                </c:pt>
                <c:pt idx="292">
                  <c:v>34.9</c:v>
                </c:pt>
                <c:pt idx="293">
                  <c:v>32.35</c:v>
                </c:pt>
                <c:pt idx="294">
                  <c:v>37.65</c:v>
                </c:pt>
                <c:pt idx="295">
                  <c:v>42.65</c:v>
                </c:pt>
                <c:pt idx="296">
                  <c:v>55.7</c:v>
                </c:pt>
                <c:pt idx="297">
                  <c:v>57</c:v>
                </c:pt>
                <c:pt idx="298">
                  <c:v>42.8</c:v>
                </c:pt>
                <c:pt idx="299">
                  <c:v>49.6</c:v>
                </c:pt>
                <c:pt idx="300">
                  <c:v>37</c:v>
                </c:pt>
                <c:pt idx="301">
                  <c:v>49.4</c:v>
                </c:pt>
                <c:pt idx="302">
                  <c:v>50</c:v>
                </c:pt>
                <c:pt idx="303">
                  <c:v>40.1</c:v>
                </c:pt>
                <c:pt idx="304">
                  <c:v>37.299999999999997</c:v>
                </c:pt>
                <c:pt idx="305">
                  <c:v>45.55</c:v>
                </c:pt>
                <c:pt idx="306">
                  <c:v>59.7</c:v>
                </c:pt>
                <c:pt idx="307">
                  <c:v>38.700000000000003</c:v>
                </c:pt>
                <c:pt idx="308">
                  <c:v>33.85</c:v>
                </c:pt>
                <c:pt idx="309">
                  <c:v>52.25</c:v>
                </c:pt>
                <c:pt idx="310">
                  <c:v>58.9</c:v>
                </c:pt>
                <c:pt idx="311">
                  <c:v>63.85</c:v>
                </c:pt>
                <c:pt idx="312">
                  <c:v>55.8</c:v>
                </c:pt>
                <c:pt idx="313">
                  <c:v>40.5</c:v>
                </c:pt>
                <c:pt idx="314">
                  <c:v>33.35</c:v>
                </c:pt>
                <c:pt idx="315">
                  <c:v>48.5</c:v>
                </c:pt>
                <c:pt idx="316">
                  <c:v>46.2</c:v>
                </c:pt>
                <c:pt idx="317">
                  <c:v>37.4</c:v>
                </c:pt>
                <c:pt idx="318">
                  <c:v>35.700000000000003</c:v>
                </c:pt>
                <c:pt idx="319">
                  <c:v>58.1</c:v>
                </c:pt>
                <c:pt idx="320">
                  <c:v>44.5</c:v>
                </c:pt>
                <c:pt idx="321">
                  <c:v>60.5</c:v>
                </c:pt>
                <c:pt idx="322">
                  <c:v>29.1</c:v>
                </c:pt>
                <c:pt idx="323">
                  <c:v>42.85</c:v>
                </c:pt>
                <c:pt idx="324">
                  <c:v>46.7</c:v>
                </c:pt>
                <c:pt idx="325">
                  <c:v>58.7</c:v>
                </c:pt>
                <c:pt idx="326">
                  <c:v>33.9</c:v>
                </c:pt>
                <c:pt idx="327">
                  <c:v>55.45</c:v>
                </c:pt>
                <c:pt idx="328">
                  <c:v>55.4</c:v>
                </c:pt>
                <c:pt idx="329">
                  <c:v>42.9</c:v>
                </c:pt>
                <c:pt idx="330">
                  <c:v>51.3</c:v>
                </c:pt>
                <c:pt idx="331">
                  <c:v>33.4</c:v>
                </c:pt>
                <c:pt idx="332">
                  <c:v>36.5</c:v>
                </c:pt>
                <c:pt idx="333">
                  <c:v>57.1</c:v>
                </c:pt>
                <c:pt idx="334">
                  <c:v>45.7</c:v>
                </c:pt>
                <c:pt idx="335">
                  <c:v>65.099999999999994</c:v>
                </c:pt>
                <c:pt idx="336">
                  <c:v>49.7</c:v>
                </c:pt>
                <c:pt idx="337">
                  <c:v>38.5</c:v>
                </c:pt>
                <c:pt idx="338">
                  <c:v>41.7</c:v>
                </c:pt>
                <c:pt idx="339">
                  <c:v>60.1</c:v>
                </c:pt>
                <c:pt idx="340">
                  <c:v>30</c:v>
                </c:pt>
                <c:pt idx="341">
                  <c:v>40.4</c:v>
                </c:pt>
                <c:pt idx="342">
                  <c:v>55.15</c:v>
                </c:pt>
                <c:pt idx="343">
                  <c:v>37.1</c:v>
                </c:pt>
                <c:pt idx="344">
                  <c:v>39</c:v>
                </c:pt>
                <c:pt idx="345">
                  <c:v>46</c:v>
                </c:pt>
                <c:pt idx="346">
                  <c:v>39.450000000000003</c:v>
                </c:pt>
                <c:pt idx="347">
                  <c:v>40.1</c:v>
                </c:pt>
                <c:pt idx="348">
                  <c:v>37.25</c:v>
                </c:pt>
                <c:pt idx="349">
                  <c:v>70.900000000000006</c:v>
                </c:pt>
                <c:pt idx="350">
                  <c:v>43.75</c:v>
                </c:pt>
                <c:pt idx="351">
                  <c:v>40.700000000000003</c:v>
                </c:pt>
                <c:pt idx="352">
                  <c:v>42.75</c:v>
                </c:pt>
                <c:pt idx="353">
                  <c:v>65.900000000000006</c:v>
                </c:pt>
                <c:pt idx="354">
                  <c:v>70.5</c:v>
                </c:pt>
                <c:pt idx="355">
                  <c:v>46.5</c:v>
                </c:pt>
                <c:pt idx="356">
                  <c:v>37.1</c:v>
                </c:pt>
                <c:pt idx="357">
                  <c:v>54.7</c:v>
                </c:pt>
                <c:pt idx="358">
                  <c:v>43</c:v>
                </c:pt>
                <c:pt idx="359">
                  <c:v>70.599999999999994</c:v>
                </c:pt>
                <c:pt idx="360">
                  <c:v>70.5</c:v>
                </c:pt>
                <c:pt idx="361">
                  <c:v>39.1</c:v>
                </c:pt>
                <c:pt idx="362">
                  <c:v>57.5</c:v>
                </c:pt>
                <c:pt idx="363">
                  <c:v>40.700000000000003</c:v>
                </c:pt>
                <c:pt idx="364">
                  <c:v>42.7</c:v>
                </c:pt>
                <c:pt idx="365">
                  <c:v>52</c:v>
                </c:pt>
                <c:pt idx="366">
                  <c:v>49.5</c:v>
                </c:pt>
                <c:pt idx="367">
                  <c:v>40.75</c:v>
                </c:pt>
                <c:pt idx="368">
                  <c:v>46.05</c:v>
                </c:pt>
                <c:pt idx="369">
                  <c:v>44</c:v>
                </c:pt>
                <c:pt idx="370">
                  <c:v>70.8</c:v>
                </c:pt>
                <c:pt idx="371">
                  <c:v>54.75</c:v>
                </c:pt>
                <c:pt idx="372">
                  <c:v>68.8</c:v>
                </c:pt>
                <c:pt idx="373">
                  <c:v>37.1</c:v>
                </c:pt>
                <c:pt idx="374">
                  <c:v>57.35</c:v>
                </c:pt>
                <c:pt idx="375">
                  <c:v>37.950000000000003</c:v>
                </c:pt>
                <c:pt idx="376">
                  <c:v>37.049999999999997</c:v>
                </c:pt>
                <c:pt idx="377">
                  <c:v>43.6</c:v>
                </c:pt>
                <c:pt idx="378">
                  <c:v>39.299999999999997</c:v>
                </c:pt>
                <c:pt idx="379">
                  <c:v>49.3</c:v>
                </c:pt>
                <c:pt idx="380">
                  <c:v>52</c:v>
                </c:pt>
                <c:pt idx="381">
                  <c:v>40.9</c:v>
                </c:pt>
                <c:pt idx="382">
                  <c:v>53.15</c:v>
                </c:pt>
                <c:pt idx="383">
                  <c:v>50.5</c:v>
                </c:pt>
                <c:pt idx="384">
                  <c:v>42.65</c:v>
                </c:pt>
                <c:pt idx="385">
                  <c:v>52.95</c:v>
                </c:pt>
                <c:pt idx="386">
                  <c:v>41.1</c:v>
                </c:pt>
                <c:pt idx="387">
                  <c:v>51.1</c:v>
                </c:pt>
                <c:pt idx="388">
                  <c:v>45.95</c:v>
                </c:pt>
                <c:pt idx="389">
                  <c:v>57.3</c:v>
                </c:pt>
                <c:pt idx="390">
                  <c:v>49.55</c:v>
                </c:pt>
                <c:pt idx="391">
                  <c:v>70.849999999999994</c:v>
                </c:pt>
                <c:pt idx="392">
                  <c:v>46.15</c:v>
                </c:pt>
                <c:pt idx="393">
                  <c:v>57</c:v>
                </c:pt>
                <c:pt idx="394">
                  <c:v>62.6</c:v>
                </c:pt>
                <c:pt idx="395">
                  <c:v>58.45</c:v>
                </c:pt>
                <c:pt idx="396">
                  <c:v>46.2</c:v>
                </c:pt>
                <c:pt idx="397">
                  <c:v>39.049999999999997</c:v>
                </c:pt>
                <c:pt idx="398">
                  <c:v>62.6</c:v>
                </c:pt>
                <c:pt idx="399">
                  <c:v>49.4</c:v>
                </c:pt>
                <c:pt idx="400">
                  <c:v>37.15</c:v>
                </c:pt>
                <c:pt idx="401">
                  <c:v>37.5</c:v>
                </c:pt>
                <c:pt idx="402">
                  <c:v>53.8</c:v>
                </c:pt>
                <c:pt idx="403">
                  <c:v>51</c:v>
                </c:pt>
                <c:pt idx="404">
                  <c:v>58.85</c:v>
                </c:pt>
                <c:pt idx="405">
                  <c:v>70.95</c:v>
                </c:pt>
                <c:pt idx="406">
                  <c:v>43.7</c:v>
                </c:pt>
                <c:pt idx="407">
                  <c:v>46.05</c:v>
                </c:pt>
                <c:pt idx="408">
                  <c:v>46.1</c:v>
                </c:pt>
                <c:pt idx="409">
                  <c:v>42.85</c:v>
                </c:pt>
                <c:pt idx="410">
                  <c:v>52.35</c:v>
                </c:pt>
                <c:pt idx="411">
                  <c:v>43.45</c:v>
                </c:pt>
                <c:pt idx="412">
                  <c:v>61.1</c:v>
                </c:pt>
                <c:pt idx="413">
                  <c:v>53.2</c:v>
                </c:pt>
                <c:pt idx="414">
                  <c:v>47.1</c:v>
                </c:pt>
                <c:pt idx="415">
                  <c:v>40.9</c:v>
                </c:pt>
                <c:pt idx="416">
                  <c:v>50.4</c:v>
                </c:pt>
                <c:pt idx="417">
                  <c:v>39.299999999999997</c:v>
                </c:pt>
                <c:pt idx="418">
                  <c:v>58.8</c:v>
                </c:pt>
                <c:pt idx="419">
                  <c:v>37.4</c:v>
                </c:pt>
                <c:pt idx="420">
                  <c:v>57.3</c:v>
                </c:pt>
                <c:pt idx="421">
                  <c:v>43.9</c:v>
                </c:pt>
                <c:pt idx="422">
                  <c:v>70.45</c:v>
                </c:pt>
                <c:pt idx="423">
                  <c:v>39.15</c:v>
                </c:pt>
                <c:pt idx="424">
                  <c:v>38.950000000000003</c:v>
                </c:pt>
                <c:pt idx="425">
                  <c:v>43.8</c:v>
                </c:pt>
                <c:pt idx="426">
                  <c:v>48</c:v>
                </c:pt>
                <c:pt idx="427">
                  <c:v>57.6</c:v>
                </c:pt>
                <c:pt idx="428">
                  <c:v>50.6</c:v>
                </c:pt>
                <c:pt idx="429">
                  <c:v>46</c:v>
                </c:pt>
                <c:pt idx="430">
                  <c:v>39.1</c:v>
                </c:pt>
                <c:pt idx="431">
                  <c:v>37.299999999999997</c:v>
                </c:pt>
                <c:pt idx="432">
                  <c:v>52.7</c:v>
                </c:pt>
                <c:pt idx="433">
                  <c:v>47.5</c:v>
                </c:pt>
                <c:pt idx="434">
                  <c:v>49.5</c:v>
                </c:pt>
                <c:pt idx="435">
                  <c:v>46</c:v>
                </c:pt>
                <c:pt idx="436">
                  <c:v>70.8</c:v>
                </c:pt>
                <c:pt idx="437">
                  <c:v>39.049999999999997</c:v>
                </c:pt>
                <c:pt idx="438">
                  <c:v>54.65</c:v>
                </c:pt>
                <c:pt idx="439">
                  <c:v>56.7</c:v>
                </c:pt>
                <c:pt idx="440">
                  <c:v>50</c:v>
                </c:pt>
                <c:pt idx="441">
                  <c:v>59.5</c:v>
                </c:pt>
                <c:pt idx="442">
                  <c:v>57.75</c:v>
                </c:pt>
                <c:pt idx="443">
                  <c:v>52</c:v>
                </c:pt>
                <c:pt idx="444">
                  <c:v>59</c:v>
                </c:pt>
                <c:pt idx="445">
                  <c:v>45.45</c:v>
                </c:pt>
                <c:pt idx="446">
                  <c:v>52.7</c:v>
                </c:pt>
                <c:pt idx="447">
                  <c:v>48.5</c:v>
                </c:pt>
                <c:pt idx="448">
                  <c:v>55.35</c:v>
                </c:pt>
                <c:pt idx="449">
                  <c:v>54.75</c:v>
                </c:pt>
                <c:pt idx="450">
                  <c:v>46.5</c:v>
                </c:pt>
                <c:pt idx="451">
                  <c:v>53.95</c:v>
                </c:pt>
                <c:pt idx="452">
                  <c:v>52.85</c:v>
                </c:pt>
                <c:pt idx="453">
                  <c:v>64.400000000000006</c:v>
                </c:pt>
                <c:pt idx="454">
                  <c:v>52.7</c:v>
                </c:pt>
                <c:pt idx="455">
                  <c:v>50.45</c:v>
                </c:pt>
                <c:pt idx="456">
                  <c:v>59.8</c:v>
                </c:pt>
                <c:pt idx="457">
                  <c:v>61.8</c:v>
                </c:pt>
                <c:pt idx="458">
                  <c:v>51.7</c:v>
                </c:pt>
                <c:pt idx="459">
                  <c:v>48.2</c:v>
                </c:pt>
                <c:pt idx="460">
                  <c:v>51.4</c:v>
                </c:pt>
                <c:pt idx="461">
                  <c:v>51.3</c:v>
                </c:pt>
                <c:pt idx="462">
                  <c:v>55.05</c:v>
                </c:pt>
                <c:pt idx="463">
                  <c:v>49.5</c:v>
                </c:pt>
                <c:pt idx="464">
                  <c:v>50.1</c:v>
                </c:pt>
                <c:pt idx="465">
                  <c:v>50.5</c:v>
                </c:pt>
                <c:pt idx="466">
                  <c:v>52.5</c:v>
                </c:pt>
                <c:pt idx="467">
                  <c:v>48.75</c:v>
                </c:pt>
                <c:pt idx="468">
                  <c:v>42.75</c:v>
                </c:pt>
                <c:pt idx="469">
                  <c:v>50.75</c:v>
                </c:pt>
                <c:pt idx="470">
                  <c:v>62.9</c:v>
                </c:pt>
                <c:pt idx="471">
                  <c:v>54.95</c:v>
                </c:pt>
                <c:pt idx="472">
                  <c:v>52.6</c:v>
                </c:pt>
                <c:pt idx="473">
                  <c:v>58.2</c:v>
                </c:pt>
                <c:pt idx="474">
                  <c:v>50.65</c:v>
                </c:pt>
                <c:pt idx="475">
                  <c:v>51.3</c:v>
                </c:pt>
                <c:pt idx="476">
                  <c:v>46.3</c:v>
                </c:pt>
                <c:pt idx="477">
                  <c:v>51.5</c:v>
                </c:pt>
                <c:pt idx="478">
                  <c:v>49.6</c:v>
                </c:pt>
                <c:pt idx="479">
                  <c:v>48.2</c:v>
                </c:pt>
                <c:pt idx="480">
                  <c:v>51.4</c:v>
                </c:pt>
                <c:pt idx="481">
                  <c:v>49.3</c:v>
                </c:pt>
                <c:pt idx="482">
                  <c:v>58.2</c:v>
                </c:pt>
                <c:pt idx="483">
                  <c:v>61.15</c:v>
                </c:pt>
                <c:pt idx="484">
                  <c:v>50.1</c:v>
                </c:pt>
                <c:pt idx="485">
                  <c:v>59.1</c:v>
                </c:pt>
                <c:pt idx="486">
                  <c:v>59.9</c:v>
                </c:pt>
                <c:pt idx="487">
                  <c:v>64.650000000000006</c:v>
                </c:pt>
                <c:pt idx="488">
                  <c:v>60.45</c:v>
                </c:pt>
                <c:pt idx="489">
                  <c:v>60.35</c:v>
                </c:pt>
                <c:pt idx="490">
                  <c:v>48.15</c:v>
                </c:pt>
                <c:pt idx="491">
                  <c:v>43.8</c:v>
                </c:pt>
                <c:pt idx="492">
                  <c:v>47.55</c:v>
                </c:pt>
                <c:pt idx="493">
                  <c:v>44.05</c:v>
                </c:pt>
                <c:pt idx="494">
                  <c:v>45.3</c:v>
                </c:pt>
                <c:pt idx="495">
                  <c:v>37.1</c:v>
                </c:pt>
                <c:pt idx="496">
                  <c:v>44.55</c:v>
                </c:pt>
                <c:pt idx="497">
                  <c:v>40.65</c:v>
                </c:pt>
                <c:pt idx="498">
                  <c:v>46.6</c:v>
                </c:pt>
                <c:pt idx="499">
                  <c:v>45.65</c:v>
                </c:pt>
                <c:pt idx="500">
                  <c:v>42.7</c:v>
                </c:pt>
                <c:pt idx="501">
                  <c:v>48.1</c:v>
                </c:pt>
                <c:pt idx="502">
                  <c:v>41.25</c:v>
                </c:pt>
                <c:pt idx="503">
                  <c:v>46.15</c:v>
                </c:pt>
                <c:pt idx="504">
                  <c:v>47.85</c:v>
                </c:pt>
                <c:pt idx="505">
                  <c:v>40.549999999999997</c:v>
                </c:pt>
                <c:pt idx="506">
                  <c:v>42.2</c:v>
                </c:pt>
                <c:pt idx="507">
                  <c:v>45</c:v>
                </c:pt>
                <c:pt idx="508">
                  <c:v>52.45</c:v>
                </c:pt>
                <c:pt idx="509">
                  <c:v>52.8</c:v>
                </c:pt>
                <c:pt idx="510">
                  <c:v>60.85</c:v>
                </c:pt>
                <c:pt idx="511">
                  <c:v>54</c:v>
                </c:pt>
                <c:pt idx="512">
                  <c:v>53</c:v>
                </c:pt>
                <c:pt idx="513">
                  <c:v>55.8</c:v>
                </c:pt>
                <c:pt idx="514">
                  <c:v>54.7</c:v>
                </c:pt>
                <c:pt idx="515">
                  <c:v>59.5</c:v>
                </c:pt>
                <c:pt idx="516">
                  <c:v>55.35</c:v>
                </c:pt>
                <c:pt idx="517">
                  <c:v>53.8</c:v>
                </c:pt>
                <c:pt idx="518">
                  <c:v>43.1</c:v>
                </c:pt>
                <c:pt idx="519">
                  <c:v>42.9</c:v>
                </c:pt>
                <c:pt idx="520">
                  <c:v>55.15</c:v>
                </c:pt>
                <c:pt idx="521">
                  <c:v>54</c:v>
                </c:pt>
                <c:pt idx="522">
                  <c:v>41.5</c:v>
                </c:pt>
                <c:pt idx="523">
                  <c:v>40.6</c:v>
                </c:pt>
                <c:pt idx="524">
                  <c:v>37.200000000000003</c:v>
                </c:pt>
                <c:pt idx="525">
                  <c:v>42.9</c:v>
                </c:pt>
                <c:pt idx="526">
                  <c:v>48.2</c:v>
                </c:pt>
                <c:pt idx="527">
                  <c:v>60.1</c:v>
                </c:pt>
                <c:pt idx="528">
                  <c:v>63</c:v>
                </c:pt>
                <c:pt idx="529">
                  <c:v>42.9</c:v>
                </c:pt>
                <c:pt idx="530">
                  <c:v>48.6</c:v>
                </c:pt>
                <c:pt idx="531">
                  <c:v>50.1</c:v>
                </c:pt>
                <c:pt idx="532">
                  <c:v>49.8</c:v>
                </c:pt>
                <c:pt idx="533">
                  <c:v>54.85</c:v>
                </c:pt>
                <c:pt idx="534">
                  <c:v>50.5</c:v>
                </c:pt>
                <c:pt idx="535">
                  <c:v>60</c:v>
                </c:pt>
                <c:pt idx="536">
                  <c:v>58</c:v>
                </c:pt>
                <c:pt idx="537">
                  <c:v>52.1</c:v>
                </c:pt>
                <c:pt idx="538">
                  <c:v>48.65</c:v>
                </c:pt>
                <c:pt idx="539">
                  <c:v>65</c:v>
                </c:pt>
                <c:pt idx="540">
                  <c:v>42.9</c:v>
                </c:pt>
                <c:pt idx="541">
                  <c:v>37.5</c:v>
                </c:pt>
                <c:pt idx="542">
                  <c:v>32.85</c:v>
                </c:pt>
                <c:pt idx="543">
                  <c:v>55.65</c:v>
                </c:pt>
                <c:pt idx="544">
                  <c:v>46</c:v>
                </c:pt>
                <c:pt idx="545">
                  <c:v>32.5</c:v>
                </c:pt>
                <c:pt idx="546">
                  <c:v>51</c:v>
                </c:pt>
                <c:pt idx="547">
                  <c:v>66.150000000000006</c:v>
                </c:pt>
                <c:pt idx="548">
                  <c:v>49</c:v>
                </c:pt>
                <c:pt idx="549">
                  <c:v>45.95</c:v>
                </c:pt>
                <c:pt idx="550">
                  <c:v>53.6</c:v>
                </c:pt>
                <c:pt idx="551">
                  <c:v>46.55</c:v>
                </c:pt>
                <c:pt idx="552">
                  <c:v>64.900000000000006</c:v>
                </c:pt>
                <c:pt idx="553">
                  <c:v>49.1</c:v>
                </c:pt>
                <c:pt idx="554">
                  <c:v>59</c:v>
                </c:pt>
                <c:pt idx="555">
                  <c:v>43.25</c:v>
                </c:pt>
                <c:pt idx="556">
                  <c:v>55.4</c:v>
                </c:pt>
                <c:pt idx="557">
                  <c:v>44.1</c:v>
                </c:pt>
                <c:pt idx="558">
                  <c:v>37.299999999999997</c:v>
                </c:pt>
                <c:pt idx="559">
                  <c:v>40.1</c:v>
                </c:pt>
                <c:pt idx="560">
                  <c:v>32.700000000000003</c:v>
                </c:pt>
                <c:pt idx="561">
                  <c:v>67</c:v>
                </c:pt>
                <c:pt idx="562">
                  <c:v>60.1</c:v>
                </c:pt>
                <c:pt idx="563">
                  <c:v>52.7</c:v>
                </c:pt>
                <c:pt idx="564">
                  <c:v>48.55</c:v>
                </c:pt>
                <c:pt idx="565">
                  <c:v>52.6</c:v>
                </c:pt>
                <c:pt idx="566">
                  <c:v>48.5</c:v>
                </c:pt>
                <c:pt idx="567">
                  <c:v>55.25</c:v>
                </c:pt>
                <c:pt idx="568">
                  <c:v>42.6</c:v>
                </c:pt>
                <c:pt idx="569">
                  <c:v>50.3</c:v>
                </c:pt>
                <c:pt idx="570">
                  <c:v>46.7</c:v>
                </c:pt>
                <c:pt idx="571">
                  <c:v>44.25</c:v>
                </c:pt>
                <c:pt idx="572">
                  <c:v>37.1</c:v>
                </c:pt>
                <c:pt idx="573">
                  <c:v>64.2</c:v>
                </c:pt>
                <c:pt idx="574">
                  <c:v>40.4</c:v>
                </c:pt>
                <c:pt idx="575">
                  <c:v>32.799999999999997</c:v>
                </c:pt>
                <c:pt idx="576">
                  <c:v>38.1</c:v>
                </c:pt>
                <c:pt idx="577">
                  <c:v>35.4</c:v>
                </c:pt>
                <c:pt idx="578">
                  <c:v>32.85</c:v>
                </c:pt>
                <c:pt idx="579">
                  <c:v>67</c:v>
                </c:pt>
                <c:pt idx="580">
                  <c:v>61</c:v>
                </c:pt>
                <c:pt idx="581">
                  <c:v>57.6</c:v>
                </c:pt>
                <c:pt idx="582">
                  <c:v>45.4</c:v>
                </c:pt>
                <c:pt idx="583">
                  <c:v>55.35</c:v>
                </c:pt>
                <c:pt idx="584">
                  <c:v>50.05</c:v>
                </c:pt>
                <c:pt idx="585">
                  <c:v>52.8</c:v>
                </c:pt>
                <c:pt idx="586">
                  <c:v>37.35</c:v>
                </c:pt>
                <c:pt idx="587">
                  <c:v>64.5</c:v>
                </c:pt>
                <c:pt idx="588">
                  <c:v>68.7</c:v>
                </c:pt>
                <c:pt idx="589">
                  <c:v>40.85</c:v>
                </c:pt>
                <c:pt idx="590">
                  <c:v>35.700000000000003</c:v>
                </c:pt>
                <c:pt idx="591">
                  <c:v>37.049999999999997</c:v>
                </c:pt>
                <c:pt idx="592">
                  <c:v>32.299999999999997</c:v>
                </c:pt>
                <c:pt idx="593">
                  <c:v>46.95</c:v>
                </c:pt>
                <c:pt idx="594">
                  <c:v>65</c:v>
                </c:pt>
                <c:pt idx="595">
                  <c:v>43</c:v>
                </c:pt>
                <c:pt idx="596">
                  <c:v>51.5</c:v>
                </c:pt>
                <c:pt idx="597">
                  <c:v>64.599999999999994</c:v>
                </c:pt>
                <c:pt idx="598">
                  <c:v>68.900000000000006</c:v>
                </c:pt>
                <c:pt idx="599">
                  <c:v>54.65</c:v>
                </c:pt>
                <c:pt idx="600">
                  <c:v>56.1</c:v>
                </c:pt>
                <c:pt idx="601">
                  <c:v>67.150000000000006</c:v>
                </c:pt>
                <c:pt idx="602">
                  <c:v>63.5</c:v>
                </c:pt>
                <c:pt idx="603">
                  <c:v>53.05</c:v>
                </c:pt>
                <c:pt idx="604">
                  <c:v>56.75</c:v>
                </c:pt>
                <c:pt idx="605">
                  <c:v>37.9</c:v>
                </c:pt>
                <c:pt idx="606">
                  <c:v>50.5</c:v>
                </c:pt>
                <c:pt idx="607">
                  <c:v>38.65</c:v>
                </c:pt>
                <c:pt idx="608">
                  <c:v>36.700000000000003</c:v>
                </c:pt>
                <c:pt idx="609">
                  <c:v>41</c:v>
                </c:pt>
                <c:pt idx="610">
                  <c:v>47.1</c:v>
                </c:pt>
                <c:pt idx="611">
                  <c:v>36.5</c:v>
                </c:pt>
                <c:pt idx="612">
                  <c:v>32.9</c:v>
                </c:pt>
                <c:pt idx="613">
                  <c:v>25.3</c:v>
                </c:pt>
                <c:pt idx="614">
                  <c:v>41.5</c:v>
                </c:pt>
                <c:pt idx="615">
                  <c:v>39.6</c:v>
                </c:pt>
                <c:pt idx="616">
                  <c:v>58.5</c:v>
                </c:pt>
                <c:pt idx="617">
                  <c:v>56.2</c:v>
                </c:pt>
                <c:pt idx="618">
                  <c:v>36.950000000000003</c:v>
                </c:pt>
                <c:pt idx="619">
                  <c:v>41.05</c:v>
                </c:pt>
                <c:pt idx="620">
                  <c:v>39.35</c:v>
                </c:pt>
                <c:pt idx="621">
                  <c:v>37.5</c:v>
                </c:pt>
                <c:pt idx="622">
                  <c:v>38.4</c:v>
                </c:pt>
                <c:pt idx="623">
                  <c:v>37.299999999999997</c:v>
                </c:pt>
                <c:pt idx="624">
                  <c:v>44.55</c:v>
                </c:pt>
                <c:pt idx="625">
                  <c:v>33.799999999999997</c:v>
                </c:pt>
                <c:pt idx="626">
                  <c:v>38.049999999999997</c:v>
                </c:pt>
                <c:pt idx="627">
                  <c:v>38.1</c:v>
                </c:pt>
                <c:pt idx="628">
                  <c:v>36.5</c:v>
                </c:pt>
                <c:pt idx="629">
                  <c:v>49.85</c:v>
                </c:pt>
                <c:pt idx="630">
                  <c:v>39.85</c:v>
                </c:pt>
                <c:pt idx="631">
                  <c:v>49</c:v>
                </c:pt>
                <c:pt idx="632">
                  <c:v>38</c:v>
                </c:pt>
                <c:pt idx="633">
                  <c:v>33.35</c:v>
                </c:pt>
                <c:pt idx="634">
                  <c:v>39.950000000000003</c:v>
                </c:pt>
                <c:pt idx="635">
                  <c:v>37</c:v>
                </c:pt>
                <c:pt idx="636">
                  <c:v>37.200000000000003</c:v>
                </c:pt>
                <c:pt idx="637">
                  <c:v>37.4</c:v>
                </c:pt>
                <c:pt idx="638">
                  <c:v>38.6</c:v>
                </c:pt>
                <c:pt idx="639">
                  <c:v>33.700000000000003</c:v>
                </c:pt>
                <c:pt idx="640">
                  <c:v>38</c:v>
                </c:pt>
                <c:pt idx="641">
                  <c:v>34.200000000000003</c:v>
                </c:pt>
                <c:pt idx="642">
                  <c:v>45.5</c:v>
                </c:pt>
                <c:pt idx="643">
                  <c:v>33.6</c:v>
                </c:pt>
                <c:pt idx="644">
                  <c:v>45.3</c:v>
                </c:pt>
                <c:pt idx="645">
                  <c:v>35.700000000000003</c:v>
                </c:pt>
                <c:pt idx="646">
                  <c:v>33</c:v>
                </c:pt>
                <c:pt idx="647">
                  <c:v>32.65</c:v>
                </c:pt>
                <c:pt idx="648">
                  <c:v>39.4</c:v>
                </c:pt>
                <c:pt idx="649">
                  <c:v>38.5</c:v>
                </c:pt>
                <c:pt idx="650">
                  <c:v>47.4</c:v>
                </c:pt>
                <c:pt idx="651">
                  <c:v>34</c:v>
                </c:pt>
                <c:pt idx="652">
                  <c:v>38.6</c:v>
                </c:pt>
                <c:pt idx="653">
                  <c:v>37.200000000000003</c:v>
                </c:pt>
                <c:pt idx="654">
                  <c:v>38.75</c:v>
                </c:pt>
                <c:pt idx="655">
                  <c:v>40.9</c:v>
                </c:pt>
                <c:pt idx="656">
                  <c:v>41.55</c:v>
                </c:pt>
                <c:pt idx="657">
                  <c:v>36.35</c:v>
                </c:pt>
                <c:pt idx="658">
                  <c:v>37</c:v>
                </c:pt>
                <c:pt idx="659">
                  <c:v>37.5</c:v>
                </c:pt>
                <c:pt idx="660">
                  <c:v>36.200000000000003</c:v>
                </c:pt>
                <c:pt idx="661">
                  <c:v>36.9</c:v>
                </c:pt>
                <c:pt idx="662">
                  <c:v>37.85</c:v>
                </c:pt>
                <c:pt idx="663">
                  <c:v>40.299999999999997</c:v>
                </c:pt>
                <c:pt idx="664">
                  <c:v>39.4</c:v>
                </c:pt>
                <c:pt idx="665">
                  <c:v>37.65</c:v>
                </c:pt>
                <c:pt idx="666">
                  <c:v>29.85</c:v>
                </c:pt>
                <c:pt idx="667">
                  <c:v>37.6</c:v>
                </c:pt>
                <c:pt idx="668">
                  <c:v>32.6</c:v>
                </c:pt>
                <c:pt idx="669">
                  <c:v>36.700000000000003</c:v>
                </c:pt>
                <c:pt idx="670">
                  <c:v>33.85</c:v>
                </c:pt>
                <c:pt idx="671">
                  <c:v>34.5</c:v>
                </c:pt>
                <c:pt idx="672">
                  <c:v>38</c:v>
                </c:pt>
                <c:pt idx="673">
                  <c:v>58</c:v>
                </c:pt>
                <c:pt idx="674">
                  <c:v>54.7</c:v>
                </c:pt>
                <c:pt idx="675">
                  <c:v>59.7</c:v>
                </c:pt>
                <c:pt idx="676">
                  <c:v>52.2</c:v>
                </c:pt>
                <c:pt idx="677">
                  <c:v>36.1</c:v>
                </c:pt>
                <c:pt idx="678">
                  <c:v>38.4</c:v>
                </c:pt>
                <c:pt idx="679">
                  <c:v>31</c:v>
                </c:pt>
                <c:pt idx="680">
                  <c:v>38.1</c:v>
                </c:pt>
                <c:pt idx="681">
                  <c:v>58.2</c:v>
                </c:pt>
                <c:pt idx="682">
                  <c:v>54.65</c:v>
                </c:pt>
                <c:pt idx="683">
                  <c:v>52.65</c:v>
                </c:pt>
                <c:pt idx="684">
                  <c:v>59.25</c:v>
                </c:pt>
                <c:pt idx="685">
                  <c:v>50.5</c:v>
                </c:pt>
                <c:pt idx="686">
                  <c:v>37.549999999999997</c:v>
                </c:pt>
                <c:pt idx="687">
                  <c:v>37.9</c:v>
                </c:pt>
                <c:pt idx="688">
                  <c:v>38.799999999999997</c:v>
                </c:pt>
                <c:pt idx="689">
                  <c:v>33.299999999999997</c:v>
                </c:pt>
                <c:pt idx="690">
                  <c:v>38.4</c:v>
                </c:pt>
                <c:pt idx="691">
                  <c:v>39.25</c:v>
                </c:pt>
                <c:pt idx="692">
                  <c:v>37.65</c:v>
                </c:pt>
                <c:pt idx="693">
                  <c:v>36.299999999999997</c:v>
                </c:pt>
                <c:pt idx="694">
                  <c:v>37.700000000000003</c:v>
                </c:pt>
                <c:pt idx="695">
                  <c:v>38</c:v>
                </c:pt>
                <c:pt idx="696">
                  <c:v>41.1</c:v>
                </c:pt>
                <c:pt idx="697">
                  <c:v>34.299999999999997</c:v>
                </c:pt>
                <c:pt idx="698">
                  <c:v>38.6</c:v>
                </c:pt>
                <c:pt idx="699">
                  <c:v>38.4</c:v>
                </c:pt>
                <c:pt idx="700">
                  <c:v>33.200000000000003</c:v>
                </c:pt>
                <c:pt idx="701">
                  <c:v>29.35</c:v>
                </c:pt>
                <c:pt idx="702">
                  <c:v>38</c:v>
                </c:pt>
                <c:pt idx="703">
                  <c:v>58</c:v>
                </c:pt>
                <c:pt idx="704">
                  <c:v>40.299999999999997</c:v>
                </c:pt>
                <c:pt idx="705">
                  <c:v>28.4</c:v>
                </c:pt>
                <c:pt idx="706">
                  <c:v>35.700000000000003</c:v>
                </c:pt>
                <c:pt idx="707">
                  <c:v>42.6</c:v>
                </c:pt>
                <c:pt idx="708">
                  <c:v>38.5</c:v>
                </c:pt>
                <c:pt idx="709">
                  <c:v>38.1</c:v>
                </c:pt>
                <c:pt idx="710">
                  <c:v>35</c:v>
                </c:pt>
                <c:pt idx="711">
                  <c:v>37.799999999999997</c:v>
                </c:pt>
                <c:pt idx="712">
                  <c:v>37.6</c:v>
                </c:pt>
                <c:pt idx="713">
                  <c:v>38.700000000000003</c:v>
                </c:pt>
                <c:pt idx="714">
                  <c:v>33.1</c:v>
                </c:pt>
                <c:pt idx="715">
                  <c:v>34.65</c:v>
                </c:pt>
                <c:pt idx="716">
                  <c:v>33</c:v>
                </c:pt>
                <c:pt idx="717">
                  <c:v>42.35</c:v>
                </c:pt>
                <c:pt idx="718">
                  <c:v>39.299999999999997</c:v>
                </c:pt>
                <c:pt idx="719">
                  <c:v>38.299999999999997</c:v>
                </c:pt>
                <c:pt idx="720">
                  <c:v>36.299999999999997</c:v>
                </c:pt>
                <c:pt idx="721">
                  <c:v>48.35</c:v>
                </c:pt>
                <c:pt idx="722">
                  <c:v>38.799999999999997</c:v>
                </c:pt>
                <c:pt idx="723">
                  <c:v>39.299999999999997</c:v>
                </c:pt>
                <c:pt idx="724">
                  <c:v>38</c:v>
                </c:pt>
                <c:pt idx="725">
                  <c:v>38</c:v>
                </c:pt>
                <c:pt idx="726">
                  <c:v>41.3</c:v>
                </c:pt>
                <c:pt idx="727">
                  <c:v>37.299999999999997</c:v>
                </c:pt>
                <c:pt idx="728">
                  <c:v>38.25</c:v>
                </c:pt>
                <c:pt idx="729">
                  <c:v>35.450000000000003</c:v>
                </c:pt>
                <c:pt idx="730">
                  <c:v>37.9</c:v>
                </c:pt>
                <c:pt idx="731">
                  <c:v>37.200000000000003</c:v>
                </c:pt>
                <c:pt idx="732">
                  <c:v>39.75</c:v>
                </c:pt>
                <c:pt idx="733">
                  <c:v>34.1</c:v>
                </c:pt>
                <c:pt idx="734">
                  <c:v>58.45</c:v>
                </c:pt>
                <c:pt idx="735">
                  <c:v>50.25</c:v>
                </c:pt>
                <c:pt idx="736">
                  <c:v>32.15</c:v>
                </c:pt>
                <c:pt idx="737">
                  <c:v>33.799999999999997</c:v>
                </c:pt>
                <c:pt idx="738">
                  <c:v>33.6</c:v>
                </c:pt>
                <c:pt idx="739">
                  <c:v>38.1</c:v>
                </c:pt>
                <c:pt idx="740">
                  <c:v>33.85</c:v>
                </c:pt>
                <c:pt idx="741">
                  <c:v>33.5</c:v>
                </c:pt>
                <c:pt idx="742">
                  <c:v>30.2</c:v>
                </c:pt>
                <c:pt idx="743">
                  <c:v>32</c:v>
                </c:pt>
                <c:pt idx="744">
                  <c:v>37.35</c:v>
                </c:pt>
                <c:pt idx="745">
                  <c:v>36.35</c:v>
                </c:pt>
                <c:pt idx="746">
                  <c:v>35.1</c:v>
                </c:pt>
                <c:pt idx="747">
                  <c:v>37</c:v>
                </c:pt>
                <c:pt idx="748">
                  <c:v>39.85</c:v>
                </c:pt>
                <c:pt idx="749">
                  <c:v>44.7</c:v>
                </c:pt>
                <c:pt idx="750">
                  <c:v>38.1</c:v>
                </c:pt>
                <c:pt idx="751">
                  <c:v>38.6</c:v>
                </c:pt>
                <c:pt idx="752">
                  <c:v>43.15</c:v>
                </c:pt>
                <c:pt idx="753">
                  <c:v>48.5</c:v>
                </c:pt>
                <c:pt idx="754">
                  <c:v>35.299999999999997</c:v>
                </c:pt>
                <c:pt idx="755">
                  <c:v>45.1</c:v>
                </c:pt>
                <c:pt idx="756">
                  <c:v>60.5</c:v>
                </c:pt>
                <c:pt idx="757">
                  <c:v>41.65</c:v>
                </c:pt>
                <c:pt idx="758">
                  <c:v>60.7</c:v>
                </c:pt>
                <c:pt idx="759">
                  <c:v>44.5</c:v>
                </c:pt>
                <c:pt idx="760">
                  <c:v>41.3</c:v>
                </c:pt>
                <c:pt idx="761">
                  <c:v>55.7</c:v>
                </c:pt>
                <c:pt idx="762">
                  <c:v>56.4</c:v>
                </c:pt>
                <c:pt idx="763">
                  <c:v>36.799999999999997</c:v>
                </c:pt>
                <c:pt idx="764">
                  <c:v>43.1</c:v>
                </c:pt>
                <c:pt idx="765">
                  <c:v>43.5</c:v>
                </c:pt>
                <c:pt idx="766">
                  <c:v>43.05</c:v>
                </c:pt>
                <c:pt idx="767">
                  <c:v>43</c:v>
                </c:pt>
                <c:pt idx="768">
                  <c:v>34.15</c:v>
                </c:pt>
                <c:pt idx="769">
                  <c:v>30.15</c:v>
                </c:pt>
                <c:pt idx="770">
                  <c:v>35.700000000000003</c:v>
                </c:pt>
                <c:pt idx="771">
                  <c:v>45.4</c:v>
                </c:pt>
                <c:pt idx="772">
                  <c:v>33.15</c:v>
                </c:pt>
                <c:pt idx="773">
                  <c:v>37.1</c:v>
                </c:pt>
                <c:pt idx="774">
                  <c:v>38.1</c:v>
                </c:pt>
                <c:pt idx="775">
                  <c:v>55.1</c:v>
                </c:pt>
                <c:pt idx="776">
                  <c:v>69.650000000000006</c:v>
                </c:pt>
                <c:pt idx="777">
                  <c:v>43.65</c:v>
                </c:pt>
                <c:pt idx="778">
                  <c:v>43.45</c:v>
                </c:pt>
                <c:pt idx="779">
                  <c:v>62.5</c:v>
                </c:pt>
                <c:pt idx="780">
                  <c:v>60.9</c:v>
                </c:pt>
                <c:pt idx="781">
                  <c:v>58.9</c:v>
                </c:pt>
                <c:pt idx="782">
                  <c:v>39.65</c:v>
                </c:pt>
                <c:pt idx="783">
                  <c:v>41.75</c:v>
                </c:pt>
                <c:pt idx="784">
                  <c:v>31.1</c:v>
                </c:pt>
                <c:pt idx="785">
                  <c:v>36.299999999999997</c:v>
                </c:pt>
                <c:pt idx="786">
                  <c:v>39.950000000000003</c:v>
                </c:pt>
                <c:pt idx="787">
                  <c:v>36.65</c:v>
                </c:pt>
                <c:pt idx="788">
                  <c:v>41.9</c:v>
                </c:pt>
                <c:pt idx="789">
                  <c:v>40.049999999999997</c:v>
                </c:pt>
                <c:pt idx="790">
                  <c:v>38.6</c:v>
                </c:pt>
                <c:pt idx="791">
                  <c:v>36.5</c:v>
                </c:pt>
                <c:pt idx="792">
                  <c:v>34.5</c:v>
                </c:pt>
                <c:pt idx="793">
                  <c:v>43.85</c:v>
                </c:pt>
                <c:pt idx="794">
                  <c:v>49.35</c:v>
                </c:pt>
                <c:pt idx="795">
                  <c:v>44.05</c:v>
                </c:pt>
                <c:pt idx="796">
                  <c:v>42.55</c:v>
                </c:pt>
                <c:pt idx="797">
                  <c:v>35.65</c:v>
                </c:pt>
                <c:pt idx="798">
                  <c:v>42.65</c:v>
                </c:pt>
                <c:pt idx="799">
                  <c:v>39.85</c:v>
                </c:pt>
                <c:pt idx="800">
                  <c:v>43.3</c:v>
                </c:pt>
                <c:pt idx="801">
                  <c:v>45.45</c:v>
                </c:pt>
                <c:pt idx="802">
                  <c:v>35.6</c:v>
                </c:pt>
                <c:pt idx="803">
                  <c:v>38.75</c:v>
                </c:pt>
                <c:pt idx="804">
                  <c:v>42.1</c:v>
                </c:pt>
                <c:pt idx="805">
                  <c:v>40.65</c:v>
                </c:pt>
                <c:pt idx="806">
                  <c:v>32.200000000000003</c:v>
                </c:pt>
                <c:pt idx="807">
                  <c:v>37.700000000000003</c:v>
                </c:pt>
                <c:pt idx="808">
                  <c:v>41.5</c:v>
                </c:pt>
                <c:pt idx="809">
                  <c:v>32.15</c:v>
                </c:pt>
                <c:pt idx="810">
                  <c:v>42.7</c:v>
                </c:pt>
                <c:pt idx="811">
                  <c:v>35.799999999999997</c:v>
                </c:pt>
                <c:pt idx="812">
                  <c:v>32.200000000000003</c:v>
                </c:pt>
                <c:pt idx="813">
                  <c:v>37</c:v>
                </c:pt>
                <c:pt idx="814">
                  <c:v>32.75</c:v>
                </c:pt>
                <c:pt idx="815">
                  <c:v>34.700000000000003</c:v>
                </c:pt>
                <c:pt idx="816">
                  <c:v>36.5</c:v>
                </c:pt>
                <c:pt idx="817">
                  <c:v>36.5</c:v>
                </c:pt>
                <c:pt idx="818">
                  <c:v>37.200000000000003</c:v>
                </c:pt>
                <c:pt idx="819">
                  <c:v>35.25</c:v>
                </c:pt>
                <c:pt idx="820">
                  <c:v>23.3</c:v>
                </c:pt>
                <c:pt idx="821">
                  <c:v>34.9</c:v>
                </c:pt>
                <c:pt idx="822">
                  <c:v>39.299999999999997</c:v>
                </c:pt>
                <c:pt idx="823">
                  <c:v>33</c:v>
                </c:pt>
                <c:pt idx="824">
                  <c:v>33.75</c:v>
                </c:pt>
                <c:pt idx="825">
                  <c:v>42.2</c:v>
                </c:pt>
                <c:pt idx="826">
                  <c:v>37.85</c:v>
                </c:pt>
                <c:pt idx="827">
                  <c:v>39</c:v>
                </c:pt>
                <c:pt idx="828">
                  <c:v>42.45</c:v>
                </c:pt>
                <c:pt idx="829">
                  <c:v>30.5</c:v>
                </c:pt>
                <c:pt idx="830">
                  <c:v>40.25</c:v>
                </c:pt>
                <c:pt idx="831">
                  <c:v>34.299999999999997</c:v>
                </c:pt>
                <c:pt idx="832">
                  <c:v>43</c:v>
                </c:pt>
                <c:pt idx="833">
                  <c:v>38.9</c:v>
                </c:pt>
                <c:pt idx="834">
                  <c:v>40.200000000000003</c:v>
                </c:pt>
                <c:pt idx="835">
                  <c:v>38.15</c:v>
                </c:pt>
                <c:pt idx="836">
                  <c:v>37.15</c:v>
                </c:pt>
                <c:pt idx="837">
                  <c:v>42.5</c:v>
                </c:pt>
                <c:pt idx="838">
                  <c:v>30.1</c:v>
                </c:pt>
                <c:pt idx="839">
                  <c:v>40.700000000000003</c:v>
                </c:pt>
                <c:pt idx="840">
                  <c:v>37.25</c:v>
                </c:pt>
                <c:pt idx="841">
                  <c:v>37.299999999999997</c:v>
                </c:pt>
                <c:pt idx="842">
                  <c:v>38.1</c:v>
                </c:pt>
                <c:pt idx="843">
                  <c:v>38.549999999999997</c:v>
                </c:pt>
                <c:pt idx="844">
                  <c:v>43.45</c:v>
                </c:pt>
                <c:pt idx="845">
                  <c:v>37.15</c:v>
                </c:pt>
                <c:pt idx="846">
                  <c:v>32.799999999999997</c:v>
                </c:pt>
                <c:pt idx="847">
                  <c:v>37.549999999999997</c:v>
                </c:pt>
                <c:pt idx="848">
                  <c:v>40.299999999999997</c:v>
                </c:pt>
                <c:pt idx="849">
                  <c:v>43.8</c:v>
                </c:pt>
                <c:pt idx="850">
                  <c:v>40.6</c:v>
                </c:pt>
                <c:pt idx="851">
                  <c:v>34.4</c:v>
                </c:pt>
                <c:pt idx="852">
                  <c:v>37.6</c:v>
                </c:pt>
                <c:pt idx="853">
                  <c:v>38.65</c:v>
                </c:pt>
                <c:pt idx="854">
                  <c:v>40.049999999999997</c:v>
                </c:pt>
                <c:pt idx="855">
                  <c:v>39.700000000000003</c:v>
                </c:pt>
                <c:pt idx="856">
                  <c:v>32.5</c:v>
                </c:pt>
                <c:pt idx="857">
                  <c:v>38.6</c:v>
                </c:pt>
                <c:pt idx="858">
                  <c:v>35.4</c:v>
                </c:pt>
                <c:pt idx="859">
                  <c:v>45</c:v>
                </c:pt>
                <c:pt idx="860">
                  <c:v>35.299999999999997</c:v>
                </c:pt>
                <c:pt idx="861">
                  <c:v>33.15</c:v>
                </c:pt>
                <c:pt idx="862">
                  <c:v>40.5</c:v>
                </c:pt>
                <c:pt idx="863">
                  <c:v>33.799999999999997</c:v>
                </c:pt>
                <c:pt idx="864">
                  <c:v>37.9</c:v>
                </c:pt>
                <c:pt idx="865">
                  <c:v>31.95</c:v>
                </c:pt>
                <c:pt idx="866">
                  <c:v>35.5</c:v>
                </c:pt>
                <c:pt idx="867">
                  <c:v>32.549999999999997</c:v>
                </c:pt>
                <c:pt idx="868">
                  <c:v>28.65</c:v>
                </c:pt>
                <c:pt idx="869">
                  <c:v>34.200000000000003</c:v>
                </c:pt>
                <c:pt idx="870">
                  <c:v>41.8</c:v>
                </c:pt>
                <c:pt idx="871">
                  <c:v>29.45</c:v>
                </c:pt>
                <c:pt idx="872">
                  <c:v>36.9</c:v>
                </c:pt>
                <c:pt idx="873">
                  <c:v>41.3</c:v>
                </c:pt>
                <c:pt idx="874">
                  <c:v>37.049999999999997</c:v>
                </c:pt>
                <c:pt idx="875">
                  <c:v>33.35</c:v>
                </c:pt>
                <c:pt idx="876">
                  <c:v>41</c:v>
                </c:pt>
                <c:pt idx="877">
                  <c:v>32.6</c:v>
                </c:pt>
                <c:pt idx="878">
                  <c:v>31.85</c:v>
                </c:pt>
                <c:pt idx="879">
                  <c:v>32.9</c:v>
                </c:pt>
                <c:pt idx="880">
                  <c:v>38.1</c:v>
                </c:pt>
                <c:pt idx="881">
                  <c:v>36.549999999999997</c:v>
                </c:pt>
                <c:pt idx="882">
                  <c:v>44.7</c:v>
                </c:pt>
                <c:pt idx="883">
                  <c:v>34.1</c:v>
                </c:pt>
                <c:pt idx="884">
                  <c:v>40.549999999999997</c:v>
                </c:pt>
                <c:pt idx="885">
                  <c:v>32.1</c:v>
                </c:pt>
                <c:pt idx="886">
                  <c:v>61</c:v>
                </c:pt>
                <c:pt idx="887">
                  <c:v>60.6</c:v>
                </c:pt>
                <c:pt idx="888">
                  <c:v>55.15</c:v>
                </c:pt>
                <c:pt idx="889">
                  <c:v>37.25</c:v>
                </c:pt>
                <c:pt idx="890">
                  <c:v>39.35</c:v>
                </c:pt>
                <c:pt idx="891">
                  <c:v>45.4</c:v>
                </c:pt>
                <c:pt idx="892">
                  <c:v>40.200000000000003</c:v>
                </c:pt>
                <c:pt idx="893">
                  <c:v>41.3</c:v>
                </c:pt>
                <c:pt idx="894">
                  <c:v>43.3</c:v>
                </c:pt>
                <c:pt idx="895">
                  <c:v>40.85</c:v>
                </c:pt>
                <c:pt idx="896">
                  <c:v>43.1</c:v>
                </c:pt>
                <c:pt idx="897">
                  <c:v>44.45</c:v>
                </c:pt>
                <c:pt idx="898">
                  <c:v>37.25</c:v>
                </c:pt>
                <c:pt idx="899">
                  <c:v>41.9</c:v>
                </c:pt>
                <c:pt idx="900">
                  <c:v>39.65</c:v>
                </c:pt>
                <c:pt idx="901">
                  <c:v>42.5</c:v>
                </c:pt>
                <c:pt idx="902">
                  <c:v>43.25</c:v>
                </c:pt>
                <c:pt idx="903">
                  <c:v>42.85</c:v>
                </c:pt>
                <c:pt idx="904">
                  <c:v>43</c:v>
                </c:pt>
                <c:pt idx="905">
                  <c:v>43.7</c:v>
                </c:pt>
                <c:pt idx="906">
                  <c:v>45.05</c:v>
                </c:pt>
                <c:pt idx="907">
                  <c:v>39.4</c:v>
                </c:pt>
                <c:pt idx="908">
                  <c:v>40.25</c:v>
                </c:pt>
                <c:pt idx="909">
                  <c:v>55.6</c:v>
                </c:pt>
                <c:pt idx="910">
                  <c:v>47.05</c:v>
                </c:pt>
                <c:pt idx="911">
                  <c:v>62.15</c:v>
                </c:pt>
                <c:pt idx="912">
                  <c:v>42.2</c:v>
                </c:pt>
                <c:pt idx="913">
                  <c:v>40.1</c:v>
                </c:pt>
                <c:pt idx="914">
                  <c:v>36.65</c:v>
                </c:pt>
                <c:pt idx="915">
                  <c:v>59.85</c:v>
                </c:pt>
                <c:pt idx="916">
                  <c:v>62.2</c:v>
                </c:pt>
                <c:pt idx="917">
                  <c:v>42.65</c:v>
                </c:pt>
                <c:pt idx="918">
                  <c:v>42.8</c:v>
                </c:pt>
                <c:pt idx="919">
                  <c:v>44.35</c:v>
                </c:pt>
                <c:pt idx="920">
                  <c:v>44.55</c:v>
                </c:pt>
                <c:pt idx="921">
                  <c:v>62.6</c:v>
                </c:pt>
                <c:pt idx="922">
                  <c:v>43.8</c:v>
                </c:pt>
                <c:pt idx="923">
                  <c:v>36.85</c:v>
                </c:pt>
                <c:pt idx="924">
                  <c:v>42.85</c:v>
                </c:pt>
                <c:pt idx="925">
                  <c:v>43.2</c:v>
                </c:pt>
                <c:pt idx="926">
                  <c:v>39.65</c:v>
                </c:pt>
                <c:pt idx="927">
                  <c:v>38.4</c:v>
                </c:pt>
                <c:pt idx="928">
                  <c:v>37.799999999999997</c:v>
                </c:pt>
                <c:pt idx="929">
                  <c:v>43.75</c:v>
                </c:pt>
                <c:pt idx="930">
                  <c:v>41.85</c:v>
                </c:pt>
                <c:pt idx="931">
                  <c:v>38.5</c:v>
                </c:pt>
                <c:pt idx="932">
                  <c:v>40.299999999999997</c:v>
                </c:pt>
                <c:pt idx="933">
                  <c:v>36.5</c:v>
                </c:pt>
                <c:pt idx="934">
                  <c:v>47.3</c:v>
                </c:pt>
                <c:pt idx="935">
                  <c:v>41.45</c:v>
                </c:pt>
                <c:pt idx="936">
                  <c:v>40.25</c:v>
                </c:pt>
                <c:pt idx="937">
                  <c:v>38.35</c:v>
                </c:pt>
                <c:pt idx="938">
                  <c:v>40.200000000000003</c:v>
                </c:pt>
                <c:pt idx="939">
                  <c:v>36.75</c:v>
                </c:pt>
                <c:pt idx="940">
                  <c:v>42.15</c:v>
                </c:pt>
                <c:pt idx="941">
                  <c:v>37.950000000000003</c:v>
                </c:pt>
                <c:pt idx="942">
                  <c:v>44.35</c:v>
                </c:pt>
                <c:pt idx="943">
                  <c:v>43.5</c:v>
                </c:pt>
                <c:pt idx="944">
                  <c:v>45.6</c:v>
                </c:pt>
                <c:pt idx="945">
                  <c:v>38.9</c:v>
                </c:pt>
                <c:pt idx="946">
                  <c:v>41.1</c:v>
                </c:pt>
                <c:pt idx="947">
                  <c:v>41.9</c:v>
                </c:pt>
                <c:pt idx="948">
                  <c:v>39.65</c:v>
                </c:pt>
                <c:pt idx="949">
                  <c:v>40.4</c:v>
                </c:pt>
                <c:pt idx="950">
                  <c:v>42.8</c:v>
                </c:pt>
                <c:pt idx="951">
                  <c:v>44.65</c:v>
                </c:pt>
                <c:pt idx="952">
                  <c:v>40.799999999999997</c:v>
                </c:pt>
                <c:pt idx="953">
                  <c:v>42.45</c:v>
                </c:pt>
                <c:pt idx="954">
                  <c:v>40.6</c:v>
                </c:pt>
                <c:pt idx="955">
                  <c:v>34</c:v>
                </c:pt>
                <c:pt idx="956">
                  <c:v>45.7</c:v>
                </c:pt>
                <c:pt idx="957">
                  <c:v>42</c:v>
                </c:pt>
                <c:pt idx="958">
                  <c:v>41.2</c:v>
                </c:pt>
                <c:pt idx="959">
                  <c:v>43.5</c:v>
                </c:pt>
                <c:pt idx="960">
                  <c:v>44.7</c:v>
                </c:pt>
                <c:pt idx="961">
                  <c:v>45.95</c:v>
                </c:pt>
                <c:pt idx="962">
                  <c:v>40.4</c:v>
                </c:pt>
                <c:pt idx="963">
                  <c:v>41.5</c:v>
                </c:pt>
                <c:pt idx="964">
                  <c:v>35</c:v>
                </c:pt>
                <c:pt idx="965">
                  <c:v>37.6</c:v>
                </c:pt>
                <c:pt idx="966">
                  <c:v>36.1</c:v>
                </c:pt>
                <c:pt idx="967">
                  <c:v>42.65</c:v>
                </c:pt>
                <c:pt idx="968">
                  <c:v>44.35</c:v>
                </c:pt>
                <c:pt idx="969">
                  <c:v>42.3</c:v>
                </c:pt>
                <c:pt idx="970">
                  <c:v>42.45</c:v>
                </c:pt>
                <c:pt idx="971">
                  <c:v>40.200000000000003</c:v>
                </c:pt>
                <c:pt idx="972">
                  <c:v>35.799999999999997</c:v>
                </c:pt>
                <c:pt idx="973">
                  <c:v>36.6</c:v>
                </c:pt>
                <c:pt idx="974">
                  <c:v>36.85</c:v>
                </c:pt>
                <c:pt idx="975">
                  <c:v>55.45</c:v>
                </c:pt>
                <c:pt idx="976">
                  <c:v>49.2</c:v>
                </c:pt>
                <c:pt idx="977">
                  <c:v>43.1</c:v>
                </c:pt>
                <c:pt idx="978">
                  <c:v>37.25</c:v>
                </c:pt>
                <c:pt idx="979">
                  <c:v>38.549999999999997</c:v>
                </c:pt>
                <c:pt idx="980">
                  <c:v>35.5</c:v>
                </c:pt>
                <c:pt idx="981">
                  <c:v>34.4</c:v>
                </c:pt>
                <c:pt idx="982">
                  <c:v>39.75</c:v>
                </c:pt>
                <c:pt idx="983">
                  <c:v>37</c:v>
                </c:pt>
                <c:pt idx="984">
                  <c:v>38.299999999999997</c:v>
                </c:pt>
                <c:pt idx="985">
                  <c:v>38.450000000000003</c:v>
                </c:pt>
                <c:pt idx="986">
                  <c:v>44.35</c:v>
                </c:pt>
                <c:pt idx="987">
                  <c:v>38.9</c:v>
                </c:pt>
                <c:pt idx="988">
                  <c:v>37.799999999999997</c:v>
                </c:pt>
                <c:pt idx="989">
                  <c:v>43.55</c:v>
                </c:pt>
                <c:pt idx="990">
                  <c:v>34.5</c:v>
                </c:pt>
                <c:pt idx="991">
                  <c:v>45.15</c:v>
                </c:pt>
                <c:pt idx="992">
                  <c:v>35.35</c:v>
                </c:pt>
                <c:pt idx="993">
                  <c:v>38.299999999999997</c:v>
                </c:pt>
                <c:pt idx="994">
                  <c:v>43.75</c:v>
                </c:pt>
                <c:pt idx="995">
                  <c:v>42.6</c:v>
                </c:pt>
                <c:pt idx="996">
                  <c:v>37.75</c:v>
                </c:pt>
                <c:pt idx="997">
                  <c:v>39.6</c:v>
                </c:pt>
                <c:pt idx="998">
                  <c:v>45.2</c:v>
                </c:pt>
                <c:pt idx="999">
                  <c:v>36.700000000000003</c:v>
                </c:pt>
                <c:pt idx="1000">
                  <c:v>39.450000000000003</c:v>
                </c:pt>
                <c:pt idx="1001">
                  <c:v>32.4</c:v>
                </c:pt>
                <c:pt idx="1002">
                  <c:v>38.700000000000003</c:v>
                </c:pt>
                <c:pt idx="1003">
                  <c:v>37.5</c:v>
                </c:pt>
                <c:pt idx="1004">
                  <c:v>47.55</c:v>
                </c:pt>
                <c:pt idx="1005">
                  <c:v>42.5</c:v>
                </c:pt>
                <c:pt idx="1006">
                  <c:v>42</c:v>
                </c:pt>
                <c:pt idx="1007">
                  <c:v>41.25</c:v>
                </c:pt>
                <c:pt idx="1008">
                  <c:v>40</c:v>
                </c:pt>
                <c:pt idx="1009">
                  <c:v>40.25</c:v>
                </c:pt>
                <c:pt idx="1010">
                  <c:v>38.700000000000003</c:v>
                </c:pt>
                <c:pt idx="1011">
                  <c:v>35.299999999999997</c:v>
                </c:pt>
                <c:pt idx="1012">
                  <c:v>41.8</c:v>
                </c:pt>
                <c:pt idx="1013">
                  <c:v>36.5</c:v>
                </c:pt>
                <c:pt idx="1014">
                  <c:v>40.9</c:v>
                </c:pt>
                <c:pt idx="1015">
                  <c:v>37.75</c:v>
                </c:pt>
                <c:pt idx="1016">
                  <c:v>38.15</c:v>
                </c:pt>
                <c:pt idx="1017">
                  <c:v>39.799999999999997</c:v>
                </c:pt>
                <c:pt idx="1018">
                  <c:v>40.200000000000003</c:v>
                </c:pt>
                <c:pt idx="1019">
                  <c:v>35.450000000000003</c:v>
                </c:pt>
                <c:pt idx="1020">
                  <c:v>42.95</c:v>
                </c:pt>
                <c:pt idx="1021">
                  <c:v>41.5</c:v>
                </c:pt>
                <c:pt idx="1022">
                  <c:v>38.6</c:v>
                </c:pt>
                <c:pt idx="1023">
                  <c:v>42</c:v>
                </c:pt>
                <c:pt idx="1024">
                  <c:v>41.45</c:v>
                </c:pt>
                <c:pt idx="1025">
                  <c:v>37.200000000000003</c:v>
                </c:pt>
                <c:pt idx="1026">
                  <c:v>43.95</c:v>
                </c:pt>
                <c:pt idx="1027">
                  <c:v>40.15</c:v>
                </c:pt>
                <c:pt idx="1028">
                  <c:v>41.7</c:v>
                </c:pt>
                <c:pt idx="1029">
                  <c:v>43.6</c:v>
                </c:pt>
                <c:pt idx="1030">
                  <c:v>42.85</c:v>
                </c:pt>
                <c:pt idx="1031">
                  <c:v>39.049999999999997</c:v>
                </c:pt>
                <c:pt idx="1032">
                  <c:v>38.5</c:v>
                </c:pt>
                <c:pt idx="1033">
                  <c:v>34</c:v>
                </c:pt>
                <c:pt idx="1034">
                  <c:v>34.15</c:v>
                </c:pt>
                <c:pt idx="1035">
                  <c:v>39</c:v>
                </c:pt>
                <c:pt idx="1036">
                  <c:v>39.65</c:v>
                </c:pt>
                <c:pt idx="1037">
                  <c:v>33.200000000000003</c:v>
                </c:pt>
                <c:pt idx="1038">
                  <c:v>38.1</c:v>
                </c:pt>
                <c:pt idx="1039">
                  <c:v>37.299999999999997</c:v>
                </c:pt>
                <c:pt idx="1040">
                  <c:v>36.6</c:v>
                </c:pt>
                <c:pt idx="1041">
                  <c:v>37</c:v>
                </c:pt>
                <c:pt idx="1042">
                  <c:v>38.799999999999997</c:v>
                </c:pt>
                <c:pt idx="1043">
                  <c:v>40.700000000000003</c:v>
                </c:pt>
                <c:pt idx="1044">
                  <c:v>42.5</c:v>
                </c:pt>
                <c:pt idx="1045">
                  <c:v>58</c:v>
                </c:pt>
                <c:pt idx="1046">
                  <c:v>36.6</c:v>
                </c:pt>
                <c:pt idx="1047">
                  <c:v>33.1</c:v>
                </c:pt>
                <c:pt idx="1048">
                  <c:v>40.299999999999997</c:v>
                </c:pt>
                <c:pt idx="1049">
                  <c:v>37.25</c:v>
                </c:pt>
                <c:pt idx="1050">
                  <c:v>43.5</c:v>
                </c:pt>
                <c:pt idx="1051">
                  <c:v>36.9</c:v>
                </c:pt>
                <c:pt idx="1052">
                  <c:v>39.1</c:v>
                </c:pt>
                <c:pt idx="1053">
                  <c:v>42.25</c:v>
                </c:pt>
                <c:pt idx="1054">
                  <c:v>42.15</c:v>
                </c:pt>
                <c:pt idx="1055">
                  <c:v>39.65</c:v>
                </c:pt>
                <c:pt idx="1056">
                  <c:v>38.75</c:v>
                </c:pt>
                <c:pt idx="1057">
                  <c:v>42.4</c:v>
                </c:pt>
                <c:pt idx="1058">
                  <c:v>43.55</c:v>
                </c:pt>
                <c:pt idx="1059">
                  <c:v>38.6</c:v>
                </c:pt>
                <c:pt idx="1060">
                  <c:v>41.1</c:v>
                </c:pt>
                <c:pt idx="1061">
                  <c:v>37.35</c:v>
                </c:pt>
                <c:pt idx="1062">
                  <c:v>38.75</c:v>
                </c:pt>
                <c:pt idx="1063">
                  <c:v>40.5</c:v>
                </c:pt>
                <c:pt idx="1064">
                  <c:v>38.700000000000003</c:v>
                </c:pt>
                <c:pt idx="1065">
                  <c:v>37.299999999999997</c:v>
                </c:pt>
                <c:pt idx="1066">
                  <c:v>44</c:v>
                </c:pt>
                <c:pt idx="1067">
                  <c:v>35.5</c:v>
                </c:pt>
                <c:pt idx="1068">
                  <c:v>38.75</c:v>
                </c:pt>
                <c:pt idx="1069">
                  <c:v>41.6</c:v>
                </c:pt>
                <c:pt idx="1070">
                  <c:v>41.9</c:v>
                </c:pt>
                <c:pt idx="1071">
                  <c:v>40.549999999999997</c:v>
                </c:pt>
                <c:pt idx="1072">
                  <c:v>45.5</c:v>
                </c:pt>
                <c:pt idx="1073">
                  <c:v>41.45</c:v>
                </c:pt>
                <c:pt idx="1074">
                  <c:v>37</c:v>
                </c:pt>
                <c:pt idx="1075">
                  <c:v>42.75</c:v>
                </c:pt>
                <c:pt idx="1076">
                  <c:v>40.6</c:v>
                </c:pt>
                <c:pt idx="1077">
                  <c:v>35.700000000000003</c:v>
                </c:pt>
                <c:pt idx="1078">
                  <c:v>38.15</c:v>
                </c:pt>
                <c:pt idx="1079">
                  <c:v>38.700000000000003</c:v>
                </c:pt>
                <c:pt idx="1080">
                  <c:v>36.85</c:v>
                </c:pt>
                <c:pt idx="1081">
                  <c:v>39</c:v>
                </c:pt>
                <c:pt idx="1082">
                  <c:v>43.5</c:v>
                </c:pt>
                <c:pt idx="1083">
                  <c:v>43.25</c:v>
                </c:pt>
                <c:pt idx="1084">
                  <c:v>33.75</c:v>
                </c:pt>
                <c:pt idx="1085">
                  <c:v>37.450000000000003</c:v>
                </c:pt>
                <c:pt idx="1086">
                  <c:v>41.3</c:v>
                </c:pt>
                <c:pt idx="1087">
                  <c:v>48.1</c:v>
                </c:pt>
                <c:pt idx="1088">
                  <c:v>59.25</c:v>
                </c:pt>
                <c:pt idx="1089">
                  <c:v>43.2</c:v>
                </c:pt>
                <c:pt idx="1090">
                  <c:v>38.1</c:v>
                </c:pt>
                <c:pt idx="1091">
                  <c:v>61.5</c:v>
                </c:pt>
                <c:pt idx="1092">
                  <c:v>65.45</c:v>
                </c:pt>
                <c:pt idx="1093">
                  <c:v>61.6</c:v>
                </c:pt>
                <c:pt idx="1094">
                  <c:v>37.049999999999997</c:v>
                </c:pt>
                <c:pt idx="1095">
                  <c:v>45.4</c:v>
                </c:pt>
                <c:pt idx="1096">
                  <c:v>45.7</c:v>
                </c:pt>
                <c:pt idx="1097">
                  <c:v>38.65</c:v>
                </c:pt>
                <c:pt idx="1098">
                  <c:v>42.1</c:v>
                </c:pt>
                <c:pt idx="1099">
                  <c:v>40.200000000000003</c:v>
                </c:pt>
                <c:pt idx="1100">
                  <c:v>39.049999999999997</c:v>
                </c:pt>
                <c:pt idx="1101">
                  <c:v>40.35</c:v>
                </c:pt>
                <c:pt idx="1102">
                  <c:v>38.25</c:v>
                </c:pt>
                <c:pt idx="1103">
                  <c:v>39.799999999999997</c:v>
                </c:pt>
                <c:pt idx="1104">
                  <c:v>43.8</c:v>
                </c:pt>
                <c:pt idx="1105">
                  <c:v>38</c:v>
                </c:pt>
                <c:pt idx="1106">
                  <c:v>40.85</c:v>
                </c:pt>
                <c:pt idx="1107">
                  <c:v>66.75</c:v>
                </c:pt>
                <c:pt idx="1108">
                  <c:v>44</c:v>
                </c:pt>
                <c:pt idx="1109">
                  <c:v>41.7</c:v>
                </c:pt>
                <c:pt idx="1110">
                  <c:v>43.95</c:v>
                </c:pt>
                <c:pt idx="1111">
                  <c:v>40.1</c:v>
                </c:pt>
                <c:pt idx="1112">
                  <c:v>40.1</c:v>
                </c:pt>
                <c:pt idx="1113">
                  <c:v>36.450000000000003</c:v>
                </c:pt>
                <c:pt idx="1114">
                  <c:v>64.55</c:v>
                </c:pt>
                <c:pt idx="1115">
                  <c:v>61.35</c:v>
                </c:pt>
                <c:pt idx="1116">
                  <c:v>39.450000000000003</c:v>
                </c:pt>
                <c:pt idx="1117">
                  <c:v>40.049999999999997</c:v>
                </c:pt>
                <c:pt idx="1118">
                  <c:v>39.1</c:v>
                </c:pt>
                <c:pt idx="1119">
                  <c:v>40.5</c:v>
                </c:pt>
                <c:pt idx="1120">
                  <c:v>40.4</c:v>
                </c:pt>
                <c:pt idx="1121">
                  <c:v>49.2</c:v>
                </c:pt>
                <c:pt idx="1122">
                  <c:v>40.4</c:v>
                </c:pt>
                <c:pt idx="1123">
                  <c:v>41.35</c:v>
                </c:pt>
                <c:pt idx="1124">
                  <c:v>37.5</c:v>
                </c:pt>
                <c:pt idx="1125">
                  <c:v>37.450000000000003</c:v>
                </c:pt>
                <c:pt idx="1126">
                  <c:v>45.05</c:v>
                </c:pt>
                <c:pt idx="1127">
                  <c:v>45.5</c:v>
                </c:pt>
                <c:pt idx="1128">
                  <c:v>39.75</c:v>
                </c:pt>
                <c:pt idx="1129">
                  <c:v>38.6</c:v>
                </c:pt>
                <c:pt idx="1130">
                  <c:v>36.299999999999997</c:v>
                </c:pt>
                <c:pt idx="1131">
                  <c:v>46</c:v>
                </c:pt>
                <c:pt idx="1132">
                  <c:v>40.75</c:v>
                </c:pt>
                <c:pt idx="1133">
                  <c:v>40.700000000000003</c:v>
                </c:pt>
                <c:pt idx="1134">
                  <c:v>39.5</c:v>
                </c:pt>
                <c:pt idx="1135">
                  <c:v>41.2</c:v>
                </c:pt>
                <c:pt idx="1136">
                  <c:v>39.65</c:v>
                </c:pt>
                <c:pt idx="1137">
                  <c:v>41</c:v>
                </c:pt>
                <c:pt idx="1138">
                  <c:v>39.799999999999997</c:v>
                </c:pt>
                <c:pt idx="1139">
                  <c:v>46.7</c:v>
                </c:pt>
                <c:pt idx="1140">
                  <c:v>35.5</c:v>
                </c:pt>
                <c:pt idx="1141">
                  <c:v>45.15</c:v>
                </c:pt>
                <c:pt idx="1142">
                  <c:v>40.15</c:v>
                </c:pt>
                <c:pt idx="1143">
                  <c:v>45.85</c:v>
                </c:pt>
                <c:pt idx="1144">
                  <c:v>40.6</c:v>
                </c:pt>
                <c:pt idx="1145">
                  <c:v>41.6</c:v>
                </c:pt>
                <c:pt idx="1146">
                  <c:v>38.5</c:v>
                </c:pt>
                <c:pt idx="1147">
                  <c:v>42.5</c:v>
                </c:pt>
                <c:pt idx="1148">
                  <c:v>37.25</c:v>
                </c:pt>
                <c:pt idx="1149">
                  <c:v>38.4</c:v>
                </c:pt>
                <c:pt idx="1150">
                  <c:v>40.4</c:v>
                </c:pt>
                <c:pt idx="1151">
                  <c:v>31.8</c:v>
                </c:pt>
                <c:pt idx="1152">
                  <c:v>38.950000000000003</c:v>
                </c:pt>
                <c:pt idx="1153">
                  <c:v>40.200000000000003</c:v>
                </c:pt>
                <c:pt idx="1154">
                  <c:v>38.65</c:v>
                </c:pt>
                <c:pt idx="1155">
                  <c:v>37.65</c:v>
                </c:pt>
                <c:pt idx="1156">
                  <c:v>40</c:v>
                </c:pt>
                <c:pt idx="1157">
                  <c:v>39.25</c:v>
                </c:pt>
                <c:pt idx="1158">
                  <c:v>35.950000000000003</c:v>
                </c:pt>
                <c:pt idx="1159">
                  <c:v>44.5</c:v>
                </c:pt>
                <c:pt idx="1160">
                  <c:v>42.15</c:v>
                </c:pt>
                <c:pt idx="1161">
                  <c:v>39</c:v>
                </c:pt>
                <c:pt idx="1162">
                  <c:v>39.299999999999997</c:v>
                </c:pt>
                <c:pt idx="1163">
                  <c:v>40.799999999999997</c:v>
                </c:pt>
                <c:pt idx="1164">
                  <c:v>41.5</c:v>
                </c:pt>
                <c:pt idx="1165">
                  <c:v>37.25</c:v>
                </c:pt>
                <c:pt idx="1166">
                  <c:v>39.9</c:v>
                </c:pt>
                <c:pt idx="1167">
                  <c:v>41.7</c:v>
                </c:pt>
                <c:pt idx="1168">
                  <c:v>39.200000000000003</c:v>
                </c:pt>
                <c:pt idx="1169">
                  <c:v>37.6</c:v>
                </c:pt>
                <c:pt idx="1170">
                  <c:v>39.799999999999997</c:v>
                </c:pt>
                <c:pt idx="1171">
                  <c:v>40.15</c:v>
                </c:pt>
                <c:pt idx="1172">
                  <c:v>41.55</c:v>
                </c:pt>
                <c:pt idx="1173">
                  <c:v>41.35</c:v>
                </c:pt>
                <c:pt idx="1174">
                  <c:v>40.299999999999997</c:v>
                </c:pt>
                <c:pt idx="1175">
                  <c:v>37.6</c:v>
                </c:pt>
                <c:pt idx="1176">
                  <c:v>44.95</c:v>
                </c:pt>
                <c:pt idx="1177">
                  <c:v>41.9</c:v>
                </c:pt>
                <c:pt idx="1178">
                  <c:v>47.25</c:v>
                </c:pt>
                <c:pt idx="1179">
                  <c:v>41.65</c:v>
                </c:pt>
                <c:pt idx="1180">
                  <c:v>40.200000000000003</c:v>
                </c:pt>
                <c:pt idx="1181">
                  <c:v>45.3</c:v>
                </c:pt>
                <c:pt idx="1182">
                  <c:v>40.5</c:v>
                </c:pt>
                <c:pt idx="1183">
                  <c:v>39.25</c:v>
                </c:pt>
                <c:pt idx="1184">
                  <c:v>39.75</c:v>
                </c:pt>
                <c:pt idx="1185">
                  <c:v>33.85</c:v>
                </c:pt>
                <c:pt idx="1186">
                  <c:v>36.25</c:v>
                </c:pt>
                <c:pt idx="1187">
                  <c:v>35.5</c:v>
                </c:pt>
                <c:pt idx="1188">
                  <c:v>42.6</c:v>
                </c:pt>
                <c:pt idx="1189">
                  <c:v>32.65</c:v>
                </c:pt>
                <c:pt idx="1190">
                  <c:v>38.15</c:v>
                </c:pt>
                <c:pt idx="1191">
                  <c:v>43.75</c:v>
                </c:pt>
                <c:pt idx="1192">
                  <c:v>46.65</c:v>
                </c:pt>
                <c:pt idx="1193">
                  <c:v>39.25</c:v>
                </c:pt>
                <c:pt idx="1194">
                  <c:v>43.5</c:v>
                </c:pt>
                <c:pt idx="1195">
                  <c:v>45.55</c:v>
                </c:pt>
                <c:pt idx="1196">
                  <c:v>36.4</c:v>
                </c:pt>
                <c:pt idx="1197">
                  <c:v>39.75</c:v>
                </c:pt>
                <c:pt idx="1198">
                  <c:v>41.6</c:v>
                </c:pt>
                <c:pt idx="1199">
                  <c:v>43.35</c:v>
                </c:pt>
                <c:pt idx="1200">
                  <c:v>40.15</c:v>
                </c:pt>
                <c:pt idx="1201">
                  <c:v>40.6</c:v>
                </c:pt>
                <c:pt idx="1202">
                  <c:v>38.299999999999997</c:v>
                </c:pt>
                <c:pt idx="1203">
                  <c:v>44.25</c:v>
                </c:pt>
                <c:pt idx="1204">
                  <c:v>31.25</c:v>
                </c:pt>
                <c:pt idx="1205">
                  <c:v>41.7</c:v>
                </c:pt>
                <c:pt idx="1206">
                  <c:v>40.549999999999997</c:v>
                </c:pt>
                <c:pt idx="1207">
                  <c:v>37</c:v>
                </c:pt>
                <c:pt idx="1208">
                  <c:v>36.9</c:v>
                </c:pt>
                <c:pt idx="1209">
                  <c:v>36.65</c:v>
                </c:pt>
                <c:pt idx="1210">
                  <c:v>36.700000000000003</c:v>
                </c:pt>
                <c:pt idx="1211">
                  <c:v>37.6</c:v>
                </c:pt>
                <c:pt idx="1212">
                  <c:v>37.799999999999997</c:v>
                </c:pt>
                <c:pt idx="1213">
                  <c:v>36.1</c:v>
                </c:pt>
                <c:pt idx="1214">
                  <c:v>41.9</c:v>
                </c:pt>
                <c:pt idx="1215">
                  <c:v>34</c:v>
                </c:pt>
                <c:pt idx="1216">
                  <c:v>38.85</c:v>
                </c:pt>
                <c:pt idx="1217">
                  <c:v>39.200000000000003</c:v>
                </c:pt>
                <c:pt idx="1218">
                  <c:v>41.1</c:v>
                </c:pt>
                <c:pt idx="1219">
                  <c:v>44.2</c:v>
                </c:pt>
                <c:pt idx="1220">
                  <c:v>45.1</c:v>
                </c:pt>
                <c:pt idx="1221">
                  <c:v>42.4</c:v>
                </c:pt>
                <c:pt idx="1222">
                  <c:v>41</c:v>
                </c:pt>
                <c:pt idx="1223">
                  <c:v>41.75</c:v>
                </c:pt>
                <c:pt idx="1224">
                  <c:v>41.5</c:v>
                </c:pt>
                <c:pt idx="1225">
                  <c:v>32.700000000000003</c:v>
                </c:pt>
                <c:pt idx="1226">
                  <c:v>38.5</c:v>
                </c:pt>
                <c:pt idx="1227">
                  <c:v>36.25</c:v>
                </c:pt>
                <c:pt idx="1228">
                  <c:v>37.85</c:v>
                </c:pt>
                <c:pt idx="1229">
                  <c:v>39</c:v>
                </c:pt>
                <c:pt idx="1230">
                  <c:v>42.8</c:v>
                </c:pt>
                <c:pt idx="1231">
                  <c:v>59.3</c:v>
                </c:pt>
                <c:pt idx="1232">
                  <c:v>68.150000000000006</c:v>
                </c:pt>
                <c:pt idx="1233">
                  <c:v>45.2</c:v>
                </c:pt>
                <c:pt idx="1234">
                  <c:v>39.6</c:v>
                </c:pt>
                <c:pt idx="1235">
                  <c:v>40.6</c:v>
                </c:pt>
                <c:pt idx="1236">
                  <c:v>70.75</c:v>
                </c:pt>
                <c:pt idx="1237">
                  <c:v>39</c:v>
                </c:pt>
                <c:pt idx="1238">
                  <c:v>38.5</c:v>
                </c:pt>
                <c:pt idx="1239">
                  <c:v>45.9</c:v>
                </c:pt>
                <c:pt idx="1240">
                  <c:v>45.7</c:v>
                </c:pt>
                <c:pt idx="1241">
                  <c:v>44.65</c:v>
                </c:pt>
                <c:pt idx="1242">
                  <c:v>33.15</c:v>
                </c:pt>
                <c:pt idx="1243">
                  <c:v>42.8</c:v>
                </c:pt>
                <c:pt idx="1244">
                  <c:v>39.9</c:v>
                </c:pt>
                <c:pt idx="1245">
                  <c:v>39.200000000000003</c:v>
                </c:pt>
                <c:pt idx="1246">
                  <c:v>43.7</c:v>
                </c:pt>
                <c:pt idx="1247">
                  <c:v>42.5</c:v>
                </c:pt>
                <c:pt idx="1248">
                  <c:v>38</c:v>
                </c:pt>
                <c:pt idx="1249">
                  <c:v>40.85</c:v>
                </c:pt>
                <c:pt idx="1250">
                  <c:v>43.5</c:v>
                </c:pt>
                <c:pt idx="1251">
                  <c:v>39</c:v>
                </c:pt>
                <c:pt idx="1252">
                  <c:v>40.799999999999997</c:v>
                </c:pt>
                <c:pt idx="1253">
                  <c:v>37.4</c:v>
                </c:pt>
                <c:pt idx="1254">
                  <c:v>39.5</c:v>
                </c:pt>
                <c:pt idx="1255">
                  <c:v>35.700000000000003</c:v>
                </c:pt>
                <c:pt idx="1256">
                  <c:v>38.200000000000003</c:v>
                </c:pt>
                <c:pt idx="1257">
                  <c:v>38.549999999999997</c:v>
                </c:pt>
                <c:pt idx="1258">
                  <c:v>38</c:v>
                </c:pt>
                <c:pt idx="1259">
                  <c:v>42.6</c:v>
                </c:pt>
                <c:pt idx="1260">
                  <c:v>39.700000000000003</c:v>
                </c:pt>
                <c:pt idx="1261">
                  <c:v>38.9</c:v>
                </c:pt>
                <c:pt idx="1262">
                  <c:v>38.25</c:v>
                </c:pt>
                <c:pt idx="1263">
                  <c:v>44.15</c:v>
                </c:pt>
                <c:pt idx="1264">
                  <c:v>40.9</c:v>
                </c:pt>
                <c:pt idx="1265">
                  <c:v>39.15</c:v>
                </c:pt>
                <c:pt idx="1266">
                  <c:v>35.799999999999997</c:v>
                </c:pt>
                <c:pt idx="1267">
                  <c:v>37.4</c:v>
                </c:pt>
                <c:pt idx="1268">
                  <c:v>37.85</c:v>
                </c:pt>
                <c:pt idx="1269">
                  <c:v>38.700000000000003</c:v>
                </c:pt>
                <c:pt idx="1270">
                  <c:v>31.35</c:v>
                </c:pt>
                <c:pt idx="1271">
                  <c:v>44.2</c:v>
                </c:pt>
                <c:pt idx="1272">
                  <c:v>37.6</c:v>
                </c:pt>
                <c:pt idx="1273">
                  <c:v>43.5</c:v>
                </c:pt>
                <c:pt idx="1274">
                  <c:v>35.15</c:v>
                </c:pt>
                <c:pt idx="1275">
                  <c:v>39.1</c:v>
                </c:pt>
                <c:pt idx="1276">
                  <c:v>41.3</c:v>
                </c:pt>
                <c:pt idx="1277">
                  <c:v>40.4</c:v>
                </c:pt>
                <c:pt idx="1278">
                  <c:v>39.1</c:v>
                </c:pt>
                <c:pt idx="1279">
                  <c:v>33.15</c:v>
                </c:pt>
                <c:pt idx="1280">
                  <c:v>43.05</c:v>
                </c:pt>
                <c:pt idx="1281">
                  <c:v>37.5</c:v>
                </c:pt>
                <c:pt idx="1282">
                  <c:v>42.55</c:v>
                </c:pt>
                <c:pt idx="1283">
                  <c:v>36.450000000000003</c:v>
                </c:pt>
                <c:pt idx="1284">
                  <c:v>36.9</c:v>
                </c:pt>
                <c:pt idx="1285">
                  <c:v>39.299999999999997</c:v>
                </c:pt>
                <c:pt idx="1286">
                  <c:v>43</c:v>
                </c:pt>
                <c:pt idx="1287">
                  <c:v>44.1</c:v>
                </c:pt>
                <c:pt idx="1288">
                  <c:v>59.2</c:v>
                </c:pt>
                <c:pt idx="1289">
                  <c:v>68.150000000000006</c:v>
                </c:pt>
                <c:pt idx="1290">
                  <c:v>62.15</c:v>
                </c:pt>
                <c:pt idx="1291">
                  <c:v>38.5</c:v>
                </c:pt>
                <c:pt idx="1292">
                  <c:v>38</c:v>
                </c:pt>
                <c:pt idx="1293">
                  <c:v>59</c:v>
                </c:pt>
                <c:pt idx="1294">
                  <c:v>65.099999999999994</c:v>
                </c:pt>
                <c:pt idx="1295">
                  <c:v>62.4</c:v>
                </c:pt>
                <c:pt idx="1296">
                  <c:v>33.1</c:v>
                </c:pt>
                <c:pt idx="1297">
                  <c:v>68.150000000000006</c:v>
                </c:pt>
                <c:pt idx="1298">
                  <c:v>45.2</c:v>
                </c:pt>
                <c:pt idx="1299">
                  <c:v>35.5</c:v>
                </c:pt>
                <c:pt idx="1300">
                  <c:v>31.3</c:v>
                </c:pt>
                <c:pt idx="1301">
                  <c:v>31.8</c:v>
                </c:pt>
                <c:pt idx="1302">
                  <c:v>59.15</c:v>
                </c:pt>
                <c:pt idx="1303">
                  <c:v>40</c:v>
                </c:pt>
                <c:pt idx="1304">
                  <c:v>34</c:v>
                </c:pt>
                <c:pt idx="1305">
                  <c:v>64.099999999999994</c:v>
                </c:pt>
                <c:pt idx="1306">
                  <c:v>59.2</c:v>
                </c:pt>
                <c:pt idx="1307">
                  <c:v>42.5</c:v>
                </c:pt>
                <c:pt idx="1308">
                  <c:v>31.4</c:v>
                </c:pt>
                <c:pt idx="1309">
                  <c:v>68.7</c:v>
                </c:pt>
                <c:pt idx="1310">
                  <c:v>65.099999999999994</c:v>
                </c:pt>
                <c:pt idx="1311">
                  <c:v>30.5</c:v>
                </c:pt>
                <c:pt idx="1312">
                  <c:v>59.7</c:v>
                </c:pt>
                <c:pt idx="1313">
                  <c:v>70.5</c:v>
                </c:pt>
                <c:pt idx="1314">
                  <c:v>43.5</c:v>
                </c:pt>
                <c:pt idx="1315">
                  <c:v>33.25</c:v>
                </c:pt>
                <c:pt idx="1316">
                  <c:v>68.55</c:v>
                </c:pt>
                <c:pt idx="1317">
                  <c:v>40.65</c:v>
                </c:pt>
                <c:pt idx="1318">
                  <c:v>62.5</c:v>
                </c:pt>
                <c:pt idx="1319">
                  <c:v>35.9</c:v>
                </c:pt>
                <c:pt idx="1320">
                  <c:v>31.8</c:v>
                </c:pt>
                <c:pt idx="1321">
                  <c:v>64.2</c:v>
                </c:pt>
                <c:pt idx="1322">
                  <c:v>37.5</c:v>
                </c:pt>
                <c:pt idx="1323">
                  <c:v>68.95</c:v>
                </c:pt>
                <c:pt idx="1324">
                  <c:v>45.9</c:v>
                </c:pt>
                <c:pt idx="1325">
                  <c:v>44.15</c:v>
                </c:pt>
                <c:pt idx="1326">
                  <c:v>59.2</c:v>
                </c:pt>
                <c:pt idx="1327">
                  <c:v>59.8</c:v>
                </c:pt>
                <c:pt idx="1328">
                  <c:v>31.55</c:v>
                </c:pt>
                <c:pt idx="1329">
                  <c:v>70.7</c:v>
                </c:pt>
                <c:pt idx="1330">
                  <c:v>45.1</c:v>
                </c:pt>
                <c:pt idx="1331">
                  <c:v>40.799999999999997</c:v>
                </c:pt>
                <c:pt idx="1332">
                  <c:v>68.400000000000006</c:v>
                </c:pt>
                <c:pt idx="1333">
                  <c:v>37.450000000000003</c:v>
                </c:pt>
                <c:pt idx="1334">
                  <c:v>44.1</c:v>
                </c:pt>
                <c:pt idx="1335">
                  <c:v>62.35</c:v>
                </c:pt>
                <c:pt idx="1336">
                  <c:v>33.200000000000003</c:v>
                </c:pt>
                <c:pt idx="1337">
                  <c:v>59.9</c:v>
                </c:pt>
                <c:pt idx="1338">
                  <c:v>37.9</c:v>
                </c:pt>
                <c:pt idx="1339">
                  <c:v>68.150000000000006</c:v>
                </c:pt>
                <c:pt idx="1340">
                  <c:v>64</c:v>
                </c:pt>
                <c:pt idx="1341">
                  <c:v>34.950000000000003</c:v>
                </c:pt>
                <c:pt idx="1342">
                  <c:v>31.9</c:v>
                </c:pt>
                <c:pt idx="1343">
                  <c:v>62.15</c:v>
                </c:pt>
                <c:pt idx="1344">
                  <c:v>38.75</c:v>
                </c:pt>
                <c:pt idx="1345">
                  <c:v>38.25</c:v>
                </c:pt>
                <c:pt idx="1346">
                  <c:v>42.7</c:v>
                </c:pt>
                <c:pt idx="1347">
                  <c:v>46.3</c:v>
                </c:pt>
                <c:pt idx="1348">
                  <c:v>32.4</c:v>
                </c:pt>
                <c:pt idx="1349">
                  <c:v>35.65</c:v>
                </c:pt>
                <c:pt idx="1350">
                  <c:v>41.5</c:v>
                </c:pt>
                <c:pt idx="1351">
                  <c:v>37.799999999999997</c:v>
                </c:pt>
                <c:pt idx="1352">
                  <c:v>40.4</c:v>
                </c:pt>
                <c:pt idx="1353">
                  <c:v>44.5</c:v>
                </c:pt>
                <c:pt idx="1354">
                  <c:v>34.950000000000003</c:v>
                </c:pt>
                <c:pt idx="1355">
                  <c:v>31.15</c:v>
                </c:pt>
                <c:pt idx="1356">
                  <c:v>47</c:v>
                </c:pt>
                <c:pt idx="1357">
                  <c:v>57.25</c:v>
                </c:pt>
                <c:pt idx="1358">
                  <c:v>38.5</c:v>
                </c:pt>
                <c:pt idx="1359">
                  <c:v>62.3</c:v>
                </c:pt>
                <c:pt idx="1360">
                  <c:v>54.1</c:v>
                </c:pt>
                <c:pt idx="1361">
                  <c:v>36.4</c:v>
                </c:pt>
                <c:pt idx="1362">
                  <c:v>38.9</c:v>
                </c:pt>
                <c:pt idx="1363">
                  <c:v>52.3</c:v>
                </c:pt>
                <c:pt idx="1364">
                  <c:v>37.700000000000003</c:v>
                </c:pt>
                <c:pt idx="1365">
                  <c:v>44.3</c:v>
                </c:pt>
                <c:pt idx="1366">
                  <c:v>42.2</c:v>
                </c:pt>
                <c:pt idx="1367">
                  <c:v>52.15</c:v>
                </c:pt>
                <c:pt idx="1368">
                  <c:v>37.200000000000003</c:v>
                </c:pt>
                <c:pt idx="1369">
                  <c:v>54.5</c:v>
                </c:pt>
                <c:pt idx="1370">
                  <c:v>43.5</c:v>
                </c:pt>
                <c:pt idx="1371">
                  <c:v>31.1</c:v>
                </c:pt>
                <c:pt idx="1372">
                  <c:v>62.2</c:v>
                </c:pt>
                <c:pt idx="1373">
                  <c:v>42.9</c:v>
                </c:pt>
                <c:pt idx="1374">
                  <c:v>56.85</c:v>
                </c:pt>
                <c:pt idx="1375">
                  <c:v>59.5</c:v>
                </c:pt>
                <c:pt idx="1376">
                  <c:v>63.6</c:v>
                </c:pt>
                <c:pt idx="1377">
                  <c:v>52</c:v>
                </c:pt>
                <c:pt idx="1378">
                  <c:v>55.65</c:v>
                </c:pt>
                <c:pt idx="1379">
                  <c:v>58.65</c:v>
                </c:pt>
                <c:pt idx="1380">
                  <c:v>41.75</c:v>
                </c:pt>
                <c:pt idx="1381">
                  <c:v>43.05</c:v>
                </c:pt>
                <c:pt idx="1382">
                  <c:v>41.75</c:v>
                </c:pt>
                <c:pt idx="1383">
                  <c:v>48.8</c:v>
                </c:pt>
                <c:pt idx="1384">
                  <c:v>58.45</c:v>
                </c:pt>
                <c:pt idx="1385">
                  <c:v>60.95</c:v>
                </c:pt>
                <c:pt idx="1386">
                  <c:v>42.85</c:v>
                </c:pt>
                <c:pt idx="1387">
                  <c:v>59.95</c:v>
                </c:pt>
                <c:pt idx="1388">
                  <c:v>38.4</c:v>
                </c:pt>
                <c:pt idx="1389">
                  <c:v>33.6</c:v>
                </c:pt>
                <c:pt idx="1390">
                  <c:v>44.25</c:v>
                </c:pt>
                <c:pt idx="1391">
                  <c:v>43</c:v>
                </c:pt>
                <c:pt idx="1392">
                  <c:v>46.45</c:v>
                </c:pt>
                <c:pt idx="1393">
                  <c:v>39.9</c:v>
                </c:pt>
                <c:pt idx="1394">
                  <c:v>42.1</c:v>
                </c:pt>
                <c:pt idx="1395">
                  <c:v>38.85</c:v>
                </c:pt>
                <c:pt idx="1396">
                  <c:v>33.299999999999997</c:v>
                </c:pt>
                <c:pt idx="1397">
                  <c:v>37.799999999999997</c:v>
                </c:pt>
                <c:pt idx="1398">
                  <c:v>38.75</c:v>
                </c:pt>
                <c:pt idx="1399">
                  <c:v>39.6</c:v>
                </c:pt>
                <c:pt idx="1400">
                  <c:v>45.35</c:v>
                </c:pt>
                <c:pt idx="1401">
                  <c:v>33.5</c:v>
                </c:pt>
                <c:pt idx="1402">
                  <c:v>46.3</c:v>
                </c:pt>
                <c:pt idx="1403">
                  <c:v>44.25</c:v>
                </c:pt>
                <c:pt idx="1404">
                  <c:v>41.95</c:v>
                </c:pt>
                <c:pt idx="1405">
                  <c:v>46.15</c:v>
                </c:pt>
                <c:pt idx="1406">
                  <c:v>47.3</c:v>
                </c:pt>
                <c:pt idx="1407">
                  <c:v>44.8</c:v>
                </c:pt>
                <c:pt idx="1408">
                  <c:v>34.85</c:v>
                </c:pt>
                <c:pt idx="1409">
                  <c:v>44.65</c:v>
                </c:pt>
                <c:pt idx="1410">
                  <c:v>39.700000000000003</c:v>
                </c:pt>
                <c:pt idx="1411">
                  <c:v>32.700000000000003</c:v>
                </c:pt>
                <c:pt idx="1412">
                  <c:v>33.75</c:v>
                </c:pt>
                <c:pt idx="1413">
                  <c:v>44.1</c:v>
                </c:pt>
                <c:pt idx="1414">
                  <c:v>44.5</c:v>
                </c:pt>
                <c:pt idx="1415">
                  <c:v>49.7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5E5-4C30-B674-03B5470D91A3}"/>
            </c:ext>
          </c:extLst>
        </c:ser>
        <c:ser>
          <c:idx val="2"/>
          <c:order val="2"/>
          <c:tx>
            <c:strRef>
              <c:f>apolyont!$F$1</c:f>
              <c:strCache>
                <c:ptCount val="1"/>
                <c:pt idx="0">
                  <c:v>CW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apolyont!$F$2:$F$1417</c:f>
              <c:numCache>
                <c:formatCode>0.00</c:formatCode>
                <c:ptCount val="1416"/>
                <c:pt idx="0">
                  <c:v>29.4</c:v>
                </c:pt>
                <c:pt idx="1">
                  <c:v>30.65</c:v>
                </c:pt>
                <c:pt idx="2">
                  <c:v>33.450000000000003</c:v>
                </c:pt>
                <c:pt idx="3">
                  <c:v>27.95</c:v>
                </c:pt>
                <c:pt idx="4">
                  <c:v>28.75</c:v>
                </c:pt>
                <c:pt idx="5">
                  <c:v>31.35</c:v>
                </c:pt>
                <c:pt idx="6">
                  <c:v>23.3</c:v>
                </c:pt>
                <c:pt idx="7">
                  <c:v>22.9</c:v>
                </c:pt>
                <c:pt idx="8">
                  <c:v>23.25</c:v>
                </c:pt>
                <c:pt idx="9">
                  <c:v>25.6</c:v>
                </c:pt>
                <c:pt idx="10">
                  <c:v>31.8</c:v>
                </c:pt>
                <c:pt idx="11">
                  <c:v>32.950000000000003</c:v>
                </c:pt>
                <c:pt idx="12">
                  <c:v>23.65</c:v>
                </c:pt>
                <c:pt idx="13">
                  <c:v>31.1</c:v>
                </c:pt>
                <c:pt idx="14">
                  <c:v>20</c:v>
                </c:pt>
                <c:pt idx="15">
                  <c:v>19.3</c:v>
                </c:pt>
                <c:pt idx="16">
                  <c:v>24.65</c:v>
                </c:pt>
                <c:pt idx="17">
                  <c:v>25.25</c:v>
                </c:pt>
                <c:pt idx="18">
                  <c:v>23.35</c:v>
                </c:pt>
                <c:pt idx="19">
                  <c:v>21.8</c:v>
                </c:pt>
                <c:pt idx="20">
                  <c:v>22.8</c:v>
                </c:pt>
                <c:pt idx="21">
                  <c:v>19.75</c:v>
                </c:pt>
                <c:pt idx="22">
                  <c:v>17.2</c:v>
                </c:pt>
                <c:pt idx="23">
                  <c:v>18.5</c:v>
                </c:pt>
                <c:pt idx="24">
                  <c:v>20.8</c:v>
                </c:pt>
                <c:pt idx="25">
                  <c:v>19.600000000000001</c:v>
                </c:pt>
                <c:pt idx="26">
                  <c:v>24.1</c:v>
                </c:pt>
                <c:pt idx="27">
                  <c:v>17.8</c:v>
                </c:pt>
                <c:pt idx="28">
                  <c:v>24.75</c:v>
                </c:pt>
                <c:pt idx="29">
                  <c:v>24.9</c:v>
                </c:pt>
                <c:pt idx="30">
                  <c:v>22.25</c:v>
                </c:pt>
                <c:pt idx="31">
                  <c:v>26.45</c:v>
                </c:pt>
                <c:pt idx="32">
                  <c:v>24.05</c:v>
                </c:pt>
                <c:pt idx="33">
                  <c:v>24.3</c:v>
                </c:pt>
                <c:pt idx="34">
                  <c:v>19.45</c:v>
                </c:pt>
                <c:pt idx="35">
                  <c:v>22.15</c:v>
                </c:pt>
                <c:pt idx="36">
                  <c:v>20.55</c:v>
                </c:pt>
                <c:pt idx="37">
                  <c:v>16.600000000000001</c:v>
                </c:pt>
                <c:pt idx="38">
                  <c:v>17.600000000000001</c:v>
                </c:pt>
                <c:pt idx="39">
                  <c:v>24.5</c:v>
                </c:pt>
                <c:pt idx="40">
                  <c:v>24.4</c:v>
                </c:pt>
                <c:pt idx="41">
                  <c:v>27.45</c:v>
                </c:pt>
                <c:pt idx="42">
                  <c:v>20.149999999999999</c:v>
                </c:pt>
                <c:pt idx="43">
                  <c:v>29.35</c:v>
                </c:pt>
                <c:pt idx="44">
                  <c:v>20.7</c:v>
                </c:pt>
                <c:pt idx="45">
                  <c:v>20.95</c:v>
                </c:pt>
                <c:pt idx="46">
                  <c:v>20.25</c:v>
                </c:pt>
                <c:pt idx="47">
                  <c:v>18.149999999999999</c:v>
                </c:pt>
                <c:pt idx="48">
                  <c:v>21.15</c:v>
                </c:pt>
                <c:pt idx="49">
                  <c:v>21.55</c:v>
                </c:pt>
                <c:pt idx="50">
                  <c:v>18.75</c:v>
                </c:pt>
                <c:pt idx="51">
                  <c:v>27.8</c:v>
                </c:pt>
                <c:pt idx="52">
                  <c:v>23.1</c:v>
                </c:pt>
                <c:pt idx="53">
                  <c:v>26.8</c:v>
                </c:pt>
                <c:pt idx="54">
                  <c:v>25.95</c:v>
                </c:pt>
                <c:pt idx="55">
                  <c:v>19.600000000000001</c:v>
                </c:pt>
                <c:pt idx="56">
                  <c:v>14.65</c:v>
                </c:pt>
                <c:pt idx="57">
                  <c:v>27.1</c:v>
                </c:pt>
                <c:pt idx="58">
                  <c:v>23.35</c:v>
                </c:pt>
                <c:pt idx="59">
                  <c:v>24.25</c:v>
                </c:pt>
                <c:pt idx="60">
                  <c:v>22.45</c:v>
                </c:pt>
                <c:pt idx="61">
                  <c:v>19.350000000000001</c:v>
                </c:pt>
                <c:pt idx="62">
                  <c:v>18.75</c:v>
                </c:pt>
                <c:pt idx="63">
                  <c:v>21.35</c:v>
                </c:pt>
                <c:pt idx="64">
                  <c:v>20.5</c:v>
                </c:pt>
                <c:pt idx="65">
                  <c:v>20.9</c:v>
                </c:pt>
                <c:pt idx="66">
                  <c:v>32.200000000000003</c:v>
                </c:pt>
                <c:pt idx="67">
                  <c:v>23.35</c:v>
                </c:pt>
                <c:pt idx="68">
                  <c:v>23.65</c:v>
                </c:pt>
                <c:pt idx="69">
                  <c:v>25.05</c:v>
                </c:pt>
                <c:pt idx="70">
                  <c:v>28.5</c:v>
                </c:pt>
                <c:pt idx="71">
                  <c:v>23.15</c:v>
                </c:pt>
                <c:pt idx="72">
                  <c:v>24.65</c:v>
                </c:pt>
                <c:pt idx="73">
                  <c:v>21.25</c:v>
                </c:pt>
                <c:pt idx="74">
                  <c:v>25.05</c:v>
                </c:pt>
                <c:pt idx="75">
                  <c:v>16.3</c:v>
                </c:pt>
                <c:pt idx="76">
                  <c:v>29.25</c:v>
                </c:pt>
                <c:pt idx="77">
                  <c:v>27.85</c:v>
                </c:pt>
                <c:pt idx="78">
                  <c:v>23.6</c:v>
                </c:pt>
                <c:pt idx="79">
                  <c:v>30.2</c:v>
                </c:pt>
                <c:pt idx="80">
                  <c:v>30.15</c:v>
                </c:pt>
                <c:pt idx="81">
                  <c:v>21.8</c:v>
                </c:pt>
                <c:pt idx="82">
                  <c:v>23.4</c:v>
                </c:pt>
                <c:pt idx="83">
                  <c:v>27.2</c:v>
                </c:pt>
                <c:pt idx="84">
                  <c:v>23.95</c:v>
                </c:pt>
                <c:pt idx="85">
                  <c:v>24.8</c:v>
                </c:pt>
                <c:pt idx="86">
                  <c:v>22.95</c:v>
                </c:pt>
                <c:pt idx="87">
                  <c:v>24.6</c:v>
                </c:pt>
                <c:pt idx="88">
                  <c:v>24.55</c:v>
                </c:pt>
                <c:pt idx="89">
                  <c:v>21.35</c:v>
                </c:pt>
                <c:pt idx="90">
                  <c:v>24.25</c:v>
                </c:pt>
                <c:pt idx="91">
                  <c:v>23.35</c:v>
                </c:pt>
                <c:pt idx="92">
                  <c:v>23.55</c:v>
                </c:pt>
                <c:pt idx="93">
                  <c:v>21.4</c:v>
                </c:pt>
                <c:pt idx="94">
                  <c:v>25.85</c:v>
                </c:pt>
                <c:pt idx="95">
                  <c:v>16.7</c:v>
                </c:pt>
                <c:pt idx="96">
                  <c:v>17.95</c:v>
                </c:pt>
                <c:pt idx="97">
                  <c:v>21.45</c:v>
                </c:pt>
                <c:pt idx="98">
                  <c:v>20.75</c:v>
                </c:pt>
                <c:pt idx="99">
                  <c:v>24.05</c:v>
                </c:pt>
                <c:pt idx="100">
                  <c:v>19.2</c:v>
                </c:pt>
                <c:pt idx="101">
                  <c:v>25.1</c:v>
                </c:pt>
                <c:pt idx="102">
                  <c:v>25.1</c:v>
                </c:pt>
                <c:pt idx="103">
                  <c:v>31.25</c:v>
                </c:pt>
                <c:pt idx="104">
                  <c:v>26.8</c:v>
                </c:pt>
                <c:pt idx="105">
                  <c:v>21.65</c:v>
                </c:pt>
                <c:pt idx="106">
                  <c:v>21.55</c:v>
                </c:pt>
                <c:pt idx="107">
                  <c:v>24.75</c:v>
                </c:pt>
                <c:pt idx="108">
                  <c:v>21.75</c:v>
                </c:pt>
                <c:pt idx="109">
                  <c:v>18.850000000000001</c:v>
                </c:pt>
                <c:pt idx="110">
                  <c:v>21.5</c:v>
                </c:pt>
                <c:pt idx="111">
                  <c:v>21.55</c:v>
                </c:pt>
                <c:pt idx="112">
                  <c:v>21.8</c:v>
                </c:pt>
                <c:pt idx="113">
                  <c:v>22.15</c:v>
                </c:pt>
                <c:pt idx="114">
                  <c:v>24.15</c:v>
                </c:pt>
                <c:pt idx="115">
                  <c:v>18.75</c:v>
                </c:pt>
                <c:pt idx="116">
                  <c:v>25.2</c:v>
                </c:pt>
                <c:pt idx="117">
                  <c:v>22.65</c:v>
                </c:pt>
                <c:pt idx="118">
                  <c:v>24.05</c:v>
                </c:pt>
                <c:pt idx="119">
                  <c:v>20.3</c:v>
                </c:pt>
                <c:pt idx="120">
                  <c:v>21.25</c:v>
                </c:pt>
                <c:pt idx="121">
                  <c:v>17.2</c:v>
                </c:pt>
                <c:pt idx="122">
                  <c:v>19.399999999999999</c:v>
                </c:pt>
                <c:pt idx="123">
                  <c:v>17.55</c:v>
                </c:pt>
                <c:pt idx="124">
                  <c:v>20.65</c:v>
                </c:pt>
                <c:pt idx="125">
                  <c:v>21.55</c:v>
                </c:pt>
                <c:pt idx="126">
                  <c:v>18.100000000000001</c:v>
                </c:pt>
                <c:pt idx="127">
                  <c:v>20.149999999999999</c:v>
                </c:pt>
                <c:pt idx="128">
                  <c:v>21.7</c:v>
                </c:pt>
                <c:pt idx="129">
                  <c:v>22.55</c:v>
                </c:pt>
                <c:pt idx="130">
                  <c:v>30.65</c:v>
                </c:pt>
                <c:pt idx="131">
                  <c:v>22.9</c:v>
                </c:pt>
                <c:pt idx="132">
                  <c:v>21.8</c:v>
                </c:pt>
                <c:pt idx="133">
                  <c:v>17.2</c:v>
                </c:pt>
                <c:pt idx="134">
                  <c:v>22.25</c:v>
                </c:pt>
                <c:pt idx="135">
                  <c:v>29.35</c:v>
                </c:pt>
                <c:pt idx="136">
                  <c:v>24.05</c:v>
                </c:pt>
                <c:pt idx="137">
                  <c:v>19.600000000000001</c:v>
                </c:pt>
                <c:pt idx="138">
                  <c:v>27.85</c:v>
                </c:pt>
                <c:pt idx="139">
                  <c:v>20.45</c:v>
                </c:pt>
                <c:pt idx="140">
                  <c:v>15.95</c:v>
                </c:pt>
                <c:pt idx="141">
                  <c:v>28.4</c:v>
                </c:pt>
                <c:pt idx="142">
                  <c:v>30.9</c:v>
                </c:pt>
                <c:pt idx="143">
                  <c:v>28.05</c:v>
                </c:pt>
                <c:pt idx="144">
                  <c:v>28.6</c:v>
                </c:pt>
                <c:pt idx="145">
                  <c:v>26.45</c:v>
                </c:pt>
                <c:pt idx="146">
                  <c:v>23.25</c:v>
                </c:pt>
                <c:pt idx="147">
                  <c:v>20.399999999999999</c:v>
                </c:pt>
                <c:pt idx="148">
                  <c:v>23.1</c:v>
                </c:pt>
                <c:pt idx="149">
                  <c:v>23.25</c:v>
                </c:pt>
                <c:pt idx="150">
                  <c:v>23.45</c:v>
                </c:pt>
                <c:pt idx="151">
                  <c:v>22.55</c:v>
                </c:pt>
                <c:pt idx="152">
                  <c:v>24.8</c:v>
                </c:pt>
                <c:pt idx="153">
                  <c:v>23.55</c:v>
                </c:pt>
                <c:pt idx="154">
                  <c:v>18.649999999999999</c:v>
                </c:pt>
                <c:pt idx="155">
                  <c:v>19.2</c:v>
                </c:pt>
                <c:pt idx="156">
                  <c:v>21.4</c:v>
                </c:pt>
                <c:pt idx="157">
                  <c:v>20.85</c:v>
                </c:pt>
                <c:pt idx="158">
                  <c:v>21</c:v>
                </c:pt>
                <c:pt idx="159">
                  <c:v>20.100000000000001</c:v>
                </c:pt>
                <c:pt idx="160">
                  <c:v>20.55</c:v>
                </c:pt>
                <c:pt idx="161">
                  <c:v>32.700000000000003</c:v>
                </c:pt>
                <c:pt idx="162">
                  <c:v>35.15</c:v>
                </c:pt>
                <c:pt idx="163">
                  <c:v>28.5</c:v>
                </c:pt>
                <c:pt idx="164">
                  <c:v>29.95</c:v>
                </c:pt>
                <c:pt idx="165">
                  <c:v>21.75</c:v>
                </c:pt>
                <c:pt idx="166">
                  <c:v>22.55</c:v>
                </c:pt>
                <c:pt idx="167">
                  <c:v>23.2</c:v>
                </c:pt>
                <c:pt idx="168">
                  <c:v>23.65</c:v>
                </c:pt>
                <c:pt idx="169">
                  <c:v>24.65</c:v>
                </c:pt>
                <c:pt idx="170">
                  <c:v>22.75</c:v>
                </c:pt>
                <c:pt idx="171">
                  <c:v>20.399999999999999</c:v>
                </c:pt>
                <c:pt idx="172">
                  <c:v>23.6</c:v>
                </c:pt>
                <c:pt idx="173">
                  <c:v>22.95</c:v>
                </c:pt>
                <c:pt idx="174">
                  <c:v>19.05</c:v>
                </c:pt>
                <c:pt idx="175">
                  <c:v>18.600000000000001</c:v>
                </c:pt>
                <c:pt idx="176">
                  <c:v>19.75</c:v>
                </c:pt>
                <c:pt idx="177">
                  <c:v>24.75</c:v>
                </c:pt>
                <c:pt idx="178">
                  <c:v>21.7</c:v>
                </c:pt>
                <c:pt idx="179">
                  <c:v>23.6</c:v>
                </c:pt>
                <c:pt idx="180">
                  <c:v>22.05</c:v>
                </c:pt>
                <c:pt idx="181">
                  <c:v>17.600000000000001</c:v>
                </c:pt>
                <c:pt idx="182">
                  <c:v>22.1</c:v>
                </c:pt>
                <c:pt idx="183">
                  <c:v>19.7</c:v>
                </c:pt>
                <c:pt idx="184">
                  <c:v>21.6</c:v>
                </c:pt>
                <c:pt idx="185">
                  <c:v>18.149999999999999</c:v>
                </c:pt>
                <c:pt idx="186">
                  <c:v>19.149999999999999</c:v>
                </c:pt>
                <c:pt idx="187">
                  <c:v>17.100000000000001</c:v>
                </c:pt>
                <c:pt idx="188">
                  <c:v>20.75</c:v>
                </c:pt>
                <c:pt idx="189">
                  <c:v>17.350000000000001</c:v>
                </c:pt>
                <c:pt idx="190">
                  <c:v>28.1</c:v>
                </c:pt>
                <c:pt idx="191">
                  <c:v>33.450000000000003</c:v>
                </c:pt>
                <c:pt idx="192">
                  <c:v>25.1</c:v>
                </c:pt>
                <c:pt idx="193">
                  <c:v>27.4</c:v>
                </c:pt>
                <c:pt idx="194">
                  <c:v>26.7</c:v>
                </c:pt>
                <c:pt idx="195">
                  <c:v>26.9</c:v>
                </c:pt>
                <c:pt idx="196">
                  <c:v>25.25</c:v>
                </c:pt>
                <c:pt idx="197">
                  <c:v>26.4</c:v>
                </c:pt>
                <c:pt idx="198">
                  <c:v>23.9</c:v>
                </c:pt>
                <c:pt idx="199">
                  <c:v>21.9</c:v>
                </c:pt>
                <c:pt idx="200">
                  <c:v>23.3</c:v>
                </c:pt>
                <c:pt idx="201">
                  <c:v>16.05</c:v>
                </c:pt>
                <c:pt idx="202">
                  <c:v>18.55</c:v>
                </c:pt>
                <c:pt idx="203">
                  <c:v>21.45</c:v>
                </c:pt>
                <c:pt idx="204">
                  <c:v>21.7</c:v>
                </c:pt>
                <c:pt idx="205">
                  <c:v>22.05</c:v>
                </c:pt>
                <c:pt idx="206">
                  <c:v>21.9</c:v>
                </c:pt>
                <c:pt idx="207">
                  <c:v>24.25</c:v>
                </c:pt>
                <c:pt idx="208">
                  <c:v>14.65</c:v>
                </c:pt>
                <c:pt idx="209">
                  <c:v>20.9</c:v>
                </c:pt>
                <c:pt idx="210">
                  <c:v>24.4</c:v>
                </c:pt>
                <c:pt idx="211">
                  <c:v>21.85</c:v>
                </c:pt>
                <c:pt idx="212">
                  <c:v>22.75</c:v>
                </c:pt>
                <c:pt idx="213">
                  <c:v>18.45</c:v>
                </c:pt>
                <c:pt idx="214">
                  <c:v>20.399999999999999</c:v>
                </c:pt>
                <c:pt idx="215">
                  <c:v>17.25</c:v>
                </c:pt>
                <c:pt idx="216">
                  <c:v>20.45</c:v>
                </c:pt>
                <c:pt idx="217">
                  <c:v>18.25</c:v>
                </c:pt>
                <c:pt idx="218">
                  <c:v>20.254000000000001</c:v>
                </c:pt>
                <c:pt idx="219">
                  <c:v>21.55</c:v>
                </c:pt>
                <c:pt idx="220">
                  <c:v>21.1</c:v>
                </c:pt>
                <c:pt idx="221">
                  <c:v>20.9</c:v>
                </c:pt>
                <c:pt idx="222">
                  <c:v>20.85</c:v>
                </c:pt>
                <c:pt idx="223">
                  <c:v>18.2</c:v>
                </c:pt>
                <c:pt idx="224">
                  <c:v>17</c:v>
                </c:pt>
                <c:pt idx="225">
                  <c:v>23.1</c:v>
                </c:pt>
                <c:pt idx="226">
                  <c:v>23.3</c:v>
                </c:pt>
                <c:pt idx="227">
                  <c:v>30.25</c:v>
                </c:pt>
                <c:pt idx="228">
                  <c:v>28</c:v>
                </c:pt>
                <c:pt idx="229">
                  <c:v>18.95</c:v>
                </c:pt>
                <c:pt idx="230">
                  <c:v>27.25</c:v>
                </c:pt>
                <c:pt idx="231">
                  <c:v>19.149999999999999</c:v>
                </c:pt>
                <c:pt idx="232">
                  <c:v>26.2</c:v>
                </c:pt>
                <c:pt idx="233">
                  <c:v>21.7</c:v>
                </c:pt>
                <c:pt idx="234">
                  <c:v>21.45</c:v>
                </c:pt>
                <c:pt idx="235">
                  <c:v>20</c:v>
                </c:pt>
                <c:pt idx="236">
                  <c:v>19.899999999999999</c:v>
                </c:pt>
                <c:pt idx="237">
                  <c:v>25.4</c:v>
                </c:pt>
                <c:pt idx="238">
                  <c:v>19.100000000000001</c:v>
                </c:pt>
                <c:pt idx="239">
                  <c:v>18.899999999999999</c:v>
                </c:pt>
                <c:pt idx="240">
                  <c:v>20.05</c:v>
                </c:pt>
                <c:pt idx="241">
                  <c:v>26.3</c:v>
                </c:pt>
                <c:pt idx="242">
                  <c:v>24.75</c:v>
                </c:pt>
                <c:pt idx="243">
                  <c:v>24.55</c:v>
                </c:pt>
                <c:pt idx="244">
                  <c:v>19.149999999999999</c:v>
                </c:pt>
                <c:pt idx="245">
                  <c:v>21.85</c:v>
                </c:pt>
                <c:pt idx="246">
                  <c:v>21.75</c:v>
                </c:pt>
                <c:pt idx="247">
                  <c:v>23.95</c:v>
                </c:pt>
                <c:pt idx="248">
                  <c:v>22.15</c:v>
                </c:pt>
                <c:pt idx="249">
                  <c:v>21.75</c:v>
                </c:pt>
                <c:pt idx="250">
                  <c:v>20.9</c:v>
                </c:pt>
                <c:pt idx="251">
                  <c:v>19.45</c:v>
                </c:pt>
                <c:pt idx="252">
                  <c:v>22.5</c:v>
                </c:pt>
                <c:pt idx="253">
                  <c:v>19.649999999999999</c:v>
                </c:pt>
                <c:pt idx="254">
                  <c:v>21.55</c:v>
                </c:pt>
                <c:pt idx="255">
                  <c:v>23.7</c:v>
                </c:pt>
                <c:pt idx="256">
                  <c:v>23.95</c:v>
                </c:pt>
                <c:pt idx="257">
                  <c:v>22.75</c:v>
                </c:pt>
                <c:pt idx="258">
                  <c:v>16.649999999999999</c:v>
                </c:pt>
                <c:pt idx="259">
                  <c:v>18.649999999999999</c:v>
                </c:pt>
                <c:pt idx="260">
                  <c:v>20.350000000000001</c:v>
                </c:pt>
                <c:pt idx="261">
                  <c:v>17.75</c:v>
                </c:pt>
                <c:pt idx="262">
                  <c:v>17.350000000000001</c:v>
                </c:pt>
                <c:pt idx="263">
                  <c:v>21.6</c:v>
                </c:pt>
                <c:pt idx="264">
                  <c:v>22.05</c:v>
                </c:pt>
                <c:pt idx="265">
                  <c:v>23.4</c:v>
                </c:pt>
                <c:pt idx="266">
                  <c:v>20.45</c:v>
                </c:pt>
                <c:pt idx="267">
                  <c:v>22</c:v>
                </c:pt>
                <c:pt idx="268">
                  <c:v>18.7</c:v>
                </c:pt>
                <c:pt idx="269">
                  <c:v>19.399999999999999</c:v>
                </c:pt>
                <c:pt idx="270">
                  <c:v>23.5</c:v>
                </c:pt>
                <c:pt idx="271">
                  <c:v>23.65</c:v>
                </c:pt>
                <c:pt idx="272">
                  <c:v>23.8</c:v>
                </c:pt>
                <c:pt idx="273">
                  <c:v>17.350000000000001</c:v>
                </c:pt>
                <c:pt idx="274">
                  <c:v>19.600000000000001</c:v>
                </c:pt>
                <c:pt idx="275">
                  <c:v>21.85</c:v>
                </c:pt>
                <c:pt idx="276">
                  <c:v>22.75</c:v>
                </c:pt>
                <c:pt idx="277">
                  <c:v>18.5</c:v>
                </c:pt>
                <c:pt idx="278">
                  <c:v>21.35</c:v>
                </c:pt>
                <c:pt idx="279">
                  <c:v>20.7</c:v>
                </c:pt>
                <c:pt idx="280">
                  <c:v>22.9</c:v>
                </c:pt>
                <c:pt idx="281">
                  <c:v>20.100000000000001</c:v>
                </c:pt>
                <c:pt idx="282">
                  <c:v>20.65</c:v>
                </c:pt>
                <c:pt idx="283">
                  <c:v>22.75</c:v>
                </c:pt>
                <c:pt idx="284">
                  <c:v>20.350000000000001</c:v>
                </c:pt>
                <c:pt idx="285">
                  <c:v>16.75</c:v>
                </c:pt>
                <c:pt idx="286">
                  <c:v>19.75</c:v>
                </c:pt>
                <c:pt idx="287">
                  <c:v>14.6</c:v>
                </c:pt>
                <c:pt idx="288">
                  <c:v>21.05</c:v>
                </c:pt>
                <c:pt idx="289">
                  <c:v>21.15</c:v>
                </c:pt>
                <c:pt idx="290">
                  <c:v>16.899999999999999</c:v>
                </c:pt>
                <c:pt idx="291">
                  <c:v>17.95</c:v>
                </c:pt>
                <c:pt idx="292">
                  <c:v>17.45</c:v>
                </c:pt>
                <c:pt idx="293">
                  <c:v>16.05</c:v>
                </c:pt>
                <c:pt idx="294">
                  <c:v>18.05</c:v>
                </c:pt>
                <c:pt idx="295">
                  <c:v>23.95</c:v>
                </c:pt>
                <c:pt idx="296">
                  <c:v>27.55</c:v>
                </c:pt>
                <c:pt idx="297">
                  <c:v>30.05</c:v>
                </c:pt>
                <c:pt idx="298">
                  <c:v>20.25</c:v>
                </c:pt>
                <c:pt idx="299">
                  <c:v>24.55</c:v>
                </c:pt>
                <c:pt idx="300">
                  <c:v>18.649999999999999</c:v>
                </c:pt>
                <c:pt idx="301">
                  <c:v>24.85</c:v>
                </c:pt>
                <c:pt idx="302">
                  <c:v>24.45</c:v>
                </c:pt>
                <c:pt idx="303">
                  <c:v>21.1</c:v>
                </c:pt>
                <c:pt idx="304">
                  <c:v>18.649999999999999</c:v>
                </c:pt>
                <c:pt idx="305">
                  <c:v>21.9</c:v>
                </c:pt>
                <c:pt idx="306">
                  <c:v>30.7</c:v>
                </c:pt>
                <c:pt idx="307">
                  <c:v>20.100000000000001</c:v>
                </c:pt>
                <c:pt idx="308">
                  <c:v>19.399999999999999</c:v>
                </c:pt>
                <c:pt idx="309">
                  <c:v>28</c:v>
                </c:pt>
                <c:pt idx="310">
                  <c:v>31.45</c:v>
                </c:pt>
                <c:pt idx="311">
                  <c:v>33.5</c:v>
                </c:pt>
                <c:pt idx="312">
                  <c:v>27.65</c:v>
                </c:pt>
                <c:pt idx="313">
                  <c:v>22.1</c:v>
                </c:pt>
                <c:pt idx="314">
                  <c:v>17.8</c:v>
                </c:pt>
                <c:pt idx="315">
                  <c:v>24.9</c:v>
                </c:pt>
                <c:pt idx="316">
                  <c:v>24.15</c:v>
                </c:pt>
                <c:pt idx="317">
                  <c:v>18.100000000000001</c:v>
                </c:pt>
                <c:pt idx="318">
                  <c:v>16.95</c:v>
                </c:pt>
                <c:pt idx="319">
                  <c:v>30.4</c:v>
                </c:pt>
                <c:pt idx="320">
                  <c:v>22.3</c:v>
                </c:pt>
                <c:pt idx="321">
                  <c:v>32.299999999999997</c:v>
                </c:pt>
                <c:pt idx="322">
                  <c:v>14.75</c:v>
                </c:pt>
                <c:pt idx="323">
                  <c:v>20.3</c:v>
                </c:pt>
                <c:pt idx="324">
                  <c:v>26.5</c:v>
                </c:pt>
                <c:pt idx="325">
                  <c:v>31.9</c:v>
                </c:pt>
                <c:pt idx="326">
                  <c:v>17.899999999999999</c:v>
                </c:pt>
                <c:pt idx="327">
                  <c:v>26.95</c:v>
                </c:pt>
                <c:pt idx="328">
                  <c:v>26.9</c:v>
                </c:pt>
                <c:pt idx="329">
                  <c:v>20.350000000000001</c:v>
                </c:pt>
                <c:pt idx="330">
                  <c:v>27.5</c:v>
                </c:pt>
                <c:pt idx="331">
                  <c:v>16.899999999999999</c:v>
                </c:pt>
                <c:pt idx="332">
                  <c:v>20.65</c:v>
                </c:pt>
                <c:pt idx="333">
                  <c:v>30.15</c:v>
                </c:pt>
                <c:pt idx="334">
                  <c:v>21.8</c:v>
                </c:pt>
                <c:pt idx="335">
                  <c:v>34.450000000000003</c:v>
                </c:pt>
                <c:pt idx="336">
                  <c:v>24.65</c:v>
                </c:pt>
                <c:pt idx="337">
                  <c:v>21.4</c:v>
                </c:pt>
                <c:pt idx="338">
                  <c:v>22.1</c:v>
                </c:pt>
                <c:pt idx="339">
                  <c:v>31.75</c:v>
                </c:pt>
                <c:pt idx="340">
                  <c:v>15.1</c:v>
                </c:pt>
                <c:pt idx="341">
                  <c:v>21.5</c:v>
                </c:pt>
                <c:pt idx="342">
                  <c:v>27.4</c:v>
                </c:pt>
                <c:pt idx="343">
                  <c:v>18.75</c:v>
                </c:pt>
                <c:pt idx="344">
                  <c:v>18.95</c:v>
                </c:pt>
                <c:pt idx="345">
                  <c:v>22.2</c:v>
                </c:pt>
                <c:pt idx="346">
                  <c:v>19.75</c:v>
                </c:pt>
                <c:pt idx="347">
                  <c:v>20.100000000000001</c:v>
                </c:pt>
                <c:pt idx="348">
                  <c:v>20.9</c:v>
                </c:pt>
                <c:pt idx="349">
                  <c:v>37</c:v>
                </c:pt>
                <c:pt idx="350">
                  <c:v>22.5</c:v>
                </c:pt>
                <c:pt idx="351">
                  <c:v>20.350000000000001</c:v>
                </c:pt>
                <c:pt idx="352">
                  <c:v>20.399999999999999</c:v>
                </c:pt>
                <c:pt idx="353">
                  <c:v>34.1</c:v>
                </c:pt>
                <c:pt idx="354">
                  <c:v>36.25</c:v>
                </c:pt>
                <c:pt idx="355">
                  <c:v>22.7</c:v>
                </c:pt>
                <c:pt idx="356">
                  <c:v>20.95</c:v>
                </c:pt>
                <c:pt idx="357">
                  <c:v>28.65</c:v>
                </c:pt>
                <c:pt idx="358">
                  <c:v>22.8</c:v>
                </c:pt>
                <c:pt idx="359">
                  <c:v>36.35</c:v>
                </c:pt>
                <c:pt idx="360">
                  <c:v>36.25</c:v>
                </c:pt>
                <c:pt idx="361">
                  <c:v>14.05</c:v>
                </c:pt>
                <c:pt idx="362">
                  <c:v>29</c:v>
                </c:pt>
                <c:pt idx="363">
                  <c:v>18.8</c:v>
                </c:pt>
                <c:pt idx="364">
                  <c:v>20.350000000000001</c:v>
                </c:pt>
                <c:pt idx="365">
                  <c:v>27.1</c:v>
                </c:pt>
                <c:pt idx="366">
                  <c:v>24.85</c:v>
                </c:pt>
                <c:pt idx="367">
                  <c:v>20.399999999999999</c:v>
                </c:pt>
                <c:pt idx="368">
                  <c:v>22.25</c:v>
                </c:pt>
                <c:pt idx="369">
                  <c:v>22.75</c:v>
                </c:pt>
                <c:pt idx="370">
                  <c:v>36.9</c:v>
                </c:pt>
                <c:pt idx="371">
                  <c:v>28.8</c:v>
                </c:pt>
                <c:pt idx="372">
                  <c:v>34.299999999999997</c:v>
                </c:pt>
                <c:pt idx="373">
                  <c:v>20.8</c:v>
                </c:pt>
                <c:pt idx="374">
                  <c:v>28.65</c:v>
                </c:pt>
                <c:pt idx="375">
                  <c:v>21.1</c:v>
                </c:pt>
                <c:pt idx="376">
                  <c:v>20.7</c:v>
                </c:pt>
                <c:pt idx="377">
                  <c:v>22.35</c:v>
                </c:pt>
                <c:pt idx="378">
                  <c:v>14</c:v>
                </c:pt>
                <c:pt idx="379">
                  <c:v>25.2</c:v>
                </c:pt>
                <c:pt idx="380">
                  <c:v>25.5</c:v>
                </c:pt>
                <c:pt idx="381">
                  <c:v>20.7</c:v>
                </c:pt>
                <c:pt idx="382">
                  <c:v>27.7</c:v>
                </c:pt>
                <c:pt idx="383">
                  <c:v>24.9</c:v>
                </c:pt>
                <c:pt idx="384">
                  <c:v>20.149999999999999</c:v>
                </c:pt>
                <c:pt idx="385">
                  <c:v>25.35</c:v>
                </c:pt>
                <c:pt idx="386">
                  <c:v>18.899999999999999</c:v>
                </c:pt>
                <c:pt idx="387">
                  <c:v>25.3</c:v>
                </c:pt>
                <c:pt idx="388">
                  <c:v>22.15</c:v>
                </c:pt>
                <c:pt idx="389">
                  <c:v>28.6</c:v>
                </c:pt>
                <c:pt idx="390">
                  <c:v>24.9</c:v>
                </c:pt>
                <c:pt idx="391">
                  <c:v>36.950000000000003</c:v>
                </c:pt>
                <c:pt idx="392">
                  <c:v>22.35</c:v>
                </c:pt>
                <c:pt idx="393">
                  <c:v>28.3</c:v>
                </c:pt>
                <c:pt idx="394">
                  <c:v>30.65</c:v>
                </c:pt>
                <c:pt idx="395">
                  <c:v>30.65</c:v>
                </c:pt>
                <c:pt idx="396">
                  <c:v>24.15</c:v>
                </c:pt>
                <c:pt idx="397">
                  <c:v>18.899999999999999</c:v>
                </c:pt>
                <c:pt idx="398">
                  <c:v>31.85</c:v>
                </c:pt>
                <c:pt idx="399">
                  <c:v>25.65</c:v>
                </c:pt>
                <c:pt idx="400">
                  <c:v>19.55</c:v>
                </c:pt>
                <c:pt idx="401">
                  <c:v>21.1</c:v>
                </c:pt>
                <c:pt idx="402">
                  <c:v>27.1</c:v>
                </c:pt>
                <c:pt idx="403">
                  <c:v>25.3</c:v>
                </c:pt>
                <c:pt idx="404">
                  <c:v>29.35</c:v>
                </c:pt>
                <c:pt idx="405">
                  <c:v>37.1</c:v>
                </c:pt>
                <c:pt idx="406">
                  <c:v>22.45</c:v>
                </c:pt>
                <c:pt idx="407">
                  <c:v>22.2</c:v>
                </c:pt>
                <c:pt idx="408">
                  <c:v>22.3</c:v>
                </c:pt>
                <c:pt idx="409">
                  <c:v>20.5</c:v>
                </c:pt>
                <c:pt idx="410">
                  <c:v>26.45</c:v>
                </c:pt>
                <c:pt idx="411">
                  <c:v>23.6</c:v>
                </c:pt>
                <c:pt idx="412">
                  <c:v>29.6</c:v>
                </c:pt>
                <c:pt idx="413">
                  <c:v>27.75</c:v>
                </c:pt>
                <c:pt idx="414">
                  <c:v>22.5</c:v>
                </c:pt>
                <c:pt idx="415">
                  <c:v>18.7</c:v>
                </c:pt>
                <c:pt idx="416">
                  <c:v>24.7</c:v>
                </c:pt>
                <c:pt idx="417">
                  <c:v>20.7</c:v>
                </c:pt>
                <c:pt idx="418">
                  <c:v>29.2</c:v>
                </c:pt>
                <c:pt idx="419">
                  <c:v>21.05</c:v>
                </c:pt>
                <c:pt idx="420">
                  <c:v>28.7</c:v>
                </c:pt>
                <c:pt idx="421">
                  <c:v>22.65</c:v>
                </c:pt>
                <c:pt idx="422">
                  <c:v>36.200000000000003</c:v>
                </c:pt>
                <c:pt idx="423">
                  <c:v>19.100000000000001</c:v>
                </c:pt>
                <c:pt idx="424">
                  <c:v>18.899999999999999</c:v>
                </c:pt>
                <c:pt idx="425">
                  <c:v>22.6</c:v>
                </c:pt>
                <c:pt idx="426">
                  <c:v>22.65</c:v>
                </c:pt>
                <c:pt idx="427">
                  <c:v>30.6</c:v>
                </c:pt>
                <c:pt idx="428">
                  <c:v>19.45</c:v>
                </c:pt>
                <c:pt idx="429">
                  <c:v>22</c:v>
                </c:pt>
                <c:pt idx="430">
                  <c:v>18.899999999999999</c:v>
                </c:pt>
                <c:pt idx="431">
                  <c:v>20.95</c:v>
                </c:pt>
                <c:pt idx="432">
                  <c:v>26.5</c:v>
                </c:pt>
                <c:pt idx="433">
                  <c:v>24.5</c:v>
                </c:pt>
                <c:pt idx="434">
                  <c:v>24.85</c:v>
                </c:pt>
                <c:pt idx="435">
                  <c:v>23.1</c:v>
                </c:pt>
                <c:pt idx="436">
                  <c:v>37.1</c:v>
                </c:pt>
                <c:pt idx="437">
                  <c:v>19</c:v>
                </c:pt>
                <c:pt idx="438">
                  <c:v>28.45</c:v>
                </c:pt>
                <c:pt idx="439">
                  <c:v>30.65</c:v>
                </c:pt>
                <c:pt idx="440">
                  <c:v>24.65</c:v>
                </c:pt>
                <c:pt idx="441">
                  <c:v>31</c:v>
                </c:pt>
                <c:pt idx="442">
                  <c:v>29.55</c:v>
                </c:pt>
                <c:pt idx="443">
                  <c:v>27.1</c:v>
                </c:pt>
                <c:pt idx="444">
                  <c:v>30.3</c:v>
                </c:pt>
                <c:pt idx="445">
                  <c:v>23.7</c:v>
                </c:pt>
                <c:pt idx="446">
                  <c:v>27.9</c:v>
                </c:pt>
                <c:pt idx="447">
                  <c:v>24.7</c:v>
                </c:pt>
                <c:pt idx="448">
                  <c:v>28.75</c:v>
                </c:pt>
                <c:pt idx="449">
                  <c:v>26.5</c:v>
                </c:pt>
                <c:pt idx="450">
                  <c:v>25.25</c:v>
                </c:pt>
                <c:pt idx="451">
                  <c:v>27.35</c:v>
                </c:pt>
                <c:pt idx="452">
                  <c:v>24.4</c:v>
                </c:pt>
                <c:pt idx="453">
                  <c:v>33.85</c:v>
                </c:pt>
                <c:pt idx="454">
                  <c:v>26.5</c:v>
                </c:pt>
                <c:pt idx="455">
                  <c:v>27</c:v>
                </c:pt>
                <c:pt idx="456">
                  <c:v>32.799999999999997</c:v>
                </c:pt>
                <c:pt idx="457">
                  <c:v>33.35</c:v>
                </c:pt>
                <c:pt idx="458">
                  <c:v>29.35</c:v>
                </c:pt>
                <c:pt idx="459">
                  <c:v>25.2</c:v>
                </c:pt>
                <c:pt idx="460">
                  <c:v>27.65</c:v>
                </c:pt>
                <c:pt idx="461">
                  <c:v>27.2</c:v>
                </c:pt>
                <c:pt idx="462">
                  <c:v>29.6</c:v>
                </c:pt>
                <c:pt idx="463">
                  <c:v>26.5</c:v>
                </c:pt>
                <c:pt idx="464">
                  <c:v>22</c:v>
                </c:pt>
                <c:pt idx="465">
                  <c:v>25.75</c:v>
                </c:pt>
                <c:pt idx="466">
                  <c:v>26.65</c:v>
                </c:pt>
                <c:pt idx="467">
                  <c:v>24.05</c:v>
                </c:pt>
                <c:pt idx="468">
                  <c:v>20.399999999999999</c:v>
                </c:pt>
                <c:pt idx="469">
                  <c:v>21.65</c:v>
                </c:pt>
                <c:pt idx="470">
                  <c:v>31.4</c:v>
                </c:pt>
                <c:pt idx="471">
                  <c:v>29.75</c:v>
                </c:pt>
                <c:pt idx="472">
                  <c:v>21.45</c:v>
                </c:pt>
                <c:pt idx="473">
                  <c:v>29</c:v>
                </c:pt>
                <c:pt idx="474">
                  <c:v>31.3</c:v>
                </c:pt>
                <c:pt idx="475">
                  <c:v>26.4</c:v>
                </c:pt>
                <c:pt idx="476">
                  <c:v>25.25</c:v>
                </c:pt>
                <c:pt idx="477">
                  <c:v>26.85</c:v>
                </c:pt>
                <c:pt idx="478">
                  <c:v>24.9</c:v>
                </c:pt>
                <c:pt idx="479">
                  <c:v>23.4</c:v>
                </c:pt>
                <c:pt idx="480">
                  <c:v>27</c:v>
                </c:pt>
                <c:pt idx="481">
                  <c:v>27.35</c:v>
                </c:pt>
                <c:pt idx="482">
                  <c:v>28.65</c:v>
                </c:pt>
                <c:pt idx="483">
                  <c:v>32.25</c:v>
                </c:pt>
                <c:pt idx="484">
                  <c:v>26.15</c:v>
                </c:pt>
                <c:pt idx="485">
                  <c:v>31.4</c:v>
                </c:pt>
                <c:pt idx="486">
                  <c:v>29.2</c:v>
                </c:pt>
                <c:pt idx="487">
                  <c:v>32.65</c:v>
                </c:pt>
                <c:pt idx="488">
                  <c:v>32.65</c:v>
                </c:pt>
                <c:pt idx="489">
                  <c:v>30.4</c:v>
                </c:pt>
                <c:pt idx="490">
                  <c:v>26.05</c:v>
                </c:pt>
                <c:pt idx="491">
                  <c:v>22.65</c:v>
                </c:pt>
                <c:pt idx="492">
                  <c:v>24.45</c:v>
                </c:pt>
                <c:pt idx="493">
                  <c:v>22.3</c:v>
                </c:pt>
                <c:pt idx="494">
                  <c:v>22.2</c:v>
                </c:pt>
                <c:pt idx="495">
                  <c:v>19.5</c:v>
                </c:pt>
                <c:pt idx="496">
                  <c:v>22</c:v>
                </c:pt>
                <c:pt idx="497">
                  <c:v>20.55</c:v>
                </c:pt>
                <c:pt idx="498">
                  <c:v>23.3</c:v>
                </c:pt>
                <c:pt idx="499">
                  <c:v>23.45</c:v>
                </c:pt>
                <c:pt idx="500">
                  <c:v>20.8</c:v>
                </c:pt>
                <c:pt idx="501">
                  <c:v>21.5</c:v>
                </c:pt>
                <c:pt idx="502">
                  <c:v>22.8</c:v>
                </c:pt>
                <c:pt idx="503">
                  <c:v>23.55</c:v>
                </c:pt>
                <c:pt idx="504">
                  <c:v>23.2</c:v>
                </c:pt>
                <c:pt idx="505">
                  <c:v>20.25</c:v>
                </c:pt>
                <c:pt idx="506">
                  <c:v>23.05</c:v>
                </c:pt>
                <c:pt idx="507">
                  <c:v>23.3</c:v>
                </c:pt>
                <c:pt idx="508">
                  <c:v>26.75</c:v>
                </c:pt>
                <c:pt idx="509">
                  <c:v>28.9</c:v>
                </c:pt>
                <c:pt idx="510">
                  <c:v>31.3</c:v>
                </c:pt>
                <c:pt idx="511">
                  <c:v>27.55</c:v>
                </c:pt>
                <c:pt idx="512">
                  <c:v>27.3</c:v>
                </c:pt>
                <c:pt idx="513">
                  <c:v>29.1</c:v>
                </c:pt>
                <c:pt idx="514">
                  <c:v>28.5</c:v>
                </c:pt>
                <c:pt idx="515">
                  <c:v>31</c:v>
                </c:pt>
                <c:pt idx="516">
                  <c:v>28.8</c:v>
                </c:pt>
                <c:pt idx="517">
                  <c:v>27.5</c:v>
                </c:pt>
                <c:pt idx="518">
                  <c:v>20.9</c:v>
                </c:pt>
                <c:pt idx="519">
                  <c:v>20.5</c:v>
                </c:pt>
                <c:pt idx="520">
                  <c:v>29.7</c:v>
                </c:pt>
                <c:pt idx="521">
                  <c:v>27.5</c:v>
                </c:pt>
                <c:pt idx="522">
                  <c:v>22.9</c:v>
                </c:pt>
                <c:pt idx="523">
                  <c:v>20.3</c:v>
                </c:pt>
                <c:pt idx="524">
                  <c:v>19.600000000000001</c:v>
                </c:pt>
                <c:pt idx="525">
                  <c:v>20.9</c:v>
                </c:pt>
                <c:pt idx="526">
                  <c:v>24.6</c:v>
                </c:pt>
                <c:pt idx="527">
                  <c:v>31.5</c:v>
                </c:pt>
                <c:pt idx="528">
                  <c:v>31.5</c:v>
                </c:pt>
                <c:pt idx="529">
                  <c:v>20.5</c:v>
                </c:pt>
                <c:pt idx="530">
                  <c:v>25.25</c:v>
                </c:pt>
                <c:pt idx="531">
                  <c:v>21.7</c:v>
                </c:pt>
                <c:pt idx="532">
                  <c:v>26.9</c:v>
                </c:pt>
                <c:pt idx="533">
                  <c:v>28.65</c:v>
                </c:pt>
                <c:pt idx="534">
                  <c:v>24.95</c:v>
                </c:pt>
                <c:pt idx="535">
                  <c:v>31.5</c:v>
                </c:pt>
                <c:pt idx="536">
                  <c:v>29.8</c:v>
                </c:pt>
                <c:pt idx="537">
                  <c:v>27.2</c:v>
                </c:pt>
                <c:pt idx="538">
                  <c:v>24.85</c:v>
                </c:pt>
                <c:pt idx="539">
                  <c:v>34.200000000000003</c:v>
                </c:pt>
                <c:pt idx="540">
                  <c:v>20.55</c:v>
                </c:pt>
                <c:pt idx="541">
                  <c:v>19.899999999999999</c:v>
                </c:pt>
                <c:pt idx="542">
                  <c:v>15.45</c:v>
                </c:pt>
                <c:pt idx="543">
                  <c:v>29.45</c:v>
                </c:pt>
                <c:pt idx="544">
                  <c:v>23.95</c:v>
                </c:pt>
                <c:pt idx="545">
                  <c:v>15.1</c:v>
                </c:pt>
                <c:pt idx="546">
                  <c:v>25.6</c:v>
                </c:pt>
                <c:pt idx="547">
                  <c:v>31.5</c:v>
                </c:pt>
                <c:pt idx="548">
                  <c:v>25.2</c:v>
                </c:pt>
                <c:pt idx="549">
                  <c:v>24.2</c:v>
                </c:pt>
                <c:pt idx="550">
                  <c:v>27.4</c:v>
                </c:pt>
                <c:pt idx="551">
                  <c:v>25.3</c:v>
                </c:pt>
                <c:pt idx="552">
                  <c:v>34.35</c:v>
                </c:pt>
                <c:pt idx="553">
                  <c:v>23.7</c:v>
                </c:pt>
                <c:pt idx="554">
                  <c:v>29.5</c:v>
                </c:pt>
                <c:pt idx="555">
                  <c:v>20.75</c:v>
                </c:pt>
                <c:pt idx="556">
                  <c:v>28.8</c:v>
                </c:pt>
                <c:pt idx="557">
                  <c:v>22.2</c:v>
                </c:pt>
                <c:pt idx="558">
                  <c:v>19.899999999999999</c:v>
                </c:pt>
                <c:pt idx="559">
                  <c:v>19.100000000000001</c:v>
                </c:pt>
                <c:pt idx="560">
                  <c:v>15.35</c:v>
                </c:pt>
                <c:pt idx="561">
                  <c:v>32.35</c:v>
                </c:pt>
                <c:pt idx="562">
                  <c:v>31.6</c:v>
                </c:pt>
                <c:pt idx="563">
                  <c:v>27.6</c:v>
                </c:pt>
                <c:pt idx="564">
                  <c:v>24.7</c:v>
                </c:pt>
                <c:pt idx="565">
                  <c:v>26.45</c:v>
                </c:pt>
                <c:pt idx="566">
                  <c:v>25.5</c:v>
                </c:pt>
                <c:pt idx="567">
                  <c:v>29.8</c:v>
                </c:pt>
                <c:pt idx="568">
                  <c:v>20.25</c:v>
                </c:pt>
                <c:pt idx="569">
                  <c:v>24.95</c:v>
                </c:pt>
                <c:pt idx="570">
                  <c:v>25.5</c:v>
                </c:pt>
                <c:pt idx="571">
                  <c:v>22.5</c:v>
                </c:pt>
                <c:pt idx="572">
                  <c:v>19.55</c:v>
                </c:pt>
                <c:pt idx="573">
                  <c:v>33.65</c:v>
                </c:pt>
                <c:pt idx="574">
                  <c:v>20</c:v>
                </c:pt>
                <c:pt idx="575">
                  <c:v>15.85</c:v>
                </c:pt>
                <c:pt idx="576">
                  <c:v>19.45</c:v>
                </c:pt>
                <c:pt idx="577">
                  <c:v>17.600000000000001</c:v>
                </c:pt>
                <c:pt idx="578">
                  <c:v>15.45</c:v>
                </c:pt>
                <c:pt idx="579">
                  <c:v>32.200000000000003</c:v>
                </c:pt>
                <c:pt idx="580">
                  <c:v>32.5</c:v>
                </c:pt>
                <c:pt idx="581">
                  <c:v>31.45</c:v>
                </c:pt>
                <c:pt idx="582">
                  <c:v>23.75</c:v>
                </c:pt>
                <c:pt idx="583">
                  <c:v>29.9</c:v>
                </c:pt>
                <c:pt idx="584">
                  <c:v>24.7</c:v>
                </c:pt>
                <c:pt idx="585">
                  <c:v>26.85</c:v>
                </c:pt>
                <c:pt idx="586">
                  <c:v>19.55</c:v>
                </c:pt>
                <c:pt idx="587">
                  <c:v>34.299999999999997</c:v>
                </c:pt>
                <c:pt idx="588">
                  <c:v>33.65</c:v>
                </c:pt>
                <c:pt idx="589">
                  <c:v>20.05</c:v>
                </c:pt>
                <c:pt idx="590">
                  <c:v>16.899999999999999</c:v>
                </c:pt>
                <c:pt idx="591">
                  <c:v>17.899999999999999</c:v>
                </c:pt>
                <c:pt idx="592">
                  <c:v>15.15</c:v>
                </c:pt>
                <c:pt idx="593">
                  <c:v>25.5</c:v>
                </c:pt>
                <c:pt idx="594">
                  <c:v>34.450000000000003</c:v>
                </c:pt>
                <c:pt idx="595">
                  <c:v>20.65</c:v>
                </c:pt>
                <c:pt idx="596">
                  <c:v>26.1</c:v>
                </c:pt>
                <c:pt idx="597">
                  <c:v>34.4</c:v>
                </c:pt>
                <c:pt idx="598">
                  <c:v>38.799999999999997</c:v>
                </c:pt>
                <c:pt idx="599">
                  <c:v>28.05</c:v>
                </c:pt>
                <c:pt idx="600">
                  <c:v>29.85</c:v>
                </c:pt>
                <c:pt idx="601">
                  <c:v>32.5</c:v>
                </c:pt>
                <c:pt idx="602">
                  <c:v>33.799999999999997</c:v>
                </c:pt>
                <c:pt idx="603">
                  <c:v>26.3</c:v>
                </c:pt>
                <c:pt idx="604">
                  <c:v>29.25</c:v>
                </c:pt>
                <c:pt idx="605">
                  <c:v>18.600000000000001</c:v>
                </c:pt>
                <c:pt idx="606">
                  <c:v>26.3</c:v>
                </c:pt>
                <c:pt idx="607">
                  <c:v>18.8</c:v>
                </c:pt>
                <c:pt idx="608">
                  <c:v>17.899999999999999</c:v>
                </c:pt>
                <c:pt idx="609">
                  <c:v>20.100000000000001</c:v>
                </c:pt>
                <c:pt idx="610">
                  <c:v>24.5</c:v>
                </c:pt>
                <c:pt idx="611">
                  <c:v>18.600000000000001</c:v>
                </c:pt>
                <c:pt idx="612">
                  <c:v>15.5</c:v>
                </c:pt>
                <c:pt idx="613">
                  <c:v>19.2</c:v>
                </c:pt>
                <c:pt idx="614">
                  <c:v>21</c:v>
                </c:pt>
                <c:pt idx="615">
                  <c:v>19.899999999999999</c:v>
                </c:pt>
                <c:pt idx="616">
                  <c:v>28.35</c:v>
                </c:pt>
                <c:pt idx="617">
                  <c:v>29</c:v>
                </c:pt>
                <c:pt idx="618">
                  <c:v>18.05</c:v>
                </c:pt>
                <c:pt idx="619">
                  <c:v>19.649999999999999</c:v>
                </c:pt>
                <c:pt idx="620">
                  <c:v>19.2</c:v>
                </c:pt>
                <c:pt idx="621">
                  <c:v>19</c:v>
                </c:pt>
                <c:pt idx="622">
                  <c:v>18.5</c:v>
                </c:pt>
                <c:pt idx="623">
                  <c:v>18.7</c:v>
                </c:pt>
                <c:pt idx="624">
                  <c:v>23.05</c:v>
                </c:pt>
                <c:pt idx="625">
                  <c:v>16.8</c:v>
                </c:pt>
                <c:pt idx="626">
                  <c:v>18.899999999999999</c:v>
                </c:pt>
                <c:pt idx="627">
                  <c:v>19.5</c:v>
                </c:pt>
                <c:pt idx="628">
                  <c:v>13.5</c:v>
                </c:pt>
                <c:pt idx="629">
                  <c:v>25.6</c:v>
                </c:pt>
                <c:pt idx="630">
                  <c:v>19.899999999999999</c:v>
                </c:pt>
                <c:pt idx="631">
                  <c:v>24.4</c:v>
                </c:pt>
                <c:pt idx="632">
                  <c:v>18.88</c:v>
                </c:pt>
                <c:pt idx="633">
                  <c:v>16.350000000000001</c:v>
                </c:pt>
                <c:pt idx="634">
                  <c:v>20</c:v>
                </c:pt>
                <c:pt idx="635">
                  <c:v>17.7</c:v>
                </c:pt>
                <c:pt idx="636">
                  <c:v>18.149999999999999</c:v>
                </c:pt>
                <c:pt idx="637">
                  <c:v>17.600000000000001</c:v>
                </c:pt>
                <c:pt idx="638">
                  <c:v>19</c:v>
                </c:pt>
                <c:pt idx="639">
                  <c:v>17.350000000000001</c:v>
                </c:pt>
                <c:pt idx="640">
                  <c:v>18.7</c:v>
                </c:pt>
                <c:pt idx="641">
                  <c:v>17.25</c:v>
                </c:pt>
                <c:pt idx="642">
                  <c:v>24.6</c:v>
                </c:pt>
                <c:pt idx="643">
                  <c:v>16.55</c:v>
                </c:pt>
                <c:pt idx="644">
                  <c:v>23.55</c:v>
                </c:pt>
                <c:pt idx="645">
                  <c:v>17.899999999999999</c:v>
                </c:pt>
                <c:pt idx="646">
                  <c:v>16.100000000000001</c:v>
                </c:pt>
                <c:pt idx="647">
                  <c:v>15.95</c:v>
                </c:pt>
                <c:pt idx="648">
                  <c:v>18.5</c:v>
                </c:pt>
                <c:pt idx="649">
                  <c:v>19</c:v>
                </c:pt>
                <c:pt idx="650">
                  <c:v>24.2</c:v>
                </c:pt>
                <c:pt idx="651">
                  <c:v>19.600000000000001</c:v>
                </c:pt>
                <c:pt idx="652">
                  <c:v>20.3</c:v>
                </c:pt>
                <c:pt idx="653">
                  <c:v>19</c:v>
                </c:pt>
                <c:pt idx="654">
                  <c:v>18.100000000000001</c:v>
                </c:pt>
                <c:pt idx="655">
                  <c:v>20.05</c:v>
                </c:pt>
                <c:pt idx="656">
                  <c:v>19</c:v>
                </c:pt>
                <c:pt idx="657">
                  <c:v>17.2</c:v>
                </c:pt>
                <c:pt idx="658">
                  <c:v>18.899999999999999</c:v>
                </c:pt>
                <c:pt idx="659">
                  <c:v>17.649999999999999</c:v>
                </c:pt>
                <c:pt idx="660">
                  <c:v>17.899999999999999</c:v>
                </c:pt>
                <c:pt idx="661">
                  <c:v>18.100000000000001</c:v>
                </c:pt>
                <c:pt idx="662">
                  <c:v>19</c:v>
                </c:pt>
                <c:pt idx="663">
                  <c:v>18.45</c:v>
                </c:pt>
                <c:pt idx="664">
                  <c:v>18</c:v>
                </c:pt>
                <c:pt idx="665">
                  <c:v>18.649999999999999</c:v>
                </c:pt>
                <c:pt idx="666">
                  <c:v>13.65</c:v>
                </c:pt>
                <c:pt idx="667">
                  <c:v>18</c:v>
                </c:pt>
                <c:pt idx="668">
                  <c:v>14.75</c:v>
                </c:pt>
                <c:pt idx="669">
                  <c:v>17.8</c:v>
                </c:pt>
                <c:pt idx="670">
                  <c:v>16.5</c:v>
                </c:pt>
                <c:pt idx="671">
                  <c:v>16.55</c:v>
                </c:pt>
                <c:pt idx="672">
                  <c:v>18</c:v>
                </c:pt>
                <c:pt idx="673">
                  <c:v>31.4</c:v>
                </c:pt>
                <c:pt idx="674">
                  <c:v>28.1</c:v>
                </c:pt>
                <c:pt idx="675">
                  <c:v>32.549999999999997</c:v>
                </c:pt>
                <c:pt idx="676">
                  <c:v>27</c:v>
                </c:pt>
                <c:pt idx="677">
                  <c:v>19</c:v>
                </c:pt>
                <c:pt idx="678">
                  <c:v>18.2</c:v>
                </c:pt>
                <c:pt idx="679">
                  <c:v>14.6</c:v>
                </c:pt>
                <c:pt idx="680">
                  <c:v>18.850000000000001</c:v>
                </c:pt>
                <c:pt idx="681">
                  <c:v>29.25</c:v>
                </c:pt>
                <c:pt idx="682">
                  <c:v>26.9</c:v>
                </c:pt>
                <c:pt idx="683">
                  <c:v>26.4</c:v>
                </c:pt>
                <c:pt idx="684">
                  <c:v>31</c:v>
                </c:pt>
                <c:pt idx="685">
                  <c:v>25.1</c:v>
                </c:pt>
                <c:pt idx="686">
                  <c:v>17.7</c:v>
                </c:pt>
                <c:pt idx="687">
                  <c:v>18.05</c:v>
                </c:pt>
                <c:pt idx="688">
                  <c:v>20.2</c:v>
                </c:pt>
                <c:pt idx="689">
                  <c:v>16.3</c:v>
                </c:pt>
                <c:pt idx="690">
                  <c:v>19.2</c:v>
                </c:pt>
                <c:pt idx="691">
                  <c:v>19.149999999999999</c:v>
                </c:pt>
                <c:pt idx="692">
                  <c:v>18.55</c:v>
                </c:pt>
                <c:pt idx="693">
                  <c:v>17.899999999999999</c:v>
                </c:pt>
                <c:pt idx="694">
                  <c:v>19.5</c:v>
                </c:pt>
                <c:pt idx="695">
                  <c:v>19.25</c:v>
                </c:pt>
                <c:pt idx="696">
                  <c:v>22.5</c:v>
                </c:pt>
                <c:pt idx="697">
                  <c:v>17.75</c:v>
                </c:pt>
                <c:pt idx="698">
                  <c:v>18.3</c:v>
                </c:pt>
                <c:pt idx="699">
                  <c:v>18.399999999999999</c:v>
                </c:pt>
                <c:pt idx="700">
                  <c:v>16.600000000000001</c:v>
                </c:pt>
                <c:pt idx="701">
                  <c:v>13.7</c:v>
                </c:pt>
                <c:pt idx="702">
                  <c:v>18</c:v>
                </c:pt>
                <c:pt idx="703">
                  <c:v>31.05</c:v>
                </c:pt>
                <c:pt idx="704">
                  <c:v>19.100000000000001</c:v>
                </c:pt>
                <c:pt idx="705">
                  <c:v>14.2</c:v>
                </c:pt>
                <c:pt idx="706">
                  <c:v>17.45</c:v>
                </c:pt>
                <c:pt idx="707">
                  <c:v>20.9</c:v>
                </c:pt>
                <c:pt idx="708">
                  <c:v>18.100000000000001</c:v>
                </c:pt>
                <c:pt idx="709">
                  <c:v>18.55</c:v>
                </c:pt>
                <c:pt idx="710">
                  <c:v>16.850000000000001</c:v>
                </c:pt>
                <c:pt idx="711">
                  <c:v>19.2</c:v>
                </c:pt>
                <c:pt idx="712">
                  <c:v>17.3</c:v>
                </c:pt>
                <c:pt idx="713">
                  <c:v>18.399999999999999</c:v>
                </c:pt>
                <c:pt idx="714">
                  <c:v>15.05</c:v>
                </c:pt>
                <c:pt idx="715">
                  <c:v>16.2</c:v>
                </c:pt>
                <c:pt idx="716">
                  <c:v>15.8</c:v>
                </c:pt>
                <c:pt idx="717">
                  <c:v>20.100000000000001</c:v>
                </c:pt>
                <c:pt idx="718">
                  <c:v>19.5</c:v>
                </c:pt>
                <c:pt idx="719">
                  <c:v>18</c:v>
                </c:pt>
                <c:pt idx="720">
                  <c:v>17.899999999999999</c:v>
                </c:pt>
                <c:pt idx="721">
                  <c:v>24.8</c:v>
                </c:pt>
                <c:pt idx="722">
                  <c:v>18.399999999999999</c:v>
                </c:pt>
                <c:pt idx="723">
                  <c:v>20.100000000000001</c:v>
                </c:pt>
                <c:pt idx="724">
                  <c:v>19.25</c:v>
                </c:pt>
                <c:pt idx="725">
                  <c:v>19.100000000000001</c:v>
                </c:pt>
                <c:pt idx="726">
                  <c:v>20.55</c:v>
                </c:pt>
                <c:pt idx="727">
                  <c:v>18.2</c:v>
                </c:pt>
                <c:pt idx="728">
                  <c:v>19.7</c:v>
                </c:pt>
                <c:pt idx="729">
                  <c:v>17.45</c:v>
                </c:pt>
                <c:pt idx="730">
                  <c:v>17.600000000000001</c:v>
                </c:pt>
                <c:pt idx="731">
                  <c:v>18.8</c:v>
                </c:pt>
                <c:pt idx="732">
                  <c:v>18.75</c:v>
                </c:pt>
                <c:pt idx="733">
                  <c:v>17.100000000000001</c:v>
                </c:pt>
                <c:pt idx="734">
                  <c:v>29.45</c:v>
                </c:pt>
                <c:pt idx="735">
                  <c:v>26.65</c:v>
                </c:pt>
                <c:pt idx="736">
                  <c:v>15.4</c:v>
                </c:pt>
                <c:pt idx="737">
                  <c:v>17</c:v>
                </c:pt>
                <c:pt idx="738">
                  <c:v>16.5</c:v>
                </c:pt>
                <c:pt idx="739">
                  <c:v>19.149999999999999</c:v>
                </c:pt>
                <c:pt idx="740">
                  <c:v>17.100000000000001</c:v>
                </c:pt>
                <c:pt idx="741">
                  <c:v>15.8</c:v>
                </c:pt>
                <c:pt idx="742">
                  <c:v>14.2</c:v>
                </c:pt>
                <c:pt idx="743">
                  <c:v>15.2</c:v>
                </c:pt>
                <c:pt idx="744">
                  <c:v>17.649999999999999</c:v>
                </c:pt>
                <c:pt idx="745">
                  <c:v>17.100000000000001</c:v>
                </c:pt>
                <c:pt idx="746">
                  <c:v>17.5</c:v>
                </c:pt>
                <c:pt idx="747">
                  <c:v>17.75</c:v>
                </c:pt>
                <c:pt idx="748">
                  <c:v>19</c:v>
                </c:pt>
                <c:pt idx="749">
                  <c:v>20.350000000000001</c:v>
                </c:pt>
                <c:pt idx="750">
                  <c:v>19.100000000000001</c:v>
                </c:pt>
                <c:pt idx="751">
                  <c:v>18.600000000000001</c:v>
                </c:pt>
                <c:pt idx="752">
                  <c:v>20.2</c:v>
                </c:pt>
                <c:pt idx="753">
                  <c:v>24.35</c:v>
                </c:pt>
                <c:pt idx="754">
                  <c:v>17.350000000000001</c:v>
                </c:pt>
                <c:pt idx="755">
                  <c:v>21.85</c:v>
                </c:pt>
                <c:pt idx="756">
                  <c:v>32.549999999999997</c:v>
                </c:pt>
                <c:pt idx="757">
                  <c:v>20.45</c:v>
                </c:pt>
                <c:pt idx="758">
                  <c:v>31.8</c:v>
                </c:pt>
                <c:pt idx="759">
                  <c:v>21.25</c:v>
                </c:pt>
                <c:pt idx="760">
                  <c:v>20.350000000000001</c:v>
                </c:pt>
                <c:pt idx="761">
                  <c:v>28.55</c:v>
                </c:pt>
                <c:pt idx="762">
                  <c:v>29.05</c:v>
                </c:pt>
                <c:pt idx="763">
                  <c:v>17.75</c:v>
                </c:pt>
                <c:pt idx="764">
                  <c:v>20.6</c:v>
                </c:pt>
                <c:pt idx="765">
                  <c:v>22.2</c:v>
                </c:pt>
                <c:pt idx="766">
                  <c:v>20.25</c:v>
                </c:pt>
                <c:pt idx="767">
                  <c:v>20.100000000000001</c:v>
                </c:pt>
                <c:pt idx="768">
                  <c:v>16.3</c:v>
                </c:pt>
                <c:pt idx="769">
                  <c:v>14.3</c:v>
                </c:pt>
                <c:pt idx="770">
                  <c:v>18.5</c:v>
                </c:pt>
                <c:pt idx="771">
                  <c:v>21.3</c:v>
                </c:pt>
                <c:pt idx="772">
                  <c:v>15.4</c:v>
                </c:pt>
                <c:pt idx="773">
                  <c:v>17.7</c:v>
                </c:pt>
                <c:pt idx="774">
                  <c:v>18.399999999999999</c:v>
                </c:pt>
                <c:pt idx="775">
                  <c:v>26</c:v>
                </c:pt>
                <c:pt idx="776">
                  <c:v>35.65</c:v>
                </c:pt>
                <c:pt idx="777">
                  <c:v>21.95</c:v>
                </c:pt>
                <c:pt idx="778">
                  <c:v>22.25</c:v>
                </c:pt>
                <c:pt idx="779">
                  <c:v>31.5</c:v>
                </c:pt>
                <c:pt idx="780">
                  <c:v>31.6</c:v>
                </c:pt>
                <c:pt idx="781">
                  <c:v>28.15</c:v>
                </c:pt>
                <c:pt idx="782">
                  <c:v>19.850000000000001</c:v>
                </c:pt>
                <c:pt idx="783">
                  <c:v>19.649999999999999</c:v>
                </c:pt>
                <c:pt idx="784">
                  <c:v>14.9</c:v>
                </c:pt>
                <c:pt idx="785">
                  <c:v>17.25</c:v>
                </c:pt>
                <c:pt idx="786">
                  <c:v>20.350000000000001</c:v>
                </c:pt>
                <c:pt idx="787">
                  <c:v>17</c:v>
                </c:pt>
                <c:pt idx="788">
                  <c:v>19.850000000000001</c:v>
                </c:pt>
                <c:pt idx="789">
                  <c:v>19.399999999999999</c:v>
                </c:pt>
                <c:pt idx="790">
                  <c:v>18.3</c:v>
                </c:pt>
                <c:pt idx="791">
                  <c:v>17.8</c:v>
                </c:pt>
                <c:pt idx="792">
                  <c:v>16.149999999999999</c:v>
                </c:pt>
                <c:pt idx="793">
                  <c:v>22.1</c:v>
                </c:pt>
                <c:pt idx="794">
                  <c:v>25.95</c:v>
                </c:pt>
                <c:pt idx="795">
                  <c:v>21.5</c:v>
                </c:pt>
                <c:pt idx="796">
                  <c:v>20</c:v>
                </c:pt>
                <c:pt idx="797">
                  <c:v>17.600000000000001</c:v>
                </c:pt>
                <c:pt idx="798">
                  <c:v>19.600000000000001</c:v>
                </c:pt>
                <c:pt idx="799">
                  <c:v>20.149999999999999</c:v>
                </c:pt>
                <c:pt idx="800">
                  <c:v>21.5</c:v>
                </c:pt>
                <c:pt idx="801">
                  <c:v>23.5</c:v>
                </c:pt>
                <c:pt idx="802">
                  <c:v>17.100000000000001</c:v>
                </c:pt>
                <c:pt idx="803">
                  <c:v>18.149999999999999</c:v>
                </c:pt>
                <c:pt idx="804">
                  <c:v>20.350000000000001</c:v>
                </c:pt>
                <c:pt idx="805">
                  <c:v>19.100000000000001</c:v>
                </c:pt>
                <c:pt idx="806">
                  <c:v>15.95</c:v>
                </c:pt>
                <c:pt idx="807">
                  <c:v>17.45</c:v>
                </c:pt>
                <c:pt idx="808">
                  <c:v>20.350000000000001</c:v>
                </c:pt>
                <c:pt idx="809">
                  <c:v>14.8</c:v>
                </c:pt>
                <c:pt idx="810">
                  <c:v>20.5</c:v>
                </c:pt>
                <c:pt idx="811">
                  <c:v>18.100000000000001</c:v>
                </c:pt>
                <c:pt idx="812">
                  <c:v>15.25</c:v>
                </c:pt>
                <c:pt idx="813">
                  <c:v>18</c:v>
                </c:pt>
                <c:pt idx="814">
                  <c:v>16.5</c:v>
                </c:pt>
                <c:pt idx="815">
                  <c:v>15.85</c:v>
                </c:pt>
                <c:pt idx="816">
                  <c:v>18.45</c:v>
                </c:pt>
                <c:pt idx="817">
                  <c:v>17.5</c:v>
                </c:pt>
                <c:pt idx="818">
                  <c:v>16.7</c:v>
                </c:pt>
                <c:pt idx="819">
                  <c:v>16.55</c:v>
                </c:pt>
                <c:pt idx="820">
                  <c:v>13.2</c:v>
                </c:pt>
                <c:pt idx="821">
                  <c:v>17.75</c:v>
                </c:pt>
                <c:pt idx="822">
                  <c:v>18.649999999999999</c:v>
                </c:pt>
                <c:pt idx="823">
                  <c:v>15.55</c:v>
                </c:pt>
                <c:pt idx="824">
                  <c:v>14.8</c:v>
                </c:pt>
                <c:pt idx="825">
                  <c:v>20.3</c:v>
                </c:pt>
                <c:pt idx="826">
                  <c:v>18.2</c:v>
                </c:pt>
                <c:pt idx="827">
                  <c:v>18.899999999999999</c:v>
                </c:pt>
                <c:pt idx="828">
                  <c:v>20</c:v>
                </c:pt>
                <c:pt idx="829">
                  <c:v>14.3</c:v>
                </c:pt>
                <c:pt idx="830">
                  <c:v>19.5</c:v>
                </c:pt>
                <c:pt idx="831">
                  <c:v>16.25</c:v>
                </c:pt>
                <c:pt idx="832">
                  <c:v>19.3</c:v>
                </c:pt>
                <c:pt idx="833">
                  <c:v>18.600000000000001</c:v>
                </c:pt>
                <c:pt idx="834">
                  <c:v>19</c:v>
                </c:pt>
                <c:pt idx="835">
                  <c:v>18.8</c:v>
                </c:pt>
                <c:pt idx="836">
                  <c:v>18.5</c:v>
                </c:pt>
                <c:pt idx="837">
                  <c:v>20.399999999999999</c:v>
                </c:pt>
                <c:pt idx="838">
                  <c:v>14.4</c:v>
                </c:pt>
                <c:pt idx="839">
                  <c:v>19.55</c:v>
                </c:pt>
                <c:pt idx="840">
                  <c:v>17.55</c:v>
                </c:pt>
                <c:pt idx="841">
                  <c:v>17.5</c:v>
                </c:pt>
                <c:pt idx="842">
                  <c:v>17.5</c:v>
                </c:pt>
                <c:pt idx="843">
                  <c:v>18.5</c:v>
                </c:pt>
                <c:pt idx="844">
                  <c:v>21.15</c:v>
                </c:pt>
                <c:pt idx="845">
                  <c:v>19.600000000000001</c:v>
                </c:pt>
                <c:pt idx="846">
                  <c:v>15.4</c:v>
                </c:pt>
                <c:pt idx="847">
                  <c:v>17.05</c:v>
                </c:pt>
                <c:pt idx="848">
                  <c:v>21.2</c:v>
                </c:pt>
                <c:pt idx="849">
                  <c:v>21.8</c:v>
                </c:pt>
                <c:pt idx="850">
                  <c:v>20</c:v>
                </c:pt>
                <c:pt idx="851">
                  <c:v>15.6</c:v>
                </c:pt>
                <c:pt idx="852">
                  <c:v>18.3</c:v>
                </c:pt>
                <c:pt idx="853">
                  <c:v>20</c:v>
                </c:pt>
                <c:pt idx="854">
                  <c:v>19</c:v>
                </c:pt>
                <c:pt idx="855">
                  <c:v>19.7</c:v>
                </c:pt>
                <c:pt idx="856">
                  <c:v>15.7</c:v>
                </c:pt>
                <c:pt idx="857">
                  <c:v>18.75</c:v>
                </c:pt>
                <c:pt idx="858">
                  <c:v>17.149999999999999</c:v>
                </c:pt>
                <c:pt idx="859">
                  <c:v>21.75</c:v>
                </c:pt>
                <c:pt idx="860">
                  <c:v>17.5</c:v>
                </c:pt>
                <c:pt idx="861">
                  <c:v>15.95</c:v>
                </c:pt>
                <c:pt idx="862">
                  <c:v>19</c:v>
                </c:pt>
                <c:pt idx="863">
                  <c:v>15.5</c:v>
                </c:pt>
                <c:pt idx="864">
                  <c:v>17.850000000000001</c:v>
                </c:pt>
                <c:pt idx="865">
                  <c:v>15.1</c:v>
                </c:pt>
                <c:pt idx="866">
                  <c:v>16.95</c:v>
                </c:pt>
                <c:pt idx="867">
                  <c:v>16.149999999999999</c:v>
                </c:pt>
                <c:pt idx="868">
                  <c:v>13.4</c:v>
                </c:pt>
                <c:pt idx="869">
                  <c:v>15.8</c:v>
                </c:pt>
                <c:pt idx="870">
                  <c:v>20.25</c:v>
                </c:pt>
                <c:pt idx="871">
                  <c:v>13.55</c:v>
                </c:pt>
                <c:pt idx="872">
                  <c:v>17</c:v>
                </c:pt>
                <c:pt idx="873">
                  <c:v>18.600000000000001</c:v>
                </c:pt>
                <c:pt idx="874">
                  <c:v>18.399999999999999</c:v>
                </c:pt>
                <c:pt idx="875">
                  <c:v>16.100000000000001</c:v>
                </c:pt>
                <c:pt idx="876">
                  <c:v>18.8</c:v>
                </c:pt>
                <c:pt idx="877">
                  <c:v>15.25</c:v>
                </c:pt>
                <c:pt idx="878">
                  <c:v>15.3</c:v>
                </c:pt>
                <c:pt idx="879">
                  <c:v>16.100000000000001</c:v>
                </c:pt>
                <c:pt idx="880">
                  <c:v>17.899999999999999</c:v>
                </c:pt>
                <c:pt idx="881">
                  <c:v>18.5</c:v>
                </c:pt>
                <c:pt idx="882">
                  <c:v>21.5</c:v>
                </c:pt>
                <c:pt idx="883">
                  <c:v>15.6</c:v>
                </c:pt>
                <c:pt idx="884">
                  <c:v>19.149999999999999</c:v>
                </c:pt>
                <c:pt idx="885">
                  <c:v>15.4</c:v>
                </c:pt>
                <c:pt idx="886">
                  <c:v>31.4</c:v>
                </c:pt>
                <c:pt idx="887">
                  <c:v>29.6</c:v>
                </c:pt>
                <c:pt idx="888">
                  <c:v>28.3</c:v>
                </c:pt>
                <c:pt idx="889">
                  <c:v>18.25</c:v>
                </c:pt>
                <c:pt idx="890">
                  <c:v>18.399999999999999</c:v>
                </c:pt>
                <c:pt idx="891">
                  <c:v>22</c:v>
                </c:pt>
                <c:pt idx="892">
                  <c:v>18.600000000000001</c:v>
                </c:pt>
                <c:pt idx="893">
                  <c:v>21.15</c:v>
                </c:pt>
                <c:pt idx="894">
                  <c:v>21.4</c:v>
                </c:pt>
                <c:pt idx="895">
                  <c:v>20.95</c:v>
                </c:pt>
                <c:pt idx="896">
                  <c:v>21.65</c:v>
                </c:pt>
                <c:pt idx="897">
                  <c:v>21.9</c:v>
                </c:pt>
                <c:pt idx="898">
                  <c:v>17.149999999999999</c:v>
                </c:pt>
                <c:pt idx="899">
                  <c:v>20.95</c:v>
                </c:pt>
                <c:pt idx="900">
                  <c:v>19.5</c:v>
                </c:pt>
                <c:pt idx="901">
                  <c:v>20.55</c:v>
                </c:pt>
                <c:pt idx="902">
                  <c:v>22</c:v>
                </c:pt>
                <c:pt idx="903">
                  <c:v>21.2</c:v>
                </c:pt>
                <c:pt idx="904">
                  <c:v>22</c:v>
                </c:pt>
                <c:pt idx="905">
                  <c:v>21.2</c:v>
                </c:pt>
                <c:pt idx="906">
                  <c:v>21.8</c:v>
                </c:pt>
                <c:pt idx="907">
                  <c:v>19.05</c:v>
                </c:pt>
                <c:pt idx="908">
                  <c:v>19.100000000000001</c:v>
                </c:pt>
                <c:pt idx="909">
                  <c:v>27.25</c:v>
                </c:pt>
                <c:pt idx="910">
                  <c:v>23.4</c:v>
                </c:pt>
                <c:pt idx="911">
                  <c:v>31.55</c:v>
                </c:pt>
                <c:pt idx="912">
                  <c:v>20.2</c:v>
                </c:pt>
                <c:pt idx="913">
                  <c:v>19.55</c:v>
                </c:pt>
                <c:pt idx="914">
                  <c:v>18.2</c:v>
                </c:pt>
                <c:pt idx="915">
                  <c:v>29.5</c:v>
                </c:pt>
                <c:pt idx="916">
                  <c:v>31.6</c:v>
                </c:pt>
                <c:pt idx="917">
                  <c:v>21.25</c:v>
                </c:pt>
                <c:pt idx="918">
                  <c:v>20.45</c:v>
                </c:pt>
                <c:pt idx="919">
                  <c:v>21.15</c:v>
                </c:pt>
                <c:pt idx="920">
                  <c:v>21.15</c:v>
                </c:pt>
                <c:pt idx="921">
                  <c:v>31.35</c:v>
                </c:pt>
                <c:pt idx="922">
                  <c:v>22.4</c:v>
                </c:pt>
                <c:pt idx="923">
                  <c:v>17.850000000000001</c:v>
                </c:pt>
                <c:pt idx="924">
                  <c:v>20.350000000000001</c:v>
                </c:pt>
                <c:pt idx="925">
                  <c:v>21.1</c:v>
                </c:pt>
                <c:pt idx="926">
                  <c:v>19.25</c:v>
                </c:pt>
                <c:pt idx="927">
                  <c:v>18.95</c:v>
                </c:pt>
                <c:pt idx="928">
                  <c:v>17.899999999999999</c:v>
                </c:pt>
                <c:pt idx="929">
                  <c:v>20.45</c:v>
                </c:pt>
                <c:pt idx="930">
                  <c:v>19.95</c:v>
                </c:pt>
                <c:pt idx="931">
                  <c:v>18.350000000000001</c:v>
                </c:pt>
                <c:pt idx="932">
                  <c:v>19.399999999999999</c:v>
                </c:pt>
                <c:pt idx="933">
                  <c:v>17.850000000000001</c:v>
                </c:pt>
                <c:pt idx="934">
                  <c:v>23.4</c:v>
                </c:pt>
                <c:pt idx="935">
                  <c:v>21.55</c:v>
                </c:pt>
                <c:pt idx="936">
                  <c:v>20.45</c:v>
                </c:pt>
                <c:pt idx="937">
                  <c:v>19.25</c:v>
                </c:pt>
                <c:pt idx="938">
                  <c:v>19.2</c:v>
                </c:pt>
                <c:pt idx="939">
                  <c:v>17.350000000000001</c:v>
                </c:pt>
                <c:pt idx="940">
                  <c:v>21</c:v>
                </c:pt>
                <c:pt idx="941">
                  <c:v>18.45</c:v>
                </c:pt>
                <c:pt idx="942">
                  <c:v>20</c:v>
                </c:pt>
                <c:pt idx="943">
                  <c:v>21.4</c:v>
                </c:pt>
                <c:pt idx="944">
                  <c:v>22</c:v>
                </c:pt>
                <c:pt idx="945">
                  <c:v>19.600000000000001</c:v>
                </c:pt>
                <c:pt idx="946">
                  <c:v>20.9</c:v>
                </c:pt>
                <c:pt idx="947">
                  <c:v>19.55</c:v>
                </c:pt>
                <c:pt idx="948">
                  <c:v>20.5</c:v>
                </c:pt>
                <c:pt idx="949">
                  <c:v>19.850000000000001</c:v>
                </c:pt>
                <c:pt idx="950">
                  <c:v>21</c:v>
                </c:pt>
                <c:pt idx="951">
                  <c:v>22.5</c:v>
                </c:pt>
                <c:pt idx="952">
                  <c:v>20.9</c:v>
                </c:pt>
                <c:pt idx="953">
                  <c:v>20.8</c:v>
                </c:pt>
                <c:pt idx="954">
                  <c:v>18.8</c:v>
                </c:pt>
                <c:pt idx="955">
                  <c:v>16.5</c:v>
                </c:pt>
                <c:pt idx="956">
                  <c:v>22.6</c:v>
                </c:pt>
                <c:pt idx="957">
                  <c:v>20.3</c:v>
                </c:pt>
                <c:pt idx="958">
                  <c:v>19.649999999999999</c:v>
                </c:pt>
                <c:pt idx="959">
                  <c:v>21.85</c:v>
                </c:pt>
                <c:pt idx="960">
                  <c:v>21.6</c:v>
                </c:pt>
                <c:pt idx="961">
                  <c:v>22.5</c:v>
                </c:pt>
                <c:pt idx="962">
                  <c:v>19.45</c:v>
                </c:pt>
                <c:pt idx="963">
                  <c:v>20.100000000000001</c:v>
                </c:pt>
                <c:pt idx="964">
                  <c:v>16.3</c:v>
                </c:pt>
                <c:pt idx="965">
                  <c:v>18.5</c:v>
                </c:pt>
                <c:pt idx="966">
                  <c:v>17.399999999999999</c:v>
                </c:pt>
                <c:pt idx="967">
                  <c:v>22.85</c:v>
                </c:pt>
                <c:pt idx="968">
                  <c:v>22.1</c:v>
                </c:pt>
                <c:pt idx="969">
                  <c:v>20.9</c:v>
                </c:pt>
                <c:pt idx="970">
                  <c:v>20.5</c:v>
                </c:pt>
                <c:pt idx="971">
                  <c:v>20.5</c:v>
                </c:pt>
                <c:pt idx="972">
                  <c:v>17.55</c:v>
                </c:pt>
                <c:pt idx="973">
                  <c:v>18.25</c:v>
                </c:pt>
                <c:pt idx="974">
                  <c:v>17.350000000000001</c:v>
                </c:pt>
                <c:pt idx="975">
                  <c:v>26.85</c:v>
                </c:pt>
                <c:pt idx="976">
                  <c:v>24</c:v>
                </c:pt>
                <c:pt idx="977">
                  <c:v>22.25</c:v>
                </c:pt>
                <c:pt idx="978">
                  <c:v>18.25</c:v>
                </c:pt>
                <c:pt idx="979">
                  <c:v>18.7</c:v>
                </c:pt>
                <c:pt idx="980">
                  <c:v>17.149999999999999</c:v>
                </c:pt>
                <c:pt idx="981">
                  <c:v>17.55</c:v>
                </c:pt>
                <c:pt idx="982">
                  <c:v>19.8</c:v>
                </c:pt>
                <c:pt idx="983">
                  <c:v>16.8</c:v>
                </c:pt>
                <c:pt idx="984">
                  <c:v>18.2</c:v>
                </c:pt>
                <c:pt idx="985">
                  <c:v>18.55</c:v>
                </c:pt>
                <c:pt idx="986">
                  <c:v>21.6</c:v>
                </c:pt>
                <c:pt idx="987">
                  <c:v>18.2</c:v>
                </c:pt>
                <c:pt idx="988">
                  <c:v>17.8</c:v>
                </c:pt>
                <c:pt idx="989">
                  <c:v>21.1</c:v>
                </c:pt>
                <c:pt idx="990">
                  <c:v>16.850000000000001</c:v>
                </c:pt>
                <c:pt idx="991">
                  <c:v>22</c:v>
                </c:pt>
                <c:pt idx="992">
                  <c:v>17</c:v>
                </c:pt>
                <c:pt idx="993">
                  <c:v>18.5</c:v>
                </c:pt>
                <c:pt idx="994">
                  <c:v>21.2</c:v>
                </c:pt>
                <c:pt idx="995">
                  <c:v>19.850000000000001</c:v>
                </c:pt>
                <c:pt idx="996">
                  <c:v>18.2</c:v>
                </c:pt>
                <c:pt idx="997">
                  <c:v>19.600000000000001</c:v>
                </c:pt>
                <c:pt idx="998">
                  <c:v>20.9</c:v>
                </c:pt>
                <c:pt idx="999">
                  <c:v>17.25</c:v>
                </c:pt>
                <c:pt idx="1000">
                  <c:v>19</c:v>
                </c:pt>
                <c:pt idx="1001">
                  <c:v>16.05</c:v>
                </c:pt>
                <c:pt idx="1002">
                  <c:v>19.399999999999999</c:v>
                </c:pt>
                <c:pt idx="1003">
                  <c:v>18.2</c:v>
                </c:pt>
                <c:pt idx="1004">
                  <c:v>23.2</c:v>
                </c:pt>
                <c:pt idx="1005">
                  <c:v>20</c:v>
                </c:pt>
                <c:pt idx="1006">
                  <c:v>20.6</c:v>
                </c:pt>
                <c:pt idx="1007">
                  <c:v>21.7</c:v>
                </c:pt>
                <c:pt idx="1008">
                  <c:v>19.600000000000001</c:v>
                </c:pt>
                <c:pt idx="1009">
                  <c:v>20.100000000000001</c:v>
                </c:pt>
                <c:pt idx="1010">
                  <c:v>19.600000000000001</c:v>
                </c:pt>
                <c:pt idx="1011">
                  <c:v>17</c:v>
                </c:pt>
                <c:pt idx="1012">
                  <c:v>20.65</c:v>
                </c:pt>
                <c:pt idx="1013">
                  <c:v>17.149999999999999</c:v>
                </c:pt>
                <c:pt idx="1014">
                  <c:v>19.3</c:v>
                </c:pt>
                <c:pt idx="1015">
                  <c:v>18.149999999999999</c:v>
                </c:pt>
                <c:pt idx="1016">
                  <c:v>18.7</c:v>
                </c:pt>
                <c:pt idx="1017">
                  <c:v>19.2</c:v>
                </c:pt>
                <c:pt idx="1018">
                  <c:v>19.649999999999999</c:v>
                </c:pt>
                <c:pt idx="1019">
                  <c:v>16.899999999999999</c:v>
                </c:pt>
                <c:pt idx="1020">
                  <c:v>21.2</c:v>
                </c:pt>
                <c:pt idx="1021">
                  <c:v>19.55</c:v>
                </c:pt>
                <c:pt idx="1022">
                  <c:v>17.95</c:v>
                </c:pt>
                <c:pt idx="1023">
                  <c:v>20.45</c:v>
                </c:pt>
                <c:pt idx="1024">
                  <c:v>19.5</c:v>
                </c:pt>
                <c:pt idx="1025">
                  <c:v>17.3</c:v>
                </c:pt>
                <c:pt idx="1026">
                  <c:v>21.5</c:v>
                </c:pt>
                <c:pt idx="1027">
                  <c:v>20</c:v>
                </c:pt>
                <c:pt idx="1028">
                  <c:v>20.149999999999999</c:v>
                </c:pt>
                <c:pt idx="1029">
                  <c:v>20</c:v>
                </c:pt>
                <c:pt idx="1030">
                  <c:v>20.350000000000001</c:v>
                </c:pt>
                <c:pt idx="1031">
                  <c:v>19</c:v>
                </c:pt>
                <c:pt idx="1032">
                  <c:v>18.850000000000001</c:v>
                </c:pt>
                <c:pt idx="1033">
                  <c:v>16.7</c:v>
                </c:pt>
                <c:pt idx="1034">
                  <c:v>16.25</c:v>
                </c:pt>
                <c:pt idx="1035">
                  <c:v>19.600000000000001</c:v>
                </c:pt>
                <c:pt idx="1036">
                  <c:v>19.399999999999999</c:v>
                </c:pt>
                <c:pt idx="1037">
                  <c:v>16.899999999999999</c:v>
                </c:pt>
                <c:pt idx="1038">
                  <c:v>18.3</c:v>
                </c:pt>
                <c:pt idx="1039">
                  <c:v>18.5</c:v>
                </c:pt>
                <c:pt idx="1040">
                  <c:v>17.95</c:v>
                </c:pt>
                <c:pt idx="1041">
                  <c:v>18.45</c:v>
                </c:pt>
                <c:pt idx="1042">
                  <c:v>18.7</c:v>
                </c:pt>
                <c:pt idx="1043">
                  <c:v>20.25</c:v>
                </c:pt>
                <c:pt idx="1044">
                  <c:v>19.55</c:v>
                </c:pt>
                <c:pt idx="1045">
                  <c:v>30.15</c:v>
                </c:pt>
                <c:pt idx="1046">
                  <c:v>18.399999999999999</c:v>
                </c:pt>
                <c:pt idx="1047">
                  <c:v>16.95</c:v>
                </c:pt>
                <c:pt idx="1048">
                  <c:v>19.649999999999999</c:v>
                </c:pt>
                <c:pt idx="1049">
                  <c:v>18.100000000000001</c:v>
                </c:pt>
                <c:pt idx="1050">
                  <c:v>21.3</c:v>
                </c:pt>
                <c:pt idx="1051">
                  <c:v>18.25</c:v>
                </c:pt>
                <c:pt idx="1052">
                  <c:v>19</c:v>
                </c:pt>
                <c:pt idx="1053">
                  <c:v>20.65</c:v>
                </c:pt>
                <c:pt idx="1054">
                  <c:v>20.45</c:v>
                </c:pt>
                <c:pt idx="1055">
                  <c:v>18.75</c:v>
                </c:pt>
                <c:pt idx="1056">
                  <c:v>18.600000000000001</c:v>
                </c:pt>
                <c:pt idx="1057">
                  <c:v>21.5</c:v>
                </c:pt>
                <c:pt idx="1058">
                  <c:v>20.85</c:v>
                </c:pt>
                <c:pt idx="1059">
                  <c:v>18.75</c:v>
                </c:pt>
                <c:pt idx="1060">
                  <c:v>20.399999999999999</c:v>
                </c:pt>
                <c:pt idx="1061">
                  <c:v>17.8</c:v>
                </c:pt>
                <c:pt idx="1062">
                  <c:v>17.899999999999999</c:v>
                </c:pt>
                <c:pt idx="1063">
                  <c:v>20.2</c:v>
                </c:pt>
                <c:pt idx="1064">
                  <c:v>18.649999999999999</c:v>
                </c:pt>
                <c:pt idx="1065">
                  <c:v>17.8</c:v>
                </c:pt>
                <c:pt idx="1066">
                  <c:v>22.05</c:v>
                </c:pt>
                <c:pt idx="1067">
                  <c:v>16.350000000000001</c:v>
                </c:pt>
                <c:pt idx="1068">
                  <c:v>17.899999999999999</c:v>
                </c:pt>
                <c:pt idx="1069">
                  <c:v>20.3</c:v>
                </c:pt>
                <c:pt idx="1070">
                  <c:v>20.149999999999999</c:v>
                </c:pt>
                <c:pt idx="1071">
                  <c:v>19.7</c:v>
                </c:pt>
                <c:pt idx="1072">
                  <c:v>22.45</c:v>
                </c:pt>
                <c:pt idx="1073">
                  <c:v>20.8</c:v>
                </c:pt>
                <c:pt idx="1074">
                  <c:v>18</c:v>
                </c:pt>
                <c:pt idx="1075">
                  <c:v>20.65</c:v>
                </c:pt>
                <c:pt idx="1076">
                  <c:v>20.25</c:v>
                </c:pt>
                <c:pt idx="1077">
                  <c:v>16.7</c:v>
                </c:pt>
                <c:pt idx="1078">
                  <c:v>18.600000000000001</c:v>
                </c:pt>
                <c:pt idx="1079">
                  <c:v>19.2</c:v>
                </c:pt>
                <c:pt idx="1080">
                  <c:v>17.350000000000001</c:v>
                </c:pt>
                <c:pt idx="1081">
                  <c:v>19.600000000000001</c:v>
                </c:pt>
                <c:pt idx="1082">
                  <c:v>21.15</c:v>
                </c:pt>
                <c:pt idx="1083">
                  <c:v>21</c:v>
                </c:pt>
                <c:pt idx="1084">
                  <c:v>15.95</c:v>
                </c:pt>
                <c:pt idx="1085">
                  <c:v>18</c:v>
                </c:pt>
                <c:pt idx="1086">
                  <c:v>20.85</c:v>
                </c:pt>
                <c:pt idx="1087">
                  <c:v>23.15</c:v>
                </c:pt>
                <c:pt idx="1088">
                  <c:v>29.1</c:v>
                </c:pt>
                <c:pt idx="1089">
                  <c:v>21.7</c:v>
                </c:pt>
                <c:pt idx="1090">
                  <c:v>18.45</c:v>
                </c:pt>
                <c:pt idx="1091">
                  <c:v>33</c:v>
                </c:pt>
                <c:pt idx="1092">
                  <c:v>32.450000000000003</c:v>
                </c:pt>
                <c:pt idx="1093">
                  <c:v>33.15</c:v>
                </c:pt>
                <c:pt idx="1094">
                  <c:v>17.8</c:v>
                </c:pt>
                <c:pt idx="1095">
                  <c:v>23.3</c:v>
                </c:pt>
                <c:pt idx="1096">
                  <c:v>22.6</c:v>
                </c:pt>
                <c:pt idx="1097">
                  <c:v>18.55</c:v>
                </c:pt>
                <c:pt idx="1098">
                  <c:v>20.5</c:v>
                </c:pt>
                <c:pt idx="1099">
                  <c:v>19.55</c:v>
                </c:pt>
                <c:pt idx="1100">
                  <c:v>19.45</c:v>
                </c:pt>
                <c:pt idx="1101">
                  <c:v>19.05</c:v>
                </c:pt>
                <c:pt idx="1102">
                  <c:v>18.75</c:v>
                </c:pt>
                <c:pt idx="1103">
                  <c:v>18.850000000000001</c:v>
                </c:pt>
                <c:pt idx="1104">
                  <c:v>20.85</c:v>
                </c:pt>
                <c:pt idx="1105">
                  <c:v>18.7</c:v>
                </c:pt>
                <c:pt idx="1106">
                  <c:v>20.5</c:v>
                </c:pt>
                <c:pt idx="1107">
                  <c:v>34.700000000000003</c:v>
                </c:pt>
                <c:pt idx="1108">
                  <c:v>20.100000000000001</c:v>
                </c:pt>
                <c:pt idx="1109">
                  <c:v>20.25</c:v>
                </c:pt>
                <c:pt idx="1110">
                  <c:v>20.6</c:v>
                </c:pt>
                <c:pt idx="1111">
                  <c:v>19.600000000000001</c:v>
                </c:pt>
                <c:pt idx="1112">
                  <c:v>19.7</c:v>
                </c:pt>
                <c:pt idx="1113">
                  <c:v>18.100000000000001</c:v>
                </c:pt>
                <c:pt idx="1114">
                  <c:v>33.6</c:v>
                </c:pt>
                <c:pt idx="1115">
                  <c:v>33.85</c:v>
                </c:pt>
                <c:pt idx="1116">
                  <c:v>19.5</c:v>
                </c:pt>
                <c:pt idx="1117">
                  <c:v>20.75</c:v>
                </c:pt>
                <c:pt idx="1118">
                  <c:v>20.2</c:v>
                </c:pt>
                <c:pt idx="1119">
                  <c:v>19.600000000000001</c:v>
                </c:pt>
                <c:pt idx="1120">
                  <c:v>20.8</c:v>
                </c:pt>
                <c:pt idx="1121">
                  <c:v>25</c:v>
                </c:pt>
                <c:pt idx="1122">
                  <c:v>19.5</c:v>
                </c:pt>
                <c:pt idx="1123">
                  <c:v>19</c:v>
                </c:pt>
                <c:pt idx="1124">
                  <c:v>18</c:v>
                </c:pt>
                <c:pt idx="1125">
                  <c:v>18.350000000000001</c:v>
                </c:pt>
                <c:pt idx="1126">
                  <c:v>22</c:v>
                </c:pt>
                <c:pt idx="1127">
                  <c:v>22.55</c:v>
                </c:pt>
                <c:pt idx="1128">
                  <c:v>18.399999999999999</c:v>
                </c:pt>
                <c:pt idx="1129">
                  <c:v>19.3</c:v>
                </c:pt>
                <c:pt idx="1130">
                  <c:v>18</c:v>
                </c:pt>
                <c:pt idx="1131">
                  <c:v>23.15</c:v>
                </c:pt>
                <c:pt idx="1132">
                  <c:v>19.25</c:v>
                </c:pt>
                <c:pt idx="1133">
                  <c:v>19.75</c:v>
                </c:pt>
                <c:pt idx="1134">
                  <c:v>19.600000000000001</c:v>
                </c:pt>
                <c:pt idx="1135">
                  <c:v>19.8</c:v>
                </c:pt>
                <c:pt idx="1136">
                  <c:v>20</c:v>
                </c:pt>
                <c:pt idx="1137">
                  <c:v>19.149999999999999</c:v>
                </c:pt>
                <c:pt idx="1138">
                  <c:v>19</c:v>
                </c:pt>
                <c:pt idx="1139">
                  <c:v>22.7</c:v>
                </c:pt>
                <c:pt idx="1140">
                  <c:v>16.850000000000001</c:v>
                </c:pt>
                <c:pt idx="1141">
                  <c:v>21.9</c:v>
                </c:pt>
                <c:pt idx="1142">
                  <c:v>19.7</c:v>
                </c:pt>
                <c:pt idx="1143">
                  <c:v>22.5</c:v>
                </c:pt>
                <c:pt idx="1144">
                  <c:v>20</c:v>
                </c:pt>
                <c:pt idx="1145">
                  <c:v>20.3</c:v>
                </c:pt>
                <c:pt idx="1146">
                  <c:v>17.95</c:v>
                </c:pt>
                <c:pt idx="1147">
                  <c:v>22.8</c:v>
                </c:pt>
                <c:pt idx="1148">
                  <c:v>17.5</c:v>
                </c:pt>
                <c:pt idx="1149">
                  <c:v>18.5</c:v>
                </c:pt>
                <c:pt idx="1150">
                  <c:v>20.100000000000001</c:v>
                </c:pt>
                <c:pt idx="1151">
                  <c:v>15.35</c:v>
                </c:pt>
                <c:pt idx="1152">
                  <c:v>19.649999999999999</c:v>
                </c:pt>
                <c:pt idx="1153">
                  <c:v>19.7</c:v>
                </c:pt>
                <c:pt idx="1154">
                  <c:v>18.600000000000001</c:v>
                </c:pt>
                <c:pt idx="1155">
                  <c:v>18.5</c:v>
                </c:pt>
                <c:pt idx="1156">
                  <c:v>19.399999999999999</c:v>
                </c:pt>
                <c:pt idx="1157">
                  <c:v>18.5</c:v>
                </c:pt>
                <c:pt idx="1158">
                  <c:v>16.95</c:v>
                </c:pt>
                <c:pt idx="1159">
                  <c:v>21.8</c:v>
                </c:pt>
                <c:pt idx="1160">
                  <c:v>21.55</c:v>
                </c:pt>
                <c:pt idx="1161">
                  <c:v>18.3</c:v>
                </c:pt>
                <c:pt idx="1162">
                  <c:v>19.7</c:v>
                </c:pt>
                <c:pt idx="1163">
                  <c:v>20.399999999999999</c:v>
                </c:pt>
                <c:pt idx="1164">
                  <c:v>19.399999999999999</c:v>
                </c:pt>
                <c:pt idx="1165">
                  <c:v>18.2</c:v>
                </c:pt>
                <c:pt idx="1166">
                  <c:v>18.55</c:v>
                </c:pt>
                <c:pt idx="1167">
                  <c:v>20.2</c:v>
                </c:pt>
                <c:pt idx="1168">
                  <c:v>18.5</c:v>
                </c:pt>
                <c:pt idx="1169">
                  <c:v>18.600000000000001</c:v>
                </c:pt>
                <c:pt idx="1170">
                  <c:v>19.850000000000001</c:v>
                </c:pt>
                <c:pt idx="1171">
                  <c:v>19.350000000000001</c:v>
                </c:pt>
                <c:pt idx="1172">
                  <c:v>19.850000000000001</c:v>
                </c:pt>
                <c:pt idx="1173">
                  <c:v>19.899999999999999</c:v>
                </c:pt>
                <c:pt idx="1174">
                  <c:v>21.5</c:v>
                </c:pt>
                <c:pt idx="1175">
                  <c:v>17.45</c:v>
                </c:pt>
                <c:pt idx="1176">
                  <c:v>22.2</c:v>
                </c:pt>
                <c:pt idx="1177">
                  <c:v>20.2</c:v>
                </c:pt>
                <c:pt idx="1178">
                  <c:v>22.35</c:v>
                </c:pt>
                <c:pt idx="1179">
                  <c:v>19.7</c:v>
                </c:pt>
                <c:pt idx="1180">
                  <c:v>20</c:v>
                </c:pt>
                <c:pt idx="1181">
                  <c:v>21.3</c:v>
                </c:pt>
                <c:pt idx="1182">
                  <c:v>20.85</c:v>
                </c:pt>
                <c:pt idx="1183">
                  <c:v>18.95</c:v>
                </c:pt>
                <c:pt idx="1184">
                  <c:v>18.850000000000001</c:v>
                </c:pt>
                <c:pt idx="1185">
                  <c:v>15.95</c:v>
                </c:pt>
                <c:pt idx="1186">
                  <c:v>17.2</c:v>
                </c:pt>
                <c:pt idx="1187">
                  <c:v>16.05</c:v>
                </c:pt>
                <c:pt idx="1188">
                  <c:v>20.55</c:v>
                </c:pt>
                <c:pt idx="1189">
                  <c:v>16.95</c:v>
                </c:pt>
                <c:pt idx="1190">
                  <c:v>17.899999999999999</c:v>
                </c:pt>
                <c:pt idx="1191">
                  <c:v>21.35</c:v>
                </c:pt>
                <c:pt idx="1192">
                  <c:v>23.1</c:v>
                </c:pt>
                <c:pt idx="1193">
                  <c:v>19</c:v>
                </c:pt>
                <c:pt idx="1194">
                  <c:v>20.8</c:v>
                </c:pt>
                <c:pt idx="1195">
                  <c:v>23.1</c:v>
                </c:pt>
                <c:pt idx="1196">
                  <c:v>18.399999999999999</c:v>
                </c:pt>
                <c:pt idx="1197">
                  <c:v>18.3</c:v>
                </c:pt>
                <c:pt idx="1198">
                  <c:v>20.6</c:v>
                </c:pt>
                <c:pt idx="1199">
                  <c:v>21.15</c:v>
                </c:pt>
                <c:pt idx="1200">
                  <c:v>18.899999999999999</c:v>
                </c:pt>
                <c:pt idx="1201">
                  <c:v>19.100000000000001</c:v>
                </c:pt>
                <c:pt idx="1202">
                  <c:v>18.8</c:v>
                </c:pt>
                <c:pt idx="1203">
                  <c:v>21.5</c:v>
                </c:pt>
                <c:pt idx="1204">
                  <c:v>15.4</c:v>
                </c:pt>
                <c:pt idx="1205">
                  <c:v>19.7</c:v>
                </c:pt>
                <c:pt idx="1206">
                  <c:v>19.25</c:v>
                </c:pt>
                <c:pt idx="1207">
                  <c:v>17.649999999999999</c:v>
                </c:pt>
                <c:pt idx="1208">
                  <c:v>18.75</c:v>
                </c:pt>
                <c:pt idx="1209">
                  <c:v>16.75</c:v>
                </c:pt>
                <c:pt idx="1210">
                  <c:v>17.25</c:v>
                </c:pt>
                <c:pt idx="1211">
                  <c:v>18.2</c:v>
                </c:pt>
                <c:pt idx="1212">
                  <c:v>18.600000000000001</c:v>
                </c:pt>
                <c:pt idx="1213">
                  <c:v>16.8</c:v>
                </c:pt>
                <c:pt idx="1214">
                  <c:v>19.2</c:v>
                </c:pt>
                <c:pt idx="1215">
                  <c:v>17</c:v>
                </c:pt>
                <c:pt idx="1216">
                  <c:v>18</c:v>
                </c:pt>
                <c:pt idx="1217">
                  <c:v>18.899999999999999</c:v>
                </c:pt>
                <c:pt idx="1218">
                  <c:v>20.5</c:v>
                </c:pt>
                <c:pt idx="1219">
                  <c:v>20.7</c:v>
                </c:pt>
                <c:pt idx="1220">
                  <c:v>22.1</c:v>
                </c:pt>
                <c:pt idx="1221">
                  <c:v>19.8</c:v>
                </c:pt>
                <c:pt idx="1222">
                  <c:v>20.7</c:v>
                </c:pt>
                <c:pt idx="1223">
                  <c:v>20.7</c:v>
                </c:pt>
                <c:pt idx="1224">
                  <c:v>20.6</c:v>
                </c:pt>
                <c:pt idx="1225">
                  <c:v>15.55</c:v>
                </c:pt>
                <c:pt idx="1226">
                  <c:v>18.850000000000001</c:v>
                </c:pt>
                <c:pt idx="1227">
                  <c:v>17.5</c:v>
                </c:pt>
                <c:pt idx="1228">
                  <c:v>19.25</c:v>
                </c:pt>
                <c:pt idx="1229">
                  <c:v>19.2</c:v>
                </c:pt>
                <c:pt idx="1230">
                  <c:v>21.15</c:v>
                </c:pt>
                <c:pt idx="1231">
                  <c:v>31.05</c:v>
                </c:pt>
                <c:pt idx="1232">
                  <c:v>35</c:v>
                </c:pt>
                <c:pt idx="1233">
                  <c:v>23.05</c:v>
                </c:pt>
                <c:pt idx="1234">
                  <c:v>19.399999999999999</c:v>
                </c:pt>
                <c:pt idx="1235">
                  <c:v>19.100000000000001</c:v>
                </c:pt>
                <c:pt idx="1236">
                  <c:v>36.4</c:v>
                </c:pt>
                <c:pt idx="1237">
                  <c:v>19.2</c:v>
                </c:pt>
                <c:pt idx="1238">
                  <c:v>18.899999999999999</c:v>
                </c:pt>
                <c:pt idx="1239">
                  <c:v>23.7</c:v>
                </c:pt>
                <c:pt idx="1240">
                  <c:v>21.9</c:v>
                </c:pt>
                <c:pt idx="1241">
                  <c:v>23.5</c:v>
                </c:pt>
                <c:pt idx="1242">
                  <c:v>16.600000000000001</c:v>
                </c:pt>
                <c:pt idx="1243">
                  <c:v>20.9</c:v>
                </c:pt>
                <c:pt idx="1244">
                  <c:v>18.149999999999999</c:v>
                </c:pt>
                <c:pt idx="1245">
                  <c:v>19.149999999999999</c:v>
                </c:pt>
                <c:pt idx="1246">
                  <c:v>21.3</c:v>
                </c:pt>
                <c:pt idx="1247">
                  <c:v>20.95</c:v>
                </c:pt>
                <c:pt idx="1248">
                  <c:v>18.850000000000001</c:v>
                </c:pt>
                <c:pt idx="1249">
                  <c:v>19.5</c:v>
                </c:pt>
                <c:pt idx="1250">
                  <c:v>21.3</c:v>
                </c:pt>
                <c:pt idx="1251">
                  <c:v>18.25</c:v>
                </c:pt>
                <c:pt idx="1252">
                  <c:v>20.95</c:v>
                </c:pt>
                <c:pt idx="1253">
                  <c:v>18.05</c:v>
                </c:pt>
                <c:pt idx="1254">
                  <c:v>19.399999999999999</c:v>
                </c:pt>
                <c:pt idx="1255">
                  <c:v>18.25</c:v>
                </c:pt>
                <c:pt idx="1256">
                  <c:v>18.25</c:v>
                </c:pt>
                <c:pt idx="1257">
                  <c:v>19.55</c:v>
                </c:pt>
                <c:pt idx="1258">
                  <c:v>18.350000000000001</c:v>
                </c:pt>
                <c:pt idx="1259">
                  <c:v>21.05</c:v>
                </c:pt>
                <c:pt idx="1260">
                  <c:v>20.65</c:v>
                </c:pt>
                <c:pt idx="1261">
                  <c:v>19.149999999999999</c:v>
                </c:pt>
                <c:pt idx="1262">
                  <c:v>19.25</c:v>
                </c:pt>
                <c:pt idx="1263">
                  <c:v>21.85</c:v>
                </c:pt>
                <c:pt idx="1264">
                  <c:v>20.25</c:v>
                </c:pt>
                <c:pt idx="1265">
                  <c:v>19.5</c:v>
                </c:pt>
                <c:pt idx="1266">
                  <c:v>16.850000000000001</c:v>
                </c:pt>
                <c:pt idx="1267">
                  <c:v>18.350000000000001</c:v>
                </c:pt>
                <c:pt idx="1268">
                  <c:v>19.55</c:v>
                </c:pt>
                <c:pt idx="1269">
                  <c:v>20</c:v>
                </c:pt>
                <c:pt idx="1270">
                  <c:v>15.9</c:v>
                </c:pt>
                <c:pt idx="1271">
                  <c:v>21.25</c:v>
                </c:pt>
                <c:pt idx="1272">
                  <c:v>18.899999999999999</c:v>
                </c:pt>
                <c:pt idx="1273">
                  <c:v>21.15</c:v>
                </c:pt>
                <c:pt idx="1274">
                  <c:v>17.45</c:v>
                </c:pt>
                <c:pt idx="1275">
                  <c:v>19.5</c:v>
                </c:pt>
                <c:pt idx="1276">
                  <c:v>19.649999999999999</c:v>
                </c:pt>
                <c:pt idx="1277">
                  <c:v>20.2</c:v>
                </c:pt>
                <c:pt idx="1278">
                  <c:v>19.25</c:v>
                </c:pt>
                <c:pt idx="1279">
                  <c:v>17.2</c:v>
                </c:pt>
                <c:pt idx="1280">
                  <c:v>20.95</c:v>
                </c:pt>
                <c:pt idx="1281">
                  <c:v>18.55</c:v>
                </c:pt>
                <c:pt idx="1282">
                  <c:v>20.55</c:v>
                </c:pt>
                <c:pt idx="1283">
                  <c:v>18.100000000000001</c:v>
                </c:pt>
                <c:pt idx="1284">
                  <c:v>17.8</c:v>
                </c:pt>
                <c:pt idx="1285">
                  <c:v>19.7</c:v>
                </c:pt>
                <c:pt idx="1286">
                  <c:v>22.1</c:v>
                </c:pt>
                <c:pt idx="1287">
                  <c:v>20.85</c:v>
                </c:pt>
                <c:pt idx="1288">
                  <c:v>31.05</c:v>
                </c:pt>
                <c:pt idx="1289">
                  <c:v>35</c:v>
                </c:pt>
                <c:pt idx="1290">
                  <c:v>32</c:v>
                </c:pt>
                <c:pt idx="1291">
                  <c:v>19.5</c:v>
                </c:pt>
                <c:pt idx="1292">
                  <c:v>18.2</c:v>
                </c:pt>
                <c:pt idx="1293">
                  <c:v>29</c:v>
                </c:pt>
                <c:pt idx="1294">
                  <c:v>32.25</c:v>
                </c:pt>
                <c:pt idx="1295">
                  <c:v>20</c:v>
                </c:pt>
                <c:pt idx="1296">
                  <c:v>16.95</c:v>
                </c:pt>
                <c:pt idx="1297">
                  <c:v>35</c:v>
                </c:pt>
                <c:pt idx="1298">
                  <c:v>23.05</c:v>
                </c:pt>
                <c:pt idx="1299">
                  <c:v>16.850000000000001</c:v>
                </c:pt>
                <c:pt idx="1300">
                  <c:v>15.7</c:v>
                </c:pt>
                <c:pt idx="1301">
                  <c:v>15.35</c:v>
                </c:pt>
                <c:pt idx="1302">
                  <c:v>31</c:v>
                </c:pt>
                <c:pt idx="1303">
                  <c:v>19.600000000000001</c:v>
                </c:pt>
                <c:pt idx="1304">
                  <c:v>16.7</c:v>
                </c:pt>
                <c:pt idx="1305">
                  <c:v>32.1</c:v>
                </c:pt>
                <c:pt idx="1306">
                  <c:v>31.15</c:v>
                </c:pt>
                <c:pt idx="1307">
                  <c:v>21.05</c:v>
                </c:pt>
                <c:pt idx="1308">
                  <c:v>15.8</c:v>
                </c:pt>
                <c:pt idx="1309">
                  <c:v>34.9</c:v>
                </c:pt>
                <c:pt idx="1310">
                  <c:v>34.049999999999997</c:v>
                </c:pt>
                <c:pt idx="1311">
                  <c:v>14.55</c:v>
                </c:pt>
                <c:pt idx="1312">
                  <c:v>31.25</c:v>
                </c:pt>
                <c:pt idx="1313">
                  <c:v>36.15</c:v>
                </c:pt>
                <c:pt idx="1314">
                  <c:v>21.35</c:v>
                </c:pt>
                <c:pt idx="1315">
                  <c:v>16.7</c:v>
                </c:pt>
                <c:pt idx="1316">
                  <c:v>35.75</c:v>
                </c:pt>
                <c:pt idx="1317">
                  <c:v>19.149999999999999</c:v>
                </c:pt>
                <c:pt idx="1318">
                  <c:v>20.149999999999999</c:v>
                </c:pt>
                <c:pt idx="1319">
                  <c:v>18.399999999999999</c:v>
                </c:pt>
                <c:pt idx="1320">
                  <c:v>15.3</c:v>
                </c:pt>
                <c:pt idx="1321">
                  <c:v>32.200000000000003</c:v>
                </c:pt>
                <c:pt idx="1322">
                  <c:v>18.25</c:v>
                </c:pt>
                <c:pt idx="1323">
                  <c:v>36</c:v>
                </c:pt>
                <c:pt idx="1324">
                  <c:v>23.7</c:v>
                </c:pt>
                <c:pt idx="1325">
                  <c:v>21.8</c:v>
                </c:pt>
                <c:pt idx="1326">
                  <c:v>31.05</c:v>
                </c:pt>
                <c:pt idx="1327">
                  <c:v>31.05</c:v>
                </c:pt>
                <c:pt idx="1328">
                  <c:v>15.9</c:v>
                </c:pt>
                <c:pt idx="1329">
                  <c:v>36.549999999999997</c:v>
                </c:pt>
                <c:pt idx="1330">
                  <c:v>23.15</c:v>
                </c:pt>
                <c:pt idx="1331">
                  <c:v>20.2</c:v>
                </c:pt>
                <c:pt idx="1332">
                  <c:v>35.15</c:v>
                </c:pt>
                <c:pt idx="1333">
                  <c:v>18.149999999999999</c:v>
                </c:pt>
                <c:pt idx="1334">
                  <c:v>20.9</c:v>
                </c:pt>
                <c:pt idx="1335">
                  <c:v>19.95</c:v>
                </c:pt>
                <c:pt idx="1336">
                  <c:v>16.649999999999999</c:v>
                </c:pt>
                <c:pt idx="1337">
                  <c:v>31.2</c:v>
                </c:pt>
                <c:pt idx="1338">
                  <c:v>18.7</c:v>
                </c:pt>
                <c:pt idx="1339">
                  <c:v>35</c:v>
                </c:pt>
                <c:pt idx="1340">
                  <c:v>32.049999999999997</c:v>
                </c:pt>
                <c:pt idx="1341">
                  <c:v>17.899999999999999</c:v>
                </c:pt>
                <c:pt idx="1342">
                  <c:v>15.55</c:v>
                </c:pt>
                <c:pt idx="1343">
                  <c:v>32</c:v>
                </c:pt>
                <c:pt idx="1344">
                  <c:v>19.7</c:v>
                </c:pt>
                <c:pt idx="1345">
                  <c:v>18.5</c:v>
                </c:pt>
                <c:pt idx="1346">
                  <c:v>23.8</c:v>
                </c:pt>
                <c:pt idx="1347">
                  <c:v>23.9</c:v>
                </c:pt>
                <c:pt idx="1348">
                  <c:v>16.5</c:v>
                </c:pt>
                <c:pt idx="1349">
                  <c:v>18.5</c:v>
                </c:pt>
                <c:pt idx="1350">
                  <c:v>20.3</c:v>
                </c:pt>
                <c:pt idx="1351">
                  <c:v>18.100000000000001</c:v>
                </c:pt>
                <c:pt idx="1352">
                  <c:v>20.7</c:v>
                </c:pt>
                <c:pt idx="1353">
                  <c:v>22.95</c:v>
                </c:pt>
                <c:pt idx="1354">
                  <c:v>17.5</c:v>
                </c:pt>
                <c:pt idx="1355">
                  <c:v>14.65</c:v>
                </c:pt>
                <c:pt idx="1356">
                  <c:v>23.75</c:v>
                </c:pt>
                <c:pt idx="1357">
                  <c:v>28.1</c:v>
                </c:pt>
                <c:pt idx="1358">
                  <c:v>18.75</c:v>
                </c:pt>
                <c:pt idx="1359">
                  <c:v>32.15</c:v>
                </c:pt>
                <c:pt idx="1360">
                  <c:v>26.5</c:v>
                </c:pt>
                <c:pt idx="1361">
                  <c:v>19.899999999999999</c:v>
                </c:pt>
                <c:pt idx="1362">
                  <c:v>19.850000000000001</c:v>
                </c:pt>
                <c:pt idx="1363">
                  <c:v>26.5</c:v>
                </c:pt>
                <c:pt idx="1364">
                  <c:v>18.25</c:v>
                </c:pt>
                <c:pt idx="1365">
                  <c:v>23.8</c:v>
                </c:pt>
                <c:pt idx="1366">
                  <c:v>22</c:v>
                </c:pt>
                <c:pt idx="1367">
                  <c:v>26.35</c:v>
                </c:pt>
                <c:pt idx="1368">
                  <c:v>18.3</c:v>
                </c:pt>
                <c:pt idx="1369">
                  <c:v>27.8</c:v>
                </c:pt>
                <c:pt idx="1370">
                  <c:v>23.35</c:v>
                </c:pt>
                <c:pt idx="1371">
                  <c:v>17.7</c:v>
                </c:pt>
                <c:pt idx="1372">
                  <c:v>31.1</c:v>
                </c:pt>
                <c:pt idx="1373">
                  <c:v>23.2</c:v>
                </c:pt>
                <c:pt idx="1374">
                  <c:v>29.2</c:v>
                </c:pt>
                <c:pt idx="1375">
                  <c:v>30.45</c:v>
                </c:pt>
                <c:pt idx="1376">
                  <c:v>33.25</c:v>
                </c:pt>
                <c:pt idx="1377">
                  <c:v>27.75</c:v>
                </c:pt>
                <c:pt idx="1378">
                  <c:v>28.55</c:v>
                </c:pt>
                <c:pt idx="1379">
                  <c:v>31.15</c:v>
                </c:pt>
                <c:pt idx="1380">
                  <c:v>23.1</c:v>
                </c:pt>
                <c:pt idx="1381">
                  <c:v>22.7</c:v>
                </c:pt>
                <c:pt idx="1382">
                  <c:v>23.05</c:v>
                </c:pt>
                <c:pt idx="1383">
                  <c:v>25.4</c:v>
                </c:pt>
                <c:pt idx="1384">
                  <c:v>31.6</c:v>
                </c:pt>
                <c:pt idx="1385">
                  <c:v>32.75</c:v>
                </c:pt>
                <c:pt idx="1386">
                  <c:v>23.45</c:v>
                </c:pt>
                <c:pt idx="1387">
                  <c:v>30.92</c:v>
                </c:pt>
                <c:pt idx="1388">
                  <c:v>19.8</c:v>
                </c:pt>
                <c:pt idx="1389">
                  <c:v>19.100000000000001</c:v>
                </c:pt>
                <c:pt idx="1390">
                  <c:v>24.45</c:v>
                </c:pt>
                <c:pt idx="1391">
                  <c:v>25.05</c:v>
                </c:pt>
                <c:pt idx="1392">
                  <c:v>23.15</c:v>
                </c:pt>
                <c:pt idx="1393">
                  <c:v>21.6</c:v>
                </c:pt>
                <c:pt idx="1394">
                  <c:v>22.6</c:v>
                </c:pt>
                <c:pt idx="1395">
                  <c:v>19.55</c:v>
                </c:pt>
                <c:pt idx="1396">
                  <c:v>17</c:v>
                </c:pt>
                <c:pt idx="1397">
                  <c:v>18.3</c:v>
                </c:pt>
                <c:pt idx="1398">
                  <c:v>20.6</c:v>
                </c:pt>
                <c:pt idx="1399">
                  <c:v>19.399999999999999</c:v>
                </c:pt>
                <c:pt idx="1400">
                  <c:v>23.9</c:v>
                </c:pt>
                <c:pt idx="1401">
                  <c:v>17.600000000000001</c:v>
                </c:pt>
                <c:pt idx="1402">
                  <c:v>24.55</c:v>
                </c:pt>
                <c:pt idx="1403">
                  <c:v>24.7</c:v>
                </c:pt>
                <c:pt idx="1404">
                  <c:v>22.05</c:v>
                </c:pt>
                <c:pt idx="1405">
                  <c:v>26.25</c:v>
                </c:pt>
                <c:pt idx="1406">
                  <c:v>23.85</c:v>
                </c:pt>
                <c:pt idx="1407">
                  <c:v>24.1</c:v>
                </c:pt>
                <c:pt idx="1408">
                  <c:v>19.25</c:v>
                </c:pt>
                <c:pt idx="1409">
                  <c:v>21.95</c:v>
                </c:pt>
                <c:pt idx="1410">
                  <c:v>20.350000000000001</c:v>
                </c:pt>
                <c:pt idx="1411">
                  <c:v>16.399999999999999</c:v>
                </c:pt>
                <c:pt idx="1412">
                  <c:v>17.399999999999999</c:v>
                </c:pt>
                <c:pt idx="1413">
                  <c:v>24.3</c:v>
                </c:pt>
                <c:pt idx="1414">
                  <c:v>24.2</c:v>
                </c:pt>
                <c:pt idx="1415">
                  <c:v>27.25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5E5-4C30-B674-03B5470D91A3}"/>
            </c:ext>
          </c:extLst>
        </c:ser>
        <c:ser>
          <c:idx val="3"/>
          <c:order val="3"/>
          <c:tx>
            <c:strRef>
              <c:f>apolyont!$G$1</c:f>
              <c:strCache>
                <c:ptCount val="1"/>
                <c:pt idx="0">
                  <c:v>AL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x"/>
            <c:size val="6"/>
            <c:spPr>
              <a:noFill/>
              <a:ln w="15875">
                <a:solidFill>
                  <a:schemeClr val="accent4"/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apolyont!$G$2:$G$1417</c:f>
              <c:numCache>
                <c:formatCode>0.00</c:formatCode>
                <c:ptCount val="1416"/>
                <c:pt idx="0">
                  <c:v>60</c:v>
                </c:pt>
                <c:pt idx="1">
                  <c:v>61.6</c:v>
                </c:pt>
                <c:pt idx="2">
                  <c:v>61.55</c:v>
                </c:pt>
                <c:pt idx="3">
                  <c:v>54.3</c:v>
                </c:pt>
                <c:pt idx="4">
                  <c:v>59.75</c:v>
                </c:pt>
                <c:pt idx="5">
                  <c:v>59.9</c:v>
                </c:pt>
                <c:pt idx="6">
                  <c:v>46.5</c:v>
                </c:pt>
                <c:pt idx="7">
                  <c:v>48.75</c:v>
                </c:pt>
                <c:pt idx="8">
                  <c:v>45</c:v>
                </c:pt>
                <c:pt idx="9">
                  <c:v>45.15</c:v>
                </c:pt>
                <c:pt idx="10">
                  <c:v>59.15</c:v>
                </c:pt>
                <c:pt idx="11">
                  <c:v>67.25</c:v>
                </c:pt>
                <c:pt idx="12">
                  <c:v>46.9</c:v>
                </c:pt>
                <c:pt idx="13">
                  <c:v>64.75</c:v>
                </c:pt>
                <c:pt idx="14">
                  <c:v>41.5</c:v>
                </c:pt>
                <c:pt idx="15">
                  <c:v>39.799999999999997</c:v>
                </c:pt>
                <c:pt idx="16">
                  <c:v>49.25</c:v>
                </c:pt>
                <c:pt idx="17">
                  <c:v>41.75</c:v>
                </c:pt>
                <c:pt idx="18">
                  <c:v>43.15</c:v>
                </c:pt>
                <c:pt idx="19">
                  <c:v>38.6</c:v>
                </c:pt>
                <c:pt idx="20">
                  <c:v>37.75</c:v>
                </c:pt>
                <c:pt idx="21">
                  <c:v>43.5</c:v>
                </c:pt>
                <c:pt idx="22">
                  <c:v>31.25</c:v>
                </c:pt>
                <c:pt idx="23">
                  <c:v>41.6</c:v>
                </c:pt>
                <c:pt idx="24">
                  <c:v>44.6</c:v>
                </c:pt>
                <c:pt idx="25">
                  <c:v>42.65</c:v>
                </c:pt>
                <c:pt idx="26">
                  <c:v>40.65</c:v>
                </c:pt>
                <c:pt idx="27">
                  <c:v>32.6</c:v>
                </c:pt>
                <c:pt idx="28">
                  <c:v>51.8</c:v>
                </c:pt>
                <c:pt idx="29">
                  <c:v>49.4</c:v>
                </c:pt>
                <c:pt idx="30">
                  <c:v>48.8</c:v>
                </c:pt>
                <c:pt idx="31">
                  <c:v>41.7</c:v>
                </c:pt>
                <c:pt idx="32">
                  <c:v>43.1</c:v>
                </c:pt>
                <c:pt idx="33">
                  <c:v>43.85</c:v>
                </c:pt>
                <c:pt idx="34">
                  <c:v>42.25</c:v>
                </c:pt>
                <c:pt idx="35">
                  <c:v>47.3</c:v>
                </c:pt>
                <c:pt idx="36">
                  <c:v>41.55</c:v>
                </c:pt>
                <c:pt idx="37">
                  <c:v>34.950000000000003</c:v>
                </c:pt>
                <c:pt idx="38">
                  <c:v>37</c:v>
                </c:pt>
                <c:pt idx="39">
                  <c:v>49.3</c:v>
                </c:pt>
                <c:pt idx="40">
                  <c:v>48.95</c:v>
                </c:pt>
                <c:pt idx="41">
                  <c:v>56.4</c:v>
                </c:pt>
                <c:pt idx="42">
                  <c:v>43.2</c:v>
                </c:pt>
                <c:pt idx="43">
                  <c:v>47.25</c:v>
                </c:pt>
                <c:pt idx="44">
                  <c:v>38.1</c:v>
                </c:pt>
                <c:pt idx="45">
                  <c:v>45.3</c:v>
                </c:pt>
                <c:pt idx="46">
                  <c:v>41.05</c:v>
                </c:pt>
                <c:pt idx="47">
                  <c:v>38.950000000000003</c:v>
                </c:pt>
                <c:pt idx="48">
                  <c:v>42.55</c:v>
                </c:pt>
                <c:pt idx="49">
                  <c:v>46.05</c:v>
                </c:pt>
                <c:pt idx="50">
                  <c:v>36.9</c:v>
                </c:pt>
                <c:pt idx="51">
                  <c:v>54.55</c:v>
                </c:pt>
                <c:pt idx="52">
                  <c:v>45.5</c:v>
                </c:pt>
                <c:pt idx="53">
                  <c:v>48.4</c:v>
                </c:pt>
                <c:pt idx="54">
                  <c:v>51.8</c:v>
                </c:pt>
                <c:pt idx="55">
                  <c:v>42.8</c:v>
                </c:pt>
                <c:pt idx="56">
                  <c:v>30.75</c:v>
                </c:pt>
                <c:pt idx="57">
                  <c:v>51.1</c:v>
                </c:pt>
                <c:pt idx="58">
                  <c:v>45.2</c:v>
                </c:pt>
                <c:pt idx="59">
                  <c:v>45.8</c:v>
                </c:pt>
                <c:pt idx="60">
                  <c:v>42.9</c:v>
                </c:pt>
                <c:pt idx="61">
                  <c:v>38</c:v>
                </c:pt>
                <c:pt idx="62">
                  <c:v>36</c:v>
                </c:pt>
                <c:pt idx="63">
                  <c:v>43.4</c:v>
                </c:pt>
                <c:pt idx="64">
                  <c:v>40.35</c:v>
                </c:pt>
                <c:pt idx="65">
                  <c:v>43.45</c:v>
                </c:pt>
                <c:pt idx="66">
                  <c:v>67.75</c:v>
                </c:pt>
                <c:pt idx="67">
                  <c:v>49</c:v>
                </c:pt>
                <c:pt idx="68">
                  <c:v>49.6</c:v>
                </c:pt>
                <c:pt idx="69">
                  <c:v>50.7</c:v>
                </c:pt>
                <c:pt idx="70">
                  <c:v>51.65</c:v>
                </c:pt>
                <c:pt idx="71">
                  <c:v>46.3</c:v>
                </c:pt>
                <c:pt idx="72">
                  <c:v>45.65</c:v>
                </c:pt>
                <c:pt idx="73">
                  <c:v>46.3</c:v>
                </c:pt>
                <c:pt idx="74">
                  <c:v>45.6</c:v>
                </c:pt>
                <c:pt idx="75">
                  <c:v>32.9</c:v>
                </c:pt>
                <c:pt idx="76">
                  <c:v>56.95</c:v>
                </c:pt>
                <c:pt idx="77">
                  <c:v>62.65</c:v>
                </c:pt>
                <c:pt idx="78">
                  <c:v>46.45</c:v>
                </c:pt>
                <c:pt idx="79">
                  <c:v>54.65</c:v>
                </c:pt>
                <c:pt idx="80">
                  <c:v>59.85</c:v>
                </c:pt>
                <c:pt idx="81">
                  <c:v>45.65</c:v>
                </c:pt>
                <c:pt idx="82">
                  <c:v>48.5</c:v>
                </c:pt>
                <c:pt idx="83">
                  <c:v>46</c:v>
                </c:pt>
                <c:pt idx="84">
                  <c:v>46.35</c:v>
                </c:pt>
                <c:pt idx="85">
                  <c:v>52.1</c:v>
                </c:pt>
                <c:pt idx="86">
                  <c:v>47.15</c:v>
                </c:pt>
                <c:pt idx="87">
                  <c:v>46.6</c:v>
                </c:pt>
                <c:pt idx="88">
                  <c:v>50.5</c:v>
                </c:pt>
                <c:pt idx="89">
                  <c:v>42.9</c:v>
                </c:pt>
                <c:pt idx="90">
                  <c:v>49.65</c:v>
                </c:pt>
                <c:pt idx="91">
                  <c:v>47.45</c:v>
                </c:pt>
                <c:pt idx="92">
                  <c:v>48.75</c:v>
                </c:pt>
                <c:pt idx="93">
                  <c:v>42.75</c:v>
                </c:pt>
                <c:pt idx="94">
                  <c:v>42.05</c:v>
                </c:pt>
                <c:pt idx="95">
                  <c:v>37.049999999999997</c:v>
                </c:pt>
                <c:pt idx="96">
                  <c:v>37.1</c:v>
                </c:pt>
                <c:pt idx="97">
                  <c:v>44.55</c:v>
                </c:pt>
                <c:pt idx="98">
                  <c:v>42.3</c:v>
                </c:pt>
                <c:pt idx="99">
                  <c:v>47.55</c:v>
                </c:pt>
                <c:pt idx="100">
                  <c:v>37.85</c:v>
                </c:pt>
                <c:pt idx="101">
                  <c:v>51.3</c:v>
                </c:pt>
                <c:pt idx="102">
                  <c:v>49.75</c:v>
                </c:pt>
                <c:pt idx="103">
                  <c:v>53.15</c:v>
                </c:pt>
                <c:pt idx="104">
                  <c:v>46.65</c:v>
                </c:pt>
                <c:pt idx="105">
                  <c:v>42.25</c:v>
                </c:pt>
                <c:pt idx="106">
                  <c:v>42.1</c:v>
                </c:pt>
                <c:pt idx="107">
                  <c:v>41.4</c:v>
                </c:pt>
                <c:pt idx="108">
                  <c:v>42.4</c:v>
                </c:pt>
                <c:pt idx="109">
                  <c:v>37.299999999999997</c:v>
                </c:pt>
                <c:pt idx="110">
                  <c:v>45.35</c:v>
                </c:pt>
                <c:pt idx="111">
                  <c:v>47.85</c:v>
                </c:pt>
                <c:pt idx="112">
                  <c:v>45.15</c:v>
                </c:pt>
                <c:pt idx="113">
                  <c:v>45.2</c:v>
                </c:pt>
                <c:pt idx="114">
                  <c:v>47.75</c:v>
                </c:pt>
                <c:pt idx="115">
                  <c:v>40.950000000000003</c:v>
                </c:pt>
                <c:pt idx="116">
                  <c:v>44.1</c:v>
                </c:pt>
                <c:pt idx="117">
                  <c:v>47.4</c:v>
                </c:pt>
                <c:pt idx="118">
                  <c:v>47.6</c:v>
                </c:pt>
                <c:pt idx="119">
                  <c:v>37.6</c:v>
                </c:pt>
                <c:pt idx="120">
                  <c:v>43</c:v>
                </c:pt>
                <c:pt idx="121">
                  <c:v>33.799999999999997</c:v>
                </c:pt>
                <c:pt idx="122">
                  <c:v>41.1</c:v>
                </c:pt>
                <c:pt idx="123">
                  <c:v>32.65</c:v>
                </c:pt>
                <c:pt idx="124">
                  <c:v>42.7</c:v>
                </c:pt>
                <c:pt idx="125">
                  <c:v>47.75</c:v>
                </c:pt>
                <c:pt idx="126">
                  <c:v>36.450000000000003</c:v>
                </c:pt>
                <c:pt idx="127">
                  <c:v>41.1</c:v>
                </c:pt>
                <c:pt idx="128">
                  <c:v>40.299999999999997</c:v>
                </c:pt>
                <c:pt idx="129">
                  <c:v>45.1</c:v>
                </c:pt>
                <c:pt idx="130">
                  <c:v>61.6</c:v>
                </c:pt>
                <c:pt idx="131">
                  <c:v>48.75</c:v>
                </c:pt>
                <c:pt idx="132">
                  <c:v>38.6</c:v>
                </c:pt>
                <c:pt idx="133">
                  <c:v>31.25</c:v>
                </c:pt>
                <c:pt idx="134">
                  <c:v>45.8</c:v>
                </c:pt>
                <c:pt idx="135">
                  <c:v>47.25</c:v>
                </c:pt>
                <c:pt idx="136">
                  <c:v>43.1</c:v>
                </c:pt>
                <c:pt idx="137">
                  <c:v>42.8</c:v>
                </c:pt>
                <c:pt idx="138">
                  <c:v>62.65</c:v>
                </c:pt>
                <c:pt idx="139">
                  <c:v>38.950000000000003</c:v>
                </c:pt>
                <c:pt idx="140">
                  <c:v>33.450000000000003</c:v>
                </c:pt>
                <c:pt idx="141">
                  <c:v>58.45</c:v>
                </c:pt>
                <c:pt idx="142">
                  <c:v>62.6</c:v>
                </c:pt>
                <c:pt idx="143">
                  <c:v>56.25</c:v>
                </c:pt>
                <c:pt idx="144">
                  <c:v>55.25</c:v>
                </c:pt>
                <c:pt idx="145">
                  <c:v>48.65</c:v>
                </c:pt>
                <c:pt idx="146">
                  <c:v>48.4</c:v>
                </c:pt>
                <c:pt idx="147">
                  <c:v>40.35</c:v>
                </c:pt>
                <c:pt idx="148">
                  <c:v>42.25</c:v>
                </c:pt>
                <c:pt idx="149">
                  <c:v>42.65</c:v>
                </c:pt>
                <c:pt idx="150">
                  <c:v>43.4</c:v>
                </c:pt>
                <c:pt idx="151">
                  <c:v>48.8</c:v>
                </c:pt>
                <c:pt idx="152">
                  <c:v>49.85</c:v>
                </c:pt>
                <c:pt idx="153">
                  <c:v>48.4</c:v>
                </c:pt>
                <c:pt idx="154">
                  <c:v>38.450000000000003</c:v>
                </c:pt>
                <c:pt idx="155">
                  <c:v>34.4</c:v>
                </c:pt>
                <c:pt idx="156">
                  <c:v>37.799999999999997</c:v>
                </c:pt>
                <c:pt idx="157">
                  <c:v>39.450000000000003</c:v>
                </c:pt>
                <c:pt idx="158">
                  <c:v>41.7</c:v>
                </c:pt>
                <c:pt idx="159">
                  <c:v>41.05</c:v>
                </c:pt>
                <c:pt idx="160">
                  <c:v>44.1</c:v>
                </c:pt>
                <c:pt idx="161">
                  <c:v>65.900000000000006</c:v>
                </c:pt>
                <c:pt idx="162">
                  <c:v>68.45</c:v>
                </c:pt>
                <c:pt idx="163">
                  <c:v>59.45</c:v>
                </c:pt>
                <c:pt idx="164">
                  <c:v>61.4</c:v>
                </c:pt>
                <c:pt idx="165">
                  <c:v>45</c:v>
                </c:pt>
                <c:pt idx="166">
                  <c:v>45.95</c:v>
                </c:pt>
                <c:pt idx="167">
                  <c:v>48.85</c:v>
                </c:pt>
                <c:pt idx="168">
                  <c:v>48.5</c:v>
                </c:pt>
                <c:pt idx="169">
                  <c:v>50.85</c:v>
                </c:pt>
                <c:pt idx="170">
                  <c:v>46.25</c:v>
                </c:pt>
                <c:pt idx="171">
                  <c:v>39.65</c:v>
                </c:pt>
                <c:pt idx="172">
                  <c:v>47.3</c:v>
                </c:pt>
                <c:pt idx="173">
                  <c:v>46.6</c:v>
                </c:pt>
                <c:pt idx="174">
                  <c:v>37.15</c:v>
                </c:pt>
                <c:pt idx="175">
                  <c:v>35.4</c:v>
                </c:pt>
                <c:pt idx="176">
                  <c:v>41.15</c:v>
                </c:pt>
                <c:pt idx="177">
                  <c:v>44.75</c:v>
                </c:pt>
                <c:pt idx="178">
                  <c:v>42.15</c:v>
                </c:pt>
                <c:pt idx="179">
                  <c:v>49.5</c:v>
                </c:pt>
                <c:pt idx="180">
                  <c:v>42.95</c:v>
                </c:pt>
                <c:pt idx="181">
                  <c:v>36.4</c:v>
                </c:pt>
                <c:pt idx="182">
                  <c:v>42.95</c:v>
                </c:pt>
                <c:pt idx="183">
                  <c:v>41.4</c:v>
                </c:pt>
                <c:pt idx="184">
                  <c:v>40.1</c:v>
                </c:pt>
                <c:pt idx="185">
                  <c:v>34.5</c:v>
                </c:pt>
                <c:pt idx="186">
                  <c:v>40.049999999999997</c:v>
                </c:pt>
                <c:pt idx="187">
                  <c:v>36.200000000000003</c:v>
                </c:pt>
                <c:pt idx="188">
                  <c:v>40.299999999999997</c:v>
                </c:pt>
                <c:pt idx="189">
                  <c:v>33.950000000000003</c:v>
                </c:pt>
                <c:pt idx="190">
                  <c:v>57.45</c:v>
                </c:pt>
                <c:pt idx="191">
                  <c:v>58.35</c:v>
                </c:pt>
                <c:pt idx="192">
                  <c:v>48.55</c:v>
                </c:pt>
                <c:pt idx="193">
                  <c:v>53.35</c:v>
                </c:pt>
                <c:pt idx="194">
                  <c:v>54.25</c:v>
                </c:pt>
                <c:pt idx="195">
                  <c:v>48.9</c:v>
                </c:pt>
                <c:pt idx="196">
                  <c:v>45.6</c:v>
                </c:pt>
                <c:pt idx="197">
                  <c:v>48.2</c:v>
                </c:pt>
                <c:pt idx="198">
                  <c:v>47.85</c:v>
                </c:pt>
                <c:pt idx="199">
                  <c:v>44.85</c:v>
                </c:pt>
                <c:pt idx="200">
                  <c:v>54.4</c:v>
                </c:pt>
                <c:pt idx="201">
                  <c:v>32.1</c:v>
                </c:pt>
                <c:pt idx="202">
                  <c:v>38.1</c:v>
                </c:pt>
                <c:pt idx="203">
                  <c:v>42.2</c:v>
                </c:pt>
                <c:pt idx="204">
                  <c:v>40.9</c:v>
                </c:pt>
                <c:pt idx="205">
                  <c:v>40.549999999999997</c:v>
                </c:pt>
                <c:pt idx="206">
                  <c:v>47.1</c:v>
                </c:pt>
                <c:pt idx="207">
                  <c:v>44</c:v>
                </c:pt>
                <c:pt idx="208">
                  <c:v>32.15</c:v>
                </c:pt>
                <c:pt idx="209">
                  <c:v>45.15</c:v>
                </c:pt>
                <c:pt idx="210">
                  <c:v>45.25</c:v>
                </c:pt>
                <c:pt idx="211">
                  <c:v>43.7</c:v>
                </c:pt>
                <c:pt idx="212">
                  <c:v>42.95</c:v>
                </c:pt>
                <c:pt idx="213">
                  <c:v>38.4</c:v>
                </c:pt>
                <c:pt idx="214">
                  <c:v>41.2</c:v>
                </c:pt>
                <c:pt idx="215">
                  <c:v>34.15</c:v>
                </c:pt>
                <c:pt idx="216">
                  <c:v>28.25</c:v>
                </c:pt>
                <c:pt idx="217">
                  <c:v>35.799999999999997</c:v>
                </c:pt>
                <c:pt idx="218">
                  <c:v>39.049999999999997</c:v>
                </c:pt>
                <c:pt idx="219">
                  <c:v>41.6</c:v>
                </c:pt>
                <c:pt idx="220">
                  <c:v>41.25</c:v>
                </c:pt>
                <c:pt idx="221">
                  <c:v>41.6</c:v>
                </c:pt>
                <c:pt idx="222">
                  <c:v>39.049999999999997</c:v>
                </c:pt>
                <c:pt idx="223">
                  <c:v>36.450000000000003</c:v>
                </c:pt>
                <c:pt idx="224">
                  <c:v>32.75</c:v>
                </c:pt>
                <c:pt idx="225">
                  <c:v>44</c:v>
                </c:pt>
                <c:pt idx="226">
                  <c:v>42.35</c:v>
                </c:pt>
                <c:pt idx="227">
                  <c:v>76.75</c:v>
                </c:pt>
                <c:pt idx="228">
                  <c:v>62.8</c:v>
                </c:pt>
                <c:pt idx="229">
                  <c:v>42.85</c:v>
                </c:pt>
                <c:pt idx="230">
                  <c:v>56.55</c:v>
                </c:pt>
                <c:pt idx="231">
                  <c:v>41.4</c:v>
                </c:pt>
                <c:pt idx="232">
                  <c:v>53.8</c:v>
                </c:pt>
                <c:pt idx="233">
                  <c:v>46.35</c:v>
                </c:pt>
                <c:pt idx="234">
                  <c:v>45.45</c:v>
                </c:pt>
                <c:pt idx="235">
                  <c:v>42</c:v>
                </c:pt>
                <c:pt idx="236">
                  <c:v>42.2</c:v>
                </c:pt>
                <c:pt idx="237">
                  <c:v>50.4</c:v>
                </c:pt>
                <c:pt idx="238">
                  <c:v>41.2</c:v>
                </c:pt>
                <c:pt idx="239">
                  <c:v>38.1</c:v>
                </c:pt>
                <c:pt idx="240">
                  <c:v>44.75</c:v>
                </c:pt>
                <c:pt idx="241">
                  <c:v>48.5</c:v>
                </c:pt>
                <c:pt idx="242">
                  <c:v>44.4</c:v>
                </c:pt>
                <c:pt idx="243">
                  <c:v>44.9</c:v>
                </c:pt>
                <c:pt idx="244">
                  <c:v>35.9</c:v>
                </c:pt>
                <c:pt idx="245">
                  <c:v>43.75</c:v>
                </c:pt>
                <c:pt idx="246">
                  <c:v>45.9</c:v>
                </c:pt>
                <c:pt idx="247">
                  <c:v>42.5</c:v>
                </c:pt>
                <c:pt idx="248">
                  <c:v>47.25</c:v>
                </c:pt>
                <c:pt idx="249">
                  <c:v>41.95</c:v>
                </c:pt>
                <c:pt idx="250">
                  <c:v>39.15</c:v>
                </c:pt>
                <c:pt idx="251">
                  <c:v>35.9</c:v>
                </c:pt>
                <c:pt idx="252">
                  <c:v>46.15</c:v>
                </c:pt>
                <c:pt idx="253">
                  <c:v>41.55</c:v>
                </c:pt>
                <c:pt idx="254">
                  <c:v>45.3</c:v>
                </c:pt>
                <c:pt idx="255">
                  <c:v>43.95</c:v>
                </c:pt>
                <c:pt idx="256">
                  <c:v>48.5</c:v>
                </c:pt>
                <c:pt idx="257">
                  <c:v>41.9</c:v>
                </c:pt>
                <c:pt idx="258">
                  <c:v>35.75</c:v>
                </c:pt>
                <c:pt idx="259">
                  <c:v>41.25</c:v>
                </c:pt>
                <c:pt idx="260">
                  <c:v>39.799999999999997</c:v>
                </c:pt>
                <c:pt idx="261">
                  <c:v>36.5</c:v>
                </c:pt>
                <c:pt idx="262">
                  <c:v>37.950000000000003</c:v>
                </c:pt>
                <c:pt idx="263">
                  <c:v>41.5</c:v>
                </c:pt>
                <c:pt idx="264">
                  <c:v>43.75</c:v>
                </c:pt>
                <c:pt idx="265">
                  <c:v>50.75</c:v>
                </c:pt>
                <c:pt idx="266">
                  <c:v>44.55</c:v>
                </c:pt>
                <c:pt idx="267">
                  <c:v>45.35</c:v>
                </c:pt>
                <c:pt idx="268">
                  <c:v>39.75</c:v>
                </c:pt>
                <c:pt idx="269">
                  <c:v>41.1</c:v>
                </c:pt>
                <c:pt idx="270">
                  <c:v>49.35</c:v>
                </c:pt>
                <c:pt idx="271">
                  <c:v>43.1</c:v>
                </c:pt>
                <c:pt idx="272">
                  <c:v>46.8</c:v>
                </c:pt>
                <c:pt idx="273">
                  <c:v>34.1</c:v>
                </c:pt>
                <c:pt idx="274">
                  <c:v>43.45</c:v>
                </c:pt>
                <c:pt idx="275">
                  <c:v>43.65</c:v>
                </c:pt>
                <c:pt idx="276">
                  <c:v>41.6</c:v>
                </c:pt>
                <c:pt idx="277">
                  <c:v>37.6</c:v>
                </c:pt>
                <c:pt idx="278">
                  <c:v>37.85</c:v>
                </c:pt>
                <c:pt idx="279">
                  <c:v>39.5</c:v>
                </c:pt>
                <c:pt idx="280">
                  <c:v>46.4</c:v>
                </c:pt>
                <c:pt idx="281">
                  <c:v>40.049999999999997</c:v>
                </c:pt>
                <c:pt idx="282">
                  <c:v>40.6</c:v>
                </c:pt>
                <c:pt idx="283">
                  <c:v>46.85</c:v>
                </c:pt>
                <c:pt idx="284">
                  <c:v>40</c:v>
                </c:pt>
                <c:pt idx="285">
                  <c:v>33.200000000000003</c:v>
                </c:pt>
                <c:pt idx="286">
                  <c:v>41.35</c:v>
                </c:pt>
                <c:pt idx="287">
                  <c:v>35</c:v>
                </c:pt>
                <c:pt idx="288">
                  <c:v>41.75</c:v>
                </c:pt>
                <c:pt idx="289">
                  <c:v>42.1</c:v>
                </c:pt>
                <c:pt idx="290">
                  <c:v>36.549999999999997</c:v>
                </c:pt>
                <c:pt idx="291">
                  <c:v>36.700000000000003</c:v>
                </c:pt>
                <c:pt idx="292">
                  <c:v>34.950000000000003</c:v>
                </c:pt>
                <c:pt idx="293">
                  <c:v>32.049999999999997</c:v>
                </c:pt>
                <c:pt idx="294">
                  <c:v>34.65</c:v>
                </c:pt>
                <c:pt idx="295">
                  <c:v>49.05</c:v>
                </c:pt>
                <c:pt idx="296">
                  <c:v>58.75</c:v>
                </c:pt>
                <c:pt idx="297">
                  <c:v>54.7</c:v>
                </c:pt>
                <c:pt idx="298">
                  <c:v>46.7</c:v>
                </c:pt>
                <c:pt idx="299">
                  <c:v>51</c:v>
                </c:pt>
                <c:pt idx="300">
                  <c:v>36.85</c:v>
                </c:pt>
                <c:pt idx="301">
                  <c:v>53.45</c:v>
                </c:pt>
                <c:pt idx="302">
                  <c:v>50.2</c:v>
                </c:pt>
                <c:pt idx="303">
                  <c:v>44.3</c:v>
                </c:pt>
                <c:pt idx="304">
                  <c:v>40.65</c:v>
                </c:pt>
                <c:pt idx="305">
                  <c:v>39.799999999999997</c:v>
                </c:pt>
                <c:pt idx="306">
                  <c:v>61.65</c:v>
                </c:pt>
                <c:pt idx="307">
                  <c:v>41.7</c:v>
                </c:pt>
                <c:pt idx="308">
                  <c:v>38.85</c:v>
                </c:pt>
                <c:pt idx="309">
                  <c:v>54.5</c:v>
                </c:pt>
                <c:pt idx="310">
                  <c:v>60</c:v>
                </c:pt>
                <c:pt idx="311">
                  <c:v>61.6</c:v>
                </c:pt>
                <c:pt idx="312">
                  <c:v>58.85</c:v>
                </c:pt>
                <c:pt idx="313">
                  <c:v>44.7</c:v>
                </c:pt>
                <c:pt idx="314">
                  <c:v>31.3</c:v>
                </c:pt>
                <c:pt idx="315">
                  <c:v>51.7</c:v>
                </c:pt>
                <c:pt idx="316">
                  <c:v>48.1</c:v>
                </c:pt>
                <c:pt idx="317">
                  <c:v>35.85</c:v>
                </c:pt>
                <c:pt idx="318">
                  <c:v>37.200000000000003</c:v>
                </c:pt>
                <c:pt idx="319">
                  <c:v>53.4</c:v>
                </c:pt>
                <c:pt idx="320">
                  <c:v>47.8</c:v>
                </c:pt>
                <c:pt idx="321">
                  <c:v>67.599999999999994</c:v>
                </c:pt>
                <c:pt idx="322">
                  <c:v>30.95</c:v>
                </c:pt>
                <c:pt idx="323">
                  <c:v>46.75</c:v>
                </c:pt>
                <c:pt idx="324">
                  <c:v>41.8</c:v>
                </c:pt>
                <c:pt idx="325">
                  <c:v>59.9</c:v>
                </c:pt>
                <c:pt idx="326">
                  <c:v>32.700000000000003</c:v>
                </c:pt>
                <c:pt idx="327">
                  <c:v>58.8</c:v>
                </c:pt>
                <c:pt idx="328">
                  <c:v>59.15</c:v>
                </c:pt>
                <c:pt idx="329">
                  <c:v>46.8</c:v>
                </c:pt>
                <c:pt idx="330">
                  <c:v>54.1</c:v>
                </c:pt>
                <c:pt idx="331">
                  <c:v>37.299999999999997</c:v>
                </c:pt>
                <c:pt idx="332">
                  <c:v>28.6</c:v>
                </c:pt>
                <c:pt idx="333">
                  <c:v>54.8</c:v>
                </c:pt>
                <c:pt idx="334">
                  <c:v>43.4</c:v>
                </c:pt>
                <c:pt idx="335">
                  <c:v>59.25</c:v>
                </c:pt>
                <c:pt idx="336">
                  <c:v>51.15</c:v>
                </c:pt>
                <c:pt idx="337">
                  <c:v>36.25</c:v>
                </c:pt>
                <c:pt idx="338">
                  <c:v>44.95</c:v>
                </c:pt>
                <c:pt idx="339">
                  <c:v>66.45</c:v>
                </c:pt>
                <c:pt idx="340">
                  <c:v>29.05</c:v>
                </c:pt>
                <c:pt idx="341">
                  <c:v>37.299999999999997</c:v>
                </c:pt>
                <c:pt idx="342">
                  <c:v>57.9</c:v>
                </c:pt>
                <c:pt idx="343">
                  <c:v>36.950000000000003</c:v>
                </c:pt>
                <c:pt idx="344">
                  <c:v>40.65</c:v>
                </c:pt>
                <c:pt idx="345">
                  <c:v>43.2</c:v>
                </c:pt>
                <c:pt idx="346">
                  <c:v>39</c:v>
                </c:pt>
                <c:pt idx="347">
                  <c:v>40.5</c:v>
                </c:pt>
                <c:pt idx="348">
                  <c:v>39</c:v>
                </c:pt>
                <c:pt idx="349">
                  <c:v>62.8</c:v>
                </c:pt>
                <c:pt idx="350">
                  <c:v>43.7</c:v>
                </c:pt>
                <c:pt idx="351">
                  <c:v>43.4</c:v>
                </c:pt>
                <c:pt idx="352">
                  <c:v>43.4</c:v>
                </c:pt>
                <c:pt idx="353">
                  <c:v>61.5</c:v>
                </c:pt>
                <c:pt idx="354">
                  <c:v>62.2</c:v>
                </c:pt>
                <c:pt idx="355">
                  <c:v>43.65</c:v>
                </c:pt>
                <c:pt idx="356">
                  <c:v>38.799999999999997</c:v>
                </c:pt>
                <c:pt idx="357">
                  <c:v>53.75</c:v>
                </c:pt>
                <c:pt idx="358">
                  <c:v>42.95</c:v>
                </c:pt>
                <c:pt idx="359">
                  <c:v>62.25</c:v>
                </c:pt>
                <c:pt idx="360">
                  <c:v>62.2</c:v>
                </c:pt>
                <c:pt idx="361">
                  <c:v>40.75</c:v>
                </c:pt>
                <c:pt idx="362">
                  <c:v>53.35</c:v>
                </c:pt>
                <c:pt idx="363">
                  <c:v>42.8</c:v>
                </c:pt>
                <c:pt idx="364">
                  <c:v>43.35</c:v>
                </c:pt>
                <c:pt idx="365">
                  <c:v>48.9</c:v>
                </c:pt>
                <c:pt idx="366">
                  <c:v>46.8</c:v>
                </c:pt>
                <c:pt idx="367">
                  <c:v>41.45</c:v>
                </c:pt>
                <c:pt idx="368">
                  <c:v>43.25</c:v>
                </c:pt>
                <c:pt idx="369">
                  <c:v>43.95</c:v>
                </c:pt>
                <c:pt idx="370">
                  <c:v>62.7</c:v>
                </c:pt>
                <c:pt idx="371">
                  <c:v>53.1</c:v>
                </c:pt>
                <c:pt idx="372">
                  <c:v>63.3</c:v>
                </c:pt>
                <c:pt idx="373">
                  <c:v>38.1</c:v>
                </c:pt>
                <c:pt idx="374">
                  <c:v>57.65</c:v>
                </c:pt>
                <c:pt idx="375">
                  <c:v>39.200000000000003</c:v>
                </c:pt>
                <c:pt idx="376">
                  <c:v>38.799999999999997</c:v>
                </c:pt>
                <c:pt idx="377">
                  <c:v>43.55</c:v>
                </c:pt>
                <c:pt idx="378">
                  <c:v>40.5</c:v>
                </c:pt>
                <c:pt idx="379">
                  <c:v>51.55</c:v>
                </c:pt>
                <c:pt idx="380">
                  <c:v>48.4</c:v>
                </c:pt>
                <c:pt idx="381">
                  <c:v>42.6</c:v>
                </c:pt>
                <c:pt idx="382">
                  <c:v>53.6</c:v>
                </c:pt>
                <c:pt idx="383">
                  <c:v>56.8</c:v>
                </c:pt>
                <c:pt idx="384">
                  <c:v>43.25</c:v>
                </c:pt>
                <c:pt idx="385">
                  <c:v>53.2</c:v>
                </c:pt>
                <c:pt idx="386">
                  <c:v>42.6</c:v>
                </c:pt>
                <c:pt idx="387">
                  <c:v>48.4</c:v>
                </c:pt>
                <c:pt idx="388">
                  <c:v>43.25</c:v>
                </c:pt>
                <c:pt idx="389">
                  <c:v>57.6</c:v>
                </c:pt>
                <c:pt idx="390">
                  <c:v>46.8</c:v>
                </c:pt>
                <c:pt idx="391">
                  <c:v>62.75</c:v>
                </c:pt>
                <c:pt idx="392">
                  <c:v>43.35</c:v>
                </c:pt>
                <c:pt idx="393">
                  <c:v>57.4</c:v>
                </c:pt>
                <c:pt idx="394">
                  <c:v>58.05</c:v>
                </c:pt>
                <c:pt idx="395">
                  <c:v>56.8</c:v>
                </c:pt>
                <c:pt idx="396">
                  <c:v>51.7</c:v>
                </c:pt>
                <c:pt idx="397">
                  <c:v>40.6</c:v>
                </c:pt>
                <c:pt idx="398">
                  <c:v>58.25</c:v>
                </c:pt>
                <c:pt idx="399">
                  <c:v>55.1</c:v>
                </c:pt>
                <c:pt idx="400">
                  <c:v>38.65</c:v>
                </c:pt>
                <c:pt idx="401">
                  <c:v>39.4</c:v>
                </c:pt>
                <c:pt idx="402">
                  <c:v>56.6</c:v>
                </c:pt>
                <c:pt idx="403">
                  <c:v>48.3</c:v>
                </c:pt>
                <c:pt idx="404">
                  <c:v>53.7</c:v>
                </c:pt>
                <c:pt idx="405">
                  <c:v>62.85</c:v>
                </c:pt>
                <c:pt idx="406">
                  <c:v>43.65</c:v>
                </c:pt>
                <c:pt idx="407">
                  <c:v>43.5</c:v>
                </c:pt>
                <c:pt idx="408">
                  <c:v>43.3</c:v>
                </c:pt>
                <c:pt idx="409">
                  <c:v>43.55</c:v>
                </c:pt>
                <c:pt idx="410">
                  <c:v>50.7</c:v>
                </c:pt>
                <c:pt idx="411">
                  <c:v>48.45</c:v>
                </c:pt>
                <c:pt idx="412">
                  <c:v>62.4</c:v>
                </c:pt>
                <c:pt idx="413">
                  <c:v>53.65</c:v>
                </c:pt>
                <c:pt idx="414">
                  <c:v>43.8</c:v>
                </c:pt>
                <c:pt idx="415">
                  <c:v>42.5</c:v>
                </c:pt>
                <c:pt idx="416">
                  <c:v>55.7</c:v>
                </c:pt>
                <c:pt idx="417">
                  <c:v>44.1</c:v>
                </c:pt>
                <c:pt idx="418">
                  <c:v>53.9</c:v>
                </c:pt>
                <c:pt idx="419">
                  <c:v>39.15</c:v>
                </c:pt>
                <c:pt idx="420">
                  <c:v>57.95</c:v>
                </c:pt>
                <c:pt idx="421">
                  <c:v>43.85</c:v>
                </c:pt>
                <c:pt idx="422">
                  <c:v>62.15</c:v>
                </c:pt>
                <c:pt idx="423">
                  <c:v>40.799999999999997</c:v>
                </c:pt>
                <c:pt idx="424">
                  <c:v>40.6</c:v>
                </c:pt>
                <c:pt idx="425">
                  <c:v>43.8</c:v>
                </c:pt>
                <c:pt idx="426">
                  <c:v>49.35</c:v>
                </c:pt>
                <c:pt idx="427">
                  <c:v>56.4</c:v>
                </c:pt>
                <c:pt idx="428">
                  <c:v>55.1</c:v>
                </c:pt>
                <c:pt idx="429">
                  <c:v>43.1</c:v>
                </c:pt>
                <c:pt idx="430">
                  <c:v>39.65</c:v>
                </c:pt>
                <c:pt idx="431">
                  <c:v>39.1</c:v>
                </c:pt>
                <c:pt idx="432">
                  <c:v>54.4</c:v>
                </c:pt>
                <c:pt idx="433">
                  <c:v>45.15</c:v>
                </c:pt>
                <c:pt idx="434">
                  <c:v>46.6</c:v>
                </c:pt>
                <c:pt idx="435">
                  <c:v>42.2</c:v>
                </c:pt>
                <c:pt idx="436">
                  <c:v>62.7</c:v>
                </c:pt>
                <c:pt idx="437">
                  <c:v>40.700000000000003</c:v>
                </c:pt>
                <c:pt idx="438">
                  <c:v>52.7</c:v>
                </c:pt>
                <c:pt idx="439">
                  <c:v>55.7</c:v>
                </c:pt>
                <c:pt idx="440">
                  <c:v>51.35</c:v>
                </c:pt>
                <c:pt idx="441">
                  <c:v>55.35</c:v>
                </c:pt>
                <c:pt idx="442">
                  <c:v>55.35</c:v>
                </c:pt>
                <c:pt idx="443">
                  <c:v>48.9</c:v>
                </c:pt>
                <c:pt idx="444">
                  <c:v>59.4</c:v>
                </c:pt>
                <c:pt idx="445">
                  <c:v>50.45</c:v>
                </c:pt>
                <c:pt idx="446">
                  <c:v>48.1</c:v>
                </c:pt>
                <c:pt idx="447">
                  <c:v>50.4</c:v>
                </c:pt>
                <c:pt idx="448">
                  <c:v>51.65</c:v>
                </c:pt>
                <c:pt idx="449">
                  <c:v>51.6</c:v>
                </c:pt>
                <c:pt idx="450">
                  <c:v>48.35</c:v>
                </c:pt>
                <c:pt idx="451">
                  <c:v>55.2</c:v>
                </c:pt>
                <c:pt idx="452">
                  <c:v>54</c:v>
                </c:pt>
                <c:pt idx="453">
                  <c:v>60.25</c:v>
                </c:pt>
                <c:pt idx="454">
                  <c:v>54.4</c:v>
                </c:pt>
                <c:pt idx="455">
                  <c:v>53.25</c:v>
                </c:pt>
                <c:pt idx="456">
                  <c:v>58.8</c:v>
                </c:pt>
                <c:pt idx="457">
                  <c:v>58.3</c:v>
                </c:pt>
                <c:pt idx="458">
                  <c:v>51.85</c:v>
                </c:pt>
                <c:pt idx="459">
                  <c:v>45.55</c:v>
                </c:pt>
                <c:pt idx="460">
                  <c:v>57.1</c:v>
                </c:pt>
                <c:pt idx="461">
                  <c:v>53.55</c:v>
                </c:pt>
                <c:pt idx="462">
                  <c:v>55.45</c:v>
                </c:pt>
                <c:pt idx="463">
                  <c:v>47.15</c:v>
                </c:pt>
                <c:pt idx="464">
                  <c:v>53.5</c:v>
                </c:pt>
                <c:pt idx="465">
                  <c:v>49.5</c:v>
                </c:pt>
                <c:pt idx="466">
                  <c:v>51.5</c:v>
                </c:pt>
                <c:pt idx="467">
                  <c:v>50.85</c:v>
                </c:pt>
                <c:pt idx="468">
                  <c:v>42.8</c:v>
                </c:pt>
                <c:pt idx="469">
                  <c:v>52.45</c:v>
                </c:pt>
                <c:pt idx="470">
                  <c:v>64.2</c:v>
                </c:pt>
                <c:pt idx="471">
                  <c:v>59.1</c:v>
                </c:pt>
                <c:pt idx="472">
                  <c:v>57.1</c:v>
                </c:pt>
                <c:pt idx="473">
                  <c:v>54.35</c:v>
                </c:pt>
                <c:pt idx="474">
                  <c:v>50.95</c:v>
                </c:pt>
                <c:pt idx="475">
                  <c:v>48.3</c:v>
                </c:pt>
                <c:pt idx="476">
                  <c:v>46.75</c:v>
                </c:pt>
                <c:pt idx="477">
                  <c:v>48.75</c:v>
                </c:pt>
                <c:pt idx="478">
                  <c:v>51.2</c:v>
                </c:pt>
                <c:pt idx="479">
                  <c:v>49.2</c:v>
                </c:pt>
                <c:pt idx="480">
                  <c:v>53.1</c:v>
                </c:pt>
                <c:pt idx="481">
                  <c:v>50.2</c:v>
                </c:pt>
                <c:pt idx="482">
                  <c:v>54.6</c:v>
                </c:pt>
                <c:pt idx="483">
                  <c:v>57.9</c:v>
                </c:pt>
                <c:pt idx="484">
                  <c:v>48.85</c:v>
                </c:pt>
                <c:pt idx="485">
                  <c:v>55.75</c:v>
                </c:pt>
                <c:pt idx="486">
                  <c:v>51.5</c:v>
                </c:pt>
                <c:pt idx="487">
                  <c:v>60.05</c:v>
                </c:pt>
                <c:pt idx="488">
                  <c:v>58.8</c:v>
                </c:pt>
                <c:pt idx="489">
                  <c:v>61.25</c:v>
                </c:pt>
                <c:pt idx="490">
                  <c:v>53.75</c:v>
                </c:pt>
                <c:pt idx="491">
                  <c:v>45.95</c:v>
                </c:pt>
                <c:pt idx="492">
                  <c:v>49.8</c:v>
                </c:pt>
                <c:pt idx="493">
                  <c:v>46.5</c:v>
                </c:pt>
                <c:pt idx="494">
                  <c:v>48.4</c:v>
                </c:pt>
                <c:pt idx="495">
                  <c:v>38.6</c:v>
                </c:pt>
                <c:pt idx="496">
                  <c:v>43.4</c:v>
                </c:pt>
                <c:pt idx="497">
                  <c:v>43.3</c:v>
                </c:pt>
                <c:pt idx="498">
                  <c:v>44.95</c:v>
                </c:pt>
                <c:pt idx="499">
                  <c:v>48.05</c:v>
                </c:pt>
                <c:pt idx="500">
                  <c:v>44.5</c:v>
                </c:pt>
                <c:pt idx="501">
                  <c:v>51.6</c:v>
                </c:pt>
                <c:pt idx="502">
                  <c:v>46</c:v>
                </c:pt>
                <c:pt idx="503">
                  <c:v>48.5</c:v>
                </c:pt>
                <c:pt idx="504">
                  <c:v>48.9</c:v>
                </c:pt>
                <c:pt idx="505">
                  <c:v>40</c:v>
                </c:pt>
                <c:pt idx="506">
                  <c:v>42.1</c:v>
                </c:pt>
                <c:pt idx="507">
                  <c:v>45.6</c:v>
                </c:pt>
                <c:pt idx="508">
                  <c:v>57.75</c:v>
                </c:pt>
                <c:pt idx="509">
                  <c:v>53.75</c:v>
                </c:pt>
                <c:pt idx="510">
                  <c:v>55.7</c:v>
                </c:pt>
                <c:pt idx="511">
                  <c:v>50.85</c:v>
                </c:pt>
                <c:pt idx="512">
                  <c:v>50.3</c:v>
                </c:pt>
                <c:pt idx="513">
                  <c:v>58.6</c:v>
                </c:pt>
                <c:pt idx="514">
                  <c:v>52.65</c:v>
                </c:pt>
                <c:pt idx="515">
                  <c:v>55.4</c:v>
                </c:pt>
                <c:pt idx="516">
                  <c:v>51.7</c:v>
                </c:pt>
                <c:pt idx="517">
                  <c:v>55.5</c:v>
                </c:pt>
                <c:pt idx="518">
                  <c:v>44.6</c:v>
                </c:pt>
                <c:pt idx="519">
                  <c:v>42.9</c:v>
                </c:pt>
                <c:pt idx="520">
                  <c:v>55.6</c:v>
                </c:pt>
                <c:pt idx="521">
                  <c:v>50.4</c:v>
                </c:pt>
                <c:pt idx="522">
                  <c:v>46.1</c:v>
                </c:pt>
                <c:pt idx="523">
                  <c:v>40.1</c:v>
                </c:pt>
                <c:pt idx="524">
                  <c:v>38.700000000000003</c:v>
                </c:pt>
                <c:pt idx="525">
                  <c:v>44.6</c:v>
                </c:pt>
                <c:pt idx="526">
                  <c:v>51.7</c:v>
                </c:pt>
                <c:pt idx="527">
                  <c:v>55.8</c:v>
                </c:pt>
                <c:pt idx="528">
                  <c:v>64.3</c:v>
                </c:pt>
                <c:pt idx="529">
                  <c:v>42.9</c:v>
                </c:pt>
                <c:pt idx="530">
                  <c:v>45.6</c:v>
                </c:pt>
                <c:pt idx="531">
                  <c:v>52.4</c:v>
                </c:pt>
                <c:pt idx="532">
                  <c:v>47.3</c:v>
                </c:pt>
                <c:pt idx="533">
                  <c:v>52.9</c:v>
                </c:pt>
                <c:pt idx="534">
                  <c:v>51.85</c:v>
                </c:pt>
                <c:pt idx="535">
                  <c:v>56</c:v>
                </c:pt>
                <c:pt idx="536">
                  <c:v>55.7</c:v>
                </c:pt>
                <c:pt idx="537">
                  <c:v>49</c:v>
                </c:pt>
                <c:pt idx="538">
                  <c:v>50.65</c:v>
                </c:pt>
                <c:pt idx="539">
                  <c:v>60.85</c:v>
                </c:pt>
                <c:pt idx="540">
                  <c:v>42.95</c:v>
                </c:pt>
                <c:pt idx="541">
                  <c:v>39.15</c:v>
                </c:pt>
                <c:pt idx="542">
                  <c:v>31.3</c:v>
                </c:pt>
                <c:pt idx="543">
                  <c:v>53.7</c:v>
                </c:pt>
                <c:pt idx="544">
                  <c:v>50</c:v>
                </c:pt>
                <c:pt idx="545">
                  <c:v>31.05</c:v>
                </c:pt>
                <c:pt idx="546">
                  <c:v>53.15</c:v>
                </c:pt>
                <c:pt idx="547">
                  <c:v>57.4</c:v>
                </c:pt>
                <c:pt idx="548">
                  <c:v>50.9</c:v>
                </c:pt>
                <c:pt idx="549">
                  <c:v>50.9</c:v>
                </c:pt>
                <c:pt idx="550">
                  <c:v>51.6</c:v>
                </c:pt>
                <c:pt idx="551">
                  <c:v>48.4</c:v>
                </c:pt>
                <c:pt idx="552">
                  <c:v>60.75</c:v>
                </c:pt>
                <c:pt idx="553">
                  <c:v>52.1</c:v>
                </c:pt>
                <c:pt idx="554">
                  <c:v>54.85</c:v>
                </c:pt>
                <c:pt idx="555">
                  <c:v>44.9</c:v>
                </c:pt>
                <c:pt idx="556">
                  <c:v>51.7</c:v>
                </c:pt>
                <c:pt idx="557">
                  <c:v>47.15</c:v>
                </c:pt>
                <c:pt idx="558">
                  <c:v>38.799999999999997</c:v>
                </c:pt>
                <c:pt idx="559">
                  <c:v>38.950000000000003</c:v>
                </c:pt>
                <c:pt idx="560">
                  <c:v>30.25</c:v>
                </c:pt>
                <c:pt idx="561">
                  <c:v>58.25</c:v>
                </c:pt>
                <c:pt idx="562">
                  <c:v>55.95</c:v>
                </c:pt>
                <c:pt idx="563">
                  <c:v>49.4</c:v>
                </c:pt>
                <c:pt idx="564">
                  <c:v>50.45</c:v>
                </c:pt>
                <c:pt idx="565">
                  <c:v>50.65</c:v>
                </c:pt>
                <c:pt idx="566">
                  <c:v>45.85</c:v>
                </c:pt>
                <c:pt idx="567">
                  <c:v>55.7</c:v>
                </c:pt>
                <c:pt idx="568">
                  <c:v>44.35</c:v>
                </c:pt>
                <c:pt idx="569">
                  <c:v>51.65</c:v>
                </c:pt>
                <c:pt idx="570">
                  <c:v>48.95</c:v>
                </c:pt>
                <c:pt idx="571">
                  <c:v>46.7</c:v>
                </c:pt>
                <c:pt idx="572">
                  <c:v>39.049999999999997</c:v>
                </c:pt>
                <c:pt idx="573">
                  <c:v>60</c:v>
                </c:pt>
                <c:pt idx="574">
                  <c:v>38.75</c:v>
                </c:pt>
                <c:pt idx="575">
                  <c:v>34.950000000000003</c:v>
                </c:pt>
                <c:pt idx="576">
                  <c:v>36.299999999999997</c:v>
                </c:pt>
                <c:pt idx="577">
                  <c:v>33.4</c:v>
                </c:pt>
                <c:pt idx="578">
                  <c:v>30.05</c:v>
                </c:pt>
                <c:pt idx="579">
                  <c:v>58.2</c:v>
                </c:pt>
                <c:pt idx="580">
                  <c:v>56.85</c:v>
                </c:pt>
                <c:pt idx="581">
                  <c:v>55.65</c:v>
                </c:pt>
                <c:pt idx="582">
                  <c:v>50.5</c:v>
                </c:pt>
                <c:pt idx="583">
                  <c:v>55.75</c:v>
                </c:pt>
                <c:pt idx="584">
                  <c:v>51.4</c:v>
                </c:pt>
                <c:pt idx="585">
                  <c:v>51.8</c:v>
                </c:pt>
                <c:pt idx="586">
                  <c:v>38.9</c:v>
                </c:pt>
                <c:pt idx="587">
                  <c:v>60.3</c:v>
                </c:pt>
                <c:pt idx="588">
                  <c:v>64.400000000000006</c:v>
                </c:pt>
                <c:pt idx="589">
                  <c:v>38.25</c:v>
                </c:pt>
                <c:pt idx="590">
                  <c:v>33.299999999999997</c:v>
                </c:pt>
                <c:pt idx="591">
                  <c:v>35.15</c:v>
                </c:pt>
                <c:pt idx="592">
                  <c:v>31.35</c:v>
                </c:pt>
                <c:pt idx="593">
                  <c:v>49.15</c:v>
                </c:pt>
                <c:pt idx="594">
                  <c:v>60.85</c:v>
                </c:pt>
                <c:pt idx="595">
                  <c:v>43.05</c:v>
                </c:pt>
                <c:pt idx="596">
                  <c:v>53.2</c:v>
                </c:pt>
                <c:pt idx="597">
                  <c:v>60.55</c:v>
                </c:pt>
                <c:pt idx="598">
                  <c:v>65.7</c:v>
                </c:pt>
                <c:pt idx="599">
                  <c:v>58.7</c:v>
                </c:pt>
                <c:pt idx="600">
                  <c:v>59</c:v>
                </c:pt>
                <c:pt idx="601">
                  <c:v>58.4</c:v>
                </c:pt>
                <c:pt idx="602">
                  <c:v>59.8</c:v>
                </c:pt>
                <c:pt idx="603">
                  <c:v>55.5</c:v>
                </c:pt>
                <c:pt idx="604">
                  <c:v>52.5</c:v>
                </c:pt>
                <c:pt idx="605">
                  <c:v>39.700000000000003</c:v>
                </c:pt>
                <c:pt idx="606">
                  <c:v>53</c:v>
                </c:pt>
                <c:pt idx="607">
                  <c:v>38.5</c:v>
                </c:pt>
                <c:pt idx="608">
                  <c:v>35.9</c:v>
                </c:pt>
                <c:pt idx="609">
                  <c:v>39.950000000000003</c:v>
                </c:pt>
                <c:pt idx="610">
                  <c:v>50.8</c:v>
                </c:pt>
                <c:pt idx="611">
                  <c:v>35.200000000000003</c:v>
                </c:pt>
                <c:pt idx="612">
                  <c:v>32.200000000000003</c:v>
                </c:pt>
                <c:pt idx="613">
                  <c:v>29.65</c:v>
                </c:pt>
                <c:pt idx="614">
                  <c:v>41.7</c:v>
                </c:pt>
                <c:pt idx="615">
                  <c:v>39.200000000000003</c:v>
                </c:pt>
                <c:pt idx="616">
                  <c:v>54.15</c:v>
                </c:pt>
                <c:pt idx="617">
                  <c:v>57.55</c:v>
                </c:pt>
                <c:pt idx="618">
                  <c:v>36.200000000000003</c:v>
                </c:pt>
                <c:pt idx="619">
                  <c:v>38.5</c:v>
                </c:pt>
                <c:pt idx="620">
                  <c:v>41.2</c:v>
                </c:pt>
                <c:pt idx="621">
                  <c:v>36.549999999999997</c:v>
                </c:pt>
                <c:pt idx="622">
                  <c:v>40.1</c:v>
                </c:pt>
                <c:pt idx="623">
                  <c:v>39</c:v>
                </c:pt>
                <c:pt idx="624">
                  <c:v>46.55</c:v>
                </c:pt>
                <c:pt idx="625">
                  <c:v>34.950000000000003</c:v>
                </c:pt>
                <c:pt idx="626">
                  <c:v>36.1</c:v>
                </c:pt>
                <c:pt idx="627">
                  <c:v>36.799999999999997</c:v>
                </c:pt>
                <c:pt idx="628">
                  <c:v>34.549999999999997</c:v>
                </c:pt>
                <c:pt idx="629">
                  <c:v>52.1</c:v>
                </c:pt>
                <c:pt idx="630">
                  <c:v>38.299999999999997</c:v>
                </c:pt>
                <c:pt idx="631">
                  <c:v>50.6</c:v>
                </c:pt>
                <c:pt idx="632">
                  <c:v>36.799999999999997</c:v>
                </c:pt>
                <c:pt idx="633">
                  <c:v>33.1</c:v>
                </c:pt>
                <c:pt idx="634">
                  <c:v>40.4</c:v>
                </c:pt>
                <c:pt idx="635">
                  <c:v>34.299999999999997</c:v>
                </c:pt>
                <c:pt idx="636">
                  <c:v>37.799999999999997</c:v>
                </c:pt>
                <c:pt idx="637">
                  <c:v>36.299999999999997</c:v>
                </c:pt>
                <c:pt idx="638">
                  <c:v>41.15</c:v>
                </c:pt>
                <c:pt idx="639">
                  <c:v>34.799999999999997</c:v>
                </c:pt>
                <c:pt idx="640">
                  <c:v>35.5</c:v>
                </c:pt>
                <c:pt idx="641">
                  <c:v>36.25</c:v>
                </c:pt>
                <c:pt idx="642">
                  <c:v>48.65</c:v>
                </c:pt>
                <c:pt idx="643">
                  <c:v>32</c:v>
                </c:pt>
                <c:pt idx="644">
                  <c:v>46.4</c:v>
                </c:pt>
                <c:pt idx="645">
                  <c:v>37.65</c:v>
                </c:pt>
                <c:pt idx="646">
                  <c:v>31.85</c:v>
                </c:pt>
                <c:pt idx="647">
                  <c:v>32</c:v>
                </c:pt>
                <c:pt idx="648">
                  <c:v>40</c:v>
                </c:pt>
                <c:pt idx="649">
                  <c:v>35.6</c:v>
                </c:pt>
                <c:pt idx="650">
                  <c:v>48.1</c:v>
                </c:pt>
                <c:pt idx="651">
                  <c:v>37.65</c:v>
                </c:pt>
                <c:pt idx="652">
                  <c:v>40.65</c:v>
                </c:pt>
                <c:pt idx="653">
                  <c:v>37</c:v>
                </c:pt>
                <c:pt idx="654">
                  <c:v>36.799999999999997</c:v>
                </c:pt>
                <c:pt idx="655">
                  <c:v>41.3</c:v>
                </c:pt>
                <c:pt idx="656">
                  <c:v>38.6</c:v>
                </c:pt>
                <c:pt idx="657">
                  <c:v>36.1</c:v>
                </c:pt>
                <c:pt idx="658">
                  <c:v>36.85</c:v>
                </c:pt>
                <c:pt idx="659">
                  <c:v>33.049999999999997</c:v>
                </c:pt>
                <c:pt idx="660">
                  <c:v>35.6</c:v>
                </c:pt>
                <c:pt idx="661">
                  <c:v>33.9</c:v>
                </c:pt>
                <c:pt idx="662">
                  <c:v>36.75</c:v>
                </c:pt>
                <c:pt idx="663">
                  <c:v>39.5</c:v>
                </c:pt>
                <c:pt idx="664">
                  <c:v>37.4</c:v>
                </c:pt>
                <c:pt idx="665">
                  <c:v>36.85</c:v>
                </c:pt>
                <c:pt idx="666">
                  <c:v>29.3</c:v>
                </c:pt>
                <c:pt idx="667">
                  <c:v>35</c:v>
                </c:pt>
                <c:pt idx="668">
                  <c:v>33.15</c:v>
                </c:pt>
                <c:pt idx="669">
                  <c:v>34.5</c:v>
                </c:pt>
                <c:pt idx="670">
                  <c:v>34.450000000000003</c:v>
                </c:pt>
                <c:pt idx="671">
                  <c:v>33.450000000000003</c:v>
                </c:pt>
                <c:pt idx="672">
                  <c:v>36.5</c:v>
                </c:pt>
                <c:pt idx="673">
                  <c:v>58</c:v>
                </c:pt>
                <c:pt idx="674">
                  <c:v>57.7</c:v>
                </c:pt>
                <c:pt idx="675">
                  <c:v>63.5</c:v>
                </c:pt>
                <c:pt idx="676">
                  <c:v>55.7</c:v>
                </c:pt>
                <c:pt idx="677">
                  <c:v>35.9</c:v>
                </c:pt>
                <c:pt idx="678">
                  <c:v>36.549999999999997</c:v>
                </c:pt>
                <c:pt idx="679">
                  <c:v>31.95</c:v>
                </c:pt>
                <c:pt idx="680">
                  <c:v>36.15</c:v>
                </c:pt>
                <c:pt idx="681">
                  <c:v>57.3</c:v>
                </c:pt>
                <c:pt idx="682">
                  <c:v>56.7</c:v>
                </c:pt>
                <c:pt idx="683">
                  <c:v>47.55</c:v>
                </c:pt>
                <c:pt idx="684">
                  <c:v>55.55</c:v>
                </c:pt>
                <c:pt idx="685">
                  <c:v>48.35</c:v>
                </c:pt>
                <c:pt idx="686">
                  <c:v>36.049999999999997</c:v>
                </c:pt>
                <c:pt idx="687">
                  <c:v>35.799999999999997</c:v>
                </c:pt>
                <c:pt idx="688">
                  <c:v>36.6</c:v>
                </c:pt>
                <c:pt idx="689">
                  <c:v>29.55</c:v>
                </c:pt>
                <c:pt idx="690">
                  <c:v>36.5</c:v>
                </c:pt>
                <c:pt idx="691">
                  <c:v>39.15</c:v>
                </c:pt>
                <c:pt idx="692">
                  <c:v>35.549999999999997</c:v>
                </c:pt>
                <c:pt idx="693">
                  <c:v>35.15</c:v>
                </c:pt>
                <c:pt idx="694">
                  <c:v>37.6</c:v>
                </c:pt>
                <c:pt idx="695">
                  <c:v>39.450000000000003</c:v>
                </c:pt>
                <c:pt idx="696">
                  <c:v>45.4</c:v>
                </c:pt>
                <c:pt idx="697">
                  <c:v>33.799999999999997</c:v>
                </c:pt>
                <c:pt idx="698">
                  <c:v>37</c:v>
                </c:pt>
                <c:pt idx="699">
                  <c:v>37.200000000000003</c:v>
                </c:pt>
                <c:pt idx="700">
                  <c:v>32.75</c:v>
                </c:pt>
                <c:pt idx="701">
                  <c:v>29.7</c:v>
                </c:pt>
                <c:pt idx="702">
                  <c:v>38.549999999999997</c:v>
                </c:pt>
                <c:pt idx="703">
                  <c:v>55.7</c:v>
                </c:pt>
                <c:pt idx="704">
                  <c:v>38.5</c:v>
                </c:pt>
                <c:pt idx="705">
                  <c:v>29.7</c:v>
                </c:pt>
                <c:pt idx="706">
                  <c:v>35.15</c:v>
                </c:pt>
                <c:pt idx="707">
                  <c:v>41.25</c:v>
                </c:pt>
                <c:pt idx="708">
                  <c:v>38.9</c:v>
                </c:pt>
                <c:pt idx="709">
                  <c:v>38.75</c:v>
                </c:pt>
                <c:pt idx="710">
                  <c:v>34.25</c:v>
                </c:pt>
                <c:pt idx="711">
                  <c:v>38.15</c:v>
                </c:pt>
                <c:pt idx="712">
                  <c:v>35.450000000000003</c:v>
                </c:pt>
                <c:pt idx="713">
                  <c:v>37</c:v>
                </c:pt>
                <c:pt idx="714">
                  <c:v>31.55</c:v>
                </c:pt>
                <c:pt idx="715">
                  <c:v>36.5</c:v>
                </c:pt>
                <c:pt idx="716">
                  <c:v>32.6</c:v>
                </c:pt>
                <c:pt idx="717">
                  <c:v>37.450000000000003</c:v>
                </c:pt>
                <c:pt idx="718">
                  <c:v>41.85</c:v>
                </c:pt>
                <c:pt idx="719">
                  <c:v>36.200000000000003</c:v>
                </c:pt>
                <c:pt idx="720">
                  <c:v>33.700000000000003</c:v>
                </c:pt>
                <c:pt idx="721">
                  <c:v>51.4</c:v>
                </c:pt>
                <c:pt idx="722">
                  <c:v>36.5</c:v>
                </c:pt>
                <c:pt idx="723">
                  <c:v>41.9</c:v>
                </c:pt>
                <c:pt idx="724">
                  <c:v>36.35</c:v>
                </c:pt>
                <c:pt idx="725">
                  <c:v>39.799999999999997</c:v>
                </c:pt>
                <c:pt idx="726">
                  <c:v>38.700000000000003</c:v>
                </c:pt>
                <c:pt idx="727">
                  <c:v>35.35</c:v>
                </c:pt>
                <c:pt idx="728">
                  <c:v>40.65</c:v>
                </c:pt>
                <c:pt idx="729">
                  <c:v>35.1</c:v>
                </c:pt>
                <c:pt idx="730">
                  <c:v>34.85</c:v>
                </c:pt>
                <c:pt idx="731">
                  <c:v>37.15</c:v>
                </c:pt>
                <c:pt idx="732">
                  <c:v>25.5</c:v>
                </c:pt>
                <c:pt idx="733">
                  <c:v>35</c:v>
                </c:pt>
                <c:pt idx="734">
                  <c:v>55.3</c:v>
                </c:pt>
                <c:pt idx="735">
                  <c:v>53.15</c:v>
                </c:pt>
                <c:pt idx="736">
                  <c:v>31.05</c:v>
                </c:pt>
                <c:pt idx="737">
                  <c:v>35.5</c:v>
                </c:pt>
                <c:pt idx="738">
                  <c:v>34.15</c:v>
                </c:pt>
                <c:pt idx="739">
                  <c:v>36.299999999999997</c:v>
                </c:pt>
                <c:pt idx="740">
                  <c:v>33</c:v>
                </c:pt>
                <c:pt idx="741">
                  <c:v>32.85</c:v>
                </c:pt>
                <c:pt idx="742">
                  <c:v>29.3</c:v>
                </c:pt>
                <c:pt idx="743">
                  <c:v>32.700000000000003</c:v>
                </c:pt>
                <c:pt idx="744">
                  <c:v>38.049999999999997</c:v>
                </c:pt>
                <c:pt idx="745">
                  <c:v>34.75</c:v>
                </c:pt>
                <c:pt idx="746">
                  <c:v>33.85</c:v>
                </c:pt>
                <c:pt idx="747">
                  <c:v>37.799999999999997</c:v>
                </c:pt>
                <c:pt idx="748">
                  <c:v>39</c:v>
                </c:pt>
                <c:pt idx="749">
                  <c:v>40.799999999999997</c:v>
                </c:pt>
                <c:pt idx="750">
                  <c:v>39.25</c:v>
                </c:pt>
                <c:pt idx="751">
                  <c:v>37.1</c:v>
                </c:pt>
                <c:pt idx="752">
                  <c:v>40.799999999999997</c:v>
                </c:pt>
                <c:pt idx="753">
                  <c:v>53.5</c:v>
                </c:pt>
                <c:pt idx="754">
                  <c:v>34.65</c:v>
                </c:pt>
                <c:pt idx="755">
                  <c:v>46.7</c:v>
                </c:pt>
                <c:pt idx="756">
                  <c:v>58.3</c:v>
                </c:pt>
                <c:pt idx="757">
                  <c:v>45.15</c:v>
                </c:pt>
                <c:pt idx="758">
                  <c:v>64.55</c:v>
                </c:pt>
                <c:pt idx="759">
                  <c:v>44.5</c:v>
                </c:pt>
                <c:pt idx="760">
                  <c:v>38.700000000000003</c:v>
                </c:pt>
                <c:pt idx="761">
                  <c:v>60.8</c:v>
                </c:pt>
                <c:pt idx="762">
                  <c:v>51.4</c:v>
                </c:pt>
                <c:pt idx="763">
                  <c:v>34.85</c:v>
                </c:pt>
                <c:pt idx="764">
                  <c:v>41.4</c:v>
                </c:pt>
                <c:pt idx="765">
                  <c:v>47.2</c:v>
                </c:pt>
                <c:pt idx="766">
                  <c:v>42.95</c:v>
                </c:pt>
                <c:pt idx="767">
                  <c:v>42.85</c:v>
                </c:pt>
                <c:pt idx="768">
                  <c:v>33.950000000000003</c:v>
                </c:pt>
                <c:pt idx="769">
                  <c:v>29</c:v>
                </c:pt>
                <c:pt idx="770">
                  <c:v>39.5</c:v>
                </c:pt>
                <c:pt idx="771">
                  <c:v>46.1</c:v>
                </c:pt>
                <c:pt idx="772">
                  <c:v>32.6</c:v>
                </c:pt>
                <c:pt idx="773">
                  <c:v>36.15</c:v>
                </c:pt>
                <c:pt idx="774">
                  <c:v>35.200000000000003</c:v>
                </c:pt>
                <c:pt idx="775">
                  <c:v>59.3</c:v>
                </c:pt>
                <c:pt idx="776">
                  <c:v>72.2</c:v>
                </c:pt>
                <c:pt idx="777">
                  <c:v>47.45</c:v>
                </c:pt>
                <c:pt idx="778">
                  <c:v>46.55</c:v>
                </c:pt>
                <c:pt idx="779">
                  <c:v>56.9</c:v>
                </c:pt>
                <c:pt idx="780">
                  <c:v>56.2</c:v>
                </c:pt>
                <c:pt idx="781">
                  <c:v>61.3</c:v>
                </c:pt>
                <c:pt idx="782">
                  <c:v>36.75</c:v>
                </c:pt>
                <c:pt idx="783">
                  <c:v>38.6</c:v>
                </c:pt>
                <c:pt idx="784">
                  <c:v>30.25</c:v>
                </c:pt>
                <c:pt idx="785">
                  <c:v>36.950000000000003</c:v>
                </c:pt>
                <c:pt idx="786">
                  <c:v>39.200000000000003</c:v>
                </c:pt>
                <c:pt idx="787">
                  <c:v>32.9</c:v>
                </c:pt>
                <c:pt idx="788">
                  <c:v>40.200000000000003</c:v>
                </c:pt>
                <c:pt idx="789">
                  <c:v>38.049999999999997</c:v>
                </c:pt>
                <c:pt idx="790">
                  <c:v>36.700000000000003</c:v>
                </c:pt>
                <c:pt idx="791">
                  <c:v>34.200000000000003</c:v>
                </c:pt>
                <c:pt idx="792">
                  <c:v>33.85</c:v>
                </c:pt>
                <c:pt idx="793">
                  <c:v>41.85</c:v>
                </c:pt>
                <c:pt idx="794">
                  <c:v>50.5</c:v>
                </c:pt>
                <c:pt idx="795">
                  <c:v>39.65</c:v>
                </c:pt>
                <c:pt idx="796">
                  <c:v>39.700000000000003</c:v>
                </c:pt>
                <c:pt idx="797">
                  <c:v>36.799999999999997</c:v>
                </c:pt>
                <c:pt idx="798">
                  <c:v>43.5</c:v>
                </c:pt>
                <c:pt idx="799">
                  <c:v>40.4</c:v>
                </c:pt>
                <c:pt idx="800">
                  <c:v>44.95</c:v>
                </c:pt>
                <c:pt idx="801">
                  <c:v>42.55</c:v>
                </c:pt>
                <c:pt idx="802">
                  <c:v>34</c:v>
                </c:pt>
                <c:pt idx="803">
                  <c:v>34.5</c:v>
                </c:pt>
                <c:pt idx="804">
                  <c:v>38.700000000000003</c:v>
                </c:pt>
                <c:pt idx="805">
                  <c:v>43.45</c:v>
                </c:pt>
                <c:pt idx="806">
                  <c:v>33.5</c:v>
                </c:pt>
                <c:pt idx="807">
                  <c:v>36.25</c:v>
                </c:pt>
                <c:pt idx="808">
                  <c:v>39.799999999999997</c:v>
                </c:pt>
                <c:pt idx="809">
                  <c:v>31.9</c:v>
                </c:pt>
                <c:pt idx="810">
                  <c:v>40.5</c:v>
                </c:pt>
                <c:pt idx="811">
                  <c:v>34.1</c:v>
                </c:pt>
                <c:pt idx="812">
                  <c:v>31.6</c:v>
                </c:pt>
                <c:pt idx="813">
                  <c:v>37.65</c:v>
                </c:pt>
                <c:pt idx="814">
                  <c:v>32.9</c:v>
                </c:pt>
                <c:pt idx="815">
                  <c:v>31.5</c:v>
                </c:pt>
                <c:pt idx="816">
                  <c:v>35.5</c:v>
                </c:pt>
                <c:pt idx="817">
                  <c:v>37.9</c:v>
                </c:pt>
                <c:pt idx="818">
                  <c:v>34.65</c:v>
                </c:pt>
                <c:pt idx="819">
                  <c:v>34.6</c:v>
                </c:pt>
                <c:pt idx="820">
                  <c:v>24.5</c:v>
                </c:pt>
                <c:pt idx="821">
                  <c:v>36</c:v>
                </c:pt>
                <c:pt idx="822">
                  <c:v>39.85</c:v>
                </c:pt>
                <c:pt idx="823">
                  <c:v>32.5</c:v>
                </c:pt>
                <c:pt idx="824">
                  <c:v>31</c:v>
                </c:pt>
                <c:pt idx="825">
                  <c:v>38.950000000000003</c:v>
                </c:pt>
                <c:pt idx="826">
                  <c:v>38.450000000000003</c:v>
                </c:pt>
                <c:pt idx="827">
                  <c:v>36.6</c:v>
                </c:pt>
                <c:pt idx="828">
                  <c:v>42.3</c:v>
                </c:pt>
                <c:pt idx="829">
                  <c:v>29.6</c:v>
                </c:pt>
                <c:pt idx="830">
                  <c:v>38.450000000000003</c:v>
                </c:pt>
                <c:pt idx="831">
                  <c:v>35.35</c:v>
                </c:pt>
                <c:pt idx="832">
                  <c:v>43.8</c:v>
                </c:pt>
                <c:pt idx="833">
                  <c:v>37.1</c:v>
                </c:pt>
                <c:pt idx="834">
                  <c:v>37.549999999999997</c:v>
                </c:pt>
                <c:pt idx="835">
                  <c:v>40.549999999999997</c:v>
                </c:pt>
                <c:pt idx="836">
                  <c:v>35.700000000000003</c:v>
                </c:pt>
                <c:pt idx="837">
                  <c:v>40.25</c:v>
                </c:pt>
                <c:pt idx="838">
                  <c:v>30.25</c:v>
                </c:pt>
                <c:pt idx="839">
                  <c:v>39.4</c:v>
                </c:pt>
                <c:pt idx="840">
                  <c:v>38.049999999999997</c:v>
                </c:pt>
                <c:pt idx="841">
                  <c:v>36.700000000000003</c:v>
                </c:pt>
                <c:pt idx="842">
                  <c:v>35.200000000000003</c:v>
                </c:pt>
                <c:pt idx="843">
                  <c:v>36.65</c:v>
                </c:pt>
                <c:pt idx="844">
                  <c:v>43.3</c:v>
                </c:pt>
                <c:pt idx="845">
                  <c:v>35</c:v>
                </c:pt>
                <c:pt idx="846">
                  <c:v>33.799999999999997</c:v>
                </c:pt>
                <c:pt idx="847">
                  <c:v>36.799999999999997</c:v>
                </c:pt>
                <c:pt idx="848">
                  <c:v>41.7</c:v>
                </c:pt>
                <c:pt idx="849">
                  <c:v>45</c:v>
                </c:pt>
                <c:pt idx="850">
                  <c:v>41.7</c:v>
                </c:pt>
                <c:pt idx="851">
                  <c:v>32.6</c:v>
                </c:pt>
                <c:pt idx="852">
                  <c:v>38.1</c:v>
                </c:pt>
                <c:pt idx="853">
                  <c:v>40.200000000000003</c:v>
                </c:pt>
                <c:pt idx="854">
                  <c:v>37.700000000000003</c:v>
                </c:pt>
                <c:pt idx="855">
                  <c:v>41.4</c:v>
                </c:pt>
                <c:pt idx="856">
                  <c:v>34.25</c:v>
                </c:pt>
                <c:pt idx="857">
                  <c:v>37.299999999999997</c:v>
                </c:pt>
                <c:pt idx="858">
                  <c:v>35.950000000000003</c:v>
                </c:pt>
                <c:pt idx="859">
                  <c:v>45.35</c:v>
                </c:pt>
                <c:pt idx="860">
                  <c:v>35.35</c:v>
                </c:pt>
                <c:pt idx="861">
                  <c:v>34.5</c:v>
                </c:pt>
                <c:pt idx="862">
                  <c:v>38.799999999999997</c:v>
                </c:pt>
                <c:pt idx="863">
                  <c:v>34.1</c:v>
                </c:pt>
                <c:pt idx="864">
                  <c:v>38.35</c:v>
                </c:pt>
                <c:pt idx="865">
                  <c:v>32</c:v>
                </c:pt>
                <c:pt idx="866">
                  <c:v>36.5</c:v>
                </c:pt>
                <c:pt idx="867">
                  <c:v>32.049999999999997</c:v>
                </c:pt>
                <c:pt idx="868">
                  <c:v>29.15</c:v>
                </c:pt>
                <c:pt idx="869">
                  <c:v>34.1</c:v>
                </c:pt>
                <c:pt idx="870">
                  <c:v>39.85</c:v>
                </c:pt>
                <c:pt idx="871">
                  <c:v>29.7</c:v>
                </c:pt>
                <c:pt idx="872">
                  <c:v>36.35</c:v>
                </c:pt>
                <c:pt idx="873">
                  <c:v>38.200000000000003</c:v>
                </c:pt>
                <c:pt idx="874">
                  <c:v>37.200000000000003</c:v>
                </c:pt>
                <c:pt idx="875">
                  <c:v>34.700000000000003</c:v>
                </c:pt>
                <c:pt idx="876">
                  <c:v>39.25</c:v>
                </c:pt>
                <c:pt idx="877">
                  <c:v>32.049999999999997</c:v>
                </c:pt>
                <c:pt idx="878">
                  <c:v>32.9</c:v>
                </c:pt>
                <c:pt idx="879">
                  <c:v>34.450000000000003</c:v>
                </c:pt>
                <c:pt idx="880">
                  <c:v>39</c:v>
                </c:pt>
                <c:pt idx="881">
                  <c:v>36.5</c:v>
                </c:pt>
                <c:pt idx="882">
                  <c:v>40.5</c:v>
                </c:pt>
                <c:pt idx="883">
                  <c:v>34</c:v>
                </c:pt>
                <c:pt idx="884">
                  <c:v>38</c:v>
                </c:pt>
                <c:pt idx="885">
                  <c:v>32</c:v>
                </c:pt>
                <c:pt idx="886">
                  <c:v>57.4</c:v>
                </c:pt>
                <c:pt idx="887">
                  <c:v>62.8</c:v>
                </c:pt>
                <c:pt idx="888">
                  <c:v>58.8</c:v>
                </c:pt>
                <c:pt idx="889">
                  <c:v>41.05</c:v>
                </c:pt>
                <c:pt idx="890">
                  <c:v>37.200000000000003</c:v>
                </c:pt>
                <c:pt idx="891">
                  <c:v>40.35</c:v>
                </c:pt>
                <c:pt idx="892">
                  <c:v>38.1</c:v>
                </c:pt>
                <c:pt idx="893">
                  <c:v>39.200000000000003</c:v>
                </c:pt>
                <c:pt idx="894">
                  <c:v>41</c:v>
                </c:pt>
                <c:pt idx="895">
                  <c:v>42.75</c:v>
                </c:pt>
                <c:pt idx="896">
                  <c:v>43.7</c:v>
                </c:pt>
                <c:pt idx="897">
                  <c:v>42.85</c:v>
                </c:pt>
                <c:pt idx="898">
                  <c:v>34.85</c:v>
                </c:pt>
                <c:pt idx="899">
                  <c:v>40.450000000000003</c:v>
                </c:pt>
                <c:pt idx="900">
                  <c:v>37.549999999999997</c:v>
                </c:pt>
                <c:pt idx="901">
                  <c:v>40.15</c:v>
                </c:pt>
                <c:pt idx="902">
                  <c:v>42.65</c:v>
                </c:pt>
                <c:pt idx="903">
                  <c:v>40.549999999999997</c:v>
                </c:pt>
                <c:pt idx="904">
                  <c:v>41.6</c:v>
                </c:pt>
                <c:pt idx="905">
                  <c:v>42.55</c:v>
                </c:pt>
                <c:pt idx="906">
                  <c:v>41.35</c:v>
                </c:pt>
                <c:pt idx="907">
                  <c:v>39.1</c:v>
                </c:pt>
                <c:pt idx="908">
                  <c:v>38.549999999999997</c:v>
                </c:pt>
                <c:pt idx="909">
                  <c:v>60</c:v>
                </c:pt>
                <c:pt idx="910">
                  <c:v>45.6</c:v>
                </c:pt>
                <c:pt idx="911">
                  <c:v>67.3</c:v>
                </c:pt>
                <c:pt idx="912">
                  <c:v>45</c:v>
                </c:pt>
                <c:pt idx="913">
                  <c:v>37.15</c:v>
                </c:pt>
                <c:pt idx="914">
                  <c:v>35.9</c:v>
                </c:pt>
                <c:pt idx="915">
                  <c:v>54.8</c:v>
                </c:pt>
                <c:pt idx="916">
                  <c:v>55.9</c:v>
                </c:pt>
                <c:pt idx="917">
                  <c:v>39.65</c:v>
                </c:pt>
                <c:pt idx="918">
                  <c:v>41.05</c:v>
                </c:pt>
                <c:pt idx="919">
                  <c:v>41.35</c:v>
                </c:pt>
                <c:pt idx="920">
                  <c:v>42.05</c:v>
                </c:pt>
                <c:pt idx="921">
                  <c:v>60</c:v>
                </c:pt>
                <c:pt idx="922">
                  <c:v>42.65</c:v>
                </c:pt>
                <c:pt idx="923">
                  <c:v>34.85</c:v>
                </c:pt>
                <c:pt idx="924">
                  <c:v>46</c:v>
                </c:pt>
                <c:pt idx="925">
                  <c:v>43.55</c:v>
                </c:pt>
                <c:pt idx="926">
                  <c:v>37.200000000000003</c:v>
                </c:pt>
                <c:pt idx="927">
                  <c:v>37.1</c:v>
                </c:pt>
                <c:pt idx="928">
                  <c:v>36.200000000000003</c:v>
                </c:pt>
                <c:pt idx="929">
                  <c:v>45.05</c:v>
                </c:pt>
                <c:pt idx="930">
                  <c:v>40.15</c:v>
                </c:pt>
                <c:pt idx="931">
                  <c:v>37.5</c:v>
                </c:pt>
                <c:pt idx="932">
                  <c:v>38.85</c:v>
                </c:pt>
                <c:pt idx="933">
                  <c:v>36.75</c:v>
                </c:pt>
                <c:pt idx="934">
                  <c:v>44.05</c:v>
                </c:pt>
                <c:pt idx="935">
                  <c:v>46</c:v>
                </c:pt>
                <c:pt idx="936">
                  <c:v>39</c:v>
                </c:pt>
                <c:pt idx="937">
                  <c:v>41.55</c:v>
                </c:pt>
                <c:pt idx="938">
                  <c:v>39.299999999999997</c:v>
                </c:pt>
                <c:pt idx="939">
                  <c:v>35.200000000000003</c:v>
                </c:pt>
                <c:pt idx="940">
                  <c:v>40.9</c:v>
                </c:pt>
                <c:pt idx="941">
                  <c:v>37.450000000000003</c:v>
                </c:pt>
                <c:pt idx="942">
                  <c:v>40.700000000000003</c:v>
                </c:pt>
                <c:pt idx="943">
                  <c:v>40.75</c:v>
                </c:pt>
                <c:pt idx="944">
                  <c:v>41.15</c:v>
                </c:pt>
                <c:pt idx="945">
                  <c:v>37.299999999999997</c:v>
                </c:pt>
                <c:pt idx="946">
                  <c:v>42.7</c:v>
                </c:pt>
                <c:pt idx="947">
                  <c:v>38.799999999999997</c:v>
                </c:pt>
                <c:pt idx="948">
                  <c:v>42.4</c:v>
                </c:pt>
                <c:pt idx="949">
                  <c:v>38.65</c:v>
                </c:pt>
                <c:pt idx="950">
                  <c:v>41.1</c:v>
                </c:pt>
                <c:pt idx="951">
                  <c:v>43</c:v>
                </c:pt>
                <c:pt idx="952">
                  <c:v>39.25</c:v>
                </c:pt>
                <c:pt idx="953">
                  <c:v>45.85</c:v>
                </c:pt>
                <c:pt idx="954">
                  <c:v>38</c:v>
                </c:pt>
                <c:pt idx="955">
                  <c:v>34.1</c:v>
                </c:pt>
                <c:pt idx="956">
                  <c:v>42.9</c:v>
                </c:pt>
                <c:pt idx="957">
                  <c:v>39.65</c:v>
                </c:pt>
                <c:pt idx="958">
                  <c:v>38</c:v>
                </c:pt>
                <c:pt idx="959">
                  <c:v>46</c:v>
                </c:pt>
                <c:pt idx="960">
                  <c:v>48.1</c:v>
                </c:pt>
                <c:pt idx="961">
                  <c:v>42.6</c:v>
                </c:pt>
                <c:pt idx="962">
                  <c:v>39.5</c:v>
                </c:pt>
                <c:pt idx="963">
                  <c:v>39</c:v>
                </c:pt>
                <c:pt idx="964">
                  <c:v>33.549999999999997</c:v>
                </c:pt>
                <c:pt idx="965">
                  <c:v>37</c:v>
                </c:pt>
                <c:pt idx="966">
                  <c:v>34.799999999999997</c:v>
                </c:pt>
                <c:pt idx="967">
                  <c:v>45.65</c:v>
                </c:pt>
                <c:pt idx="968">
                  <c:v>42</c:v>
                </c:pt>
                <c:pt idx="969">
                  <c:v>39.4</c:v>
                </c:pt>
                <c:pt idx="970">
                  <c:v>44.25</c:v>
                </c:pt>
                <c:pt idx="971">
                  <c:v>41</c:v>
                </c:pt>
                <c:pt idx="972">
                  <c:v>34.65</c:v>
                </c:pt>
                <c:pt idx="973">
                  <c:v>36.5</c:v>
                </c:pt>
                <c:pt idx="974">
                  <c:v>35.4</c:v>
                </c:pt>
                <c:pt idx="975">
                  <c:v>54.15</c:v>
                </c:pt>
                <c:pt idx="976">
                  <c:v>45.55</c:v>
                </c:pt>
                <c:pt idx="977">
                  <c:v>40.5</c:v>
                </c:pt>
                <c:pt idx="978">
                  <c:v>36.1</c:v>
                </c:pt>
                <c:pt idx="979">
                  <c:v>37.75</c:v>
                </c:pt>
                <c:pt idx="980">
                  <c:v>34.75</c:v>
                </c:pt>
                <c:pt idx="981">
                  <c:v>33.65</c:v>
                </c:pt>
                <c:pt idx="982">
                  <c:v>39.049999999999997</c:v>
                </c:pt>
                <c:pt idx="983">
                  <c:v>36.4</c:v>
                </c:pt>
                <c:pt idx="984">
                  <c:v>37.049999999999997</c:v>
                </c:pt>
                <c:pt idx="985">
                  <c:v>36.700000000000003</c:v>
                </c:pt>
                <c:pt idx="986">
                  <c:v>42.1</c:v>
                </c:pt>
                <c:pt idx="987">
                  <c:v>35.5</c:v>
                </c:pt>
                <c:pt idx="988">
                  <c:v>37.25</c:v>
                </c:pt>
                <c:pt idx="989">
                  <c:v>41.25</c:v>
                </c:pt>
                <c:pt idx="990">
                  <c:v>32.65</c:v>
                </c:pt>
                <c:pt idx="991">
                  <c:v>42.75</c:v>
                </c:pt>
                <c:pt idx="992">
                  <c:v>35.85</c:v>
                </c:pt>
                <c:pt idx="993">
                  <c:v>38.9</c:v>
                </c:pt>
                <c:pt idx="994">
                  <c:v>41.7</c:v>
                </c:pt>
                <c:pt idx="995">
                  <c:v>39.1</c:v>
                </c:pt>
                <c:pt idx="996">
                  <c:v>35.25</c:v>
                </c:pt>
                <c:pt idx="997">
                  <c:v>37.85</c:v>
                </c:pt>
                <c:pt idx="998">
                  <c:v>46.05</c:v>
                </c:pt>
                <c:pt idx="999">
                  <c:v>35.200000000000003</c:v>
                </c:pt>
                <c:pt idx="1000">
                  <c:v>39.700000000000003</c:v>
                </c:pt>
                <c:pt idx="1001">
                  <c:v>32</c:v>
                </c:pt>
                <c:pt idx="1002">
                  <c:v>37.950000000000003</c:v>
                </c:pt>
                <c:pt idx="1003">
                  <c:v>35.25</c:v>
                </c:pt>
                <c:pt idx="1004">
                  <c:v>44.45</c:v>
                </c:pt>
                <c:pt idx="1005">
                  <c:v>39.6</c:v>
                </c:pt>
                <c:pt idx="1006">
                  <c:v>39.549999999999997</c:v>
                </c:pt>
                <c:pt idx="1007">
                  <c:v>41.35</c:v>
                </c:pt>
                <c:pt idx="1008">
                  <c:v>37.75</c:v>
                </c:pt>
                <c:pt idx="1009">
                  <c:v>39.6</c:v>
                </c:pt>
                <c:pt idx="1010">
                  <c:v>37.6</c:v>
                </c:pt>
                <c:pt idx="1011">
                  <c:v>35.049999999999997</c:v>
                </c:pt>
                <c:pt idx="1012">
                  <c:v>40.65</c:v>
                </c:pt>
                <c:pt idx="1013">
                  <c:v>34.1</c:v>
                </c:pt>
                <c:pt idx="1014">
                  <c:v>38.75</c:v>
                </c:pt>
                <c:pt idx="1015">
                  <c:v>37.15</c:v>
                </c:pt>
                <c:pt idx="1016">
                  <c:v>36.15</c:v>
                </c:pt>
                <c:pt idx="1017">
                  <c:v>36.5</c:v>
                </c:pt>
                <c:pt idx="1018">
                  <c:v>38.65</c:v>
                </c:pt>
                <c:pt idx="1019">
                  <c:v>36.25</c:v>
                </c:pt>
                <c:pt idx="1020">
                  <c:v>40.450000000000003</c:v>
                </c:pt>
                <c:pt idx="1021">
                  <c:v>40.9</c:v>
                </c:pt>
                <c:pt idx="1022">
                  <c:v>37.049999999999997</c:v>
                </c:pt>
                <c:pt idx="1023">
                  <c:v>39.75</c:v>
                </c:pt>
                <c:pt idx="1024">
                  <c:v>37.75</c:v>
                </c:pt>
                <c:pt idx="1025">
                  <c:v>35.299999999999997</c:v>
                </c:pt>
                <c:pt idx="1026">
                  <c:v>41.45</c:v>
                </c:pt>
                <c:pt idx="1027">
                  <c:v>39.5</c:v>
                </c:pt>
                <c:pt idx="1028">
                  <c:v>40.5</c:v>
                </c:pt>
                <c:pt idx="1029">
                  <c:v>40.549999999999997</c:v>
                </c:pt>
                <c:pt idx="1030">
                  <c:v>40.35</c:v>
                </c:pt>
                <c:pt idx="1031">
                  <c:v>37</c:v>
                </c:pt>
                <c:pt idx="1032">
                  <c:v>35.950000000000003</c:v>
                </c:pt>
                <c:pt idx="1033">
                  <c:v>32.950000000000003</c:v>
                </c:pt>
                <c:pt idx="1034">
                  <c:v>33.450000000000003</c:v>
                </c:pt>
                <c:pt idx="1035">
                  <c:v>38</c:v>
                </c:pt>
                <c:pt idx="1036">
                  <c:v>36.299999999999997</c:v>
                </c:pt>
                <c:pt idx="1037">
                  <c:v>31.85</c:v>
                </c:pt>
                <c:pt idx="1038">
                  <c:v>36.85</c:v>
                </c:pt>
                <c:pt idx="1039">
                  <c:v>36.549999999999997</c:v>
                </c:pt>
                <c:pt idx="1040">
                  <c:v>35.549999999999997</c:v>
                </c:pt>
                <c:pt idx="1041">
                  <c:v>35.299999999999997</c:v>
                </c:pt>
                <c:pt idx="1042">
                  <c:v>32.1</c:v>
                </c:pt>
                <c:pt idx="1043">
                  <c:v>39.299999999999997</c:v>
                </c:pt>
                <c:pt idx="1044">
                  <c:v>39.5</c:v>
                </c:pt>
                <c:pt idx="1045">
                  <c:v>56.45</c:v>
                </c:pt>
                <c:pt idx="1046">
                  <c:v>36.200000000000003</c:v>
                </c:pt>
                <c:pt idx="1047">
                  <c:v>32.15</c:v>
                </c:pt>
                <c:pt idx="1048">
                  <c:v>37.799999999999997</c:v>
                </c:pt>
                <c:pt idx="1049">
                  <c:v>35.799999999999997</c:v>
                </c:pt>
                <c:pt idx="1050">
                  <c:v>42.25</c:v>
                </c:pt>
                <c:pt idx="1051">
                  <c:v>38.950000000000003</c:v>
                </c:pt>
                <c:pt idx="1052">
                  <c:v>37.15</c:v>
                </c:pt>
                <c:pt idx="1053">
                  <c:v>39.15</c:v>
                </c:pt>
                <c:pt idx="1054">
                  <c:v>40.049999999999997</c:v>
                </c:pt>
                <c:pt idx="1055">
                  <c:v>37.35</c:v>
                </c:pt>
                <c:pt idx="1056">
                  <c:v>37.1</c:v>
                </c:pt>
                <c:pt idx="1057">
                  <c:v>39.549999999999997</c:v>
                </c:pt>
                <c:pt idx="1058">
                  <c:v>41.1</c:v>
                </c:pt>
                <c:pt idx="1059">
                  <c:v>36.1</c:v>
                </c:pt>
                <c:pt idx="1060">
                  <c:v>39.1</c:v>
                </c:pt>
                <c:pt idx="1061">
                  <c:v>36.049999999999997</c:v>
                </c:pt>
                <c:pt idx="1062">
                  <c:v>36.299999999999997</c:v>
                </c:pt>
                <c:pt idx="1063">
                  <c:v>39.200000000000003</c:v>
                </c:pt>
                <c:pt idx="1064">
                  <c:v>37.25</c:v>
                </c:pt>
                <c:pt idx="1065">
                  <c:v>35.25</c:v>
                </c:pt>
                <c:pt idx="1066">
                  <c:v>40.9</c:v>
                </c:pt>
                <c:pt idx="1067">
                  <c:v>35.700000000000003</c:v>
                </c:pt>
                <c:pt idx="1068">
                  <c:v>36.950000000000003</c:v>
                </c:pt>
                <c:pt idx="1069">
                  <c:v>39.700000000000003</c:v>
                </c:pt>
                <c:pt idx="1070">
                  <c:v>39.35</c:v>
                </c:pt>
                <c:pt idx="1071">
                  <c:v>38.5</c:v>
                </c:pt>
                <c:pt idx="1072">
                  <c:v>44.25</c:v>
                </c:pt>
                <c:pt idx="1073">
                  <c:v>38.700000000000003</c:v>
                </c:pt>
                <c:pt idx="1074">
                  <c:v>35.299999999999997</c:v>
                </c:pt>
                <c:pt idx="1075">
                  <c:v>40</c:v>
                </c:pt>
                <c:pt idx="1076">
                  <c:v>38.5</c:v>
                </c:pt>
                <c:pt idx="1077">
                  <c:v>34.5</c:v>
                </c:pt>
                <c:pt idx="1078">
                  <c:v>36</c:v>
                </c:pt>
                <c:pt idx="1079">
                  <c:v>36.15</c:v>
                </c:pt>
                <c:pt idx="1080">
                  <c:v>35.75</c:v>
                </c:pt>
                <c:pt idx="1081">
                  <c:v>38.549999999999997</c:v>
                </c:pt>
                <c:pt idx="1082">
                  <c:v>40.5</c:v>
                </c:pt>
                <c:pt idx="1083">
                  <c:v>40.65</c:v>
                </c:pt>
                <c:pt idx="1084">
                  <c:v>32.4</c:v>
                </c:pt>
                <c:pt idx="1085">
                  <c:v>36.200000000000003</c:v>
                </c:pt>
                <c:pt idx="1086">
                  <c:v>42.05</c:v>
                </c:pt>
                <c:pt idx="1087">
                  <c:v>46.35</c:v>
                </c:pt>
                <c:pt idx="1088">
                  <c:v>54</c:v>
                </c:pt>
                <c:pt idx="1089">
                  <c:v>39.6</c:v>
                </c:pt>
                <c:pt idx="1090">
                  <c:v>35.299999999999997</c:v>
                </c:pt>
                <c:pt idx="1091">
                  <c:v>56.45</c:v>
                </c:pt>
                <c:pt idx="1092">
                  <c:v>60.5</c:v>
                </c:pt>
                <c:pt idx="1093">
                  <c:v>56</c:v>
                </c:pt>
                <c:pt idx="1094">
                  <c:v>36.4</c:v>
                </c:pt>
                <c:pt idx="1095">
                  <c:v>43</c:v>
                </c:pt>
                <c:pt idx="1096">
                  <c:v>45.7</c:v>
                </c:pt>
                <c:pt idx="1097">
                  <c:v>36.700000000000003</c:v>
                </c:pt>
                <c:pt idx="1098">
                  <c:v>40.299999999999997</c:v>
                </c:pt>
                <c:pt idx="1099">
                  <c:v>39.450000000000003</c:v>
                </c:pt>
                <c:pt idx="1100">
                  <c:v>37.85</c:v>
                </c:pt>
                <c:pt idx="1101">
                  <c:v>37.549999999999997</c:v>
                </c:pt>
                <c:pt idx="1102">
                  <c:v>36.5</c:v>
                </c:pt>
                <c:pt idx="1103">
                  <c:v>38.15</c:v>
                </c:pt>
                <c:pt idx="1104">
                  <c:v>41.5</c:v>
                </c:pt>
                <c:pt idx="1105">
                  <c:v>36.799999999999997</c:v>
                </c:pt>
                <c:pt idx="1106">
                  <c:v>39</c:v>
                </c:pt>
                <c:pt idx="1107">
                  <c:v>64.900000000000006</c:v>
                </c:pt>
                <c:pt idx="1108">
                  <c:v>41.5</c:v>
                </c:pt>
                <c:pt idx="1109">
                  <c:v>40.299999999999997</c:v>
                </c:pt>
                <c:pt idx="1110">
                  <c:v>39.5</c:v>
                </c:pt>
                <c:pt idx="1111">
                  <c:v>37</c:v>
                </c:pt>
                <c:pt idx="1112">
                  <c:v>37.1</c:v>
                </c:pt>
                <c:pt idx="1113">
                  <c:v>35.25</c:v>
                </c:pt>
                <c:pt idx="1114">
                  <c:v>60.6</c:v>
                </c:pt>
                <c:pt idx="1115">
                  <c:v>60.25</c:v>
                </c:pt>
                <c:pt idx="1116">
                  <c:v>38.25</c:v>
                </c:pt>
                <c:pt idx="1117">
                  <c:v>39</c:v>
                </c:pt>
                <c:pt idx="1118">
                  <c:v>37.65</c:v>
                </c:pt>
                <c:pt idx="1119">
                  <c:v>37.799999999999997</c:v>
                </c:pt>
                <c:pt idx="1120">
                  <c:v>39.5</c:v>
                </c:pt>
                <c:pt idx="1121">
                  <c:v>44.75</c:v>
                </c:pt>
                <c:pt idx="1122">
                  <c:v>38.4</c:v>
                </c:pt>
                <c:pt idx="1123">
                  <c:v>38.799999999999997</c:v>
                </c:pt>
                <c:pt idx="1124">
                  <c:v>36.799999999999997</c:v>
                </c:pt>
                <c:pt idx="1125">
                  <c:v>37.1</c:v>
                </c:pt>
                <c:pt idx="1126">
                  <c:v>42.5</c:v>
                </c:pt>
                <c:pt idx="1127">
                  <c:v>43.25</c:v>
                </c:pt>
                <c:pt idx="1128">
                  <c:v>37.5</c:v>
                </c:pt>
                <c:pt idx="1129">
                  <c:v>37.549999999999997</c:v>
                </c:pt>
                <c:pt idx="1130">
                  <c:v>34.85</c:v>
                </c:pt>
                <c:pt idx="1131">
                  <c:v>43</c:v>
                </c:pt>
                <c:pt idx="1132">
                  <c:v>39</c:v>
                </c:pt>
                <c:pt idx="1133">
                  <c:v>37.75</c:v>
                </c:pt>
                <c:pt idx="1134">
                  <c:v>38.299999999999997</c:v>
                </c:pt>
                <c:pt idx="1135">
                  <c:v>39.25</c:v>
                </c:pt>
                <c:pt idx="1136">
                  <c:v>39.700000000000003</c:v>
                </c:pt>
                <c:pt idx="1137">
                  <c:v>38.700000000000003</c:v>
                </c:pt>
                <c:pt idx="1138">
                  <c:v>37.450000000000003</c:v>
                </c:pt>
                <c:pt idx="1139">
                  <c:v>44.2</c:v>
                </c:pt>
                <c:pt idx="1140">
                  <c:v>34.049999999999997</c:v>
                </c:pt>
                <c:pt idx="1141">
                  <c:v>41.9</c:v>
                </c:pt>
                <c:pt idx="1142">
                  <c:v>37.049999999999997</c:v>
                </c:pt>
                <c:pt idx="1143">
                  <c:v>43.3</c:v>
                </c:pt>
                <c:pt idx="1144">
                  <c:v>37.9</c:v>
                </c:pt>
                <c:pt idx="1145">
                  <c:v>38.200000000000003</c:v>
                </c:pt>
                <c:pt idx="1146">
                  <c:v>36.5</c:v>
                </c:pt>
                <c:pt idx="1147">
                  <c:v>42.5</c:v>
                </c:pt>
                <c:pt idx="1148">
                  <c:v>35.65</c:v>
                </c:pt>
                <c:pt idx="1149">
                  <c:v>36.450000000000003</c:v>
                </c:pt>
                <c:pt idx="1150">
                  <c:v>39.65</c:v>
                </c:pt>
                <c:pt idx="1151">
                  <c:v>33.049999999999997</c:v>
                </c:pt>
                <c:pt idx="1152">
                  <c:v>37.799999999999997</c:v>
                </c:pt>
                <c:pt idx="1153">
                  <c:v>40</c:v>
                </c:pt>
                <c:pt idx="1154">
                  <c:v>38</c:v>
                </c:pt>
                <c:pt idx="1155">
                  <c:v>37.450000000000003</c:v>
                </c:pt>
                <c:pt idx="1156">
                  <c:v>39.700000000000003</c:v>
                </c:pt>
                <c:pt idx="1157">
                  <c:v>37.75</c:v>
                </c:pt>
                <c:pt idx="1158">
                  <c:v>35.299999999999997</c:v>
                </c:pt>
                <c:pt idx="1159">
                  <c:v>42.75</c:v>
                </c:pt>
                <c:pt idx="1160">
                  <c:v>41</c:v>
                </c:pt>
                <c:pt idx="1161">
                  <c:v>37.049999999999997</c:v>
                </c:pt>
                <c:pt idx="1162">
                  <c:v>37.5</c:v>
                </c:pt>
                <c:pt idx="1163">
                  <c:v>38.6</c:v>
                </c:pt>
                <c:pt idx="1164">
                  <c:v>39.200000000000003</c:v>
                </c:pt>
                <c:pt idx="1165">
                  <c:v>36.5</c:v>
                </c:pt>
                <c:pt idx="1166">
                  <c:v>37.049999999999997</c:v>
                </c:pt>
                <c:pt idx="1167">
                  <c:v>38.65</c:v>
                </c:pt>
                <c:pt idx="1168">
                  <c:v>36.9</c:v>
                </c:pt>
                <c:pt idx="1169">
                  <c:v>35.75</c:v>
                </c:pt>
                <c:pt idx="1170">
                  <c:v>39.200000000000003</c:v>
                </c:pt>
                <c:pt idx="1171">
                  <c:v>37.25</c:v>
                </c:pt>
                <c:pt idx="1172">
                  <c:v>39.700000000000003</c:v>
                </c:pt>
                <c:pt idx="1173">
                  <c:v>38.5</c:v>
                </c:pt>
                <c:pt idx="1174">
                  <c:v>40.200000000000003</c:v>
                </c:pt>
                <c:pt idx="1175">
                  <c:v>37.049999999999997</c:v>
                </c:pt>
                <c:pt idx="1176">
                  <c:v>41.85</c:v>
                </c:pt>
                <c:pt idx="1177">
                  <c:v>39.450000000000003</c:v>
                </c:pt>
                <c:pt idx="1178">
                  <c:v>44.8</c:v>
                </c:pt>
                <c:pt idx="1179">
                  <c:v>38.4</c:v>
                </c:pt>
                <c:pt idx="1180">
                  <c:v>39.35</c:v>
                </c:pt>
                <c:pt idx="1181">
                  <c:v>44.25</c:v>
                </c:pt>
                <c:pt idx="1182">
                  <c:v>39.25</c:v>
                </c:pt>
                <c:pt idx="1183">
                  <c:v>38</c:v>
                </c:pt>
                <c:pt idx="1184">
                  <c:v>37.65</c:v>
                </c:pt>
                <c:pt idx="1185">
                  <c:v>32.4</c:v>
                </c:pt>
                <c:pt idx="1186">
                  <c:v>35.5</c:v>
                </c:pt>
                <c:pt idx="1187">
                  <c:v>33.35</c:v>
                </c:pt>
                <c:pt idx="1188">
                  <c:v>39.25</c:v>
                </c:pt>
                <c:pt idx="1189">
                  <c:v>34</c:v>
                </c:pt>
                <c:pt idx="1190">
                  <c:v>36.65</c:v>
                </c:pt>
                <c:pt idx="1191">
                  <c:v>41.5</c:v>
                </c:pt>
                <c:pt idx="1192">
                  <c:v>43.5</c:v>
                </c:pt>
                <c:pt idx="1193">
                  <c:v>36.049999999999997</c:v>
                </c:pt>
                <c:pt idx="1194">
                  <c:v>40.700000000000003</c:v>
                </c:pt>
                <c:pt idx="1195">
                  <c:v>42.5</c:v>
                </c:pt>
                <c:pt idx="1196">
                  <c:v>36.5</c:v>
                </c:pt>
                <c:pt idx="1197">
                  <c:v>36.9</c:v>
                </c:pt>
                <c:pt idx="1198">
                  <c:v>39.549999999999997</c:v>
                </c:pt>
                <c:pt idx="1199">
                  <c:v>40.5</c:v>
                </c:pt>
                <c:pt idx="1200">
                  <c:v>37.1</c:v>
                </c:pt>
                <c:pt idx="1201">
                  <c:v>37.5</c:v>
                </c:pt>
                <c:pt idx="1202">
                  <c:v>36.75</c:v>
                </c:pt>
                <c:pt idx="1203">
                  <c:v>41.5</c:v>
                </c:pt>
                <c:pt idx="1204">
                  <c:v>30.9</c:v>
                </c:pt>
                <c:pt idx="1205">
                  <c:v>38.6</c:v>
                </c:pt>
                <c:pt idx="1206">
                  <c:v>38</c:v>
                </c:pt>
                <c:pt idx="1207">
                  <c:v>37.4</c:v>
                </c:pt>
                <c:pt idx="1208">
                  <c:v>36.200000000000003</c:v>
                </c:pt>
                <c:pt idx="1209">
                  <c:v>36.6</c:v>
                </c:pt>
                <c:pt idx="1210">
                  <c:v>35.5</c:v>
                </c:pt>
                <c:pt idx="1211">
                  <c:v>39.1</c:v>
                </c:pt>
                <c:pt idx="1212">
                  <c:v>35.700000000000003</c:v>
                </c:pt>
                <c:pt idx="1213">
                  <c:v>34.65</c:v>
                </c:pt>
                <c:pt idx="1214">
                  <c:v>39.700000000000003</c:v>
                </c:pt>
                <c:pt idx="1215">
                  <c:v>33.950000000000003</c:v>
                </c:pt>
                <c:pt idx="1216">
                  <c:v>39.75</c:v>
                </c:pt>
                <c:pt idx="1217">
                  <c:v>37.200000000000003</c:v>
                </c:pt>
                <c:pt idx="1218">
                  <c:v>39.299999999999997</c:v>
                </c:pt>
                <c:pt idx="1219">
                  <c:v>41.2</c:v>
                </c:pt>
                <c:pt idx="1220">
                  <c:v>42.7</c:v>
                </c:pt>
                <c:pt idx="1221">
                  <c:v>40</c:v>
                </c:pt>
                <c:pt idx="1222">
                  <c:v>40.200000000000003</c:v>
                </c:pt>
                <c:pt idx="1223">
                  <c:v>41.3</c:v>
                </c:pt>
                <c:pt idx="1224">
                  <c:v>39.35</c:v>
                </c:pt>
                <c:pt idx="1225">
                  <c:v>33.049999999999997</c:v>
                </c:pt>
                <c:pt idx="1226">
                  <c:v>36.85</c:v>
                </c:pt>
                <c:pt idx="1227">
                  <c:v>35.299999999999997</c:v>
                </c:pt>
                <c:pt idx="1228">
                  <c:v>35.700000000000003</c:v>
                </c:pt>
                <c:pt idx="1229">
                  <c:v>37.85</c:v>
                </c:pt>
                <c:pt idx="1230">
                  <c:v>37.9</c:v>
                </c:pt>
                <c:pt idx="1231">
                  <c:v>55.05</c:v>
                </c:pt>
                <c:pt idx="1232">
                  <c:v>63</c:v>
                </c:pt>
                <c:pt idx="1233">
                  <c:v>42.5</c:v>
                </c:pt>
                <c:pt idx="1234">
                  <c:v>36.5</c:v>
                </c:pt>
                <c:pt idx="1235">
                  <c:v>37.85</c:v>
                </c:pt>
                <c:pt idx="1236">
                  <c:v>63.6</c:v>
                </c:pt>
                <c:pt idx="1237">
                  <c:v>39.5</c:v>
                </c:pt>
                <c:pt idx="1238">
                  <c:v>35.700000000000003</c:v>
                </c:pt>
                <c:pt idx="1239">
                  <c:v>41.45</c:v>
                </c:pt>
                <c:pt idx="1240">
                  <c:v>44</c:v>
                </c:pt>
                <c:pt idx="1241">
                  <c:v>42.8</c:v>
                </c:pt>
                <c:pt idx="1242">
                  <c:v>33.15</c:v>
                </c:pt>
                <c:pt idx="1243">
                  <c:v>45</c:v>
                </c:pt>
                <c:pt idx="1244">
                  <c:v>38.549999999999997</c:v>
                </c:pt>
                <c:pt idx="1245">
                  <c:v>39.25</c:v>
                </c:pt>
                <c:pt idx="1246">
                  <c:v>40.15</c:v>
                </c:pt>
                <c:pt idx="1247">
                  <c:v>40.6</c:v>
                </c:pt>
                <c:pt idx="1248">
                  <c:v>40.549999999999997</c:v>
                </c:pt>
                <c:pt idx="1249">
                  <c:v>39.35</c:v>
                </c:pt>
                <c:pt idx="1250">
                  <c:v>39.6</c:v>
                </c:pt>
                <c:pt idx="1251">
                  <c:v>38</c:v>
                </c:pt>
                <c:pt idx="1252">
                  <c:v>38.6</c:v>
                </c:pt>
                <c:pt idx="1253">
                  <c:v>35.700000000000003</c:v>
                </c:pt>
                <c:pt idx="1254">
                  <c:v>37.5</c:v>
                </c:pt>
                <c:pt idx="1255">
                  <c:v>37.450000000000003</c:v>
                </c:pt>
                <c:pt idx="1256">
                  <c:v>37.799999999999997</c:v>
                </c:pt>
                <c:pt idx="1257">
                  <c:v>38.450000000000003</c:v>
                </c:pt>
                <c:pt idx="1258">
                  <c:v>34.75</c:v>
                </c:pt>
                <c:pt idx="1259">
                  <c:v>39.75</c:v>
                </c:pt>
                <c:pt idx="1260">
                  <c:v>38.1</c:v>
                </c:pt>
                <c:pt idx="1261">
                  <c:v>38.6</c:v>
                </c:pt>
                <c:pt idx="1262">
                  <c:v>37</c:v>
                </c:pt>
                <c:pt idx="1263">
                  <c:v>42.15</c:v>
                </c:pt>
                <c:pt idx="1264">
                  <c:v>41.6</c:v>
                </c:pt>
                <c:pt idx="1265">
                  <c:v>37.700000000000003</c:v>
                </c:pt>
                <c:pt idx="1266">
                  <c:v>34.65</c:v>
                </c:pt>
                <c:pt idx="1267">
                  <c:v>35.200000000000003</c:v>
                </c:pt>
                <c:pt idx="1268">
                  <c:v>38.65</c:v>
                </c:pt>
                <c:pt idx="1269">
                  <c:v>39</c:v>
                </c:pt>
                <c:pt idx="1270">
                  <c:v>32.25</c:v>
                </c:pt>
                <c:pt idx="1271">
                  <c:v>41</c:v>
                </c:pt>
                <c:pt idx="1272">
                  <c:v>38.299999999999997</c:v>
                </c:pt>
                <c:pt idx="1273">
                  <c:v>40.5</c:v>
                </c:pt>
                <c:pt idx="1274">
                  <c:v>36.5</c:v>
                </c:pt>
                <c:pt idx="1275">
                  <c:v>38.15</c:v>
                </c:pt>
                <c:pt idx="1276">
                  <c:v>40.450000000000003</c:v>
                </c:pt>
                <c:pt idx="1277">
                  <c:v>40.15</c:v>
                </c:pt>
                <c:pt idx="1278">
                  <c:v>38.450000000000003</c:v>
                </c:pt>
                <c:pt idx="1279">
                  <c:v>34</c:v>
                </c:pt>
                <c:pt idx="1280">
                  <c:v>39.700000000000003</c:v>
                </c:pt>
                <c:pt idx="1281">
                  <c:v>38</c:v>
                </c:pt>
                <c:pt idx="1282">
                  <c:v>40.75</c:v>
                </c:pt>
                <c:pt idx="1283">
                  <c:v>37.25</c:v>
                </c:pt>
                <c:pt idx="1284">
                  <c:v>35.450000000000003</c:v>
                </c:pt>
                <c:pt idx="1285">
                  <c:v>39.75</c:v>
                </c:pt>
                <c:pt idx="1286">
                  <c:v>45.3</c:v>
                </c:pt>
                <c:pt idx="1287">
                  <c:v>45.3</c:v>
                </c:pt>
                <c:pt idx="1288">
                  <c:v>55.1</c:v>
                </c:pt>
                <c:pt idx="1289">
                  <c:v>63</c:v>
                </c:pt>
                <c:pt idx="1290">
                  <c:v>58.55</c:v>
                </c:pt>
                <c:pt idx="1291">
                  <c:v>39.299999999999997</c:v>
                </c:pt>
                <c:pt idx="1292">
                  <c:v>37.049999999999997</c:v>
                </c:pt>
                <c:pt idx="1293">
                  <c:v>53.85</c:v>
                </c:pt>
                <c:pt idx="1294">
                  <c:v>60</c:v>
                </c:pt>
                <c:pt idx="1295">
                  <c:v>59.5</c:v>
                </c:pt>
                <c:pt idx="1296">
                  <c:v>32.15</c:v>
                </c:pt>
                <c:pt idx="1297">
                  <c:v>63</c:v>
                </c:pt>
                <c:pt idx="1298">
                  <c:v>42.5</c:v>
                </c:pt>
                <c:pt idx="1299">
                  <c:v>34.049999999999997</c:v>
                </c:pt>
                <c:pt idx="1300">
                  <c:v>32.9</c:v>
                </c:pt>
                <c:pt idx="1301">
                  <c:v>33.049999999999997</c:v>
                </c:pt>
                <c:pt idx="1302">
                  <c:v>55.05</c:v>
                </c:pt>
                <c:pt idx="1303">
                  <c:v>37.75</c:v>
                </c:pt>
                <c:pt idx="1304">
                  <c:v>32.950000000000003</c:v>
                </c:pt>
                <c:pt idx="1305">
                  <c:v>59.25</c:v>
                </c:pt>
                <c:pt idx="1306">
                  <c:v>55.9</c:v>
                </c:pt>
                <c:pt idx="1307">
                  <c:v>36.85</c:v>
                </c:pt>
                <c:pt idx="1308">
                  <c:v>33.200000000000003</c:v>
                </c:pt>
                <c:pt idx="1309">
                  <c:v>63.2</c:v>
                </c:pt>
                <c:pt idx="1310">
                  <c:v>63.8</c:v>
                </c:pt>
                <c:pt idx="1311">
                  <c:v>31.5</c:v>
                </c:pt>
                <c:pt idx="1312">
                  <c:v>55.7</c:v>
                </c:pt>
                <c:pt idx="1313">
                  <c:v>63.3</c:v>
                </c:pt>
                <c:pt idx="1314">
                  <c:v>39.799999999999997</c:v>
                </c:pt>
                <c:pt idx="1315">
                  <c:v>33.25</c:v>
                </c:pt>
                <c:pt idx="1316">
                  <c:v>63.1</c:v>
                </c:pt>
                <c:pt idx="1317">
                  <c:v>37.9</c:v>
                </c:pt>
                <c:pt idx="1318">
                  <c:v>59.6</c:v>
                </c:pt>
                <c:pt idx="1319">
                  <c:v>37.6</c:v>
                </c:pt>
                <c:pt idx="1320">
                  <c:v>33</c:v>
                </c:pt>
                <c:pt idx="1321">
                  <c:v>59.35</c:v>
                </c:pt>
                <c:pt idx="1322">
                  <c:v>35.9</c:v>
                </c:pt>
                <c:pt idx="1323">
                  <c:v>64.150000000000006</c:v>
                </c:pt>
                <c:pt idx="1324">
                  <c:v>41.5</c:v>
                </c:pt>
                <c:pt idx="1325">
                  <c:v>42.2</c:v>
                </c:pt>
                <c:pt idx="1326">
                  <c:v>55.15</c:v>
                </c:pt>
                <c:pt idx="1327">
                  <c:v>56.1</c:v>
                </c:pt>
                <c:pt idx="1328">
                  <c:v>32.25</c:v>
                </c:pt>
                <c:pt idx="1329">
                  <c:v>63.55</c:v>
                </c:pt>
                <c:pt idx="1330">
                  <c:v>42.75</c:v>
                </c:pt>
                <c:pt idx="1331">
                  <c:v>38.15</c:v>
                </c:pt>
                <c:pt idx="1332">
                  <c:v>64</c:v>
                </c:pt>
                <c:pt idx="1333">
                  <c:v>35.75</c:v>
                </c:pt>
                <c:pt idx="1334">
                  <c:v>45.35</c:v>
                </c:pt>
                <c:pt idx="1335">
                  <c:v>59.45</c:v>
                </c:pt>
                <c:pt idx="1336">
                  <c:v>33.200000000000003</c:v>
                </c:pt>
                <c:pt idx="1337">
                  <c:v>55.9</c:v>
                </c:pt>
                <c:pt idx="1338">
                  <c:v>36.1</c:v>
                </c:pt>
                <c:pt idx="1339">
                  <c:v>63.1</c:v>
                </c:pt>
                <c:pt idx="1340">
                  <c:v>58.9</c:v>
                </c:pt>
                <c:pt idx="1341">
                  <c:v>37.5</c:v>
                </c:pt>
                <c:pt idx="1342">
                  <c:v>33.200000000000003</c:v>
                </c:pt>
                <c:pt idx="1343">
                  <c:v>58.55</c:v>
                </c:pt>
                <c:pt idx="1344">
                  <c:v>39.549999999999997</c:v>
                </c:pt>
                <c:pt idx="1345">
                  <c:v>37.15</c:v>
                </c:pt>
                <c:pt idx="1346">
                  <c:v>47.6</c:v>
                </c:pt>
                <c:pt idx="1347">
                  <c:v>46.9</c:v>
                </c:pt>
                <c:pt idx="1348">
                  <c:v>36.299999999999997</c:v>
                </c:pt>
                <c:pt idx="1349">
                  <c:v>37.65</c:v>
                </c:pt>
                <c:pt idx="1350">
                  <c:v>37.9</c:v>
                </c:pt>
                <c:pt idx="1351">
                  <c:v>34.5</c:v>
                </c:pt>
                <c:pt idx="1352">
                  <c:v>42.7</c:v>
                </c:pt>
                <c:pt idx="1353">
                  <c:v>47.3</c:v>
                </c:pt>
                <c:pt idx="1354">
                  <c:v>34.299999999999997</c:v>
                </c:pt>
                <c:pt idx="1355">
                  <c:v>35.1</c:v>
                </c:pt>
                <c:pt idx="1356">
                  <c:v>43.9</c:v>
                </c:pt>
                <c:pt idx="1357">
                  <c:v>62.95</c:v>
                </c:pt>
                <c:pt idx="1358">
                  <c:v>36.15</c:v>
                </c:pt>
                <c:pt idx="1359">
                  <c:v>58.8</c:v>
                </c:pt>
                <c:pt idx="1360">
                  <c:v>48.1</c:v>
                </c:pt>
                <c:pt idx="1361">
                  <c:v>41.5</c:v>
                </c:pt>
                <c:pt idx="1362">
                  <c:v>39.6</c:v>
                </c:pt>
                <c:pt idx="1363">
                  <c:v>49.1</c:v>
                </c:pt>
                <c:pt idx="1364">
                  <c:v>34.35</c:v>
                </c:pt>
                <c:pt idx="1365">
                  <c:v>47.5</c:v>
                </c:pt>
                <c:pt idx="1366">
                  <c:v>44.95</c:v>
                </c:pt>
                <c:pt idx="1367">
                  <c:v>54.05</c:v>
                </c:pt>
                <c:pt idx="1368">
                  <c:v>36.5</c:v>
                </c:pt>
                <c:pt idx="1369">
                  <c:v>57.15</c:v>
                </c:pt>
                <c:pt idx="1370">
                  <c:v>42.4</c:v>
                </c:pt>
                <c:pt idx="1371">
                  <c:v>32.950000000000003</c:v>
                </c:pt>
                <c:pt idx="1372">
                  <c:v>57.15</c:v>
                </c:pt>
                <c:pt idx="1373">
                  <c:v>48.1</c:v>
                </c:pt>
                <c:pt idx="1374">
                  <c:v>59.8</c:v>
                </c:pt>
                <c:pt idx="1375">
                  <c:v>61.4</c:v>
                </c:pt>
                <c:pt idx="1376">
                  <c:v>61.35</c:v>
                </c:pt>
                <c:pt idx="1377">
                  <c:v>54.1</c:v>
                </c:pt>
                <c:pt idx="1378">
                  <c:v>59.55</c:v>
                </c:pt>
                <c:pt idx="1379">
                  <c:v>59.7</c:v>
                </c:pt>
                <c:pt idx="1380">
                  <c:v>46.3</c:v>
                </c:pt>
                <c:pt idx="1381">
                  <c:v>48.55</c:v>
                </c:pt>
                <c:pt idx="1382">
                  <c:v>44.8</c:v>
                </c:pt>
                <c:pt idx="1383">
                  <c:v>44.95</c:v>
                </c:pt>
                <c:pt idx="1384">
                  <c:v>58.95</c:v>
                </c:pt>
                <c:pt idx="1385">
                  <c:v>67.05</c:v>
                </c:pt>
                <c:pt idx="1386">
                  <c:v>46.7</c:v>
                </c:pt>
                <c:pt idx="1387">
                  <c:v>64.55</c:v>
                </c:pt>
                <c:pt idx="1388">
                  <c:v>41.3</c:v>
                </c:pt>
                <c:pt idx="1389">
                  <c:v>39.6</c:v>
                </c:pt>
                <c:pt idx="1390">
                  <c:v>49.05</c:v>
                </c:pt>
                <c:pt idx="1391">
                  <c:v>41.55</c:v>
                </c:pt>
                <c:pt idx="1392">
                  <c:v>42.95</c:v>
                </c:pt>
                <c:pt idx="1393">
                  <c:v>38.4</c:v>
                </c:pt>
                <c:pt idx="1394">
                  <c:v>37.549999999999997</c:v>
                </c:pt>
                <c:pt idx="1395">
                  <c:v>43.3</c:v>
                </c:pt>
                <c:pt idx="1396">
                  <c:v>31.05</c:v>
                </c:pt>
                <c:pt idx="1397">
                  <c:v>41.4</c:v>
                </c:pt>
                <c:pt idx="1398">
                  <c:v>44.4</c:v>
                </c:pt>
                <c:pt idx="1399">
                  <c:v>42.45</c:v>
                </c:pt>
                <c:pt idx="1400">
                  <c:v>40.450000000000003</c:v>
                </c:pt>
                <c:pt idx="1401">
                  <c:v>32.4</c:v>
                </c:pt>
                <c:pt idx="1402">
                  <c:v>51.6</c:v>
                </c:pt>
                <c:pt idx="1403">
                  <c:v>49.2</c:v>
                </c:pt>
                <c:pt idx="1404">
                  <c:v>48.6</c:v>
                </c:pt>
                <c:pt idx="1405">
                  <c:v>41.5</c:v>
                </c:pt>
                <c:pt idx="1406">
                  <c:v>42.9</c:v>
                </c:pt>
                <c:pt idx="1407">
                  <c:v>43.65</c:v>
                </c:pt>
                <c:pt idx="1408">
                  <c:v>42.05</c:v>
                </c:pt>
                <c:pt idx="1409">
                  <c:v>47.1</c:v>
                </c:pt>
                <c:pt idx="1410">
                  <c:v>41.35</c:v>
                </c:pt>
                <c:pt idx="1411">
                  <c:v>34.75</c:v>
                </c:pt>
                <c:pt idx="1412">
                  <c:v>36.799999999999997</c:v>
                </c:pt>
                <c:pt idx="1413">
                  <c:v>49.1</c:v>
                </c:pt>
                <c:pt idx="1414">
                  <c:v>48.75</c:v>
                </c:pt>
                <c:pt idx="1415">
                  <c:v>56.2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5E5-4C30-B674-03B5470D91A3}"/>
            </c:ext>
          </c:extLst>
        </c:ser>
        <c:ser>
          <c:idx val="4"/>
          <c:order val="4"/>
          <c:tx>
            <c:strRef>
              <c:f>apolyont!$H$1</c:f>
              <c:strCache>
                <c:ptCount val="1"/>
                <c:pt idx="0">
                  <c:v>AW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tar"/>
            <c:size val="6"/>
            <c:spPr>
              <a:noFill/>
              <a:ln w="15875">
                <a:solidFill>
                  <a:schemeClr val="accent5"/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apolyont!$H$2:$H$1417</c:f>
              <c:numCache>
                <c:formatCode>0.00</c:formatCode>
                <c:ptCount val="1416"/>
                <c:pt idx="0">
                  <c:v>32.65</c:v>
                </c:pt>
                <c:pt idx="1">
                  <c:v>34.700000000000003</c:v>
                </c:pt>
                <c:pt idx="2">
                  <c:v>41.15</c:v>
                </c:pt>
                <c:pt idx="3">
                  <c:v>31.16</c:v>
                </c:pt>
                <c:pt idx="4">
                  <c:v>32.65</c:v>
                </c:pt>
                <c:pt idx="5">
                  <c:v>35.35</c:v>
                </c:pt>
                <c:pt idx="6">
                  <c:v>25.15</c:v>
                </c:pt>
                <c:pt idx="7">
                  <c:v>26.55</c:v>
                </c:pt>
                <c:pt idx="8">
                  <c:v>24.8</c:v>
                </c:pt>
                <c:pt idx="9">
                  <c:v>21.34</c:v>
                </c:pt>
                <c:pt idx="10">
                  <c:v>23.85</c:v>
                </c:pt>
                <c:pt idx="11">
                  <c:v>35.5</c:v>
                </c:pt>
                <c:pt idx="12">
                  <c:v>25.35</c:v>
                </c:pt>
                <c:pt idx="13">
                  <c:v>38.450000000000003</c:v>
                </c:pt>
                <c:pt idx="14">
                  <c:v>20.75</c:v>
                </c:pt>
                <c:pt idx="15">
                  <c:v>23.2</c:v>
                </c:pt>
                <c:pt idx="16">
                  <c:v>25.8</c:v>
                </c:pt>
                <c:pt idx="17">
                  <c:v>18.600000000000001</c:v>
                </c:pt>
                <c:pt idx="18">
                  <c:v>19.100000000000001</c:v>
                </c:pt>
                <c:pt idx="19">
                  <c:v>17.100000000000001</c:v>
                </c:pt>
                <c:pt idx="20">
                  <c:v>17.899999999999999</c:v>
                </c:pt>
                <c:pt idx="21">
                  <c:v>20</c:v>
                </c:pt>
                <c:pt idx="22">
                  <c:v>14.45</c:v>
                </c:pt>
                <c:pt idx="23">
                  <c:v>21.9</c:v>
                </c:pt>
                <c:pt idx="24">
                  <c:v>22.3</c:v>
                </c:pt>
                <c:pt idx="25">
                  <c:v>21.4</c:v>
                </c:pt>
                <c:pt idx="26">
                  <c:v>19.399999999999999</c:v>
                </c:pt>
                <c:pt idx="27">
                  <c:v>13.95</c:v>
                </c:pt>
                <c:pt idx="28">
                  <c:v>26.75</c:v>
                </c:pt>
                <c:pt idx="29">
                  <c:v>26.35</c:v>
                </c:pt>
                <c:pt idx="30">
                  <c:v>24.95</c:v>
                </c:pt>
                <c:pt idx="31">
                  <c:v>19.350000000000001</c:v>
                </c:pt>
                <c:pt idx="32">
                  <c:v>20.5</c:v>
                </c:pt>
                <c:pt idx="33">
                  <c:v>17.05</c:v>
                </c:pt>
                <c:pt idx="34">
                  <c:v>19.5</c:v>
                </c:pt>
                <c:pt idx="35">
                  <c:v>26.5</c:v>
                </c:pt>
                <c:pt idx="36">
                  <c:v>23.55</c:v>
                </c:pt>
                <c:pt idx="37">
                  <c:v>15.7</c:v>
                </c:pt>
                <c:pt idx="38">
                  <c:v>18.3</c:v>
                </c:pt>
                <c:pt idx="39">
                  <c:v>26.05</c:v>
                </c:pt>
                <c:pt idx="40">
                  <c:v>26.7</c:v>
                </c:pt>
                <c:pt idx="41">
                  <c:v>30.5</c:v>
                </c:pt>
                <c:pt idx="42">
                  <c:v>23.55</c:v>
                </c:pt>
                <c:pt idx="43">
                  <c:v>21.1</c:v>
                </c:pt>
                <c:pt idx="44">
                  <c:v>17.45</c:v>
                </c:pt>
                <c:pt idx="45">
                  <c:v>22.1</c:v>
                </c:pt>
                <c:pt idx="46">
                  <c:v>22.45</c:v>
                </c:pt>
                <c:pt idx="47">
                  <c:v>17.850000000000001</c:v>
                </c:pt>
                <c:pt idx="48">
                  <c:v>24.55</c:v>
                </c:pt>
                <c:pt idx="49">
                  <c:v>23.95</c:v>
                </c:pt>
                <c:pt idx="50">
                  <c:v>16.149999999999999</c:v>
                </c:pt>
                <c:pt idx="51">
                  <c:v>29.8</c:v>
                </c:pt>
                <c:pt idx="52">
                  <c:v>25</c:v>
                </c:pt>
                <c:pt idx="53">
                  <c:v>21.5</c:v>
                </c:pt>
                <c:pt idx="54">
                  <c:v>25.2</c:v>
                </c:pt>
                <c:pt idx="55">
                  <c:v>22.75</c:v>
                </c:pt>
                <c:pt idx="56">
                  <c:v>12.5</c:v>
                </c:pt>
                <c:pt idx="57">
                  <c:v>23.35</c:v>
                </c:pt>
                <c:pt idx="58">
                  <c:v>19.350000000000001</c:v>
                </c:pt>
                <c:pt idx="59">
                  <c:v>19</c:v>
                </c:pt>
                <c:pt idx="60">
                  <c:v>19.45</c:v>
                </c:pt>
                <c:pt idx="61">
                  <c:v>16.350000000000001</c:v>
                </c:pt>
                <c:pt idx="62">
                  <c:v>17.649999999999999</c:v>
                </c:pt>
                <c:pt idx="63">
                  <c:v>19.850000000000001</c:v>
                </c:pt>
                <c:pt idx="64">
                  <c:v>16.8</c:v>
                </c:pt>
                <c:pt idx="65">
                  <c:v>24.15</c:v>
                </c:pt>
                <c:pt idx="66">
                  <c:v>33.5</c:v>
                </c:pt>
                <c:pt idx="67">
                  <c:v>26.6</c:v>
                </c:pt>
                <c:pt idx="68">
                  <c:v>25.35</c:v>
                </c:pt>
                <c:pt idx="69">
                  <c:v>26.05</c:v>
                </c:pt>
                <c:pt idx="70">
                  <c:v>23.25</c:v>
                </c:pt>
                <c:pt idx="71">
                  <c:v>25.85</c:v>
                </c:pt>
                <c:pt idx="72">
                  <c:v>20.8</c:v>
                </c:pt>
                <c:pt idx="73">
                  <c:v>25.85</c:v>
                </c:pt>
                <c:pt idx="74">
                  <c:v>20.2</c:v>
                </c:pt>
                <c:pt idx="75">
                  <c:v>14.1</c:v>
                </c:pt>
                <c:pt idx="76">
                  <c:v>29.9</c:v>
                </c:pt>
                <c:pt idx="77">
                  <c:v>31.65</c:v>
                </c:pt>
                <c:pt idx="78">
                  <c:v>25.95</c:v>
                </c:pt>
                <c:pt idx="79">
                  <c:v>24.1</c:v>
                </c:pt>
                <c:pt idx="80">
                  <c:v>32.049999999999997</c:v>
                </c:pt>
                <c:pt idx="81">
                  <c:v>25.75</c:v>
                </c:pt>
                <c:pt idx="82">
                  <c:v>25.85</c:v>
                </c:pt>
                <c:pt idx="83">
                  <c:v>21.55</c:v>
                </c:pt>
                <c:pt idx="84">
                  <c:v>22.8</c:v>
                </c:pt>
                <c:pt idx="85">
                  <c:v>28.8</c:v>
                </c:pt>
                <c:pt idx="86">
                  <c:v>25.6</c:v>
                </c:pt>
                <c:pt idx="87">
                  <c:v>19.399999999999999</c:v>
                </c:pt>
                <c:pt idx="88">
                  <c:v>28.2</c:v>
                </c:pt>
                <c:pt idx="89">
                  <c:v>22.95</c:v>
                </c:pt>
                <c:pt idx="90">
                  <c:v>21.65</c:v>
                </c:pt>
                <c:pt idx="91">
                  <c:v>27.75</c:v>
                </c:pt>
                <c:pt idx="92">
                  <c:v>25.45</c:v>
                </c:pt>
                <c:pt idx="93">
                  <c:v>20.399999999999999</c:v>
                </c:pt>
                <c:pt idx="94">
                  <c:v>17.850000000000001</c:v>
                </c:pt>
                <c:pt idx="95">
                  <c:v>15.9</c:v>
                </c:pt>
                <c:pt idx="96">
                  <c:v>15.35</c:v>
                </c:pt>
                <c:pt idx="97">
                  <c:v>20.100000000000001</c:v>
                </c:pt>
                <c:pt idx="98">
                  <c:v>19.149999999999999</c:v>
                </c:pt>
                <c:pt idx="99">
                  <c:v>25.15</c:v>
                </c:pt>
                <c:pt idx="100">
                  <c:v>20.399999999999999</c:v>
                </c:pt>
                <c:pt idx="101">
                  <c:v>27.35</c:v>
                </c:pt>
                <c:pt idx="102">
                  <c:v>28.85</c:v>
                </c:pt>
                <c:pt idx="103">
                  <c:v>23.85</c:v>
                </c:pt>
                <c:pt idx="104">
                  <c:v>21.35</c:v>
                </c:pt>
                <c:pt idx="105">
                  <c:v>18.75</c:v>
                </c:pt>
                <c:pt idx="106">
                  <c:v>20.65</c:v>
                </c:pt>
                <c:pt idx="107">
                  <c:v>18.149999999999999</c:v>
                </c:pt>
                <c:pt idx="108">
                  <c:v>18.649999999999999</c:v>
                </c:pt>
                <c:pt idx="109">
                  <c:v>18</c:v>
                </c:pt>
                <c:pt idx="110">
                  <c:v>24.85</c:v>
                </c:pt>
                <c:pt idx="111">
                  <c:v>25.05</c:v>
                </c:pt>
                <c:pt idx="112">
                  <c:v>25.5</c:v>
                </c:pt>
                <c:pt idx="113">
                  <c:v>20.3</c:v>
                </c:pt>
                <c:pt idx="114">
                  <c:v>28.95</c:v>
                </c:pt>
                <c:pt idx="115">
                  <c:v>21.65</c:v>
                </c:pt>
                <c:pt idx="116">
                  <c:v>20.75</c:v>
                </c:pt>
                <c:pt idx="117">
                  <c:v>25.3</c:v>
                </c:pt>
                <c:pt idx="118">
                  <c:v>28.95</c:v>
                </c:pt>
                <c:pt idx="119">
                  <c:v>16.7</c:v>
                </c:pt>
                <c:pt idx="120">
                  <c:v>23.15</c:v>
                </c:pt>
                <c:pt idx="121">
                  <c:v>15.4</c:v>
                </c:pt>
                <c:pt idx="122">
                  <c:v>22.15</c:v>
                </c:pt>
                <c:pt idx="123">
                  <c:v>14.05</c:v>
                </c:pt>
                <c:pt idx="124">
                  <c:v>19.8</c:v>
                </c:pt>
                <c:pt idx="125">
                  <c:v>24.85</c:v>
                </c:pt>
                <c:pt idx="126">
                  <c:v>17.55</c:v>
                </c:pt>
                <c:pt idx="127">
                  <c:v>18.8</c:v>
                </c:pt>
                <c:pt idx="128">
                  <c:v>19.2</c:v>
                </c:pt>
                <c:pt idx="129">
                  <c:v>24.3</c:v>
                </c:pt>
                <c:pt idx="130">
                  <c:v>34.700000000000003</c:v>
                </c:pt>
                <c:pt idx="131">
                  <c:v>26.55</c:v>
                </c:pt>
                <c:pt idx="132">
                  <c:v>17.100000000000001</c:v>
                </c:pt>
                <c:pt idx="133">
                  <c:v>14.45</c:v>
                </c:pt>
                <c:pt idx="134">
                  <c:v>24.95</c:v>
                </c:pt>
                <c:pt idx="135">
                  <c:v>21.1</c:v>
                </c:pt>
                <c:pt idx="136">
                  <c:v>20.5</c:v>
                </c:pt>
                <c:pt idx="137">
                  <c:v>22.75</c:v>
                </c:pt>
                <c:pt idx="138">
                  <c:v>31.65</c:v>
                </c:pt>
                <c:pt idx="139">
                  <c:v>15.25</c:v>
                </c:pt>
                <c:pt idx="140">
                  <c:v>14.45</c:v>
                </c:pt>
                <c:pt idx="141">
                  <c:v>31.65</c:v>
                </c:pt>
                <c:pt idx="142">
                  <c:v>37.6</c:v>
                </c:pt>
                <c:pt idx="143">
                  <c:v>31</c:v>
                </c:pt>
                <c:pt idx="144">
                  <c:v>29.55</c:v>
                </c:pt>
                <c:pt idx="145">
                  <c:v>22.2</c:v>
                </c:pt>
                <c:pt idx="146">
                  <c:v>25.7</c:v>
                </c:pt>
                <c:pt idx="147">
                  <c:v>22.45</c:v>
                </c:pt>
                <c:pt idx="148">
                  <c:v>19.7</c:v>
                </c:pt>
                <c:pt idx="149">
                  <c:v>19.05</c:v>
                </c:pt>
                <c:pt idx="150">
                  <c:v>20</c:v>
                </c:pt>
                <c:pt idx="151">
                  <c:v>27.35</c:v>
                </c:pt>
                <c:pt idx="152">
                  <c:v>25.9</c:v>
                </c:pt>
                <c:pt idx="153">
                  <c:v>25.85</c:v>
                </c:pt>
                <c:pt idx="154">
                  <c:v>18.3</c:v>
                </c:pt>
                <c:pt idx="155">
                  <c:v>16.5</c:v>
                </c:pt>
                <c:pt idx="156">
                  <c:v>16.8</c:v>
                </c:pt>
                <c:pt idx="157">
                  <c:v>17.5</c:v>
                </c:pt>
                <c:pt idx="158">
                  <c:v>19.5</c:v>
                </c:pt>
                <c:pt idx="159">
                  <c:v>22.3</c:v>
                </c:pt>
                <c:pt idx="160">
                  <c:v>24.4</c:v>
                </c:pt>
                <c:pt idx="161">
                  <c:v>41.05</c:v>
                </c:pt>
                <c:pt idx="162">
                  <c:v>40.6</c:v>
                </c:pt>
                <c:pt idx="163">
                  <c:v>31.25</c:v>
                </c:pt>
                <c:pt idx="164">
                  <c:v>32.75</c:v>
                </c:pt>
                <c:pt idx="165">
                  <c:v>25.85</c:v>
                </c:pt>
                <c:pt idx="166">
                  <c:v>25.45</c:v>
                </c:pt>
                <c:pt idx="167">
                  <c:v>26.2</c:v>
                </c:pt>
                <c:pt idx="168">
                  <c:v>24.5</c:v>
                </c:pt>
                <c:pt idx="169">
                  <c:v>28</c:v>
                </c:pt>
                <c:pt idx="170">
                  <c:v>25.75</c:v>
                </c:pt>
                <c:pt idx="171">
                  <c:v>18.5</c:v>
                </c:pt>
                <c:pt idx="172">
                  <c:v>28.15</c:v>
                </c:pt>
                <c:pt idx="173">
                  <c:v>26.2</c:v>
                </c:pt>
                <c:pt idx="174">
                  <c:v>16.55</c:v>
                </c:pt>
                <c:pt idx="175">
                  <c:v>15.95</c:v>
                </c:pt>
                <c:pt idx="176">
                  <c:v>18.100000000000001</c:v>
                </c:pt>
                <c:pt idx="177">
                  <c:v>20.350000000000001</c:v>
                </c:pt>
                <c:pt idx="178">
                  <c:v>17.7</c:v>
                </c:pt>
                <c:pt idx="179">
                  <c:v>27.15</c:v>
                </c:pt>
                <c:pt idx="180">
                  <c:v>18.3</c:v>
                </c:pt>
                <c:pt idx="181">
                  <c:v>17.5</c:v>
                </c:pt>
                <c:pt idx="182">
                  <c:v>23.7</c:v>
                </c:pt>
                <c:pt idx="183">
                  <c:v>21.7</c:v>
                </c:pt>
                <c:pt idx="184">
                  <c:v>18</c:v>
                </c:pt>
                <c:pt idx="185">
                  <c:v>14.85</c:v>
                </c:pt>
                <c:pt idx="186">
                  <c:v>20.100000000000001</c:v>
                </c:pt>
                <c:pt idx="187">
                  <c:v>16.399999999999999</c:v>
                </c:pt>
                <c:pt idx="188">
                  <c:v>19.45</c:v>
                </c:pt>
                <c:pt idx="189">
                  <c:v>15.85</c:v>
                </c:pt>
                <c:pt idx="190">
                  <c:v>33.450000000000003</c:v>
                </c:pt>
                <c:pt idx="191">
                  <c:v>26.6</c:v>
                </c:pt>
                <c:pt idx="192">
                  <c:v>23.15</c:v>
                </c:pt>
                <c:pt idx="193">
                  <c:v>28.15</c:v>
                </c:pt>
                <c:pt idx="194">
                  <c:v>30.6</c:v>
                </c:pt>
                <c:pt idx="195">
                  <c:v>22.9</c:v>
                </c:pt>
                <c:pt idx="196">
                  <c:v>20.7</c:v>
                </c:pt>
                <c:pt idx="197">
                  <c:v>21.3</c:v>
                </c:pt>
                <c:pt idx="198">
                  <c:v>27.3</c:v>
                </c:pt>
                <c:pt idx="199">
                  <c:v>24.5</c:v>
                </c:pt>
                <c:pt idx="200">
                  <c:v>22.05</c:v>
                </c:pt>
                <c:pt idx="201">
                  <c:v>14.65</c:v>
                </c:pt>
                <c:pt idx="202">
                  <c:v>17.149999999999999</c:v>
                </c:pt>
                <c:pt idx="203">
                  <c:v>18.2</c:v>
                </c:pt>
                <c:pt idx="204">
                  <c:v>18.600000000000001</c:v>
                </c:pt>
                <c:pt idx="205">
                  <c:v>18.75</c:v>
                </c:pt>
                <c:pt idx="206">
                  <c:v>26.9</c:v>
                </c:pt>
                <c:pt idx="207">
                  <c:v>19.95</c:v>
                </c:pt>
                <c:pt idx="208">
                  <c:v>14.35</c:v>
                </c:pt>
                <c:pt idx="209">
                  <c:v>25.8</c:v>
                </c:pt>
                <c:pt idx="210">
                  <c:v>20</c:v>
                </c:pt>
                <c:pt idx="211">
                  <c:v>19.25</c:v>
                </c:pt>
                <c:pt idx="212">
                  <c:v>18.600000000000001</c:v>
                </c:pt>
                <c:pt idx="213">
                  <c:v>19.45</c:v>
                </c:pt>
                <c:pt idx="214">
                  <c:v>18.8</c:v>
                </c:pt>
                <c:pt idx="215">
                  <c:v>14.5</c:v>
                </c:pt>
                <c:pt idx="216">
                  <c:v>18.649999999999999</c:v>
                </c:pt>
                <c:pt idx="217">
                  <c:v>16.600000000000001</c:v>
                </c:pt>
                <c:pt idx="218">
                  <c:v>17.95</c:v>
                </c:pt>
                <c:pt idx="219">
                  <c:v>19.2</c:v>
                </c:pt>
                <c:pt idx="220">
                  <c:v>18.649999999999999</c:v>
                </c:pt>
                <c:pt idx="221">
                  <c:v>20.25</c:v>
                </c:pt>
                <c:pt idx="222">
                  <c:v>17.7</c:v>
                </c:pt>
                <c:pt idx="223">
                  <c:v>17.399999999999999</c:v>
                </c:pt>
                <c:pt idx="224">
                  <c:v>14.35</c:v>
                </c:pt>
                <c:pt idx="225">
                  <c:v>19.95</c:v>
                </c:pt>
                <c:pt idx="226">
                  <c:v>18.399999999999999</c:v>
                </c:pt>
                <c:pt idx="227">
                  <c:v>34.049999999999997</c:v>
                </c:pt>
                <c:pt idx="228">
                  <c:v>32.549999999999997</c:v>
                </c:pt>
                <c:pt idx="229">
                  <c:v>22.65</c:v>
                </c:pt>
                <c:pt idx="230">
                  <c:v>28.6</c:v>
                </c:pt>
                <c:pt idx="231">
                  <c:v>20.25</c:v>
                </c:pt>
                <c:pt idx="232">
                  <c:v>30.2</c:v>
                </c:pt>
                <c:pt idx="233">
                  <c:v>25.4</c:v>
                </c:pt>
                <c:pt idx="234">
                  <c:v>24.85</c:v>
                </c:pt>
                <c:pt idx="235">
                  <c:v>21.35</c:v>
                </c:pt>
                <c:pt idx="236">
                  <c:v>22.25</c:v>
                </c:pt>
                <c:pt idx="237">
                  <c:v>27.4</c:v>
                </c:pt>
                <c:pt idx="238">
                  <c:v>22.45</c:v>
                </c:pt>
                <c:pt idx="239">
                  <c:v>19.8</c:v>
                </c:pt>
                <c:pt idx="240">
                  <c:v>24.45</c:v>
                </c:pt>
                <c:pt idx="241">
                  <c:v>22.05</c:v>
                </c:pt>
                <c:pt idx="242">
                  <c:v>20.399999999999999</c:v>
                </c:pt>
                <c:pt idx="243">
                  <c:v>19.75</c:v>
                </c:pt>
                <c:pt idx="244">
                  <c:v>15.9</c:v>
                </c:pt>
                <c:pt idx="245">
                  <c:v>21.75</c:v>
                </c:pt>
                <c:pt idx="246">
                  <c:v>25.15</c:v>
                </c:pt>
                <c:pt idx="247">
                  <c:v>19.05</c:v>
                </c:pt>
                <c:pt idx="248">
                  <c:v>25.55</c:v>
                </c:pt>
                <c:pt idx="249">
                  <c:v>18.399999999999999</c:v>
                </c:pt>
                <c:pt idx="250">
                  <c:v>22.7</c:v>
                </c:pt>
                <c:pt idx="251">
                  <c:v>16.600000000000001</c:v>
                </c:pt>
                <c:pt idx="252">
                  <c:v>25.75</c:v>
                </c:pt>
                <c:pt idx="253">
                  <c:v>23.9</c:v>
                </c:pt>
                <c:pt idx="254">
                  <c:v>26.1</c:v>
                </c:pt>
                <c:pt idx="255">
                  <c:v>19.100000000000001</c:v>
                </c:pt>
                <c:pt idx="256">
                  <c:v>26.6</c:v>
                </c:pt>
                <c:pt idx="257">
                  <c:v>18.25</c:v>
                </c:pt>
                <c:pt idx="258">
                  <c:v>16.2</c:v>
                </c:pt>
                <c:pt idx="259">
                  <c:v>20.75</c:v>
                </c:pt>
                <c:pt idx="260">
                  <c:v>18.149999999999999</c:v>
                </c:pt>
                <c:pt idx="261">
                  <c:v>16.600000000000001</c:v>
                </c:pt>
                <c:pt idx="262">
                  <c:v>18.350000000000001</c:v>
                </c:pt>
                <c:pt idx="263">
                  <c:v>25.45</c:v>
                </c:pt>
                <c:pt idx="264">
                  <c:v>23.7</c:v>
                </c:pt>
                <c:pt idx="265">
                  <c:v>29.8</c:v>
                </c:pt>
                <c:pt idx="266">
                  <c:v>25.45</c:v>
                </c:pt>
                <c:pt idx="267">
                  <c:v>24.35</c:v>
                </c:pt>
                <c:pt idx="268">
                  <c:v>21.65</c:v>
                </c:pt>
                <c:pt idx="269">
                  <c:v>21.35</c:v>
                </c:pt>
                <c:pt idx="270">
                  <c:v>26.4</c:v>
                </c:pt>
                <c:pt idx="271">
                  <c:v>19.7</c:v>
                </c:pt>
                <c:pt idx="272">
                  <c:v>23.25</c:v>
                </c:pt>
                <c:pt idx="273">
                  <c:v>15.1</c:v>
                </c:pt>
                <c:pt idx="274">
                  <c:v>19.5</c:v>
                </c:pt>
                <c:pt idx="275">
                  <c:v>21.05</c:v>
                </c:pt>
                <c:pt idx="276">
                  <c:v>18.149999999999999</c:v>
                </c:pt>
                <c:pt idx="277">
                  <c:v>16.850000000000001</c:v>
                </c:pt>
                <c:pt idx="278">
                  <c:v>17.55</c:v>
                </c:pt>
                <c:pt idx="279">
                  <c:v>16.899999999999999</c:v>
                </c:pt>
                <c:pt idx="280">
                  <c:v>23.5</c:v>
                </c:pt>
                <c:pt idx="281">
                  <c:v>18.05</c:v>
                </c:pt>
                <c:pt idx="282">
                  <c:v>18.7</c:v>
                </c:pt>
                <c:pt idx="283">
                  <c:v>25.3</c:v>
                </c:pt>
                <c:pt idx="284">
                  <c:v>17.899999999999999</c:v>
                </c:pt>
                <c:pt idx="285">
                  <c:v>14.75</c:v>
                </c:pt>
                <c:pt idx="286">
                  <c:v>19.7</c:v>
                </c:pt>
                <c:pt idx="287">
                  <c:v>14.2</c:v>
                </c:pt>
                <c:pt idx="288">
                  <c:v>18.399999999999999</c:v>
                </c:pt>
                <c:pt idx="289">
                  <c:v>18.600000000000001</c:v>
                </c:pt>
                <c:pt idx="290">
                  <c:v>15.55</c:v>
                </c:pt>
                <c:pt idx="291">
                  <c:v>17.2</c:v>
                </c:pt>
                <c:pt idx="292">
                  <c:v>15.4</c:v>
                </c:pt>
                <c:pt idx="293">
                  <c:v>14.1</c:v>
                </c:pt>
                <c:pt idx="294">
                  <c:v>16.2</c:v>
                </c:pt>
                <c:pt idx="295">
                  <c:v>26.05</c:v>
                </c:pt>
                <c:pt idx="296">
                  <c:v>31.5</c:v>
                </c:pt>
                <c:pt idx="297">
                  <c:v>24.3</c:v>
                </c:pt>
                <c:pt idx="298">
                  <c:v>24.7</c:v>
                </c:pt>
                <c:pt idx="299">
                  <c:v>27.5</c:v>
                </c:pt>
                <c:pt idx="300">
                  <c:v>16.8</c:v>
                </c:pt>
                <c:pt idx="301">
                  <c:v>30</c:v>
                </c:pt>
                <c:pt idx="302">
                  <c:v>24.35</c:v>
                </c:pt>
                <c:pt idx="303">
                  <c:v>21.1</c:v>
                </c:pt>
                <c:pt idx="304">
                  <c:v>19.75</c:v>
                </c:pt>
                <c:pt idx="305">
                  <c:v>18.05</c:v>
                </c:pt>
                <c:pt idx="306">
                  <c:v>34.75</c:v>
                </c:pt>
                <c:pt idx="307">
                  <c:v>20.8</c:v>
                </c:pt>
                <c:pt idx="308">
                  <c:v>23.25</c:v>
                </c:pt>
                <c:pt idx="309">
                  <c:v>31.15</c:v>
                </c:pt>
                <c:pt idx="310">
                  <c:v>35.5</c:v>
                </c:pt>
                <c:pt idx="311">
                  <c:v>41.2</c:v>
                </c:pt>
                <c:pt idx="312">
                  <c:v>31.6</c:v>
                </c:pt>
                <c:pt idx="313">
                  <c:v>21.15</c:v>
                </c:pt>
                <c:pt idx="314">
                  <c:v>14.15</c:v>
                </c:pt>
                <c:pt idx="315">
                  <c:v>28.4</c:v>
                </c:pt>
                <c:pt idx="316">
                  <c:v>28.9</c:v>
                </c:pt>
                <c:pt idx="317">
                  <c:v>16.899999999999999</c:v>
                </c:pt>
                <c:pt idx="318">
                  <c:v>14.7</c:v>
                </c:pt>
                <c:pt idx="319">
                  <c:v>24.5</c:v>
                </c:pt>
                <c:pt idx="320">
                  <c:v>26.65</c:v>
                </c:pt>
                <c:pt idx="321">
                  <c:v>33.549999999999997</c:v>
                </c:pt>
                <c:pt idx="322">
                  <c:v>13.1</c:v>
                </c:pt>
                <c:pt idx="323">
                  <c:v>24.8</c:v>
                </c:pt>
                <c:pt idx="324">
                  <c:v>19.75</c:v>
                </c:pt>
                <c:pt idx="325">
                  <c:v>23.95</c:v>
                </c:pt>
                <c:pt idx="326">
                  <c:v>14</c:v>
                </c:pt>
                <c:pt idx="327">
                  <c:v>31.65</c:v>
                </c:pt>
                <c:pt idx="328">
                  <c:v>31.4</c:v>
                </c:pt>
                <c:pt idx="329">
                  <c:v>24.8</c:v>
                </c:pt>
                <c:pt idx="330">
                  <c:v>28.35</c:v>
                </c:pt>
                <c:pt idx="331">
                  <c:v>17.100000000000001</c:v>
                </c:pt>
                <c:pt idx="332">
                  <c:v>18.100000000000001</c:v>
                </c:pt>
                <c:pt idx="333">
                  <c:v>24.4</c:v>
                </c:pt>
                <c:pt idx="334">
                  <c:v>18.899999999999999</c:v>
                </c:pt>
                <c:pt idx="335">
                  <c:v>28.9</c:v>
                </c:pt>
                <c:pt idx="336">
                  <c:v>27.6</c:v>
                </c:pt>
                <c:pt idx="337">
                  <c:v>18.8</c:v>
                </c:pt>
                <c:pt idx="338">
                  <c:v>22.5</c:v>
                </c:pt>
                <c:pt idx="339">
                  <c:v>32.700000000000003</c:v>
                </c:pt>
                <c:pt idx="340">
                  <c:v>12.1</c:v>
                </c:pt>
                <c:pt idx="341">
                  <c:v>16.25</c:v>
                </c:pt>
                <c:pt idx="342">
                  <c:v>31.75</c:v>
                </c:pt>
                <c:pt idx="343">
                  <c:v>16.2</c:v>
                </c:pt>
                <c:pt idx="344">
                  <c:v>17.5</c:v>
                </c:pt>
                <c:pt idx="345">
                  <c:v>19.25</c:v>
                </c:pt>
                <c:pt idx="346">
                  <c:v>17.3</c:v>
                </c:pt>
                <c:pt idx="347">
                  <c:v>18</c:v>
                </c:pt>
                <c:pt idx="348">
                  <c:v>17.100000000000001</c:v>
                </c:pt>
                <c:pt idx="349">
                  <c:v>28.75</c:v>
                </c:pt>
                <c:pt idx="350">
                  <c:v>20.45</c:v>
                </c:pt>
                <c:pt idx="351">
                  <c:v>23.85</c:v>
                </c:pt>
                <c:pt idx="352">
                  <c:v>20.149999999999999</c:v>
                </c:pt>
                <c:pt idx="353">
                  <c:v>28.65</c:v>
                </c:pt>
                <c:pt idx="354">
                  <c:v>28.95</c:v>
                </c:pt>
                <c:pt idx="355">
                  <c:v>19.7</c:v>
                </c:pt>
                <c:pt idx="356">
                  <c:v>17.3</c:v>
                </c:pt>
                <c:pt idx="357">
                  <c:v>23.2</c:v>
                </c:pt>
                <c:pt idx="358">
                  <c:v>20.5</c:v>
                </c:pt>
                <c:pt idx="359">
                  <c:v>29.05</c:v>
                </c:pt>
                <c:pt idx="360">
                  <c:v>28.9</c:v>
                </c:pt>
                <c:pt idx="361">
                  <c:v>17.600000000000001</c:v>
                </c:pt>
                <c:pt idx="362">
                  <c:v>23.6</c:v>
                </c:pt>
                <c:pt idx="363">
                  <c:v>22.1</c:v>
                </c:pt>
                <c:pt idx="364">
                  <c:v>20.100000000000001</c:v>
                </c:pt>
                <c:pt idx="365">
                  <c:v>23.1</c:v>
                </c:pt>
                <c:pt idx="366">
                  <c:v>21.1</c:v>
                </c:pt>
                <c:pt idx="367">
                  <c:v>21.85</c:v>
                </c:pt>
                <c:pt idx="368">
                  <c:v>19.3</c:v>
                </c:pt>
                <c:pt idx="369">
                  <c:v>20.7</c:v>
                </c:pt>
                <c:pt idx="370">
                  <c:v>28.6</c:v>
                </c:pt>
                <c:pt idx="371">
                  <c:v>22.9</c:v>
                </c:pt>
                <c:pt idx="372">
                  <c:v>27.1</c:v>
                </c:pt>
                <c:pt idx="373">
                  <c:v>17.149999999999999</c:v>
                </c:pt>
                <c:pt idx="374">
                  <c:v>26.5</c:v>
                </c:pt>
                <c:pt idx="375">
                  <c:v>17.3</c:v>
                </c:pt>
                <c:pt idx="376">
                  <c:v>16.899999999999999</c:v>
                </c:pt>
                <c:pt idx="377">
                  <c:v>20.3</c:v>
                </c:pt>
                <c:pt idx="378">
                  <c:v>17.7</c:v>
                </c:pt>
                <c:pt idx="379">
                  <c:v>21.1</c:v>
                </c:pt>
                <c:pt idx="380">
                  <c:v>21.7</c:v>
                </c:pt>
                <c:pt idx="381">
                  <c:v>22</c:v>
                </c:pt>
                <c:pt idx="382">
                  <c:v>21.3</c:v>
                </c:pt>
                <c:pt idx="383">
                  <c:v>29.25</c:v>
                </c:pt>
                <c:pt idx="384">
                  <c:v>20.05</c:v>
                </c:pt>
                <c:pt idx="385">
                  <c:v>26.8</c:v>
                </c:pt>
                <c:pt idx="386">
                  <c:v>22</c:v>
                </c:pt>
                <c:pt idx="387">
                  <c:v>21.9</c:v>
                </c:pt>
                <c:pt idx="388">
                  <c:v>19.2</c:v>
                </c:pt>
                <c:pt idx="389">
                  <c:v>26.45</c:v>
                </c:pt>
                <c:pt idx="390">
                  <c:v>21.15</c:v>
                </c:pt>
                <c:pt idx="391">
                  <c:v>28.7</c:v>
                </c:pt>
                <c:pt idx="392">
                  <c:v>19.399999999999999</c:v>
                </c:pt>
                <c:pt idx="393">
                  <c:v>26.35</c:v>
                </c:pt>
                <c:pt idx="394">
                  <c:v>24.5</c:v>
                </c:pt>
                <c:pt idx="395">
                  <c:v>23.4</c:v>
                </c:pt>
                <c:pt idx="396">
                  <c:v>25.6</c:v>
                </c:pt>
                <c:pt idx="397">
                  <c:v>17.45</c:v>
                </c:pt>
                <c:pt idx="398">
                  <c:v>26.75</c:v>
                </c:pt>
                <c:pt idx="399">
                  <c:v>28.7</c:v>
                </c:pt>
                <c:pt idx="400">
                  <c:v>19.149999999999999</c:v>
                </c:pt>
                <c:pt idx="401">
                  <c:v>17.25</c:v>
                </c:pt>
                <c:pt idx="402">
                  <c:v>29.25</c:v>
                </c:pt>
                <c:pt idx="403">
                  <c:v>21.65</c:v>
                </c:pt>
                <c:pt idx="404">
                  <c:v>23.2</c:v>
                </c:pt>
                <c:pt idx="405">
                  <c:v>28.85</c:v>
                </c:pt>
                <c:pt idx="406">
                  <c:v>20.399999999999999</c:v>
                </c:pt>
                <c:pt idx="407">
                  <c:v>19.3</c:v>
                </c:pt>
                <c:pt idx="408">
                  <c:v>19.350000000000001</c:v>
                </c:pt>
                <c:pt idx="409">
                  <c:v>20.3</c:v>
                </c:pt>
                <c:pt idx="410">
                  <c:v>20.9</c:v>
                </c:pt>
                <c:pt idx="411">
                  <c:v>21.7</c:v>
                </c:pt>
                <c:pt idx="412">
                  <c:v>33.1</c:v>
                </c:pt>
                <c:pt idx="413">
                  <c:v>21.35</c:v>
                </c:pt>
                <c:pt idx="414">
                  <c:v>19.100000000000001</c:v>
                </c:pt>
                <c:pt idx="415">
                  <c:v>22.05</c:v>
                </c:pt>
                <c:pt idx="416">
                  <c:v>29.25</c:v>
                </c:pt>
                <c:pt idx="417">
                  <c:v>18.7</c:v>
                </c:pt>
                <c:pt idx="418">
                  <c:v>23.25</c:v>
                </c:pt>
                <c:pt idx="419">
                  <c:v>17.25</c:v>
                </c:pt>
                <c:pt idx="420">
                  <c:v>26.7</c:v>
                </c:pt>
                <c:pt idx="421">
                  <c:v>20.6</c:v>
                </c:pt>
                <c:pt idx="422">
                  <c:v>28.9</c:v>
                </c:pt>
                <c:pt idx="423">
                  <c:v>17.649999999999999</c:v>
                </c:pt>
                <c:pt idx="424">
                  <c:v>17.45</c:v>
                </c:pt>
                <c:pt idx="425">
                  <c:v>20.5</c:v>
                </c:pt>
                <c:pt idx="426">
                  <c:v>24.1</c:v>
                </c:pt>
                <c:pt idx="427">
                  <c:v>23.1</c:v>
                </c:pt>
                <c:pt idx="428">
                  <c:v>19.100000000000001</c:v>
                </c:pt>
                <c:pt idx="429">
                  <c:v>19.05</c:v>
                </c:pt>
                <c:pt idx="430">
                  <c:v>17.55</c:v>
                </c:pt>
                <c:pt idx="431">
                  <c:v>17.149999999999999</c:v>
                </c:pt>
                <c:pt idx="432">
                  <c:v>28.4</c:v>
                </c:pt>
                <c:pt idx="433">
                  <c:v>19.2</c:v>
                </c:pt>
                <c:pt idx="434">
                  <c:v>21</c:v>
                </c:pt>
                <c:pt idx="435">
                  <c:v>19.8</c:v>
                </c:pt>
                <c:pt idx="436">
                  <c:v>88.7</c:v>
                </c:pt>
                <c:pt idx="437">
                  <c:v>17.55</c:v>
                </c:pt>
                <c:pt idx="438">
                  <c:v>22.9</c:v>
                </c:pt>
                <c:pt idx="439">
                  <c:v>25.2</c:v>
                </c:pt>
                <c:pt idx="440">
                  <c:v>26.1</c:v>
                </c:pt>
                <c:pt idx="441">
                  <c:v>25.6</c:v>
                </c:pt>
                <c:pt idx="442">
                  <c:v>25.55</c:v>
                </c:pt>
                <c:pt idx="443">
                  <c:v>23.1</c:v>
                </c:pt>
                <c:pt idx="444">
                  <c:v>28.35</c:v>
                </c:pt>
                <c:pt idx="445">
                  <c:v>23.7</c:v>
                </c:pt>
                <c:pt idx="446">
                  <c:v>22.2</c:v>
                </c:pt>
                <c:pt idx="447">
                  <c:v>24.5</c:v>
                </c:pt>
                <c:pt idx="448">
                  <c:v>22.9</c:v>
                </c:pt>
                <c:pt idx="449">
                  <c:v>22.45</c:v>
                </c:pt>
                <c:pt idx="450">
                  <c:v>21.3</c:v>
                </c:pt>
                <c:pt idx="451">
                  <c:v>27.8</c:v>
                </c:pt>
                <c:pt idx="452">
                  <c:v>30.15</c:v>
                </c:pt>
                <c:pt idx="453">
                  <c:v>28.75</c:v>
                </c:pt>
                <c:pt idx="454">
                  <c:v>28.4</c:v>
                </c:pt>
                <c:pt idx="455">
                  <c:v>24.05</c:v>
                </c:pt>
                <c:pt idx="456">
                  <c:v>25</c:v>
                </c:pt>
                <c:pt idx="457">
                  <c:v>26.7</c:v>
                </c:pt>
                <c:pt idx="458">
                  <c:v>23.35</c:v>
                </c:pt>
                <c:pt idx="459">
                  <c:v>20.5</c:v>
                </c:pt>
                <c:pt idx="460">
                  <c:v>30.7</c:v>
                </c:pt>
                <c:pt idx="461">
                  <c:v>23.1</c:v>
                </c:pt>
                <c:pt idx="462">
                  <c:v>23.15</c:v>
                </c:pt>
                <c:pt idx="463">
                  <c:v>21.2</c:v>
                </c:pt>
                <c:pt idx="464">
                  <c:v>25.7</c:v>
                </c:pt>
                <c:pt idx="465">
                  <c:v>20.5</c:v>
                </c:pt>
                <c:pt idx="466">
                  <c:v>23</c:v>
                </c:pt>
                <c:pt idx="467">
                  <c:v>23.6</c:v>
                </c:pt>
                <c:pt idx="468">
                  <c:v>24.15</c:v>
                </c:pt>
                <c:pt idx="469">
                  <c:v>28.3</c:v>
                </c:pt>
                <c:pt idx="470">
                  <c:v>34.9</c:v>
                </c:pt>
                <c:pt idx="471">
                  <c:v>31.1</c:v>
                </c:pt>
                <c:pt idx="472">
                  <c:v>21.7</c:v>
                </c:pt>
                <c:pt idx="473">
                  <c:v>24.25</c:v>
                </c:pt>
                <c:pt idx="474">
                  <c:v>24.7</c:v>
                </c:pt>
                <c:pt idx="475">
                  <c:v>22.05</c:v>
                </c:pt>
                <c:pt idx="476">
                  <c:v>20.85</c:v>
                </c:pt>
                <c:pt idx="477">
                  <c:v>23</c:v>
                </c:pt>
                <c:pt idx="478">
                  <c:v>26.65</c:v>
                </c:pt>
                <c:pt idx="479">
                  <c:v>24</c:v>
                </c:pt>
                <c:pt idx="480">
                  <c:v>25.4</c:v>
                </c:pt>
                <c:pt idx="481">
                  <c:v>22.85</c:v>
                </c:pt>
                <c:pt idx="482">
                  <c:v>24.3</c:v>
                </c:pt>
                <c:pt idx="483">
                  <c:v>26.1</c:v>
                </c:pt>
                <c:pt idx="484">
                  <c:v>21.95</c:v>
                </c:pt>
                <c:pt idx="485">
                  <c:v>25.8</c:v>
                </c:pt>
                <c:pt idx="486">
                  <c:v>24.5</c:v>
                </c:pt>
                <c:pt idx="487">
                  <c:v>26.5</c:v>
                </c:pt>
                <c:pt idx="488">
                  <c:v>25.4</c:v>
                </c:pt>
                <c:pt idx="489">
                  <c:v>30.65</c:v>
                </c:pt>
                <c:pt idx="490">
                  <c:v>27.6</c:v>
                </c:pt>
                <c:pt idx="491">
                  <c:v>21.1</c:v>
                </c:pt>
                <c:pt idx="492">
                  <c:v>25.5</c:v>
                </c:pt>
                <c:pt idx="493">
                  <c:v>20.9</c:v>
                </c:pt>
                <c:pt idx="494">
                  <c:v>24.65</c:v>
                </c:pt>
                <c:pt idx="495">
                  <c:v>19.05</c:v>
                </c:pt>
                <c:pt idx="496">
                  <c:v>19.05</c:v>
                </c:pt>
                <c:pt idx="497">
                  <c:v>19.5</c:v>
                </c:pt>
                <c:pt idx="498">
                  <c:v>18.95</c:v>
                </c:pt>
                <c:pt idx="499">
                  <c:v>23.6</c:v>
                </c:pt>
                <c:pt idx="500">
                  <c:v>23.9</c:v>
                </c:pt>
                <c:pt idx="501">
                  <c:v>24.4</c:v>
                </c:pt>
                <c:pt idx="502">
                  <c:v>20.8</c:v>
                </c:pt>
                <c:pt idx="503">
                  <c:v>22.3</c:v>
                </c:pt>
                <c:pt idx="504">
                  <c:v>24</c:v>
                </c:pt>
                <c:pt idx="505">
                  <c:v>16.95</c:v>
                </c:pt>
                <c:pt idx="506">
                  <c:v>18.350000000000001</c:v>
                </c:pt>
                <c:pt idx="507">
                  <c:v>20.149999999999999</c:v>
                </c:pt>
                <c:pt idx="508">
                  <c:v>31.3</c:v>
                </c:pt>
                <c:pt idx="509">
                  <c:v>22.9</c:v>
                </c:pt>
                <c:pt idx="510">
                  <c:v>25.2</c:v>
                </c:pt>
                <c:pt idx="511">
                  <c:v>21.75</c:v>
                </c:pt>
                <c:pt idx="512">
                  <c:v>23.65</c:v>
                </c:pt>
                <c:pt idx="513">
                  <c:v>31.35</c:v>
                </c:pt>
                <c:pt idx="514">
                  <c:v>22.85</c:v>
                </c:pt>
                <c:pt idx="515">
                  <c:v>25.7</c:v>
                </c:pt>
                <c:pt idx="516">
                  <c:v>23.1</c:v>
                </c:pt>
                <c:pt idx="517">
                  <c:v>27.1</c:v>
                </c:pt>
                <c:pt idx="518">
                  <c:v>24</c:v>
                </c:pt>
                <c:pt idx="519">
                  <c:v>24.3</c:v>
                </c:pt>
                <c:pt idx="520">
                  <c:v>23.3</c:v>
                </c:pt>
                <c:pt idx="521">
                  <c:v>23.7</c:v>
                </c:pt>
                <c:pt idx="522">
                  <c:v>20.9</c:v>
                </c:pt>
                <c:pt idx="523">
                  <c:v>16.7</c:v>
                </c:pt>
                <c:pt idx="524">
                  <c:v>19.149999999999999</c:v>
                </c:pt>
                <c:pt idx="525">
                  <c:v>24</c:v>
                </c:pt>
                <c:pt idx="526">
                  <c:v>24.5</c:v>
                </c:pt>
                <c:pt idx="527">
                  <c:v>25.9</c:v>
                </c:pt>
                <c:pt idx="528">
                  <c:v>35</c:v>
                </c:pt>
                <c:pt idx="529">
                  <c:v>26.25</c:v>
                </c:pt>
                <c:pt idx="530">
                  <c:v>21.1</c:v>
                </c:pt>
                <c:pt idx="531">
                  <c:v>28.5</c:v>
                </c:pt>
                <c:pt idx="532">
                  <c:v>21.5</c:v>
                </c:pt>
                <c:pt idx="533">
                  <c:v>23.1</c:v>
                </c:pt>
                <c:pt idx="534">
                  <c:v>26.65</c:v>
                </c:pt>
                <c:pt idx="535">
                  <c:v>26.05</c:v>
                </c:pt>
                <c:pt idx="536">
                  <c:v>25.8</c:v>
                </c:pt>
                <c:pt idx="537">
                  <c:v>23.2</c:v>
                </c:pt>
                <c:pt idx="538">
                  <c:v>24.65</c:v>
                </c:pt>
                <c:pt idx="539">
                  <c:v>29.4</c:v>
                </c:pt>
                <c:pt idx="540">
                  <c:v>24.3</c:v>
                </c:pt>
                <c:pt idx="541">
                  <c:v>19.45</c:v>
                </c:pt>
                <c:pt idx="542">
                  <c:v>12.75</c:v>
                </c:pt>
                <c:pt idx="543">
                  <c:v>23.9</c:v>
                </c:pt>
                <c:pt idx="544">
                  <c:v>24.75</c:v>
                </c:pt>
                <c:pt idx="545">
                  <c:v>13.15</c:v>
                </c:pt>
                <c:pt idx="546">
                  <c:v>27.15</c:v>
                </c:pt>
                <c:pt idx="547">
                  <c:v>25.5</c:v>
                </c:pt>
                <c:pt idx="548">
                  <c:v>27.25</c:v>
                </c:pt>
                <c:pt idx="549">
                  <c:v>24.2</c:v>
                </c:pt>
                <c:pt idx="550">
                  <c:v>21.9</c:v>
                </c:pt>
                <c:pt idx="551">
                  <c:v>21.4</c:v>
                </c:pt>
                <c:pt idx="552">
                  <c:v>29.5</c:v>
                </c:pt>
                <c:pt idx="553">
                  <c:v>25.15</c:v>
                </c:pt>
                <c:pt idx="554">
                  <c:v>25.15</c:v>
                </c:pt>
                <c:pt idx="555">
                  <c:v>24.7</c:v>
                </c:pt>
                <c:pt idx="556">
                  <c:v>23</c:v>
                </c:pt>
                <c:pt idx="557">
                  <c:v>20.100000000000001</c:v>
                </c:pt>
                <c:pt idx="558">
                  <c:v>19.25</c:v>
                </c:pt>
                <c:pt idx="559">
                  <c:v>15.35</c:v>
                </c:pt>
                <c:pt idx="560">
                  <c:v>13.1</c:v>
                </c:pt>
                <c:pt idx="561">
                  <c:v>26.35</c:v>
                </c:pt>
                <c:pt idx="562">
                  <c:v>26.1</c:v>
                </c:pt>
                <c:pt idx="563">
                  <c:v>23.6</c:v>
                </c:pt>
                <c:pt idx="564">
                  <c:v>26.1</c:v>
                </c:pt>
                <c:pt idx="565">
                  <c:v>20.85</c:v>
                </c:pt>
                <c:pt idx="566">
                  <c:v>20.8</c:v>
                </c:pt>
                <c:pt idx="567">
                  <c:v>23.65</c:v>
                </c:pt>
                <c:pt idx="568">
                  <c:v>23.7</c:v>
                </c:pt>
                <c:pt idx="569">
                  <c:v>26.4</c:v>
                </c:pt>
                <c:pt idx="570">
                  <c:v>21.8</c:v>
                </c:pt>
                <c:pt idx="571">
                  <c:v>21.1</c:v>
                </c:pt>
                <c:pt idx="572">
                  <c:v>21.1</c:v>
                </c:pt>
                <c:pt idx="573">
                  <c:v>28.5</c:v>
                </c:pt>
                <c:pt idx="574">
                  <c:v>16.2</c:v>
                </c:pt>
                <c:pt idx="575">
                  <c:v>16.399999999999999</c:v>
                </c:pt>
                <c:pt idx="576">
                  <c:v>16.7</c:v>
                </c:pt>
                <c:pt idx="577">
                  <c:v>15.1</c:v>
                </c:pt>
                <c:pt idx="578">
                  <c:v>13.75</c:v>
                </c:pt>
                <c:pt idx="579">
                  <c:v>26.25</c:v>
                </c:pt>
                <c:pt idx="580">
                  <c:v>27.1</c:v>
                </c:pt>
                <c:pt idx="581">
                  <c:v>25.95</c:v>
                </c:pt>
                <c:pt idx="582">
                  <c:v>23.9</c:v>
                </c:pt>
                <c:pt idx="583">
                  <c:v>23.45</c:v>
                </c:pt>
                <c:pt idx="584">
                  <c:v>26.9</c:v>
                </c:pt>
                <c:pt idx="585">
                  <c:v>23.3</c:v>
                </c:pt>
                <c:pt idx="586">
                  <c:v>21.2</c:v>
                </c:pt>
                <c:pt idx="587">
                  <c:v>27.45</c:v>
                </c:pt>
                <c:pt idx="588">
                  <c:v>40.25</c:v>
                </c:pt>
                <c:pt idx="589">
                  <c:v>16.100000000000001</c:v>
                </c:pt>
                <c:pt idx="590">
                  <c:v>14.25</c:v>
                </c:pt>
                <c:pt idx="591">
                  <c:v>14.2</c:v>
                </c:pt>
                <c:pt idx="592">
                  <c:v>12.75</c:v>
                </c:pt>
                <c:pt idx="593">
                  <c:v>22.1</c:v>
                </c:pt>
                <c:pt idx="594">
                  <c:v>29.35</c:v>
                </c:pt>
                <c:pt idx="595">
                  <c:v>24.5</c:v>
                </c:pt>
                <c:pt idx="596">
                  <c:v>28.9</c:v>
                </c:pt>
                <c:pt idx="597">
                  <c:v>28.3</c:v>
                </c:pt>
                <c:pt idx="598">
                  <c:v>40.15</c:v>
                </c:pt>
                <c:pt idx="599">
                  <c:v>33</c:v>
                </c:pt>
                <c:pt idx="600">
                  <c:v>28.5</c:v>
                </c:pt>
                <c:pt idx="601">
                  <c:v>26.5</c:v>
                </c:pt>
                <c:pt idx="602">
                  <c:v>25.9</c:v>
                </c:pt>
                <c:pt idx="603">
                  <c:v>28.3</c:v>
                </c:pt>
                <c:pt idx="604">
                  <c:v>24.5</c:v>
                </c:pt>
                <c:pt idx="605">
                  <c:v>17.2</c:v>
                </c:pt>
                <c:pt idx="606">
                  <c:v>26.2</c:v>
                </c:pt>
                <c:pt idx="607">
                  <c:v>17.8</c:v>
                </c:pt>
                <c:pt idx="608">
                  <c:v>15.3</c:v>
                </c:pt>
                <c:pt idx="609">
                  <c:v>16.350000000000001</c:v>
                </c:pt>
                <c:pt idx="610">
                  <c:v>26</c:v>
                </c:pt>
                <c:pt idx="611">
                  <c:v>16</c:v>
                </c:pt>
                <c:pt idx="612">
                  <c:v>13.8</c:v>
                </c:pt>
                <c:pt idx="613">
                  <c:v>19.149999999999999</c:v>
                </c:pt>
                <c:pt idx="614">
                  <c:v>19.25</c:v>
                </c:pt>
                <c:pt idx="615">
                  <c:v>17.100000000000001</c:v>
                </c:pt>
                <c:pt idx="616">
                  <c:v>25.1</c:v>
                </c:pt>
                <c:pt idx="617">
                  <c:v>33.799999999999997</c:v>
                </c:pt>
                <c:pt idx="618">
                  <c:v>15.8</c:v>
                </c:pt>
                <c:pt idx="619">
                  <c:v>16.3</c:v>
                </c:pt>
                <c:pt idx="620">
                  <c:v>18.25</c:v>
                </c:pt>
                <c:pt idx="621">
                  <c:v>15.4</c:v>
                </c:pt>
                <c:pt idx="622">
                  <c:v>18.3</c:v>
                </c:pt>
                <c:pt idx="623">
                  <c:v>16.7</c:v>
                </c:pt>
                <c:pt idx="624">
                  <c:v>24</c:v>
                </c:pt>
                <c:pt idx="625">
                  <c:v>15.15</c:v>
                </c:pt>
                <c:pt idx="626">
                  <c:v>15.3</c:v>
                </c:pt>
                <c:pt idx="627">
                  <c:v>16.100000000000001</c:v>
                </c:pt>
                <c:pt idx="628">
                  <c:v>15.1</c:v>
                </c:pt>
                <c:pt idx="629">
                  <c:v>26.3</c:v>
                </c:pt>
                <c:pt idx="630">
                  <c:v>18.399999999999999</c:v>
                </c:pt>
                <c:pt idx="631">
                  <c:v>23.6</c:v>
                </c:pt>
                <c:pt idx="632">
                  <c:v>14.9</c:v>
                </c:pt>
                <c:pt idx="633">
                  <c:v>13.45</c:v>
                </c:pt>
                <c:pt idx="634">
                  <c:v>19.8</c:v>
                </c:pt>
                <c:pt idx="635">
                  <c:v>14.5</c:v>
                </c:pt>
                <c:pt idx="636">
                  <c:v>18</c:v>
                </c:pt>
                <c:pt idx="637">
                  <c:v>15.6</c:v>
                </c:pt>
                <c:pt idx="638">
                  <c:v>19.600000000000001</c:v>
                </c:pt>
                <c:pt idx="639">
                  <c:v>15.5</c:v>
                </c:pt>
                <c:pt idx="640">
                  <c:v>14.9</c:v>
                </c:pt>
                <c:pt idx="641">
                  <c:v>15.45</c:v>
                </c:pt>
                <c:pt idx="642">
                  <c:v>22.6</c:v>
                </c:pt>
                <c:pt idx="643">
                  <c:v>14.2</c:v>
                </c:pt>
                <c:pt idx="644">
                  <c:v>22.8</c:v>
                </c:pt>
                <c:pt idx="645">
                  <c:v>17.25</c:v>
                </c:pt>
                <c:pt idx="646">
                  <c:v>13.25</c:v>
                </c:pt>
                <c:pt idx="647">
                  <c:v>13.6</c:v>
                </c:pt>
                <c:pt idx="648">
                  <c:v>17.100000000000001</c:v>
                </c:pt>
                <c:pt idx="649">
                  <c:v>15.65</c:v>
                </c:pt>
                <c:pt idx="650">
                  <c:v>21.6</c:v>
                </c:pt>
                <c:pt idx="651">
                  <c:v>16.100000000000001</c:v>
                </c:pt>
                <c:pt idx="652">
                  <c:v>19.55</c:v>
                </c:pt>
                <c:pt idx="653">
                  <c:v>16</c:v>
                </c:pt>
                <c:pt idx="654">
                  <c:v>15.2</c:v>
                </c:pt>
                <c:pt idx="655">
                  <c:v>18.95</c:v>
                </c:pt>
                <c:pt idx="656">
                  <c:v>16.5</c:v>
                </c:pt>
                <c:pt idx="657">
                  <c:v>14.55</c:v>
                </c:pt>
                <c:pt idx="658">
                  <c:v>15.35</c:v>
                </c:pt>
                <c:pt idx="659">
                  <c:v>14.5</c:v>
                </c:pt>
                <c:pt idx="660">
                  <c:v>14.9</c:v>
                </c:pt>
                <c:pt idx="661">
                  <c:v>14.9</c:v>
                </c:pt>
                <c:pt idx="662">
                  <c:v>15.6</c:v>
                </c:pt>
                <c:pt idx="663">
                  <c:v>16.7</c:v>
                </c:pt>
                <c:pt idx="664">
                  <c:v>16.05</c:v>
                </c:pt>
                <c:pt idx="665">
                  <c:v>16.100000000000001</c:v>
                </c:pt>
                <c:pt idx="666">
                  <c:v>12.15</c:v>
                </c:pt>
                <c:pt idx="667">
                  <c:v>15.3</c:v>
                </c:pt>
                <c:pt idx="668">
                  <c:v>15.5</c:v>
                </c:pt>
                <c:pt idx="669">
                  <c:v>14.95</c:v>
                </c:pt>
                <c:pt idx="670">
                  <c:v>15.05</c:v>
                </c:pt>
                <c:pt idx="671">
                  <c:v>14.6</c:v>
                </c:pt>
                <c:pt idx="672">
                  <c:v>15.5</c:v>
                </c:pt>
                <c:pt idx="673">
                  <c:v>30.8</c:v>
                </c:pt>
                <c:pt idx="674">
                  <c:v>29.5</c:v>
                </c:pt>
                <c:pt idx="675">
                  <c:v>30.1</c:v>
                </c:pt>
                <c:pt idx="676">
                  <c:v>28.1</c:v>
                </c:pt>
                <c:pt idx="677">
                  <c:v>15.3</c:v>
                </c:pt>
                <c:pt idx="678">
                  <c:v>15.5</c:v>
                </c:pt>
                <c:pt idx="679">
                  <c:v>14.1</c:v>
                </c:pt>
                <c:pt idx="680">
                  <c:v>15.7</c:v>
                </c:pt>
                <c:pt idx="681">
                  <c:v>25.1</c:v>
                </c:pt>
                <c:pt idx="682">
                  <c:v>30.35</c:v>
                </c:pt>
                <c:pt idx="683">
                  <c:v>22.5</c:v>
                </c:pt>
                <c:pt idx="684">
                  <c:v>25</c:v>
                </c:pt>
                <c:pt idx="685">
                  <c:v>22</c:v>
                </c:pt>
                <c:pt idx="686">
                  <c:v>15.45</c:v>
                </c:pt>
                <c:pt idx="687">
                  <c:v>15.45</c:v>
                </c:pt>
                <c:pt idx="688">
                  <c:v>16.100000000000001</c:v>
                </c:pt>
                <c:pt idx="689">
                  <c:v>14.15</c:v>
                </c:pt>
                <c:pt idx="690">
                  <c:v>15.1</c:v>
                </c:pt>
                <c:pt idx="691">
                  <c:v>13.6</c:v>
                </c:pt>
                <c:pt idx="692">
                  <c:v>15.4</c:v>
                </c:pt>
                <c:pt idx="693">
                  <c:v>15.05</c:v>
                </c:pt>
                <c:pt idx="694">
                  <c:v>16.399999999999999</c:v>
                </c:pt>
                <c:pt idx="695">
                  <c:v>17.350000000000001</c:v>
                </c:pt>
                <c:pt idx="696">
                  <c:v>20.3</c:v>
                </c:pt>
                <c:pt idx="697">
                  <c:v>14.25</c:v>
                </c:pt>
                <c:pt idx="698">
                  <c:v>15.25</c:v>
                </c:pt>
                <c:pt idx="699">
                  <c:v>17.3</c:v>
                </c:pt>
                <c:pt idx="700">
                  <c:v>14.1</c:v>
                </c:pt>
                <c:pt idx="701">
                  <c:v>13.2</c:v>
                </c:pt>
                <c:pt idx="702">
                  <c:v>17.75</c:v>
                </c:pt>
                <c:pt idx="703">
                  <c:v>24.15</c:v>
                </c:pt>
                <c:pt idx="704">
                  <c:v>16.55</c:v>
                </c:pt>
                <c:pt idx="705">
                  <c:v>12.55</c:v>
                </c:pt>
                <c:pt idx="706">
                  <c:v>16.55</c:v>
                </c:pt>
                <c:pt idx="707">
                  <c:v>17.5</c:v>
                </c:pt>
                <c:pt idx="708">
                  <c:v>18.55</c:v>
                </c:pt>
                <c:pt idx="709">
                  <c:v>17.3</c:v>
                </c:pt>
                <c:pt idx="710">
                  <c:v>14.9</c:v>
                </c:pt>
                <c:pt idx="711">
                  <c:v>15.8</c:v>
                </c:pt>
                <c:pt idx="712">
                  <c:v>14.9</c:v>
                </c:pt>
                <c:pt idx="713">
                  <c:v>15.5</c:v>
                </c:pt>
                <c:pt idx="714">
                  <c:v>13.25</c:v>
                </c:pt>
                <c:pt idx="715">
                  <c:v>15.9</c:v>
                </c:pt>
                <c:pt idx="716">
                  <c:v>13.8</c:v>
                </c:pt>
                <c:pt idx="717">
                  <c:v>17.7</c:v>
                </c:pt>
                <c:pt idx="718">
                  <c:v>19.2</c:v>
                </c:pt>
                <c:pt idx="719">
                  <c:v>15.6</c:v>
                </c:pt>
                <c:pt idx="720">
                  <c:v>15.35</c:v>
                </c:pt>
                <c:pt idx="721">
                  <c:v>22.5</c:v>
                </c:pt>
                <c:pt idx="722">
                  <c:v>16.25</c:v>
                </c:pt>
                <c:pt idx="723">
                  <c:v>20</c:v>
                </c:pt>
                <c:pt idx="724">
                  <c:v>15.5</c:v>
                </c:pt>
                <c:pt idx="725">
                  <c:v>18.7</c:v>
                </c:pt>
                <c:pt idx="726">
                  <c:v>17</c:v>
                </c:pt>
                <c:pt idx="727">
                  <c:v>15.55</c:v>
                </c:pt>
                <c:pt idx="728">
                  <c:v>18.5</c:v>
                </c:pt>
                <c:pt idx="729">
                  <c:v>16.2</c:v>
                </c:pt>
                <c:pt idx="730">
                  <c:v>15</c:v>
                </c:pt>
                <c:pt idx="731">
                  <c:v>18.850000000000001</c:v>
                </c:pt>
                <c:pt idx="732">
                  <c:v>15.35</c:v>
                </c:pt>
                <c:pt idx="733">
                  <c:v>15</c:v>
                </c:pt>
                <c:pt idx="734">
                  <c:v>23</c:v>
                </c:pt>
                <c:pt idx="735">
                  <c:v>26.95</c:v>
                </c:pt>
                <c:pt idx="736">
                  <c:v>12.7</c:v>
                </c:pt>
                <c:pt idx="737">
                  <c:v>15.65</c:v>
                </c:pt>
                <c:pt idx="738">
                  <c:v>15.2</c:v>
                </c:pt>
                <c:pt idx="739">
                  <c:v>14.5</c:v>
                </c:pt>
                <c:pt idx="740">
                  <c:v>13.8</c:v>
                </c:pt>
                <c:pt idx="741">
                  <c:v>14.2</c:v>
                </c:pt>
                <c:pt idx="742">
                  <c:v>12.8</c:v>
                </c:pt>
                <c:pt idx="743">
                  <c:v>12.7</c:v>
                </c:pt>
                <c:pt idx="744">
                  <c:v>18.5</c:v>
                </c:pt>
                <c:pt idx="745">
                  <c:v>14.5</c:v>
                </c:pt>
                <c:pt idx="746">
                  <c:v>15.1</c:v>
                </c:pt>
                <c:pt idx="747">
                  <c:v>17.899999999999999</c:v>
                </c:pt>
                <c:pt idx="748">
                  <c:v>15.7</c:v>
                </c:pt>
                <c:pt idx="749">
                  <c:v>18.2</c:v>
                </c:pt>
                <c:pt idx="750">
                  <c:v>18.149999999999999</c:v>
                </c:pt>
                <c:pt idx="751">
                  <c:v>16.55</c:v>
                </c:pt>
                <c:pt idx="752">
                  <c:v>17.5</c:v>
                </c:pt>
                <c:pt idx="753">
                  <c:v>28</c:v>
                </c:pt>
                <c:pt idx="754">
                  <c:v>15.15</c:v>
                </c:pt>
                <c:pt idx="755">
                  <c:v>24.3</c:v>
                </c:pt>
                <c:pt idx="756">
                  <c:v>26.55</c:v>
                </c:pt>
                <c:pt idx="757">
                  <c:v>22.2</c:v>
                </c:pt>
                <c:pt idx="758">
                  <c:v>34.799999999999997</c:v>
                </c:pt>
                <c:pt idx="759">
                  <c:v>19.149999999999999</c:v>
                </c:pt>
                <c:pt idx="760">
                  <c:v>16.600000000000001</c:v>
                </c:pt>
                <c:pt idx="761">
                  <c:v>32.049999999999997</c:v>
                </c:pt>
                <c:pt idx="762">
                  <c:v>28.6</c:v>
                </c:pt>
                <c:pt idx="763">
                  <c:v>15.1</c:v>
                </c:pt>
                <c:pt idx="764">
                  <c:v>17.75</c:v>
                </c:pt>
                <c:pt idx="765">
                  <c:v>23</c:v>
                </c:pt>
                <c:pt idx="766">
                  <c:v>19.850000000000001</c:v>
                </c:pt>
                <c:pt idx="767">
                  <c:v>19.7</c:v>
                </c:pt>
                <c:pt idx="768">
                  <c:v>14.7</c:v>
                </c:pt>
                <c:pt idx="769">
                  <c:v>12.8</c:v>
                </c:pt>
                <c:pt idx="770">
                  <c:v>17.7</c:v>
                </c:pt>
                <c:pt idx="771">
                  <c:v>23.4</c:v>
                </c:pt>
                <c:pt idx="772">
                  <c:v>13.4</c:v>
                </c:pt>
                <c:pt idx="773">
                  <c:v>15.45</c:v>
                </c:pt>
                <c:pt idx="774">
                  <c:v>15.85</c:v>
                </c:pt>
                <c:pt idx="775">
                  <c:v>33.35</c:v>
                </c:pt>
                <c:pt idx="776">
                  <c:v>43.5</c:v>
                </c:pt>
                <c:pt idx="777">
                  <c:v>24.6</c:v>
                </c:pt>
                <c:pt idx="778">
                  <c:v>22.55</c:v>
                </c:pt>
                <c:pt idx="779">
                  <c:v>25</c:v>
                </c:pt>
                <c:pt idx="780">
                  <c:v>24.8</c:v>
                </c:pt>
                <c:pt idx="781">
                  <c:v>34.700000000000003</c:v>
                </c:pt>
                <c:pt idx="782">
                  <c:v>16.2</c:v>
                </c:pt>
                <c:pt idx="783">
                  <c:v>16.8</c:v>
                </c:pt>
                <c:pt idx="784">
                  <c:v>12.7</c:v>
                </c:pt>
                <c:pt idx="785">
                  <c:v>16.149999999999999</c:v>
                </c:pt>
                <c:pt idx="786">
                  <c:v>16.350000000000001</c:v>
                </c:pt>
                <c:pt idx="787">
                  <c:v>14.6</c:v>
                </c:pt>
                <c:pt idx="788">
                  <c:v>16.2</c:v>
                </c:pt>
                <c:pt idx="789">
                  <c:v>16.5</c:v>
                </c:pt>
                <c:pt idx="790">
                  <c:v>16.05</c:v>
                </c:pt>
                <c:pt idx="791">
                  <c:v>15.1</c:v>
                </c:pt>
                <c:pt idx="792">
                  <c:v>15.65</c:v>
                </c:pt>
                <c:pt idx="793">
                  <c:v>18.3</c:v>
                </c:pt>
                <c:pt idx="794">
                  <c:v>21.1</c:v>
                </c:pt>
                <c:pt idx="795">
                  <c:v>17.850000000000001</c:v>
                </c:pt>
                <c:pt idx="796">
                  <c:v>18</c:v>
                </c:pt>
                <c:pt idx="797">
                  <c:v>16</c:v>
                </c:pt>
                <c:pt idx="798">
                  <c:v>22.2</c:v>
                </c:pt>
                <c:pt idx="799">
                  <c:v>19.5</c:v>
                </c:pt>
                <c:pt idx="800">
                  <c:v>23.55</c:v>
                </c:pt>
                <c:pt idx="801">
                  <c:v>19.7</c:v>
                </c:pt>
                <c:pt idx="802">
                  <c:v>14.6</c:v>
                </c:pt>
                <c:pt idx="803">
                  <c:v>15.65</c:v>
                </c:pt>
                <c:pt idx="804">
                  <c:v>17.399999999999999</c:v>
                </c:pt>
                <c:pt idx="805">
                  <c:v>22.15</c:v>
                </c:pt>
                <c:pt idx="806">
                  <c:v>15.15</c:v>
                </c:pt>
                <c:pt idx="807">
                  <c:v>15.5</c:v>
                </c:pt>
                <c:pt idx="808">
                  <c:v>17.55</c:v>
                </c:pt>
                <c:pt idx="809">
                  <c:v>14.7</c:v>
                </c:pt>
                <c:pt idx="810">
                  <c:v>17.5</c:v>
                </c:pt>
                <c:pt idx="811">
                  <c:v>15.95</c:v>
                </c:pt>
                <c:pt idx="812">
                  <c:v>13.45</c:v>
                </c:pt>
                <c:pt idx="813">
                  <c:v>17.25</c:v>
                </c:pt>
                <c:pt idx="814">
                  <c:v>14.65</c:v>
                </c:pt>
                <c:pt idx="815">
                  <c:v>14.15</c:v>
                </c:pt>
                <c:pt idx="816">
                  <c:v>15.25</c:v>
                </c:pt>
                <c:pt idx="817">
                  <c:v>17.649999999999999</c:v>
                </c:pt>
                <c:pt idx="818">
                  <c:v>15</c:v>
                </c:pt>
                <c:pt idx="819">
                  <c:v>15.7</c:v>
                </c:pt>
                <c:pt idx="820">
                  <c:v>12.9</c:v>
                </c:pt>
                <c:pt idx="821">
                  <c:v>17.2</c:v>
                </c:pt>
                <c:pt idx="822">
                  <c:v>19.600000000000001</c:v>
                </c:pt>
                <c:pt idx="823">
                  <c:v>14.05</c:v>
                </c:pt>
                <c:pt idx="824">
                  <c:v>14.25</c:v>
                </c:pt>
                <c:pt idx="825">
                  <c:v>16.7</c:v>
                </c:pt>
                <c:pt idx="826">
                  <c:v>17.8</c:v>
                </c:pt>
                <c:pt idx="827">
                  <c:v>16.3</c:v>
                </c:pt>
                <c:pt idx="828">
                  <c:v>21.75</c:v>
                </c:pt>
                <c:pt idx="829">
                  <c:v>13.25</c:v>
                </c:pt>
                <c:pt idx="830">
                  <c:v>16.5</c:v>
                </c:pt>
                <c:pt idx="831">
                  <c:v>16.649999999999999</c:v>
                </c:pt>
                <c:pt idx="832">
                  <c:v>22.3</c:v>
                </c:pt>
                <c:pt idx="833">
                  <c:v>16.649999999999999</c:v>
                </c:pt>
                <c:pt idx="834">
                  <c:v>16.75</c:v>
                </c:pt>
                <c:pt idx="835">
                  <c:v>20.350000000000001</c:v>
                </c:pt>
                <c:pt idx="836">
                  <c:v>15.35</c:v>
                </c:pt>
                <c:pt idx="837">
                  <c:v>17.600000000000001</c:v>
                </c:pt>
                <c:pt idx="838">
                  <c:v>12.5</c:v>
                </c:pt>
                <c:pt idx="839">
                  <c:v>17.8</c:v>
                </c:pt>
                <c:pt idx="840">
                  <c:v>16.600000000000001</c:v>
                </c:pt>
                <c:pt idx="841">
                  <c:v>15.2</c:v>
                </c:pt>
                <c:pt idx="842">
                  <c:v>16.149999999999999</c:v>
                </c:pt>
                <c:pt idx="843">
                  <c:v>15.75</c:v>
                </c:pt>
                <c:pt idx="844">
                  <c:v>20.2</c:v>
                </c:pt>
                <c:pt idx="845">
                  <c:v>15.6</c:v>
                </c:pt>
                <c:pt idx="846">
                  <c:v>14.65</c:v>
                </c:pt>
                <c:pt idx="847">
                  <c:v>15.1</c:v>
                </c:pt>
                <c:pt idx="848">
                  <c:v>19.350000000000001</c:v>
                </c:pt>
                <c:pt idx="849">
                  <c:v>20.65</c:v>
                </c:pt>
                <c:pt idx="850">
                  <c:v>20.55</c:v>
                </c:pt>
                <c:pt idx="851">
                  <c:v>14</c:v>
                </c:pt>
                <c:pt idx="852">
                  <c:v>17.350000000000001</c:v>
                </c:pt>
                <c:pt idx="853">
                  <c:v>18.5</c:v>
                </c:pt>
                <c:pt idx="854">
                  <c:v>16.100000000000001</c:v>
                </c:pt>
                <c:pt idx="855">
                  <c:v>22.05</c:v>
                </c:pt>
                <c:pt idx="856">
                  <c:v>15.5</c:v>
                </c:pt>
                <c:pt idx="857">
                  <c:v>16.8</c:v>
                </c:pt>
                <c:pt idx="858">
                  <c:v>16.5</c:v>
                </c:pt>
                <c:pt idx="859">
                  <c:v>22</c:v>
                </c:pt>
                <c:pt idx="860">
                  <c:v>15.45</c:v>
                </c:pt>
                <c:pt idx="861">
                  <c:v>16.5</c:v>
                </c:pt>
                <c:pt idx="862">
                  <c:v>16.5</c:v>
                </c:pt>
                <c:pt idx="863">
                  <c:v>15.45</c:v>
                </c:pt>
                <c:pt idx="864">
                  <c:v>17</c:v>
                </c:pt>
                <c:pt idx="865">
                  <c:v>13.55</c:v>
                </c:pt>
                <c:pt idx="866">
                  <c:v>17.5</c:v>
                </c:pt>
                <c:pt idx="867">
                  <c:v>14.35</c:v>
                </c:pt>
                <c:pt idx="868">
                  <c:v>12.75</c:v>
                </c:pt>
                <c:pt idx="869">
                  <c:v>15.35</c:v>
                </c:pt>
                <c:pt idx="870">
                  <c:v>17.649999999999999</c:v>
                </c:pt>
                <c:pt idx="871">
                  <c:v>13.15</c:v>
                </c:pt>
                <c:pt idx="872">
                  <c:v>15.4</c:v>
                </c:pt>
                <c:pt idx="873">
                  <c:v>16.5</c:v>
                </c:pt>
                <c:pt idx="874">
                  <c:v>17.05</c:v>
                </c:pt>
                <c:pt idx="875">
                  <c:v>15.2</c:v>
                </c:pt>
                <c:pt idx="876">
                  <c:v>17.3</c:v>
                </c:pt>
                <c:pt idx="877">
                  <c:v>13.6</c:v>
                </c:pt>
                <c:pt idx="878">
                  <c:v>14.55</c:v>
                </c:pt>
                <c:pt idx="879">
                  <c:v>16.45</c:v>
                </c:pt>
                <c:pt idx="880">
                  <c:v>19.2</c:v>
                </c:pt>
                <c:pt idx="881">
                  <c:v>16.3</c:v>
                </c:pt>
                <c:pt idx="882">
                  <c:v>17.5</c:v>
                </c:pt>
                <c:pt idx="883">
                  <c:v>14.5</c:v>
                </c:pt>
                <c:pt idx="884">
                  <c:v>15.8</c:v>
                </c:pt>
                <c:pt idx="885">
                  <c:v>15.1</c:v>
                </c:pt>
                <c:pt idx="886">
                  <c:v>25.5</c:v>
                </c:pt>
                <c:pt idx="887">
                  <c:v>33.700000000000003</c:v>
                </c:pt>
                <c:pt idx="888">
                  <c:v>32.5</c:v>
                </c:pt>
                <c:pt idx="889">
                  <c:v>21.5</c:v>
                </c:pt>
                <c:pt idx="890">
                  <c:v>16.600000000000001</c:v>
                </c:pt>
                <c:pt idx="891">
                  <c:v>18.5</c:v>
                </c:pt>
                <c:pt idx="892">
                  <c:v>16.600000000000001</c:v>
                </c:pt>
                <c:pt idx="893">
                  <c:v>17.55</c:v>
                </c:pt>
                <c:pt idx="894">
                  <c:v>17.600000000000001</c:v>
                </c:pt>
                <c:pt idx="895">
                  <c:v>19.8</c:v>
                </c:pt>
                <c:pt idx="896">
                  <c:v>21.2</c:v>
                </c:pt>
                <c:pt idx="897">
                  <c:v>18.75</c:v>
                </c:pt>
                <c:pt idx="898">
                  <c:v>15.2</c:v>
                </c:pt>
                <c:pt idx="899">
                  <c:v>18.2</c:v>
                </c:pt>
                <c:pt idx="900">
                  <c:v>16.3</c:v>
                </c:pt>
                <c:pt idx="901">
                  <c:v>17.899999999999999</c:v>
                </c:pt>
                <c:pt idx="902">
                  <c:v>19</c:v>
                </c:pt>
                <c:pt idx="903">
                  <c:v>17.8</c:v>
                </c:pt>
                <c:pt idx="904">
                  <c:v>17.25</c:v>
                </c:pt>
                <c:pt idx="905">
                  <c:v>18</c:v>
                </c:pt>
                <c:pt idx="906">
                  <c:v>17.45</c:v>
                </c:pt>
                <c:pt idx="907">
                  <c:v>16.600000000000001</c:v>
                </c:pt>
                <c:pt idx="908">
                  <c:v>17.5</c:v>
                </c:pt>
                <c:pt idx="909">
                  <c:v>27.8</c:v>
                </c:pt>
                <c:pt idx="910">
                  <c:v>20.75</c:v>
                </c:pt>
                <c:pt idx="911">
                  <c:v>26.85</c:v>
                </c:pt>
                <c:pt idx="912">
                  <c:v>23.25</c:v>
                </c:pt>
                <c:pt idx="913">
                  <c:v>17.100000000000001</c:v>
                </c:pt>
                <c:pt idx="914">
                  <c:v>16.2</c:v>
                </c:pt>
                <c:pt idx="915">
                  <c:v>25.65</c:v>
                </c:pt>
                <c:pt idx="916">
                  <c:v>26</c:v>
                </c:pt>
                <c:pt idx="917">
                  <c:v>17.399999999999999</c:v>
                </c:pt>
                <c:pt idx="918">
                  <c:v>17.95</c:v>
                </c:pt>
                <c:pt idx="919">
                  <c:v>16.850000000000001</c:v>
                </c:pt>
                <c:pt idx="920">
                  <c:v>17.75</c:v>
                </c:pt>
                <c:pt idx="921">
                  <c:v>26.35</c:v>
                </c:pt>
                <c:pt idx="922">
                  <c:v>18.3</c:v>
                </c:pt>
                <c:pt idx="923">
                  <c:v>14.85</c:v>
                </c:pt>
                <c:pt idx="924">
                  <c:v>23.6</c:v>
                </c:pt>
                <c:pt idx="925">
                  <c:v>19.600000000000001</c:v>
                </c:pt>
                <c:pt idx="926">
                  <c:v>16.2</c:v>
                </c:pt>
                <c:pt idx="927">
                  <c:v>16.45</c:v>
                </c:pt>
                <c:pt idx="928">
                  <c:v>16.7</c:v>
                </c:pt>
                <c:pt idx="929">
                  <c:v>23.25</c:v>
                </c:pt>
                <c:pt idx="930">
                  <c:v>17.850000000000001</c:v>
                </c:pt>
                <c:pt idx="931">
                  <c:v>16.350000000000001</c:v>
                </c:pt>
                <c:pt idx="932">
                  <c:v>16.850000000000001</c:v>
                </c:pt>
                <c:pt idx="933">
                  <c:v>17</c:v>
                </c:pt>
                <c:pt idx="934">
                  <c:v>19.600000000000001</c:v>
                </c:pt>
                <c:pt idx="935">
                  <c:v>25.65</c:v>
                </c:pt>
                <c:pt idx="936">
                  <c:v>17.399999999999999</c:v>
                </c:pt>
                <c:pt idx="937">
                  <c:v>22.4</c:v>
                </c:pt>
                <c:pt idx="938">
                  <c:v>16.649999999999999</c:v>
                </c:pt>
                <c:pt idx="939">
                  <c:v>15</c:v>
                </c:pt>
                <c:pt idx="940">
                  <c:v>17.8</c:v>
                </c:pt>
                <c:pt idx="941">
                  <c:v>16.850000000000001</c:v>
                </c:pt>
                <c:pt idx="942">
                  <c:v>18.7</c:v>
                </c:pt>
                <c:pt idx="943">
                  <c:v>18.5</c:v>
                </c:pt>
                <c:pt idx="944">
                  <c:v>18.8</c:v>
                </c:pt>
                <c:pt idx="945">
                  <c:v>15.75</c:v>
                </c:pt>
                <c:pt idx="946">
                  <c:v>20.25</c:v>
                </c:pt>
                <c:pt idx="947">
                  <c:v>17.399999999999999</c:v>
                </c:pt>
                <c:pt idx="948">
                  <c:v>21</c:v>
                </c:pt>
                <c:pt idx="949">
                  <c:v>17.3</c:v>
                </c:pt>
                <c:pt idx="950">
                  <c:v>18.7</c:v>
                </c:pt>
                <c:pt idx="951">
                  <c:v>19.149999999999999</c:v>
                </c:pt>
                <c:pt idx="952">
                  <c:v>17.2</c:v>
                </c:pt>
                <c:pt idx="953">
                  <c:v>23.45</c:v>
                </c:pt>
                <c:pt idx="954">
                  <c:v>17.2</c:v>
                </c:pt>
                <c:pt idx="955">
                  <c:v>15.3</c:v>
                </c:pt>
                <c:pt idx="956">
                  <c:v>18.649999999999999</c:v>
                </c:pt>
                <c:pt idx="957">
                  <c:v>17.399999999999999</c:v>
                </c:pt>
                <c:pt idx="958">
                  <c:v>16.25</c:v>
                </c:pt>
                <c:pt idx="959">
                  <c:v>21.05</c:v>
                </c:pt>
                <c:pt idx="960">
                  <c:v>26.3</c:v>
                </c:pt>
                <c:pt idx="961">
                  <c:v>18.899999999999999</c:v>
                </c:pt>
                <c:pt idx="962">
                  <c:v>18</c:v>
                </c:pt>
                <c:pt idx="963">
                  <c:v>17.3</c:v>
                </c:pt>
                <c:pt idx="964">
                  <c:v>14.8</c:v>
                </c:pt>
                <c:pt idx="965">
                  <c:v>16.3</c:v>
                </c:pt>
                <c:pt idx="966">
                  <c:v>15.2</c:v>
                </c:pt>
                <c:pt idx="967">
                  <c:v>22.8</c:v>
                </c:pt>
                <c:pt idx="968">
                  <c:v>18.600000000000001</c:v>
                </c:pt>
                <c:pt idx="969">
                  <c:v>18</c:v>
                </c:pt>
                <c:pt idx="970">
                  <c:v>20.45</c:v>
                </c:pt>
                <c:pt idx="971">
                  <c:v>19</c:v>
                </c:pt>
                <c:pt idx="972">
                  <c:v>14.5</c:v>
                </c:pt>
                <c:pt idx="973">
                  <c:v>15.75</c:v>
                </c:pt>
                <c:pt idx="974">
                  <c:v>15.35</c:v>
                </c:pt>
                <c:pt idx="975">
                  <c:v>23.2</c:v>
                </c:pt>
                <c:pt idx="976">
                  <c:v>19.350000000000001</c:v>
                </c:pt>
                <c:pt idx="977">
                  <c:v>17</c:v>
                </c:pt>
                <c:pt idx="978">
                  <c:v>15.3</c:v>
                </c:pt>
                <c:pt idx="979">
                  <c:v>16.2</c:v>
                </c:pt>
                <c:pt idx="980">
                  <c:v>14.45</c:v>
                </c:pt>
                <c:pt idx="981">
                  <c:v>14.25</c:v>
                </c:pt>
                <c:pt idx="982">
                  <c:v>16.899999999999999</c:v>
                </c:pt>
                <c:pt idx="983">
                  <c:v>17.75</c:v>
                </c:pt>
                <c:pt idx="984">
                  <c:v>16.05</c:v>
                </c:pt>
                <c:pt idx="985">
                  <c:v>16.149999999999999</c:v>
                </c:pt>
                <c:pt idx="986">
                  <c:v>18.05</c:v>
                </c:pt>
                <c:pt idx="987">
                  <c:v>17</c:v>
                </c:pt>
                <c:pt idx="988">
                  <c:v>16.5</c:v>
                </c:pt>
                <c:pt idx="989">
                  <c:v>17.649999999999999</c:v>
                </c:pt>
                <c:pt idx="990">
                  <c:v>14.8</c:v>
                </c:pt>
                <c:pt idx="991">
                  <c:v>19.149999999999999</c:v>
                </c:pt>
                <c:pt idx="992">
                  <c:v>17.5</c:v>
                </c:pt>
                <c:pt idx="993">
                  <c:v>18.100000000000001</c:v>
                </c:pt>
                <c:pt idx="994">
                  <c:v>18.2</c:v>
                </c:pt>
                <c:pt idx="995">
                  <c:v>18.3</c:v>
                </c:pt>
                <c:pt idx="996">
                  <c:v>15.75</c:v>
                </c:pt>
                <c:pt idx="997">
                  <c:v>16.2</c:v>
                </c:pt>
                <c:pt idx="998">
                  <c:v>21.7</c:v>
                </c:pt>
                <c:pt idx="999">
                  <c:v>16.2</c:v>
                </c:pt>
                <c:pt idx="1000">
                  <c:v>18.25</c:v>
                </c:pt>
                <c:pt idx="1001">
                  <c:v>14.15</c:v>
                </c:pt>
                <c:pt idx="1002">
                  <c:v>16.7</c:v>
                </c:pt>
                <c:pt idx="1003">
                  <c:v>16.95</c:v>
                </c:pt>
                <c:pt idx="1004">
                  <c:v>19.7</c:v>
                </c:pt>
                <c:pt idx="1005">
                  <c:v>17.8</c:v>
                </c:pt>
                <c:pt idx="1006">
                  <c:v>17.850000000000001</c:v>
                </c:pt>
                <c:pt idx="1007">
                  <c:v>18</c:v>
                </c:pt>
                <c:pt idx="1008">
                  <c:v>17.7</c:v>
                </c:pt>
                <c:pt idx="1009">
                  <c:v>17.3</c:v>
                </c:pt>
                <c:pt idx="1010">
                  <c:v>16.149999999999999</c:v>
                </c:pt>
                <c:pt idx="1011">
                  <c:v>15.5</c:v>
                </c:pt>
                <c:pt idx="1012">
                  <c:v>18.55</c:v>
                </c:pt>
                <c:pt idx="1013">
                  <c:v>15.15</c:v>
                </c:pt>
                <c:pt idx="1014">
                  <c:v>17.3</c:v>
                </c:pt>
                <c:pt idx="1015">
                  <c:v>16.149999999999999</c:v>
                </c:pt>
                <c:pt idx="1016">
                  <c:v>16</c:v>
                </c:pt>
                <c:pt idx="1017">
                  <c:v>17.149999999999999</c:v>
                </c:pt>
                <c:pt idx="1018">
                  <c:v>16.899999999999999</c:v>
                </c:pt>
                <c:pt idx="1019">
                  <c:v>15.55</c:v>
                </c:pt>
                <c:pt idx="1020">
                  <c:v>17.7</c:v>
                </c:pt>
                <c:pt idx="1021">
                  <c:v>17.2</c:v>
                </c:pt>
                <c:pt idx="1022">
                  <c:v>16.5</c:v>
                </c:pt>
                <c:pt idx="1023">
                  <c:v>17.8</c:v>
                </c:pt>
                <c:pt idx="1024">
                  <c:v>16.45</c:v>
                </c:pt>
                <c:pt idx="1025">
                  <c:v>15.75</c:v>
                </c:pt>
                <c:pt idx="1026">
                  <c:v>17.899999999999999</c:v>
                </c:pt>
                <c:pt idx="1027">
                  <c:v>17.2</c:v>
                </c:pt>
                <c:pt idx="1028">
                  <c:v>17.7</c:v>
                </c:pt>
                <c:pt idx="1029">
                  <c:v>18.899999999999999</c:v>
                </c:pt>
                <c:pt idx="1030">
                  <c:v>18.649999999999999</c:v>
                </c:pt>
                <c:pt idx="1031">
                  <c:v>16.55</c:v>
                </c:pt>
                <c:pt idx="1032">
                  <c:v>16.3</c:v>
                </c:pt>
                <c:pt idx="1033">
                  <c:v>14.4</c:v>
                </c:pt>
                <c:pt idx="1034">
                  <c:v>15.6</c:v>
                </c:pt>
                <c:pt idx="1035">
                  <c:v>17.3</c:v>
                </c:pt>
                <c:pt idx="1036">
                  <c:v>17.3</c:v>
                </c:pt>
                <c:pt idx="1037">
                  <c:v>14</c:v>
                </c:pt>
                <c:pt idx="1038">
                  <c:v>16.45</c:v>
                </c:pt>
                <c:pt idx="1039">
                  <c:v>15.3</c:v>
                </c:pt>
                <c:pt idx="1040">
                  <c:v>15.65</c:v>
                </c:pt>
                <c:pt idx="1041">
                  <c:v>15.3</c:v>
                </c:pt>
                <c:pt idx="1042">
                  <c:v>16.100000000000001</c:v>
                </c:pt>
                <c:pt idx="1043">
                  <c:v>17.5</c:v>
                </c:pt>
                <c:pt idx="1044">
                  <c:v>18.100000000000001</c:v>
                </c:pt>
                <c:pt idx="1045">
                  <c:v>24.3</c:v>
                </c:pt>
                <c:pt idx="1046">
                  <c:v>16.2</c:v>
                </c:pt>
                <c:pt idx="1047">
                  <c:v>14.5</c:v>
                </c:pt>
                <c:pt idx="1048">
                  <c:v>16.7</c:v>
                </c:pt>
                <c:pt idx="1049">
                  <c:v>16.8</c:v>
                </c:pt>
                <c:pt idx="1050">
                  <c:v>18.3</c:v>
                </c:pt>
                <c:pt idx="1051">
                  <c:v>17.649999999999999</c:v>
                </c:pt>
                <c:pt idx="1052">
                  <c:v>16.75</c:v>
                </c:pt>
                <c:pt idx="1053">
                  <c:v>18.45</c:v>
                </c:pt>
                <c:pt idx="1054">
                  <c:v>17.8</c:v>
                </c:pt>
                <c:pt idx="1055">
                  <c:v>15.8</c:v>
                </c:pt>
                <c:pt idx="1056">
                  <c:v>16.399999999999999</c:v>
                </c:pt>
                <c:pt idx="1057">
                  <c:v>17.850000000000001</c:v>
                </c:pt>
                <c:pt idx="1058">
                  <c:v>17.5</c:v>
                </c:pt>
                <c:pt idx="1059">
                  <c:v>16.3</c:v>
                </c:pt>
                <c:pt idx="1060">
                  <c:v>17.649999999999999</c:v>
                </c:pt>
                <c:pt idx="1061">
                  <c:v>16.2</c:v>
                </c:pt>
                <c:pt idx="1062">
                  <c:v>15.9</c:v>
                </c:pt>
                <c:pt idx="1063">
                  <c:v>17.350000000000001</c:v>
                </c:pt>
                <c:pt idx="1064">
                  <c:v>16.2</c:v>
                </c:pt>
                <c:pt idx="1065">
                  <c:v>16.55</c:v>
                </c:pt>
                <c:pt idx="1066">
                  <c:v>18.600000000000001</c:v>
                </c:pt>
                <c:pt idx="1067">
                  <c:v>16.899999999999999</c:v>
                </c:pt>
                <c:pt idx="1068">
                  <c:v>16.7</c:v>
                </c:pt>
                <c:pt idx="1069">
                  <c:v>18.45</c:v>
                </c:pt>
                <c:pt idx="1070">
                  <c:v>17.850000000000001</c:v>
                </c:pt>
                <c:pt idx="1071">
                  <c:v>18.45</c:v>
                </c:pt>
                <c:pt idx="1072">
                  <c:v>20</c:v>
                </c:pt>
                <c:pt idx="1073">
                  <c:v>17.55</c:v>
                </c:pt>
                <c:pt idx="1074">
                  <c:v>16</c:v>
                </c:pt>
                <c:pt idx="1075">
                  <c:v>17.45</c:v>
                </c:pt>
                <c:pt idx="1076">
                  <c:v>17.05</c:v>
                </c:pt>
                <c:pt idx="1077">
                  <c:v>15.7</c:v>
                </c:pt>
                <c:pt idx="1078">
                  <c:v>16.2</c:v>
                </c:pt>
                <c:pt idx="1079">
                  <c:v>16.8</c:v>
                </c:pt>
                <c:pt idx="1080">
                  <c:v>15.95</c:v>
                </c:pt>
                <c:pt idx="1081">
                  <c:v>17.55</c:v>
                </c:pt>
                <c:pt idx="1082">
                  <c:v>18.100000000000001</c:v>
                </c:pt>
                <c:pt idx="1083">
                  <c:v>19.149999999999999</c:v>
                </c:pt>
                <c:pt idx="1084">
                  <c:v>14.8</c:v>
                </c:pt>
                <c:pt idx="1085">
                  <c:v>15.85</c:v>
                </c:pt>
                <c:pt idx="1086">
                  <c:v>20.100000000000001</c:v>
                </c:pt>
                <c:pt idx="1087">
                  <c:v>20.8</c:v>
                </c:pt>
                <c:pt idx="1088">
                  <c:v>23.6</c:v>
                </c:pt>
                <c:pt idx="1089">
                  <c:v>17.75</c:v>
                </c:pt>
                <c:pt idx="1090">
                  <c:v>15.95</c:v>
                </c:pt>
                <c:pt idx="1091">
                  <c:v>25.7</c:v>
                </c:pt>
                <c:pt idx="1092">
                  <c:v>28.5</c:v>
                </c:pt>
                <c:pt idx="1093">
                  <c:v>26.95</c:v>
                </c:pt>
                <c:pt idx="1094">
                  <c:v>16</c:v>
                </c:pt>
                <c:pt idx="1095">
                  <c:v>20.45</c:v>
                </c:pt>
                <c:pt idx="1096">
                  <c:v>21.4</c:v>
                </c:pt>
                <c:pt idx="1097">
                  <c:v>17.2</c:v>
                </c:pt>
                <c:pt idx="1098">
                  <c:v>17.8</c:v>
                </c:pt>
                <c:pt idx="1099">
                  <c:v>16</c:v>
                </c:pt>
                <c:pt idx="1100">
                  <c:v>16.45</c:v>
                </c:pt>
                <c:pt idx="1101">
                  <c:v>16.7</c:v>
                </c:pt>
                <c:pt idx="1102">
                  <c:v>15.8</c:v>
                </c:pt>
                <c:pt idx="1103">
                  <c:v>16.600000000000001</c:v>
                </c:pt>
                <c:pt idx="1104">
                  <c:v>18.3</c:v>
                </c:pt>
                <c:pt idx="1105">
                  <c:v>16.7</c:v>
                </c:pt>
                <c:pt idx="1106">
                  <c:v>18</c:v>
                </c:pt>
                <c:pt idx="1107">
                  <c:v>28.75</c:v>
                </c:pt>
                <c:pt idx="1108">
                  <c:v>17.149999999999999</c:v>
                </c:pt>
                <c:pt idx="1109">
                  <c:v>18.05</c:v>
                </c:pt>
                <c:pt idx="1110">
                  <c:v>17.649999999999999</c:v>
                </c:pt>
                <c:pt idx="1111">
                  <c:v>16.5</c:v>
                </c:pt>
                <c:pt idx="1112">
                  <c:v>16.75</c:v>
                </c:pt>
                <c:pt idx="1113">
                  <c:v>15.65</c:v>
                </c:pt>
                <c:pt idx="1114">
                  <c:v>26.1</c:v>
                </c:pt>
                <c:pt idx="1115">
                  <c:v>26.85</c:v>
                </c:pt>
                <c:pt idx="1116">
                  <c:v>16.25</c:v>
                </c:pt>
                <c:pt idx="1117">
                  <c:v>17.100000000000001</c:v>
                </c:pt>
                <c:pt idx="1118">
                  <c:v>16.5</c:v>
                </c:pt>
                <c:pt idx="1119">
                  <c:v>17.100000000000001</c:v>
                </c:pt>
                <c:pt idx="1120">
                  <c:v>17.55</c:v>
                </c:pt>
                <c:pt idx="1121">
                  <c:v>19.8</c:v>
                </c:pt>
                <c:pt idx="1122">
                  <c:v>17.25</c:v>
                </c:pt>
                <c:pt idx="1123">
                  <c:v>17.649999999999999</c:v>
                </c:pt>
                <c:pt idx="1124">
                  <c:v>16.55</c:v>
                </c:pt>
                <c:pt idx="1125">
                  <c:v>16.55</c:v>
                </c:pt>
                <c:pt idx="1126">
                  <c:v>19.95</c:v>
                </c:pt>
                <c:pt idx="1127">
                  <c:v>18.899999999999999</c:v>
                </c:pt>
                <c:pt idx="1128">
                  <c:v>17.350000000000001</c:v>
                </c:pt>
                <c:pt idx="1129">
                  <c:v>17.3</c:v>
                </c:pt>
                <c:pt idx="1130">
                  <c:v>15.6</c:v>
                </c:pt>
                <c:pt idx="1131">
                  <c:v>20.25</c:v>
                </c:pt>
                <c:pt idx="1132">
                  <c:v>18</c:v>
                </c:pt>
                <c:pt idx="1133">
                  <c:v>16.600000000000001</c:v>
                </c:pt>
                <c:pt idx="1134">
                  <c:v>16.600000000000001</c:v>
                </c:pt>
                <c:pt idx="1135">
                  <c:v>17.399999999999999</c:v>
                </c:pt>
                <c:pt idx="1136">
                  <c:v>16.95</c:v>
                </c:pt>
                <c:pt idx="1137">
                  <c:v>17.899999999999999</c:v>
                </c:pt>
                <c:pt idx="1138">
                  <c:v>17.05</c:v>
                </c:pt>
                <c:pt idx="1139">
                  <c:v>18.899999999999999</c:v>
                </c:pt>
                <c:pt idx="1140">
                  <c:v>14.65</c:v>
                </c:pt>
                <c:pt idx="1141">
                  <c:v>19.05</c:v>
                </c:pt>
                <c:pt idx="1142">
                  <c:v>16.75</c:v>
                </c:pt>
                <c:pt idx="1143">
                  <c:v>19</c:v>
                </c:pt>
                <c:pt idx="1144">
                  <c:v>17.25</c:v>
                </c:pt>
                <c:pt idx="1145">
                  <c:v>17.2</c:v>
                </c:pt>
                <c:pt idx="1146">
                  <c:v>15.6</c:v>
                </c:pt>
                <c:pt idx="1147">
                  <c:v>18.5</c:v>
                </c:pt>
                <c:pt idx="1148">
                  <c:v>14.95</c:v>
                </c:pt>
                <c:pt idx="1149">
                  <c:v>17.2</c:v>
                </c:pt>
                <c:pt idx="1150">
                  <c:v>17.25</c:v>
                </c:pt>
                <c:pt idx="1151">
                  <c:v>15.5</c:v>
                </c:pt>
                <c:pt idx="1152">
                  <c:v>17.100000000000001</c:v>
                </c:pt>
                <c:pt idx="1153">
                  <c:v>17</c:v>
                </c:pt>
                <c:pt idx="1154">
                  <c:v>16.3</c:v>
                </c:pt>
                <c:pt idx="1155">
                  <c:v>16.2</c:v>
                </c:pt>
                <c:pt idx="1156">
                  <c:v>18.5</c:v>
                </c:pt>
                <c:pt idx="1157">
                  <c:v>16.75</c:v>
                </c:pt>
                <c:pt idx="1158">
                  <c:v>15.3</c:v>
                </c:pt>
                <c:pt idx="1159">
                  <c:v>18.399999999999999</c:v>
                </c:pt>
                <c:pt idx="1160">
                  <c:v>17.649999999999999</c:v>
                </c:pt>
                <c:pt idx="1161">
                  <c:v>16.649999999999999</c:v>
                </c:pt>
                <c:pt idx="1162">
                  <c:v>17.75</c:v>
                </c:pt>
                <c:pt idx="1163">
                  <c:v>16.2</c:v>
                </c:pt>
                <c:pt idx="1164">
                  <c:v>17.399999999999999</c:v>
                </c:pt>
                <c:pt idx="1165">
                  <c:v>15.7</c:v>
                </c:pt>
                <c:pt idx="1166">
                  <c:v>17.100000000000001</c:v>
                </c:pt>
                <c:pt idx="1167">
                  <c:v>17.899999999999999</c:v>
                </c:pt>
                <c:pt idx="1168">
                  <c:v>16.25</c:v>
                </c:pt>
                <c:pt idx="1169">
                  <c:v>16.05</c:v>
                </c:pt>
                <c:pt idx="1170">
                  <c:v>19.25</c:v>
                </c:pt>
                <c:pt idx="1171">
                  <c:v>17.05</c:v>
                </c:pt>
                <c:pt idx="1172">
                  <c:v>17.05</c:v>
                </c:pt>
                <c:pt idx="1173">
                  <c:v>17.8</c:v>
                </c:pt>
                <c:pt idx="1174">
                  <c:v>17.2</c:v>
                </c:pt>
                <c:pt idx="1175">
                  <c:v>18.5</c:v>
                </c:pt>
                <c:pt idx="1176">
                  <c:v>19.3</c:v>
                </c:pt>
                <c:pt idx="1177">
                  <c:v>16.75</c:v>
                </c:pt>
                <c:pt idx="1178">
                  <c:v>20</c:v>
                </c:pt>
                <c:pt idx="1179">
                  <c:v>17.850000000000001</c:v>
                </c:pt>
                <c:pt idx="1180">
                  <c:v>17.55</c:v>
                </c:pt>
                <c:pt idx="1181">
                  <c:v>21.9</c:v>
                </c:pt>
                <c:pt idx="1182">
                  <c:v>17.399999999999999</c:v>
                </c:pt>
                <c:pt idx="1183">
                  <c:v>17.399999999999999</c:v>
                </c:pt>
                <c:pt idx="1184">
                  <c:v>16.899999999999999</c:v>
                </c:pt>
                <c:pt idx="1185">
                  <c:v>14.45</c:v>
                </c:pt>
                <c:pt idx="1186">
                  <c:v>16.05</c:v>
                </c:pt>
                <c:pt idx="1187">
                  <c:v>14.8</c:v>
                </c:pt>
                <c:pt idx="1188">
                  <c:v>18</c:v>
                </c:pt>
                <c:pt idx="1189">
                  <c:v>15.9</c:v>
                </c:pt>
                <c:pt idx="1190">
                  <c:v>15.8</c:v>
                </c:pt>
                <c:pt idx="1191">
                  <c:v>18.649999999999999</c:v>
                </c:pt>
                <c:pt idx="1192">
                  <c:v>18.100000000000001</c:v>
                </c:pt>
                <c:pt idx="1193">
                  <c:v>16.3</c:v>
                </c:pt>
                <c:pt idx="1194">
                  <c:v>18.05</c:v>
                </c:pt>
                <c:pt idx="1195">
                  <c:v>18.55</c:v>
                </c:pt>
                <c:pt idx="1196">
                  <c:v>16.5</c:v>
                </c:pt>
                <c:pt idx="1197">
                  <c:v>16.8</c:v>
                </c:pt>
                <c:pt idx="1198">
                  <c:v>17.850000000000001</c:v>
                </c:pt>
                <c:pt idx="1199">
                  <c:v>17.95</c:v>
                </c:pt>
                <c:pt idx="1200">
                  <c:v>16.649999999999999</c:v>
                </c:pt>
                <c:pt idx="1201">
                  <c:v>17.100000000000001</c:v>
                </c:pt>
                <c:pt idx="1202">
                  <c:v>16.05</c:v>
                </c:pt>
                <c:pt idx="1203">
                  <c:v>18.8</c:v>
                </c:pt>
                <c:pt idx="1204">
                  <c:v>13.8</c:v>
                </c:pt>
                <c:pt idx="1205">
                  <c:v>17.5</c:v>
                </c:pt>
                <c:pt idx="1206">
                  <c:v>16.05</c:v>
                </c:pt>
                <c:pt idx="1207">
                  <c:v>16.649999999999999</c:v>
                </c:pt>
                <c:pt idx="1208">
                  <c:v>15.8</c:v>
                </c:pt>
                <c:pt idx="1209">
                  <c:v>15.75</c:v>
                </c:pt>
                <c:pt idx="1210">
                  <c:v>15.8</c:v>
                </c:pt>
                <c:pt idx="1211">
                  <c:v>18.649999999999999</c:v>
                </c:pt>
                <c:pt idx="1212">
                  <c:v>15.7</c:v>
                </c:pt>
                <c:pt idx="1213">
                  <c:v>16.100000000000001</c:v>
                </c:pt>
                <c:pt idx="1214">
                  <c:v>17.2</c:v>
                </c:pt>
                <c:pt idx="1215">
                  <c:v>15.3</c:v>
                </c:pt>
                <c:pt idx="1216">
                  <c:v>19.149999999999999</c:v>
                </c:pt>
                <c:pt idx="1217">
                  <c:v>17</c:v>
                </c:pt>
                <c:pt idx="1218">
                  <c:v>17.75</c:v>
                </c:pt>
                <c:pt idx="1219">
                  <c:v>17.45</c:v>
                </c:pt>
                <c:pt idx="1220">
                  <c:v>18.399999999999999</c:v>
                </c:pt>
                <c:pt idx="1221">
                  <c:v>17.899999999999999</c:v>
                </c:pt>
                <c:pt idx="1222">
                  <c:v>16.95</c:v>
                </c:pt>
                <c:pt idx="1223">
                  <c:v>18</c:v>
                </c:pt>
                <c:pt idx="1224">
                  <c:v>17.100000000000001</c:v>
                </c:pt>
                <c:pt idx="1225">
                  <c:v>15.3</c:v>
                </c:pt>
                <c:pt idx="1226">
                  <c:v>16.75</c:v>
                </c:pt>
                <c:pt idx="1227">
                  <c:v>15.6</c:v>
                </c:pt>
                <c:pt idx="1228">
                  <c:v>16.7</c:v>
                </c:pt>
                <c:pt idx="1229">
                  <c:v>16.649999999999999</c:v>
                </c:pt>
                <c:pt idx="1230">
                  <c:v>16.95</c:v>
                </c:pt>
                <c:pt idx="1231">
                  <c:v>27.1</c:v>
                </c:pt>
                <c:pt idx="1232">
                  <c:v>27.75</c:v>
                </c:pt>
                <c:pt idx="1233">
                  <c:v>20</c:v>
                </c:pt>
                <c:pt idx="1234">
                  <c:v>16.5</c:v>
                </c:pt>
                <c:pt idx="1235">
                  <c:v>17.95</c:v>
                </c:pt>
                <c:pt idx="1236">
                  <c:v>29.35</c:v>
                </c:pt>
                <c:pt idx="1237">
                  <c:v>18.8</c:v>
                </c:pt>
                <c:pt idx="1238">
                  <c:v>15.7</c:v>
                </c:pt>
                <c:pt idx="1239">
                  <c:v>19.100000000000001</c:v>
                </c:pt>
                <c:pt idx="1240">
                  <c:v>19.25</c:v>
                </c:pt>
                <c:pt idx="1241">
                  <c:v>18.8</c:v>
                </c:pt>
                <c:pt idx="1242">
                  <c:v>15.5</c:v>
                </c:pt>
                <c:pt idx="1243">
                  <c:v>24.5</c:v>
                </c:pt>
                <c:pt idx="1244">
                  <c:v>16.649999999999999</c:v>
                </c:pt>
                <c:pt idx="1245">
                  <c:v>18.600000000000001</c:v>
                </c:pt>
                <c:pt idx="1246">
                  <c:v>18</c:v>
                </c:pt>
                <c:pt idx="1247">
                  <c:v>18.149999999999999</c:v>
                </c:pt>
                <c:pt idx="1248">
                  <c:v>18.7</c:v>
                </c:pt>
                <c:pt idx="1249">
                  <c:v>19.75</c:v>
                </c:pt>
                <c:pt idx="1250">
                  <c:v>17.899999999999999</c:v>
                </c:pt>
                <c:pt idx="1251">
                  <c:v>17.7</c:v>
                </c:pt>
                <c:pt idx="1252">
                  <c:v>17.55</c:v>
                </c:pt>
                <c:pt idx="1253">
                  <c:v>16.3</c:v>
                </c:pt>
                <c:pt idx="1254">
                  <c:v>17.149999999999999</c:v>
                </c:pt>
                <c:pt idx="1255">
                  <c:v>17.600000000000001</c:v>
                </c:pt>
                <c:pt idx="1256">
                  <c:v>18.8</c:v>
                </c:pt>
                <c:pt idx="1257">
                  <c:v>17.350000000000001</c:v>
                </c:pt>
                <c:pt idx="1258">
                  <c:v>15.75</c:v>
                </c:pt>
                <c:pt idx="1259">
                  <c:v>28.5</c:v>
                </c:pt>
                <c:pt idx="1260">
                  <c:v>17.2</c:v>
                </c:pt>
                <c:pt idx="1261">
                  <c:v>18.149999999999999</c:v>
                </c:pt>
                <c:pt idx="1262">
                  <c:v>16.600000000000001</c:v>
                </c:pt>
                <c:pt idx="1263">
                  <c:v>18.399999999999999</c:v>
                </c:pt>
                <c:pt idx="1264">
                  <c:v>19.45</c:v>
                </c:pt>
                <c:pt idx="1265">
                  <c:v>17</c:v>
                </c:pt>
                <c:pt idx="1266">
                  <c:v>15.3</c:v>
                </c:pt>
                <c:pt idx="1267">
                  <c:v>16.149999999999999</c:v>
                </c:pt>
                <c:pt idx="1268">
                  <c:v>16.45</c:v>
                </c:pt>
                <c:pt idx="1269">
                  <c:v>16.649999999999999</c:v>
                </c:pt>
                <c:pt idx="1270">
                  <c:v>14.3</c:v>
                </c:pt>
                <c:pt idx="1271">
                  <c:v>19.05</c:v>
                </c:pt>
                <c:pt idx="1272">
                  <c:v>17.55</c:v>
                </c:pt>
                <c:pt idx="1273">
                  <c:v>18.149999999999999</c:v>
                </c:pt>
                <c:pt idx="1274">
                  <c:v>16.25</c:v>
                </c:pt>
                <c:pt idx="1275">
                  <c:v>16.850000000000001</c:v>
                </c:pt>
                <c:pt idx="1276">
                  <c:v>17.25</c:v>
                </c:pt>
                <c:pt idx="1277">
                  <c:v>17.5</c:v>
                </c:pt>
                <c:pt idx="1278">
                  <c:v>16.600000000000001</c:v>
                </c:pt>
                <c:pt idx="1279">
                  <c:v>13.95</c:v>
                </c:pt>
                <c:pt idx="1280">
                  <c:v>18.149999999999999</c:v>
                </c:pt>
                <c:pt idx="1281">
                  <c:v>17.75</c:v>
                </c:pt>
                <c:pt idx="1282">
                  <c:v>17.7</c:v>
                </c:pt>
                <c:pt idx="1283">
                  <c:v>17.899999999999999</c:v>
                </c:pt>
                <c:pt idx="1284">
                  <c:v>15.8</c:v>
                </c:pt>
                <c:pt idx="1285">
                  <c:v>18.3</c:v>
                </c:pt>
                <c:pt idx="1286">
                  <c:v>22.85</c:v>
                </c:pt>
                <c:pt idx="1287">
                  <c:v>24.5</c:v>
                </c:pt>
                <c:pt idx="1288">
                  <c:v>27.3</c:v>
                </c:pt>
                <c:pt idx="1289">
                  <c:v>27.75</c:v>
                </c:pt>
                <c:pt idx="1290">
                  <c:v>25.4</c:v>
                </c:pt>
                <c:pt idx="1291">
                  <c:v>17.399999999999999</c:v>
                </c:pt>
                <c:pt idx="1292">
                  <c:v>16</c:v>
                </c:pt>
                <c:pt idx="1293">
                  <c:v>23.1</c:v>
                </c:pt>
                <c:pt idx="1294">
                  <c:v>28.1</c:v>
                </c:pt>
                <c:pt idx="1295">
                  <c:v>17.05</c:v>
                </c:pt>
                <c:pt idx="1296">
                  <c:v>14.5</c:v>
                </c:pt>
                <c:pt idx="1297">
                  <c:v>27.25</c:v>
                </c:pt>
                <c:pt idx="1298">
                  <c:v>20.100000000000001</c:v>
                </c:pt>
                <c:pt idx="1299">
                  <c:v>14.65</c:v>
                </c:pt>
                <c:pt idx="1300">
                  <c:v>14.3</c:v>
                </c:pt>
                <c:pt idx="1301">
                  <c:v>15.5</c:v>
                </c:pt>
                <c:pt idx="1302">
                  <c:v>27.25</c:v>
                </c:pt>
                <c:pt idx="1303">
                  <c:v>17.7</c:v>
                </c:pt>
                <c:pt idx="1304">
                  <c:v>16.399999999999999</c:v>
                </c:pt>
                <c:pt idx="1305">
                  <c:v>28</c:v>
                </c:pt>
                <c:pt idx="1306">
                  <c:v>27.4</c:v>
                </c:pt>
                <c:pt idx="1307">
                  <c:v>45.5</c:v>
                </c:pt>
                <c:pt idx="1308">
                  <c:v>14.75</c:v>
                </c:pt>
                <c:pt idx="1309">
                  <c:v>26.3</c:v>
                </c:pt>
                <c:pt idx="1310">
                  <c:v>28.5</c:v>
                </c:pt>
                <c:pt idx="1311">
                  <c:v>14.9</c:v>
                </c:pt>
                <c:pt idx="1312">
                  <c:v>27.35</c:v>
                </c:pt>
                <c:pt idx="1313">
                  <c:v>29.9</c:v>
                </c:pt>
                <c:pt idx="1314">
                  <c:v>17.899999999999999</c:v>
                </c:pt>
                <c:pt idx="1315">
                  <c:v>15.7</c:v>
                </c:pt>
                <c:pt idx="1316">
                  <c:v>27.8</c:v>
                </c:pt>
                <c:pt idx="1317">
                  <c:v>18</c:v>
                </c:pt>
                <c:pt idx="1318">
                  <c:v>17.149999999999999</c:v>
                </c:pt>
                <c:pt idx="1319">
                  <c:v>17.75</c:v>
                </c:pt>
                <c:pt idx="1320">
                  <c:v>14.7</c:v>
                </c:pt>
                <c:pt idx="1321">
                  <c:v>28.1</c:v>
                </c:pt>
                <c:pt idx="1322">
                  <c:v>16.5</c:v>
                </c:pt>
                <c:pt idx="1323">
                  <c:v>26.15</c:v>
                </c:pt>
                <c:pt idx="1324">
                  <c:v>19.5</c:v>
                </c:pt>
                <c:pt idx="1325">
                  <c:v>18.5</c:v>
                </c:pt>
                <c:pt idx="1326">
                  <c:v>27.35</c:v>
                </c:pt>
                <c:pt idx="1327">
                  <c:v>27.15</c:v>
                </c:pt>
                <c:pt idx="1328">
                  <c:v>14.3</c:v>
                </c:pt>
                <c:pt idx="1329">
                  <c:v>29.3</c:v>
                </c:pt>
                <c:pt idx="1330">
                  <c:v>20.2</c:v>
                </c:pt>
                <c:pt idx="1331">
                  <c:v>19</c:v>
                </c:pt>
                <c:pt idx="1332">
                  <c:v>27.75</c:v>
                </c:pt>
                <c:pt idx="1333">
                  <c:v>16.350000000000001</c:v>
                </c:pt>
                <c:pt idx="1334">
                  <c:v>24.6</c:v>
                </c:pt>
                <c:pt idx="1335">
                  <c:v>17</c:v>
                </c:pt>
                <c:pt idx="1336">
                  <c:v>15.55</c:v>
                </c:pt>
                <c:pt idx="1337">
                  <c:v>28.5</c:v>
                </c:pt>
                <c:pt idx="1338">
                  <c:v>17.100000000000001</c:v>
                </c:pt>
                <c:pt idx="1339">
                  <c:v>27.8</c:v>
                </c:pt>
                <c:pt idx="1340">
                  <c:v>28.7</c:v>
                </c:pt>
                <c:pt idx="1341">
                  <c:v>17.649999999999999</c:v>
                </c:pt>
                <c:pt idx="1342">
                  <c:v>14.5</c:v>
                </c:pt>
                <c:pt idx="1343">
                  <c:v>25.4</c:v>
                </c:pt>
                <c:pt idx="1344">
                  <c:v>17.600000000000001</c:v>
                </c:pt>
                <c:pt idx="1345">
                  <c:v>16.100000000000001</c:v>
                </c:pt>
                <c:pt idx="1346">
                  <c:v>26.05</c:v>
                </c:pt>
                <c:pt idx="1347">
                  <c:v>23.3</c:v>
                </c:pt>
                <c:pt idx="1348">
                  <c:v>17.8</c:v>
                </c:pt>
                <c:pt idx="1349">
                  <c:v>15.1</c:v>
                </c:pt>
                <c:pt idx="1350">
                  <c:v>17.600000000000001</c:v>
                </c:pt>
                <c:pt idx="1351">
                  <c:v>16.3</c:v>
                </c:pt>
                <c:pt idx="1352">
                  <c:v>21.7</c:v>
                </c:pt>
                <c:pt idx="1353">
                  <c:v>25.55</c:v>
                </c:pt>
                <c:pt idx="1354">
                  <c:v>15.5</c:v>
                </c:pt>
                <c:pt idx="1355">
                  <c:v>14.3</c:v>
                </c:pt>
                <c:pt idx="1356">
                  <c:v>19.2</c:v>
                </c:pt>
                <c:pt idx="1357">
                  <c:v>32.6</c:v>
                </c:pt>
                <c:pt idx="1358">
                  <c:v>15.9</c:v>
                </c:pt>
                <c:pt idx="1359">
                  <c:v>25.65</c:v>
                </c:pt>
                <c:pt idx="1360">
                  <c:v>22.95</c:v>
                </c:pt>
                <c:pt idx="1361">
                  <c:v>20.9</c:v>
                </c:pt>
                <c:pt idx="1362">
                  <c:v>17.75</c:v>
                </c:pt>
                <c:pt idx="1363">
                  <c:v>22.25</c:v>
                </c:pt>
                <c:pt idx="1364">
                  <c:v>16.8</c:v>
                </c:pt>
                <c:pt idx="1365">
                  <c:v>28.35</c:v>
                </c:pt>
                <c:pt idx="1366">
                  <c:v>24.7</c:v>
                </c:pt>
                <c:pt idx="1367">
                  <c:v>30.25</c:v>
                </c:pt>
                <c:pt idx="1368">
                  <c:v>17.45</c:v>
                </c:pt>
                <c:pt idx="1369">
                  <c:v>28.95</c:v>
                </c:pt>
                <c:pt idx="1370">
                  <c:v>18.45</c:v>
                </c:pt>
                <c:pt idx="1371">
                  <c:v>14.4</c:v>
                </c:pt>
                <c:pt idx="1372">
                  <c:v>26.35</c:v>
                </c:pt>
                <c:pt idx="1373">
                  <c:v>26.4</c:v>
                </c:pt>
                <c:pt idx="1374">
                  <c:v>32.450000000000003</c:v>
                </c:pt>
                <c:pt idx="1375">
                  <c:v>34.5</c:v>
                </c:pt>
                <c:pt idx="1376">
                  <c:v>40.950000000000003</c:v>
                </c:pt>
                <c:pt idx="1377">
                  <c:v>30.96</c:v>
                </c:pt>
                <c:pt idx="1378">
                  <c:v>32.450000000000003</c:v>
                </c:pt>
                <c:pt idx="1379">
                  <c:v>35.15</c:v>
                </c:pt>
                <c:pt idx="1380">
                  <c:v>24.95</c:v>
                </c:pt>
                <c:pt idx="1381">
                  <c:v>26.35</c:v>
                </c:pt>
                <c:pt idx="1382">
                  <c:v>24.6</c:v>
                </c:pt>
                <c:pt idx="1383">
                  <c:v>21.15</c:v>
                </c:pt>
                <c:pt idx="1384">
                  <c:v>23.65</c:v>
                </c:pt>
                <c:pt idx="1385">
                  <c:v>35.299999999999997</c:v>
                </c:pt>
                <c:pt idx="1386">
                  <c:v>25.15</c:v>
                </c:pt>
                <c:pt idx="1387">
                  <c:v>38.25</c:v>
                </c:pt>
                <c:pt idx="1388">
                  <c:v>20.55</c:v>
                </c:pt>
                <c:pt idx="1389">
                  <c:v>23</c:v>
                </c:pt>
                <c:pt idx="1390">
                  <c:v>25.6</c:v>
                </c:pt>
                <c:pt idx="1391">
                  <c:v>18.399999999999999</c:v>
                </c:pt>
                <c:pt idx="1392">
                  <c:v>18.899999999999999</c:v>
                </c:pt>
                <c:pt idx="1393">
                  <c:v>16.899999999999999</c:v>
                </c:pt>
                <c:pt idx="1394">
                  <c:v>17.7</c:v>
                </c:pt>
                <c:pt idx="1395">
                  <c:v>19.8</c:v>
                </c:pt>
                <c:pt idx="1396">
                  <c:v>14.25</c:v>
                </c:pt>
                <c:pt idx="1397">
                  <c:v>21.7</c:v>
                </c:pt>
                <c:pt idx="1398">
                  <c:v>22.1</c:v>
                </c:pt>
                <c:pt idx="1399">
                  <c:v>21.2</c:v>
                </c:pt>
                <c:pt idx="1400">
                  <c:v>19.2</c:v>
                </c:pt>
                <c:pt idx="1401">
                  <c:v>13.75</c:v>
                </c:pt>
                <c:pt idx="1402">
                  <c:v>24.55</c:v>
                </c:pt>
                <c:pt idx="1403">
                  <c:v>26.15</c:v>
                </c:pt>
                <c:pt idx="1404">
                  <c:v>24.75</c:v>
                </c:pt>
                <c:pt idx="1405">
                  <c:v>19.149999999999999</c:v>
                </c:pt>
                <c:pt idx="1406">
                  <c:v>20.3</c:v>
                </c:pt>
                <c:pt idx="1407">
                  <c:v>14.85</c:v>
                </c:pt>
                <c:pt idx="1408">
                  <c:v>19.3</c:v>
                </c:pt>
                <c:pt idx="1409">
                  <c:v>26.3</c:v>
                </c:pt>
                <c:pt idx="1410">
                  <c:v>23.35</c:v>
                </c:pt>
                <c:pt idx="1411">
                  <c:v>15.5</c:v>
                </c:pt>
                <c:pt idx="1412">
                  <c:v>18.100000000000001</c:v>
                </c:pt>
                <c:pt idx="1413">
                  <c:v>25.85</c:v>
                </c:pt>
                <c:pt idx="1414">
                  <c:v>26.5</c:v>
                </c:pt>
                <c:pt idx="1415">
                  <c:v>30.3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5E5-4C30-B674-03B5470D91A3}"/>
            </c:ext>
          </c:extLst>
        </c:ser>
        <c:ser>
          <c:idx val="5"/>
          <c:order val="5"/>
          <c:tx>
            <c:strRef>
              <c:f>apolyont!$I$1</c:f>
              <c:strCache>
                <c:ptCount val="1"/>
                <c:pt idx="0">
                  <c:v>CLF-R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/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apolyont!$I$2:$I$1417</c:f>
              <c:numCache>
                <c:formatCode>0.00</c:formatCode>
                <c:ptCount val="1416"/>
                <c:pt idx="0">
                  <c:v>72.55</c:v>
                </c:pt>
                <c:pt idx="1">
                  <c:v>78.349999999999994</c:v>
                </c:pt>
                <c:pt idx="2">
                  <c:v>66.150000000000006</c:v>
                </c:pt>
                <c:pt idx="3">
                  <c:v>59.15</c:v>
                </c:pt>
                <c:pt idx="4">
                  <c:v>61.95</c:v>
                </c:pt>
                <c:pt idx="5">
                  <c:v>71.2</c:v>
                </c:pt>
                <c:pt idx="6">
                  <c:v>44.85</c:v>
                </c:pt>
                <c:pt idx="7">
                  <c:v>56.35</c:v>
                </c:pt>
                <c:pt idx="8">
                  <c:v>50.05</c:v>
                </c:pt>
                <c:pt idx="9">
                  <c:v>68.8</c:v>
                </c:pt>
                <c:pt idx="10">
                  <c:v>90.25</c:v>
                </c:pt>
                <c:pt idx="11">
                  <c:v>83.35</c:v>
                </c:pt>
                <c:pt idx="12">
                  <c:v>53.9</c:v>
                </c:pt>
                <c:pt idx="13">
                  <c:v>75.2</c:v>
                </c:pt>
                <c:pt idx="14">
                  <c:v>47.6</c:v>
                </c:pt>
                <c:pt idx="15">
                  <c:v>44.6</c:v>
                </c:pt>
                <c:pt idx="16">
                  <c:v>56.65</c:v>
                </c:pt>
                <c:pt idx="17">
                  <c:v>64.55</c:v>
                </c:pt>
                <c:pt idx="18">
                  <c:v>63.6</c:v>
                </c:pt>
                <c:pt idx="19">
                  <c:v>55.75</c:v>
                </c:pt>
                <c:pt idx="20">
                  <c:v>57.95</c:v>
                </c:pt>
                <c:pt idx="21">
                  <c:v>46.5</c:v>
                </c:pt>
                <c:pt idx="22">
                  <c:v>45.4</c:v>
                </c:pt>
                <c:pt idx="23">
                  <c:v>40.9</c:v>
                </c:pt>
                <c:pt idx="24">
                  <c:v>51.85</c:v>
                </c:pt>
                <c:pt idx="25">
                  <c:v>48.15</c:v>
                </c:pt>
                <c:pt idx="26">
                  <c:v>54.85</c:v>
                </c:pt>
                <c:pt idx="27">
                  <c:v>44.15</c:v>
                </c:pt>
                <c:pt idx="28">
                  <c:v>57.95</c:v>
                </c:pt>
                <c:pt idx="29">
                  <c:v>57.45</c:v>
                </c:pt>
                <c:pt idx="30">
                  <c:v>50.95</c:v>
                </c:pt>
                <c:pt idx="31">
                  <c:v>68.3</c:v>
                </c:pt>
                <c:pt idx="32">
                  <c:v>69</c:v>
                </c:pt>
                <c:pt idx="33">
                  <c:v>64.3</c:v>
                </c:pt>
                <c:pt idx="34">
                  <c:v>44.9</c:v>
                </c:pt>
                <c:pt idx="35">
                  <c:v>52.95</c:v>
                </c:pt>
                <c:pt idx="36">
                  <c:v>49</c:v>
                </c:pt>
                <c:pt idx="37">
                  <c:v>34.9</c:v>
                </c:pt>
                <c:pt idx="38">
                  <c:v>39.700000000000003</c:v>
                </c:pt>
                <c:pt idx="39">
                  <c:v>56.35</c:v>
                </c:pt>
                <c:pt idx="40">
                  <c:v>53.8</c:v>
                </c:pt>
                <c:pt idx="41">
                  <c:v>68.599999999999994</c:v>
                </c:pt>
                <c:pt idx="42">
                  <c:v>46.65</c:v>
                </c:pt>
                <c:pt idx="43">
                  <c:v>68.8</c:v>
                </c:pt>
                <c:pt idx="44">
                  <c:v>54.8</c:v>
                </c:pt>
                <c:pt idx="45">
                  <c:v>49.6</c:v>
                </c:pt>
                <c:pt idx="46">
                  <c:v>45.3</c:v>
                </c:pt>
                <c:pt idx="47">
                  <c:v>42.35</c:v>
                </c:pt>
                <c:pt idx="48">
                  <c:v>55.15</c:v>
                </c:pt>
                <c:pt idx="49">
                  <c:v>52.4</c:v>
                </c:pt>
                <c:pt idx="50">
                  <c:v>40.450000000000003</c:v>
                </c:pt>
                <c:pt idx="51">
                  <c:v>62.9</c:v>
                </c:pt>
                <c:pt idx="52">
                  <c:v>52.05</c:v>
                </c:pt>
                <c:pt idx="53">
                  <c:v>70.3</c:v>
                </c:pt>
                <c:pt idx="54">
                  <c:v>60.1</c:v>
                </c:pt>
                <c:pt idx="55">
                  <c:v>46.5</c:v>
                </c:pt>
                <c:pt idx="56">
                  <c:v>35.4</c:v>
                </c:pt>
                <c:pt idx="57">
                  <c:v>77.349999999999994</c:v>
                </c:pt>
                <c:pt idx="58">
                  <c:v>50</c:v>
                </c:pt>
                <c:pt idx="59">
                  <c:v>64.2</c:v>
                </c:pt>
                <c:pt idx="60">
                  <c:v>61.8</c:v>
                </c:pt>
                <c:pt idx="61">
                  <c:v>51.7</c:v>
                </c:pt>
                <c:pt idx="62">
                  <c:v>40.299999999999997</c:v>
                </c:pt>
                <c:pt idx="63">
                  <c:v>47.4</c:v>
                </c:pt>
                <c:pt idx="64">
                  <c:v>46.85</c:v>
                </c:pt>
                <c:pt idx="65">
                  <c:v>46.8</c:v>
                </c:pt>
                <c:pt idx="66">
                  <c:v>65.5</c:v>
                </c:pt>
                <c:pt idx="67">
                  <c:v>56.6</c:v>
                </c:pt>
                <c:pt idx="68">
                  <c:v>56.4</c:v>
                </c:pt>
                <c:pt idx="69">
                  <c:v>58.6</c:v>
                </c:pt>
                <c:pt idx="70">
                  <c:v>82.2</c:v>
                </c:pt>
                <c:pt idx="71">
                  <c:v>54.05</c:v>
                </c:pt>
                <c:pt idx="72">
                  <c:v>67.8</c:v>
                </c:pt>
                <c:pt idx="73">
                  <c:v>52.9</c:v>
                </c:pt>
                <c:pt idx="74">
                  <c:v>53.9</c:v>
                </c:pt>
                <c:pt idx="75">
                  <c:v>46.3</c:v>
                </c:pt>
                <c:pt idx="76">
                  <c:v>68.849999999999994</c:v>
                </c:pt>
                <c:pt idx="77">
                  <c:v>63.85</c:v>
                </c:pt>
                <c:pt idx="78">
                  <c:v>55.2</c:v>
                </c:pt>
                <c:pt idx="79">
                  <c:v>93.8</c:v>
                </c:pt>
                <c:pt idx="80">
                  <c:v>75.099999999999994</c:v>
                </c:pt>
                <c:pt idx="81">
                  <c:v>53.05</c:v>
                </c:pt>
                <c:pt idx="82">
                  <c:v>54.1</c:v>
                </c:pt>
                <c:pt idx="83">
                  <c:v>80.349999999999994</c:v>
                </c:pt>
                <c:pt idx="84">
                  <c:v>54.55</c:v>
                </c:pt>
                <c:pt idx="85">
                  <c:v>66.95</c:v>
                </c:pt>
                <c:pt idx="86">
                  <c:v>53.8</c:v>
                </c:pt>
                <c:pt idx="87">
                  <c:v>65.150000000000006</c:v>
                </c:pt>
                <c:pt idx="88">
                  <c:v>71.599999999999994</c:v>
                </c:pt>
                <c:pt idx="89">
                  <c:v>49.25</c:v>
                </c:pt>
                <c:pt idx="90">
                  <c:v>54.8</c:v>
                </c:pt>
                <c:pt idx="91">
                  <c:v>52.35</c:v>
                </c:pt>
                <c:pt idx="92">
                  <c:v>52.45</c:v>
                </c:pt>
                <c:pt idx="93">
                  <c:v>47.6</c:v>
                </c:pt>
                <c:pt idx="94">
                  <c:v>58.05</c:v>
                </c:pt>
                <c:pt idx="95">
                  <c:v>42.45</c:v>
                </c:pt>
                <c:pt idx="96">
                  <c:v>46.2</c:v>
                </c:pt>
                <c:pt idx="97">
                  <c:v>50.65</c:v>
                </c:pt>
                <c:pt idx="98">
                  <c:v>51.35</c:v>
                </c:pt>
                <c:pt idx="99">
                  <c:v>50.15</c:v>
                </c:pt>
                <c:pt idx="100">
                  <c:v>40</c:v>
                </c:pt>
                <c:pt idx="101">
                  <c:v>71.650000000000006</c:v>
                </c:pt>
                <c:pt idx="102">
                  <c:v>50.85</c:v>
                </c:pt>
                <c:pt idx="103">
                  <c:v>94.8</c:v>
                </c:pt>
                <c:pt idx="104">
                  <c:v>71.650000000000006</c:v>
                </c:pt>
                <c:pt idx="105">
                  <c:v>59.8</c:v>
                </c:pt>
                <c:pt idx="106">
                  <c:v>46.55</c:v>
                </c:pt>
                <c:pt idx="107">
                  <c:v>59.7</c:v>
                </c:pt>
                <c:pt idx="108">
                  <c:v>59.75</c:v>
                </c:pt>
                <c:pt idx="109">
                  <c:v>39.450000000000003</c:v>
                </c:pt>
                <c:pt idx="110">
                  <c:v>49.1</c:v>
                </c:pt>
                <c:pt idx="111">
                  <c:v>49.9</c:v>
                </c:pt>
                <c:pt idx="112">
                  <c:v>58.85</c:v>
                </c:pt>
                <c:pt idx="113">
                  <c:v>50.85</c:v>
                </c:pt>
                <c:pt idx="114">
                  <c:v>57.45</c:v>
                </c:pt>
                <c:pt idx="115">
                  <c:v>35.450000000000003</c:v>
                </c:pt>
                <c:pt idx="116">
                  <c:v>59.75</c:v>
                </c:pt>
                <c:pt idx="117">
                  <c:v>49.95</c:v>
                </c:pt>
                <c:pt idx="118">
                  <c:v>55.4</c:v>
                </c:pt>
                <c:pt idx="119">
                  <c:v>42.85</c:v>
                </c:pt>
                <c:pt idx="120">
                  <c:v>50.85</c:v>
                </c:pt>
                <c:pt idx="121">
                  <c:v>36.049999999999997</c:v>
                </c:pt>
                <c:pt idx="122">
                  <c:v>42.3</c:v>
                </c:pt>
                <c:pt idx="123">
                  <c:v>44.7</c:v>
                </c:pt>
                <c:pt idx="124">
                  <c:v>45.35</c:v>
                </c:pt>
                <c:pt idx="125">
                  <c:v>53.45</c:v>
                </c:pt>
                <c:pt idx="126">
                  <c:v>42.85</c:v>
                </c:pt>
                <c:pt idx="127">
                  <c:v>43.95</c:v>
                </c:pt>
                <c:pt idx="128">
                  <c:v>51.9</c:v>
                </c:pt>
                <c:pt idx="129">
                  <c:v>52.05</c:v>
                </c:pt>
                <c:pt idx="130">
                  <c:v>78.349999999999994</c:v>
                </c:pt>
                <c:pt idx="131">
                  <c:v>56.35</c:v>
                </c:pt>
                <c:pt idx="132">
                  <c:v>59.75</c:v>
                </c:pt>
                <c:pt idx="133">
                  <c:v>45.4</c:v>
                </c:pt>
                <c:pt idx="134">
                  <c:v>50.95</c:v>
                </c:pt>
                <c:pt idx="135">
                  <c:v>68.8</c:v>
                </c:pt>
                <c:pt idx="136">
                  <c:v>69</c:v>
                </c:pt>
                <c:pt idx="137">
                  <c:v>46.5</c:v>
                </c:pt>
                <c:pt idx="138">
                  <c:v>63.85</c:v>
                </c:pt>
                <c:pt idx="139">
                  <c:v>48.85</c:v>
                </c:pt>
                <c:pt idx="140">
                  <c:v>42.05</c:v>
                </c:pt>
                <c:pt idx="141">
                  <c:v>62.55</c:v>
                </c:pt>
                <c:pt idx="142">
                  <c:v>72.599999999999994</c:v>
                </c:pt>
                <c:pt idx="143">
                  <c:v>62.25</c:v>
                </c:pt>
                <c:pt idx="144">
                  <c:v>61.15</c:v>
                </c:pt>
                <c:pt idx="145">
                  <c:v>77.650000000000006</c:v>
                </c:pt>
                <c:pt idx="146">
                  <c:v>53.15</c:v>
                </c:pt>
                <c:pt idx="147">
                  <c:v>46.5</c:v>
                </c:pt>
                <c:pt idx="148">
                  <c:v>54.85</c:v>
                </c:pt>
                <c:pt idx="149">
                  <c:v>62.4</c:v>
                </c:pt>
                <c:pt idx="150">
                  <c:v>67.8</c:v>
                </c:pt>
                <c:pt idx="151">
                  <c:v>54.1</c:v>
                </c:pt>
                <c:pt idx="152">
                  <c:v>58.25</c:v>
                </c:pt>
                <c:pt idx="153">
                  <c:v>53.45</c:v>
                </c:pt>
                <c:pt idx="154">
                  <c:v>43.7</c:v>
                </c:pt>
                <c:pt idx="155">
                  <c:v>45.65</c:v>
                </c:pt>
                <c:pt idx="156">
                  <c:v>52.15</c:v>
                </c:pt>
                <c:pt idx="157">
                  <c:v>57.3</c:v>
                </c:pt>
                <c:pt idx="158">
                  <c:v>49.05</c:v>
                </c:pt>
                <c:pt idx="159">
                  <c:v>47.45</c:v>
                </c:pt>
                <c:pt idx="160">
                  <c:v>49.05</c:v>
                </c:pt>
                <c:pt idx="161">
                  <c:v>75</c:v>
                </c:pt>
                <c:pt idx="162">
                  <c:v>81.05</c:v>
                </c:pt>
                <c:pt idx="163">
                  <c:v>68.8</c:v>
                </c:pt>
                <c:pt idx="164">
                  <c:v>68.349999999999994</c:v>
                </c:pt>
                <c:pt idx="165">
                  <c:v>51.6</c:v>
                </c:pt>
                <c:pt idx="166">
                  <c:v>53.15</c:v>
                </c:pt>
                <c:pt idx="167">
                  <c:v>56.8</c:v>
                </c:pt>
                <c:pt idx="168">
                  <c:v>63.3</c:v>
                </c:pt>
                <c:pt idx="169">
                  <c:v>58.75</c:v>
                </c:pt>
                <c:pt idx="170">
                  <c:v>55</c:v>
                </c:pt>
                <c:pt idx="171">
                  <c:v>56.55</c:v>
                </c:pt>
                <c:pt idx="172">
                  <c:v>54.85</c:v>
                </c:pt>
                <c:pt idx="173">
                  <c:v>54.8</c:v>
                </c:pt>
                <c:pt idx="174">
                  <c:v>53.05</c:v>
                </c:pt>
                <c:pt idx="175">
                  <c:v>51.1</c:v>
                </c:pt>
                <c:pt idx="176">
                  <c:v>42.35</c:v>
                </c:pt>
                <c:pt idx="177">
                  <c:v>56.85</c:v>
                </c:pt>
                <c:pt idx="178">
                  <c:v>57.6</c:v>
                </c:pt>
                <c:pt idx="179">
                  <c:v>54.25</c:v>
                </c:pt>
                <c:pt idx="180">
                  <c:v>47</c:v>
                </c:pt>
                <c:pt idx="181">
                  <c:v>45.55</c:v>
                </c:pt>
                <c:pt idx="182">
                  <c:v>53.9</c:v>
                </c:pt>
                <c:pt idx="183">
                  <c:v>54.8</c:v>
                </c:pt>
                <c:pt idx="184">
                  <c:v>45.8</c:v>
                </c:pt>
                <c:pt idx="185">
                  <c:v>37.299999999999997</c:v>
                </c:pt>
                <c:pt idx="186">
                  <c:v>42.85</c:v>
                </c:pt>
                <c:pt idx="187">
                  <c:v>43.15</c:v>
                </c:pt>
                <c:pt idx="188">
                  <c:v>47</c:v>
                </c:pt>
                <c:pt idx="189">
                  <c:v>46.95</c:v>
                </c:pt>
                <c:pt idx="190">
                  <c:v>67.8</c:v>
                </c:pt>
                <c:pt idx="191">
                  <c:v>106.6</c:v>
                </c:pt>
                <c:pt idx="192">
                  <c:v>58.55</c:v>
                </c:pt>
                <c:pt idx="193">
                  <c:v>62.15</c:v>
                </c:pt>
                <c:pt idx="194">
                  <c:v>66.45</c:v>
                </c:pt>
                <c:pt idx="195">
                  <c:v>79.8</c:v>
                </c:pt>
                <c:pt idx="196">
                  <c:v>68.599999999999994</c:v>
                </c:pt>
                <c:pt idx="197">
                  <c:v>68</c:v>
                </c:pt>
                <c:pt idx="198">
                  <c:v>58.9</c:v>
                </c:pt>
                <c:pt idx="199">
                  <c:v>48.1</c:v>
                </c:pt>
                <c:pt idx="200">
                  <c:v>56.9</c:v>
                </c:pt>
                <c:pt idx="201">
                  <c:v>45.6</c:v>
                </c:pt>
                <c:pt idx="202">
                  <c:v>45.6</c:v>
                </c:pt>
                <c:pt idx="203">
                  <c:v>50.55</c:v>
                </c:pt>
                <c:pt idx="204">
                  <c:v>60.45</c:v>
                </c:pt>
                <c:pt idx="205">
                  <c:v>58.6</c:v>
                </c:pt>
                <c:pt idx="206">
                  <c:v>56.6</c:v>
                </c:pt>
                <c:pt idx="207">
                  <c:v>68.55</c:v>
                </c:pt>
                <c:pt idx="208">
                  <c:v>32.9</c:v>
                </c:pt>
                <c:pt idx="209">
                  <c:v>50.85</c:v>
                </c:pt>
                <c:pt idx="210">
                  <c:v>73.2</c:v>
                </c:pt>
                <c:pt idx="211">
                  <c:v>66.45</c:v>
                </c:pt>
                <c:pt idx="212">
                  <c:v>62.55</c:v>
                </c:pt>
                <c:pt idx="213">
                  <c:v>39.700000000000003</c:v>
                </c:pt>
                <c:pt idx="214">
                  <c:v>47.1</c:v>
                </c:pt>
                <c:pt idx="215">
                  <c:v>46.2</c:v>
                </c:pt>
                <c:pt idx="216">
                  <c:v>41.45</c:v>
                </c:pt>
                <c:pt idx="217">
                  <c:v>49.1</c:v>
                </c:pt>
                <c:pt idx="218">
                  <c:v>57.3</c:v>
                </c:pt>
                <c:pt idx="219">
                  <c:v>60.5</c:v>
                </c:pt>
                <c:pt idx="220">
                  <c:v>60.5</c:v>
                </c:pt>
                <c:pt idx="221">
                  <c:v>49.25</c:v>
                </c:pt>
                <c:pt idx="222">
                  <c:v>41.45</c:v>
                </c:pt>
                <c:pt idx="223">
                  <c:v>42.85</c:v>
                </c:pt>
                <c:pt idx="224">
                  <c:v>42.3</c:v>
                </c:pt>
                <c:pt idx="225">
                  <c:v>72.25</c:v>
                </c:pt>
                <c:pt idx="226">
                  <c:v>65.650000000000006</c:v>
                </c:pt>
                <c:pt idx="227">
                  <c:v>76.25</c:v>
                </c:pt>
                <c:pt idx="228">
                  <c:v>76.150000000000006</c:v>
                </c:pt>
                <c:pt idx="229">
                  <c:v>43.85</c:v>
                </c:pt>
                <c:pt idx="230">
                  <c:v>65.650000000000006</c:v>
                </c:pt>
                <c:pt idx="231">
                  <c:v>43.1</c:v>
                </c:pt>
                <c:pt idx="232">
                  <c:v>60.95</c:v>
                </c:pt>
                <c:pt idx="233">
                  <c:v>55.1</c:v>
                </c:pt>
                <c:pt idx="234">
                  <c:v>51.8</c:v>
                </c:pt>
                <c:pt idx="235">
                  <c:v>45.6</c:v>
                </c:pt>
                <c:pt idx="236">
                  <c:v>43.2</c:v>
                </c:pt>
                <c:pt idx="237">
                  <c:v>59.75</c:v>
                </c:pt>
                <c:pt idx="238">
                  <c:v>40.4</c:v>
                </c:pt>
                <c:pt idx="239">
                  <c:v>39.450000000000003</c:v>
                </c:pt>
                <c:pt idx="240">
                  <c:v>50.15</c:v>
                </c:pt>
                <c:pt idx="241">
                  <c:v>78.849999999999994</c:v>
                </c:pt>
                <c:pt idx="242">
                  <c:v>71.75</c:v>
                </c:pt>
                <c:pt idx="243">
                  <c:v>68.95</c:v>
                </c:pt>
                <c:pt idx="244">
                  <c:v>38.049999999999997</c:v>
                </c:pt>
                <c:pt idx="245">
                  <c:v>50.9</c:v>
                </c:pt>
                <c:pt idx="246">
                  <c:v>56.6</c:v>
                </c:pt>
                <c:pt idx="247">
                  <c:v>63.3</c:v>
                </c:pt>
                <c:pt idx="248">
                  <c:v>53.8</c:v>
                </c:pt>
                <c:pt idx="249">
                  <c:v>57.05</c:v>
                </c:pt>
                <c:pt idx="250">
                  <c:v>54.25</c:v>
                </c:pt>
                <c:pt idx="251">
                  <c:v>53.9</c:v>
                </c:pt>
                <c:pt idx="252">
                  <c:v>54.8</c:v>
                </c:pt>
                <c:pt idx="253">
                  <c:v>47</c:v>
                </c:pt>
                <c:pt idx="254">
                  <c:v>51.8</c:v>
                </c:pt>
                <c:pt idx="255">
                  <c:v>67.25</c:v>
                </c:pt>
                <c:pt idx="256">
                  <c:v>70.3</c:v>
                </c:pt>
                <c:pt idx="257">
                  <c:v>50.8</c:v>
                </c:pt>
                <c:pt idx="258">
                  <c:v>30.45</c:v>
                </c:pt>
                <c:pt idx="259">
                  <c:v>44.85</c:v>
                </c:pt>
                <c:pt idx="260">
                  <c:v>56.75</c:v>
                </c:pt>
                <c:pt idx="261">
                  <c:v>30.9</c:v>
                </c:pt>
                <c:pt idx="262">
                  <c:v>46.2</c:v>
                </c:pt>
                <c:pt idx="263">
                  <c:v>50.05</c:v>
                </c:pt>
                <c:pt idx="264">
                  <c:v>52.75</c:v>
                </c:pt>
                <c:pt idx="265">
                  <c:v>68.349999999999994</c:v>
                </c:pt>
                <c:pt idx="266">
                  <c:v>52.45</c:v>
                </c:pt>
                <c:pt idx="267">
                  <c:v>51.5</c:v>
                </c:pt>
                <c:pt idx="268">
                  <c:v>40.450000000000003</c:v>
                </c:pt>
                <c:pt idx="269">
                  <c:v>46.2</c:v>
                </c:pt>
                <c:pt idx="270">
                  <c:v>53.8</c:v>
                </c:pt>
                <c:pt idx="271">
                  <c:v>67.55</c:v>
                </c:pt>
                <c:pt idx="272">
                  <c:v>63.5</c:v>
                </c:pt>
                <c:pt idx="273">
                  <c:v>46.5</c:v>
                </c:pt>
                <c:pt idx="274">
                  <c:v>44.8</c:v>
                </c:pt>
                <c:pt idx="275">
                  <c:v>52.05</c:v>
                </c:pt>
                <c:pt idx="276">
                  <c:v>54.2</c:v>
                </c:pt>
                <c:pt idx="277">
                  <c:v>43.15</c:v>
                </c:pt>
                <c:pt idx="278">
                  <c:v>55.75</c:v>
                </c:pt>
                <c:pt idx="279">
                  <c:v>57.35</c:v>
                </c:pt>
                <c:pt idx="280">
                  <c:v>63.6</c:v>
                </c:pt>
                <c:pt idx="281">
                  <c:v>44.85</c:v>
                </c:pt>
                <c:pt idx="282">
                  <c:v>49.25</c:v>
                </c:pt>
                <c:pt idx="283">
                  <c:v>56.6</c:v>
                </c:pt>
                <c:pt idx="284">
                  <c:v>40.9</c:v>
                </c:pt>
                <c:pt idx="285">
                  <c:v>44.85</c:v>
                </c:pt>
                <c:pt idx="286">
                  <c:v>49</c:v>
                </c:pt>
                <c:pt idx="287">
                  <c:v>33.549999999999997</c:v>
                </c:pt>
                <c:pt idx="288">
                  <c:v>59.6</c:v>
                </c:pt>
                <c:pt idx="289">
                  <c:v>62.25</c:v>
                </c:pt>
                <c:pt idx="290">
                  <c:v>35.200000000000003</c:v>
                </c:pt>
                <c:pt idx="291">
                  <c:v>34.950000000000003</c:v>
                </c:pt>
                <c:pt idx="292">
                  <c:v>40.450000000000003</c:v>
                </c:pt>
                <c:pt idx="293">
                  <c:v>40.950000000000003</c:v>
                </c:pt>
                <c:pt idx="294">
                  <c:v>50.85</c:v>
                </c:pt>
                <c:pt idx="295">
                  <c:v>56.5</c:v>
                </c:pt>
                <c:pt idx="296">
                  <c:v>69.2</c:v>
                </c:pt>
                <c:pt idx="297">
                  <c:v>87.05</c:v>
                </c:pt>
                <c:pt idx="298">
                  <c:v>48.15</c:v>
                </c:pt>
                <c:pt idx="299">
                  <c:v>58.65</c:v>
                </c:pt>
                <c:pt idx="300">
                  <c:v>45.4</c:v>
                </c:pt>
                <c:pt idx="301">
                  <c:v>61.7</c:v>
                </c:pt>
                <c:pt idx="302">
                  <c:v>59.4</c:v>
                </c:pt>
                <c:pt idx="303">
                  <c:v>47.15</c:v>
                </c:pt>
                <c:pt idx="304">
                  <c:v>41.5</c:v>
                </c:pt>
                <c:pt idx="305">
                  <c:v>52.5</c:v>
                </c:pt>
                <c:pt idx="306">
                  <c:v>78.400000000000006</c:v>
                </c:pt>
                <c:pt idx="307">
                  <c:v>47.5</c:v>
                </c:pt>
                <c:pt idx="308">
                  <c:v>44.7</c:v>
                </c:pt>
                <c:pt idx="309">
                  <c:v>59.7</c:v>
                </c:pt>
                <c:pt idx="310">
                  <c:v>71.25</c:v>
                </c:pt>
                <c:pt idx="311">
                  <c:v>66.3</c:v>
                </c:pt>
                <c:pt idx="312">
                  <c:v>70</c:v>
                </c:pt>
                <c:pt idx="313">
                  <c:v>47.5</c:v>
                </c:pt>
                <c:pt idx="314">
                  <c:v>44.5</c:v>
                </c:pt>
                <c:pt idx="315">
                  <c:v>57.1</c:v>
                </c:pt>
                <c:pt idx="316">
                  <c:v>55.5</c:v>
                </c:pt>
                <c:pt idx="317">
                  <c:v>46</c:v>
                </c:pt>
                <c:pt idx="318">
                  <c:v>43.4</c:v>
                </c:pt>
                <c:pt idx="319">
                  <c:v>86.4</c:v>
                </c:pt>
                <c:pt idx="320">
                  <c:v>53</c:v>
                </c:pt>
                <c:pt idx="321">
                  <c:v>65.599999999999994</c:v>
                </c:pt>
                <c:pt idx="322">
                  <c:v>35.5</c:v>
                </c:pt>
                <c:pt idx="323">
                  <c:v>48.2</c:v>
                </c:pt>
                <c:pt idx="324">
                  <c:v>68.55</c:v>
                </c:pt>
                <c:pt idx="325">
                  <c:v>90.4</c:v>
                </c:pt>
                <c:pt idx="326">
                  <c:v>44.25</c:v>
                </c:pt>
                <c:pt idx="327">
                  <c:v>68.95</c:v>
                </c:pt>
                <c:pt idx="328">
                  <c:v>68.75</c:v>
                </c:pt>
                <c:pt idx="329">
                  <c:v>48.2</c:v>
                </c:pt>
                <c:pt idx="330">
                  <c:v>62.1</c:v>
                </c:pt>
                <c:pt idx="331">
                  <c:v>43.45</c:v>
                </c:pt>
                <c:pt idx="332">
                  <c:v>41.5</c:v>
                </c:pt>
                <c:pt idx="333">
                  <c:v>87.15</c:v>
                </c:pt>
                <c:pt idx="334">
                  <c:v>60.1</c:v>
                </c:pt>
                <c:pt idx="335">
                  <c:v>105.4</c:v>
                </c:pt>
                <c:pt idx="336">
                  <c:v>58.45</c:v>
                </c:pt>
                <c:pt idx="337">
                  <c:v>54.55</c:v>
                </c:pt>
                <c:pt idx="338">
                  <c:v>48.25</c:v>
                </c:pt>
                <c:pt idx="339">
                  <c:v>66.099999999999994</c:v>
                </c:pt>
                <c:pt idx="340">
                  <c:v>36.15</c:v>
                </c:pt>
                <c:pt idx="341">
                  <c:v>49.5</c:v>
                </c:pt>
                <c:pt idx="342">
                  <c:v>69.25</c:v>
                </c:pt>
                <c:pt idx="343">
                  <c:v>45.5</c:v>
                </c:pt>
                <c:pt idx="344">
                  <c:v>44.15</c:v>
                </c:pt>
                <c:pt idx="345">
                  <c:v>62.8</c:v>
                </c:pt>
                <c:pt idx="346">
                  <c:v>43.55</c:v>
                </c:pt>
                <c:pt idx="347">
                  <c:v>55.65</c:v>
                </c:pt>
                <c:pt idx="348">
                  <c:v>39.75</c:v>
                </c:pt>
                <c:pt idx="349">
                  <c:v>124.9</c:v>
                </c:pt>
                <c:pt idx="350">
                  <c:v>51.25</c:v>
                </c:pt>
                <c:pt idx="351">
                  <c:v>46.7</c:v>
                </c:pt>
                <c:pt idx="352">
                  <c:v>48.35</c:v>
                </c:pt>
                <c:pt idx="353">
                  <c:v>117.1</c:v>
                </c:pt>
                <c:pt idx="354">
                  <c:v>134.80000000000001</c:v>
                </c:pt>
                <c:pt idx="355">
                  <c:v>63.5</c:v>
                </c:pt>
                <c:pt idx="356">
                  <c:v>39.5</c:v>
                </c:pt>
                <c:pt idx="357">
                  <c:v>81.849999999999994</c:v>
                </c:pt>
                <c:pt idx="358">
                  <c:v>50.1</c:v>
                </c:pt>
                <c:pt idx="359">
                  <c:v>134.5</c:v>
                </c:pt>
                <c:pt idx="360">
                  <c:v>134.4</c:v>
                </c:pt>
                <c:pt idx="361">
                  <c:v>44.25</c:v>
                </c:pt>
                <c:pt idx="362">
                  <c:v>86.5</c:v>
                </c:pt>
                <c:pt idx="363">
                  <c:v>45.6</c:v>
                </c:pt>
                <c:pt idx="364">
                  <c:v>48.3</c:v>
                </c:pt>
                <c:pt idx="365">
                  <c:v>75.5</c:v>
                </c:pt>
                <c:pt idx="366">
                  <c:v>70.400000000000006</c:v>
                </c:pt>
                <c:pt idx="367">
                  <c:v>46</c:v>
                </c:pt>
                <c:pt idx="368">
                  <c:v>62.85</c:v>
                </c:pt>
                <c:pt idx="369">
                  <c:v>51.5</c:v>
                </c:pt>
                <c:pt idx="370">
                  <c:v>124.8</c:v>
                </c:pt>
                <c:pt idx="371">
                  <c:v>80.8</c:v>
                </c:pt>
                <c:pt idx="372">
                  <c:v>133.4</c:v>
                </c:pt>
                <c:pt idx="373">
                  <c:v>39</c:v>
                </c:pt>
                <c:pt idx="374">
                  <c:v>67.849999999999994</c:v>
                </c:pt>
                <c:pt idx="375">
                  <c:v>39.950000000000003</c:v>
                </c:pt>
                <c:pt idx="376">
                  <c:v>39.549999999999997</c:v>
                </c:pt>
                <c:pt idx="377">
                  <c:v>51.1</c:v>
                </c:pt>
                <c:pt idx="378">
                  <c:v>44.35</c:v>
                </c:pt>
                <c:pt idx="379">
                  <c:v>76.95</c:v>
                </c:pt>
                <c:pt idx="380">
                  <c:v>75.900000000000006</c:v>
                </c:pt>
                <c:pt idx="381">
                  <c:v>45.5</c:v>
                </c:pt>
                <c:pt idx="382">
                  <c:v>79.099999999999994</c:v>
                </c:pt>
                <c:pt idx="383">
                  <c:v>67.25</c:v>
                </c:pt>
                <c:pt idx="384">
                  <c:v>48.25</c:v>
                </c:pt>
                <c:pt idx="385">
                  <c:v>62.2</c:v>
                </c:pt>
                <c:pt idx="386">
                  <c:v>46.1</c:v>
                </c:pt>
                <c:pt idx="387">
                  <c:v>75.5</c:v>
                </c:pt>
                <c:pt idx="388">
                  <c:v>62.75</c:v>
                </c:pt>
                <c:pt idx="389">
                  <c:v>67.8</c:v>
                </c:pt>
                <c:pt idx="390">
                  <c:v>70.2</c:v>
                </c:pt>
                <c:pt idx="391">
                  <c:v>124.85</c:v>
                </c:pt>
                <c:pt idx="392">
                  <c:v>62.95</c:v>
                </c:pt>
                <c:pt idx="393">
                  <c:v>67.599999999999994</c:v>
                </c:pt>
                <c:pt idx="394">
                  <c:v>102.75</c:v>
                </c:pt>
                <c:pt idx="395">
                  <c:v>92.1</c:v>
                </c:pt>
                <c:pt idx="396">
                  <c:v>59.55</c:v>
                </c:pt>
                <c:pt idx="397">
                  <c:v>44.1</c:v>
                </c:pt>
                <c:pt idx="398">
                  <c:v>105.55</c:v>
                </c:pt>
                <c:pt idx="399">
                  <c:v>66.650000000000006</c:v>
                </c:pt>
                <c:pt idx="400">
                  <c:v>40.299999999999997</c:v>
                </c:pt>
                <c:pt idx="401">
                  <c:v>39.6</c:v>
                </c:pt>
                <c:pt idx="402">
                  <c:v>66</c:v>
                </c:pt>
                <c:pt idx="403">
                  <c:v>75.8</c:v>
                </c:pt>
                <c:pt idx="404">
                  <c:v>93.4</c:v>
                </c:pt>
                <c:pt idx="405">
                  <c:v>124</c:v>
                </c:pt>
                <c:pt idx="406">
                  <c:v>51.2</c:v>
                </c:pt>
                <c:pt idx="407">
                  <c:v>62.8</c:v>
                </c:pt>
                <c:pt idx="408">
                  <c:v>62.9</c:v>
                </c:pt>
                <c:pt idx="409">
                  <c:v>48.6</c:v>
                </c:pt>
                <c:pt idx="410">
                  <c:v>78.05</c:v>
                </c:pt>
                <c:pt idx="411">
                  <c:v>51.55</c:v>
                </c:pt>
                <c:pt idx="412">
                  <c:v>73.099999999999994</c:v>
                </c:pt>
                <c:pt idx="413">
                  <c:v>39.049999999999997</c:v>
                </c:pt>
                <c:pt idx="414">
                  <c:v>63.1</c:v>
                </c:pt>
                <c:pt idx="415">
                  <c:v>45.45</c:v>
                </c:pt>
                <c:pt idx="416">
                  <c:v>67.099999999999994</c:v>
                </c:pt>
                <c:pt idx="417">
                  <c:v>47.2</c:v>
                </c:pt>
                <c:pt idx="418">
                  <c:v>93.45</c:v>
                </c:pt>
                <c:pt idx="419">
                  <c:v>39.9</c:v>
                </c:pt>
                <c:pt idx="420">
                  <c:v>67.900000000000006</c:v>
                </c:pt>
                <c:pt idx="421">
                  <c:v>51.4</c:v>
                </c:pt>
                <c:pt idx="422">
                  <c:v>134.5</c:v>
                </c:pt>
                <c:pt idx="423">
                  <c:v>44.3</c:v>
                </c:pt>
                <c:pt idx="424">
                  <c:v>44.1</c:v>
                </c:pt>
                <c:pt idx="425">
                  <c:v>51.3</c:v>
                </c:pt>
                <c:pt idx="426">
                  <c:v>59.95</c:v>
                </c:pt>
                <c:pt idx="427">
                  <c:v>89.15</c:v>
                </c:pt>
                <c:pt idx="428">
                  <c:v>62.45</c:v>
                </c:pt>
                <c:pt idx="429">
                  <c:v>62.9</c:v>
                </c:pt>
                <c:pt idx="430">
                  <c:v>44.2</c:v>
                </c:pt>
                <c:pt idx="431">
                  <c:v>39.799999999999997</c:v>
                </c:pt>
                <c:pt idx="432">
                  <c:v>66.099999999999994</c:v>
                </c:pt>
                <c:pt idx="433">
                  <c:v>69</c:v>
                </c:pt>
                <c:pt idx="434">
                  <c:v>71.45</c:v>
                </c:pt>
                <c:pt idx="435">
                  <c:v>61.95</c:v>
                </c:pt>
                <c:pt idx="436">
                  <c:v>124.5</c:v>
                </c:pt>
                <c:pt idx="437">
                  <c:v>44.2</c:v>
                </c:pt>
                <c:pt idx="438">
                  <c:v>80.05</c:v>
                </c:pt>
                <c:pt idx="439">
                  <c:v>83.85</c:v>
                </c:pt>
                <c:pt idx="440">
                  <c:v>61.95</c:v>
                </c:pt>
                <c:pt idx="441">
                  <c:v>88.9</c:v>
                </c:pt>
                <c:pt idx="442">
                  <c:v>91.55</c:v>
                </c:pt>
                <c:pt idx="443">
                  <c:v>75.5</c:v>
                </c:pt>
                <c:pt idx="444">
                  <c:v>69.599999999999994</c:v>
                </c:pt>
                <c:pt idx="445">
                  <c:v>53.55</c:v>
                </c:pt>
                <c:pt idx="446">
                  <c:v>74.05</c:v>
                </c:pt>
                <c:pt idx="447">
                  <c:v>58.15</c:v>
                </c:pt>
                <c:pt idx="448">
                  <c:v>82.65</c:v>
                </c:pt>
                <c:pt idx="449">
                  <c:v>80.099999999999994</c:v>
                </c:pt>
                <c:pt idx="450">
                  <c:v>66.099999999999994</c:v>
                </c:pt>
                <c:pt idx="451">
                  <c:v>64.2</c:v>
                </c:pt>
                <c:pt idx="452">
                  <c:v>64.25</c:v>
                </c:pt>
                <c:pt idx="453">
                  <c:v>107.55</c:v>
                </c:pt>
                <c:pt idx="454">
                  <c:v>66.099999999999994</c:v>
                </c:pt>
                <c:pt idx="455">
                  <c:v>81.650000000000006</c:v>
                </c:pt>
                <c:pt idx="456">
                  <c:v>91.15</c:v>
                </c:pt>
                <c:pt idx="457">
                  <c:v>100.2</c:v>
                </c:pt>
                <c:pt idx="458">
                  <c:v>80.900000000000006</c:v>
                </c:pt>
                <c:pt idx="459">
                  <c:v>67.05</c:v>
                </c:pt>
                <c:pt idx="460">
                  <c:v>68.650000000000006</c:v>
                </c:pt>
                <c:pt idx="461">
                  <c:v>78.95</c:v>
                </c:pt>
                <c:pt idx="462">
                  <c:v>81</c:v>
                </c:pt>
                <c:pt idx="463">
                  <c:v>71</c:v>
                </c:pt>
                <c:pt idx="464">
                  <c:v>59.1</c:v>
                </c:pt>
                <c:pt idx="465">
                  <c:v>65.599999999999994</c:v>
                </c:pt>
                <c:pt idx="466">
                  <c:v>74.05</c:v>
                </c:pt>
                <c:pt idx="467">
                  <c:v>55.05</c:v>
                </c:pt>
                <c:pt idx="468">
                  <c:v>47.55</c:v>
                </c:pt>
                <c:pt idx="469">
                  <c:v>61.45</c:v>
                </c:pt>
                <c:pt idx="470">
                  <c:v>74.95</c:v>
                </c:pt>
                <c:pt idx="471">
                  <c:v>74</c:v>
                </c:pt>
                <c:pt idx="472">
                  <c:v>64.45</c:v>
                </c:pt>
                <c:pt idx="473">
                  <c:v>91.55</c:v>
                </c:pt>
                <c:pt idx="474">
                  <c:v>86.45</c:v>
                </c:pt>
                <c:pt idx="475">
                  <c:v>77.5</c:v>
                </c:pt>
                <c:pt idx="476">
                  <c:v>68.349999999999994</c:v>
                </c:pt>
                <c:pt idx="477">
                  <c:v>72.45</c:v>
                </c:pt>
                <c:pt idx="478">
                  <c:v>57.45</c:v>
                </c:pt>
                <c:pt idx="479">
                  <c:v>53.05</c:v>
                </c:pt>
                <c:pt idx="480">
                  <c:v>68.650000000000006</c:v>
                </c:pt>
                <c:pt idx="481">
                  <c:v>77.150000000000006</c:v>
                </c:pt>
                <c:pt idx="482">
                  <c:v>93.6</c:v>
                </c:pt>
                <c:pt idx="483">
                  <c:v>95.95</c:v>
                </c:pt>
                <c:pt idx="484">
                  <c:v>71.7</c:v>
                </c:pt>
                <c:pt idx="485">
                  <c:v>93</c:v>
                </c:pt>
                <c:pt idx="486">
                  <c:v>88.6</c:v>
                </c:pt>
                <c:pt idx="487">
                  <c:v>104.75</c:v>
                </c:pt>
                <c:pt idx="488">
                  <c:v>94.1</c:v>
                </c:pt>
                <c:pt idx="489">
                  <c:v>75.95</c:v>
                </c:pt>
                <c:pt idx="490">
                  <c:v>61.55</c:v>
                </c:pt>
                <c:pt idx="491">
                  <c:v>53.6</c:v>
                </c:pt>
                <c:pt idx="492">
                  <c:v>58.85</c:v>
                </c:pt>
                <c:pt idx="493">
                  <c:v>56.5</c:v>
                </c:pt>
                <c:pt idx="494">
                  <c:v>54.05</c:v>
                </c:pt>
                <c:pt idx="495">
                  <c:v>40.25</c:v>
                </c:pt>
                <c:pt idx="496">
                  <c:v>60.15</c:v>
                </c:pt>
                <c:pt idx="497">
                  <c:v>47.8</c:v>
                </c:pt>
                <c:pt idx="498">
                  <c:v>60.45</c:v>
                </c:pt>
                <c:pt idx="499">
                  <c:v>53.8</c:v>
                </c:pt>
                <c:pt idx="500">
                  <c:v>47.45</c:v>
                </c:pt>
                <c:pt idx="501">
                  <c:v>55.05</c:v>
                </c:pt>
                <c:pt idx="502">
                  <c:v>49.15</c:v>
                </c:pt>
                <c:pt idx="503">
                  <c:v>53.3</c:v>
                </c:pt>
                <c:pt idx="504">
                  <c:v>55.85</c:v>
                </c:pt>
                <c:pt idx="505">
                  <c:v>55.35</c:v>
                </c:pt>
                <c:pt idx="506">
                  <c:v>56.9</c:v>
                </c:pt>
                <c:pt idx="507">
                  <c:v>62.05</c:v>
                </c:pt>
                <c:pt idx="508">
                  <c:v>69.150000000000006</c:v>
                </c:pt>
                <c:pt idx="509">
                  <c:v>72.099999999999994</c:v>
                </c:pt>
                <c:pt idx="510">
                  <c:v>95.4</c:v>
                </c:pt>
                <c:pt idx="511">
                  <c:v>76.45</c:v>
                </c:pt>
                <c:pt idx="512">
                  <c:v>77.8</c:v>
                </c:pt>
                <c:pt idx="513">
                  <c:v>68</c:v>
                </c:pt>
                <c:pt idx="514">
                  <c:v>80.099999999999994</c:v>
                </c:pt>
                <c:pt idx="515">
                  <c:v>89</c:v>
                </c:pt>
                <c:pt idx="516">
                  <c:v>82.7</c:v>
                </c:pt>
                <c:pt idx="517">
                  <c:v>64.400000000000006</c:v>
                </c:pt>
                <c:pt idx="518">
                  <c:v>48.1</c:v>
                </c:pt>
                <c:pt idx="519">
                  <c:v>47.8</c:v>
                </c:pt>
                <c:pt idx="520">
                  <c:v>81.099999999999994</c:v>
                </c:pt>
                <c:pt idx="521">
                  <c:v>77.900000000000006</c:v>
                </c:pt>
                <c:pt idx="522">
                  <c:v>49.25</c:v>
                </c:pt>
                <c:pt idx="523">
                  <c:v>55.4</c:v>
                </c:pt>
                <c:pt idx="524">
                  <c:v>40.35</c:v>
                </c:pt>
                <c:pt idx="525">
                  <c:v>47.5</c:v>
                </c:pt>
                <c:pt idx="526">
                  <c:v>55.1</c:v>
                </c:pt>
                <c:pt idx="527">
                  <c:v>93</c:v>
                </c:pt>
                <c:pt idx="528">
                  <c:v>75</c:v>
                </c:pt>
                <c:pt idx="529">
                  <c:v>47.6</c:v>
                </c:pt>
                <c:pt idx="530">
                  <c:v>67.099999999999994</c:v>
                </c:pt>
                <c:pt idx="531">
                  <c:v>61.5</c:v>
                </c:pt>
                <c:pt idx="532">
                  <c:v>71.099999999999994</c:v>
                </c:pt>
                <c:pt idx="533">
                  <c:v>80.25</c:v>
                </c:pt>
                <c:pt idx="534">
                  <c:v>62.6</c:v>
                </c:pt>
                <c:pt idx="535">
                  <c:v>89.4</c:v>
                </c:pt>
                <c:pt idx="536">
                  <c:v>91.9</c:v>
                </c:pt>
                <c:pt idx="537">
                  <c:v>75.75</c:v>
                </c:pt>
                <c:pt idx="538">
                  <c:v>58.3</c:v>
                </c:pt>
                <c:pt idx="539">
                  <c:v>108.2</c:v>
                </c:pt>
                <c:pt idx="540">
                  <c:v>47.6</c:v>
                </c:pt>
                <c:pt idx="541">
                  <c:v>40.65</c:v>
                </c:pt>
                <c:pt idx="542">
                  <c:v>40.85</c:v>
                </c:pt>
                <c:pt idx="543">
                  <c:v>81.05</c:v>
                </c:pt>
                <c:pt idx="544">
                  <c:v>54.1</c:v>
                </c:pt>
                <c:pt idx="545">
                  <c:v>40.5</c:v>
                </c:pt>
                <c:pt idx="546">
                  <c:v>62.95</c:v>
                </c:pt>
                <c:pt idx="547">
                  <c:v>115.2</c:v>
                </c:pt>
                <c:pt idx="548">
                  <c:v>58.65</c:v>
                </c:pt>
                <c:pt idx="549">
                  <c:v>54</c:v>
                </c:pt>
                <c:pt idx="550">
                  <c:v>79.95</c:v>
                </c:pt>
                <c:pt idx="551">
                  <c:v>66.2</c:v>
                </c:pt>
                <c:pt idx="552">
                  <c:v>108.4</c:v>
                </c:pt>
                <c:pt idx="553">
                  <c:v>60.9</c:v>
                </c:pt>
                <c:pt idx="554">
                  <c:v>88.4</c:v>
                </c:pt>
                <c:pt idx="555">
                  <c:v>48.5</c:v>
                </c:pt>
                <c:pt idx="556">
                  <c:v>82.7</c:v>
                </c:pt>
                <c:pt idx="557">
                  <c:v>55.85</c:v>
                </c:pt>
                <c:pt idx="558">
                  <c:v>40.5</c:v>
                </c:pt>
                <c:pt idx="559">
                  <c:v>54.05</c:v>
                </c:pt>
                <c:pt idx="560">
                  <c:v>40.700000000000003</c:v>
                </c:pt>
                <c:pt idx="561">
                  <c:v>115.4</c:v>
                </c:pt>
                <c:pt idx="562">
                  <c:v>89.45</c:v>
                </c:pt>
                <c:pt idx="563">
                  <c:v>76</c:v>
                </c:pt>
                <c:pt idx="564">
                  <c:v>56.2</c:v>
                </c:pt>
                <c:pt idx="565">
                  <c:v>78</c:v>
                </c:pt>
                <c:pt idx="566">
                  <c:v>67.349999999999994</c:v>
                </c:pt>
                <c:pt idx="567">
                  <c:v>82.05</c:v>
                </c:pt>
                <c:pt idx="568">
                  <c:v>47.3</c:v>
                </c:pt>
                <c:pt idx="569">
                  <c:v>62.2</c:v>
                </c:pt>
                <c:pt idx="570">
                  <c:v>66.3</c:v>
                </c:pt>
                <c:pt idx="571">
                  <c:v>56.7</c:v>
                </c:pt>
                <c:pt idx="572">
                  <c:v>40.5</c:v>
                </c:pt>
                <c:pt idx="573">
                  <c:v>107.35</c:v>
                </c:pt>
                <c:pt idx="574">
                  <c:v>54.2</c:v>
                </c:pt>
                <c:pt idx="575">
                  <c:v>41.6</c:v>
                </c:pt>
                <c:pt idx="576">
                  <c:v>46.55</c:v>
                </c:pt>
                <c:pt idx="577">
                  <c:v>45.7</c:v>
                </c:pt>
                <c:pt idx="578">
                  <c:v>41.5</c:v>
                </c:pt>
                <c:pt idx="579">
                  <c:v>118.2</c:v>
                </c:pt>
                <c:pt idx="580">
                  <c:v>90.4</c:v>
                </c:pt>
                <c:pt idx="581">
                  <c:v>83.1</c:v>
                </c:pt>
                <c:pt idx="582">
                  <c:v>53.6</c:v>
                </c:pt>
                <c:pt idx="583">
                  <c:v>83.5</c:v>
                </c:pt>
                <c:pt idx="584">
                  <c:v>62</c:v>
                </c:pt>
                <c:pt idx="585">
                  <c:v>74.349999999999994</c:v>
                </c:pt>
                <c:pt idx="586">
                  <c:v>40.549999999999997</c:v>
                </c:pt>
                <c:pt idx="587">
                  <c:v>114.2</c:v>
                </c:pt>
                <c:pt idx="588">
                  <c:v>90</c:v>
                </c:pt>
                <c:pt idx="589">
                  <c:v>54.1</c:v>
                </c:pt>
                <c:pt idx="590">
                  <c:v>45.2</c:v>
                </c:pt>
                <c:pt idx="591">
                  <c:v>49.25</c:v>
                </c:pt>
                <c:pt idx="592">
                  <c:v>41.4</c:v>
                </c:pt>
                <c:pt idx="593">
                  <c:v>67.099999999999994</c:v>
                </c:pt>
                <c:pt idx="594">
                  <c:v>109.2</c:v>
                </c:pt>
                <c:pt idx="595">
                  <c:v>47.8</c:v>
                </c:pt>
                <c:pt idx="596">
                  <c:v>62.5</c:v>
                </c:pt>
                <c:pt idx="597">
                  <c:v>115.6</c:v>
                </c:pt>
                <c:pt idx="598">
                  <c:v>88</c:v>
                </c:pt>
                <c:pt idx="599">
                  <c:v>67.3</c:v>
                </c:pt>
                <c:pt idx="600">
                  <c:v>67.5</c:v>
                </c:pt>
                <c:pt idx="601">
                  <c:v>116.2</c:v>
                </c:pt>
                <c:pt idx="602">
                  <c:v>116.2</c:v>
                </c:pt>
                <c:pt idx="603">
                  <c:v>63</c:v>
                </c:pt>
                <c:pt idx="604">
                  <c:v>81.2</c:v>
                </c:pt>
                <c:pt idx="605">
                  <c:v>44.35</c:v>
                </c:pt>
                <c:pt idx="606">
                  <c:v>60.8</c:v>
                </c:pt>
                <c:pt idx="607">
                  <c:v>44.15</c:v>
                </c:pt>
                <c:pt idx="608">
                  <c:v>44.5</c:v>
                </c:pt>
                <c:pt idx="609">
                  <c:v>55.05</c:v>
                </c:pt>
                <c:pt idx="610">
                  <c:v>52.5</c:v>
                </c:pt>
                <c:pt idx="611">
                  <c:v>46.8</c:v>
                </c:pt>
                <c:pt idx="612">
                  <c:v>41.6</c:v>
                </c:pt>
                <c:pt idx="613">
                  <c:v>43.95</c:v>
                </c:pt>
                <c:pt idx="614">
                  <c:v>53.2</c:v>
                </c:pt>
                <c:pt idx="615">
                  <c:v>51.5</c:v>
                </c:pt>
                <c:pt idx="616">
                  <c:v>92.85</c:v>
                </c:pt>
                <c:pt idx="617">
                  <c:v>73.650000000000006</c:v>
                </c:pt>
                <c:pt idx="618">
                  <c:v>47</c:v>
                </c:pt>
                <c:pt idx="619">
                  <c:v>52.8</c:v>
                </c:pt>
                <c:pt idx="620">
                  <c:v>44.95</c:v>
                </c:pt>
                <c:pt idx="621">
                  <c:v>46.55</c:v>
                </c:pt>
                <c:pt idx="622">
                  <c:v>43.2</c:v>
                </c:pt>
                <c:pt idx="623">
                  <c:v>43.65</c:v>
                </c:pt>
                <c:pt idx="624">
                  <c:v>49.25</c:v>
                </c:pt>
                <c:pt idx="625">
                  <c:v>42.6</c:v>
                </c:pt>
                <c:pt idx="626">
                  <c:v>50.3</c:v>
                </c:pt>
                <c:pt idx="627">
                  <c:v>47.75</c:v>
                </c:pt>
                <c:pt idx="628">
                  <c:v>47.1</c:v>
                </c:pt>
                <c:pt idx="629">
                  <c:v>57</c:v>
                </c:pt>
                <c:pt idx="630">
                  <c:v>45.5</c:v>
                </c:pt>
                <c:pt idx="631">
                  <c:v>59.3</c:v>
                </c:pt>
                <c:pt idx="632">
                  <c:v>47.5</c:v>
                </c:pt>
                <c:pt idx="633">
                  <c:v>41.6</c:v>
                </c:pt>
                <c:pt idx="634">
                  <c:v>49</c:v>
                </c:pt>
                <c:pt idx="635">
                  <c:v>46</c:v>
                </c:pt>
                <c:pt idx="636">
                  <c:v>46.1</c:v>
                </c:pt>
                <c:pt idx="637">
                  <c:v>49.75</c:v>
                </c:pt>
                <c:pt idx="638">
                  <c:v>41.45</c:v>
                </c:pt>
                <c:pt idx="639">
                  <c:v>37.200000000000003</c:v>
                </c:pt>
                <c:pt idx="640">
                  <c:v>46.7</c:v>
                </c:pt>
                <c:pt idx="641">
                  <c:v>39.65</c:v>
                </c:pt>
                <c:pt idx="642">
                  <c:v>53</c:v>
                </c:pt>
                <c:pt idx="643">
                  <c:v>41.9</c:v>
                </c:pt>
                <c:pt idx="644">
                  <c:v>52.7</c:v>
                </c:pt>
                <c:pt idx="645">
                  <c:v>41.9</c:v>
                </c:pt>
                <c:pt idx="646">
                  <c:v>35.15</c:v>
                </c:pt>
                <c:pt idx="647">
                  <c:v>39</c:v>
                </c:pt>
                <c:pt idx="648">
                  <c:v>48.8</c:v>
                </c:pt>
                <c:pt idx="649">
                  <c:v>50.05</c:v>
                </c:pt>
                <c:pt idx="650">
                  <c:v>51.2</c:v>
                </c:pt>
                <c:pt idx="651">
                  <c:v>47</c:v>
                </c:pt>
                <c:pt idx="652">
                  <c:v>45.4</c:v>
                </c:pt>
                <c:pt idx="653">
                  <c:v>48.8</c:v>
                </c:pt>
                <c:pt idx="654">
                  <c:v>46.65</c:v>
                </c:pt>
                <c:pt idx="655">
                  <c:v>46.25</c:v>
                </c:pt>
                <c:pt idx="656">
                  <c:v>52</c:v>
                </c:pt>
                <c:pt idx="657">
                  <c:v>45.15</c:v>
                </c:pt>
                <c:pt idx="658">
                  <c:v>49.35</c:v>
                </c:pt>
                <c:pt idx="659">
                  <c:v>47.5</c:v>
                </c:pt>
                <c:pt idx="660">
                  <c:v>45.9</c:v>
                </c:pt>
                <c:pt idx="661">
                  <c:v>45</c:v>
                </c:pt>
                <c:pt idx="662">
                  <c:v>48.7</c:v>
                </c:pt>
                <c:pt idx="663">
                  <c:v>52.95</c:v>
                </c:pt>
                <c:pt idx="664">
                  <c:v>51.65</c:v>
                </c:pt>
                <c:pt idx="665">
                  <c:v>46.95</c:v>
                </c:pt>
                <c:pt idx="666">
                  <c:v>33.65</c:v>
                </c:pt>
                <c:pt idx="667">
                  <c:v>46.7</c:v>
                </c:pt>
                <c:pt idx="668">
                  <c:v>33.75</c:v>
                </c:pt>
                <c:pt idx="669">
                  <c:v>43.1</c:v>
                </c:pt>
                <c:pt idx="670">
                  <c:v>42.15</c:v>
                </c:pt>
                <c:pt idx="671">
                  <c:v>41.3</c:v>
                </c:pt>
                <c:pt idx="672">
                  <c:v>47.5</c:v>
                </c:pt>
                <c:pt idx="673">
                  <c:v>67.650000000000006</c:v>
                </c:pt>
                <c:pt idx="674">
                  <c:v>67.5</c:v>
                </c:pt>
                <c:pt idx="675">
                  <c:v>72.650000000000006</c:v>
                </c:pt>
                <c:pt idx="676">
                  <c:v>62.6</c:v>
                </c:pt>
                <c:pt idx="677">
                  <c:v>43</c:v>
                </c:pt>
                <c:pt idx="678">
                  <c:v>47.35</c:v>
                </c:pt>
                <c:pt idx="679">
                  <c:v>33.6</c:v>
                </c:pt>
                <c:pt idx="680">
                  <c:v>47.4</c:v>
                </c:pt>
                <c:pt idx="681">
                  <c:v>92.8</c:v>
                </c:pt>
                <c:pt idx="682" formatCode="General">
                  <c:v>56.97</c:v>
                </c:pt>
                <c:pt idx="683">
                  <c:v>76.75</c:v>
                </c:pt>
                <c:pt idx="684">
                  <c:v>86.4</c:v>
                </c:pt>
                <c:pt idx="685">
                  <c:v>67.7</c:v>
                </c:pt>
                <c:pt idx="686">
                  <c:v>45.7</c:v>
                </c:pt>
                <c:pt idx="687">
                  <c:v>49.35</c:v>
                </c:pt>
                <c:pt idx="688">
                  <c:v>49.7</c:v>
                </c:pt>
                <c:pt idx="689">
                  <c:v>42.2</c:v>
                </c:pt>
                <c:pt idx="690">
                  <c:v>49.3</c:v>
                </c:pt>
                <c:pt idx="691">
                  <c:v>49.3</c:v>
                </c:pt>
                <c:pt idx="692">
                  <c:v>45.75</c:v>
                </c:pt>
                <c:pt idx="693">
                  <c:v>39.799999999999997</c:v>
                </c:pt>
                <c:pt idx="694">
                  <c:v>47</c:v>
                </c:pt>
                <c:pt idx="695">
                  <c:v>45.6</c:v>
                </c:pt>
                <c:pt idx="696">
                  <c:v>50.7</c:v>
                </c:pt>
                <c:pt idx="697">
                  <c:v>42.8</c:v>
                </c:pt>
                <c:pt idx="698">
                  <c:v>51.85</c:v>
                </c:pt>
                <c:pt idx="699">
                  <c:v>47.05</c:v>
                </c:pt>
                <c:pt idx="700">
                  <c:v>41.5</c:v>
                </c:pt>
                <c:pt idx="701">
                  <c:v>33.700000000000003</c:v>
                </c:pt>
                <c:pt idx="702">
                  <c:v>44.25</c:v>
                </c:pt>
                <c:pt idx="703">
                  <c:v>90.1</c:v>
                </c:pt>
                <c:pt idx="704">
                  <c:v>52.8</c:v>
                </c:pt>
                <c:pt idx="705">
                  <c:v>33.9</c:v>
                </c:pt>
                <c:pt idx="706">
                  <c:v>39.75</c:v>
                </c:pt>
                <c:pt idx="707">
                  <c:v>59.3</c:v>
                </c:pt>
                <c:pt idx="708">
                  <c:v>47.3</c:v>
                </c:pt>
                <c:pt idx="709">
                  <c:v>42.35</c:v>
                </c:pt>
                <c:pt idx="710">
                  <c:v>45.1</c:v>
                </c:pt>
                <c:pt idx="711">
                  <c:v>46.2</c:v>
                </c:pt>
                <c:pt idx="712">
                  <c:v>45.35</c:v>
                </c:pt>
                <c:pt idx="713">
                  <c:v>50.9</c:v>
                </c:pt>
                <c:pt idx="714">
                  <c:v>42.6</c:v>
                </c:pt>
                <c:pt idx="715">
                  <c:v>41.95</c:v>
                </c:pt>
                <c:pt idx="716">
                  <c:v>41.95</c:v>
                </c:pt>
                <c:pt idx="717">
                  <c:v>52.8</c:v>
                </c:pt>
                <c:pt idx="718">
                  <c:v>44.9</c:v>
                </c:pt>
                <c:pt idx="719">
                  <c:v>48.95</c:v>
                </c:pt>
                <c:pt idx="720">
                  <c:v>46.25</c:v>
                </c:pt>
                <c:pt idx="721">
                  <c:v>56.95</c:v>
                </c:pt>
                <c:pt idx="722">
                  <c:v>49.7</c:v>
                </c:pt>
                <c:pt idx="723">
                  <c:v>44.75</c:v>
                </c:pt>
                <c:pt idx="724">
                  <c:v>48.8</c:v>
                </c:pt>
                <c:pt idx="725">
                  <c:v>45.7</c:v>
                </c:pt>
                <c:pt idx="726">
                  <c:v>52</c:v>
                </c:pt>
                <c:pt idx="727">
                  <c:v>47.5</c:v>
                </c:pt>
                <c:pt idx="728">
                  <c:v>44.65</c:v>
                </c:pt>
                <c:pt idx="729">
                  <c:v>38.700000000000003</c:v>
                </c:pt>
                <c:pt idx="730">
                  <c:v>46.1</c:v>
                </c:pt>
                <c:pt idx="731">
                  <c:v>43.5</c:v>
                </c:pt>
                <c:pt idx="732">
                  <c:v>49.5</c:v>
                </c:pt>
                <c:pt idx="733">
                  <c:v>40.1</c:v>
                </c:pt>
                <c:pt idx="734">
                  <c:v>86.1</c:v>
                </c:pt>
                <c:pt idx="735">
                  <c:v>58.55</c:v>
                </c:pt>
                <c:pt idx="736">
                  <c:v>42.25</c:v>
                </c:pt>
                <c:pt idx="737">
                  <c:v>39.4</c:v>
                </c:pt>
                <c:pt idx="738">
                  <c:v>36.65</c:v>
                </c:pt>
                <c:pt idx="739">
                  <c:v>49.8</c:v>
                </c:pt>
                <c:pt idx="740">
                  <c:v>41.6</c:v>
                </c:pt>
                <c:pt idx="741">
                  <c:v>38.35</c:v>
                </c:pt>
                <c:pt idx="742">
                  <c:v>35.200000000000003</c:v>
                </c:pt>
                <c:pt idx="743">
                  <c:v>41</c:v>
                </c:pt>
                <c:pt idx="744">
                  <c:v>46.15</c:v>
                </c:pt>
                <c:pt idx="745">
                  <c:v>45.6</c:v>
                </c:pt>
                <c:pt idx="746">
                  <c:v>43.2</c:v>
                </c:pt>
                <c:pt idx="747">
                  <c:v>46.1</c:v>
                </c:pt>
                <c:pt idx="748">
                  <c:v>48.75</c:v>
                </c:pt>
                <c:pt idx="749">
                  <c:v>63.25</c:v>
                </c:pt>
                <c:pt idx="750">
                  <c:v>43.5</c:v>
                </c:pt>
                <c:pt idx="751">
                  <c:v>55.1</c:v>
                </c:pt>
                <c:pt idx="752">
                  <c:v>57.4</c:v>
                </c:pt>
                <c:pt idx="753">
                  <c:v>58.3</c:v>
                </c:pt>
                <c:pt idx="754">
                  <c:v>49.95</c:v>
                </c:pt>
                <c:pt idx="755">
                  <c:v>56.4</c:v>
                </c:pt>
                <c:pt idx="756">
                  <c:v>103.9</c:v>
                </c:pt>
                <c:pt idx="757">
                  <c:v>51</c:v>
                </c:pt>
                <c:pt idx="758">
                  <c:v>74.3</c:v>
                </c:pt>
                <c:pt idx="759">
                  <c:v>66.05</c:v>
                </c:pt>
                <c:pt idx="760">
                  <c:v>58.7</c:v>
                </c:pt>
                <c:pt idx="761">
                  <c:v>61.25</c:v>
                </c:pt>
                <c:pt idx="762">
                  <c:v>95.9</c:v>
                </c:pt>
                <c:pt idx="763">
                  <c:v>48.55</c:v>
                </c:pt>
                <c:pt idx="764">
                  <c:v>58.55</c:v>
                </c:pt>
                <c:pt idx="765">
                  <c:v>53.1</c:v>
                </c:pt>
                <c:pt idx="766">
                  <c:v>48.5</c:v>
                </c:pt>
                <c:pt idx="767">
                  <c:v>58.8</c:v>
                </c:pt>
                <c:pt idx="768">
                  <c:v>39</c:v>
                </c:pt>
                <c:pt idx="769">
                  <c:v>41</c:v>
                </c:pt>
                <c:pt idx="770">
                  <c:v>41.8</c:v>
                </c:pt>
                <c:pt idx="771">
                  <c:v>52.35</c:v>
                </c:pt>
                <c:pt idx="772">
                  <c:v>43.7</c:v>
                </c:pt>
                <c:pt idx="773">
                  <c:v>48.2</c:v>
                </c:pt>
                <c:pt idx="774">
                  <c:v>49.3</c:v>
                </c:pt>
                <c:pt idx="775">
                  <c:v>70.25</c:v>
                </c:pt>
                <c:pt idx="776">
                  <c:v>88.2</c:v>
                </c:pt>
                <c:pt idx="777">
                  <c:v>52.65</c:v>
                </c:pt>
                <c:pt idx="778">
                  <c:v>52.55</c:v>
                </c:pt>
                <c:pt idx="779">
                  <c:v>98.1</c:v>
                </c:pt>
                <c:pt idx="780">
                  <c:v>104.2</c:v>
                </c:pt>
                <c:pt idx="781">
                  <c:v>75.25</c:v>
                </c:pt>
                <c:pt idx="782">
                  <c:v>52.35</c:v>
                </c:pt>
                <c:pt idx="783">
                  <c:v>56.35</c:v>
                </c:pt>
                <c:pt idx="784">
                  <c:v>38.5</c:v>
                </c:pt>
                <c:pt idx="785">
                  <c:v>50.3</c:v>
                </c:pt>
                <c:pt idx="786">
                  <c:v>58.6</c:v>
                </c:pt>
                <c:pt idx="787">
                  <c:v>48.5</c:v>
                </c:pt>
                <c:pt idx="788">
                  <c:v>56</c:v>
                </c:pt>
                <c:pt idx="789">
                  <c:v>54.35</c:v>
                </c:pt>
                <c:pt idx="790">
                  <c:v>50.15</c:v>
                </c:pt>
                <c:pt idx="791">
                  <c:v>46.9</c:v>
                </c:pt>
                <c:pt idx="792">
                  <c:v>37.549999999999997</c:v>
                </c:pt>
                <c:pt idx="793">
                  <c:v>62</c:v>
                </c:pt>
                <c:pt idx="794">
                  <c:v>74.95</c:v>
                </c:pt>
                <c:pt idx="795">
                  <c:v>67</c:v>
                </c:pt>
                <c:pt idx="796">
                  <c:v>59.15</c:v>
                </c:pt>
                <c:pt idx="797">
                  <c:v>49.1</c:v>
                </c:pt>
                <c:pt idx="798">
                  <c:v>59.1</c:v>
                </c:pt>
                <c:pt idx="799">
                  <c:v>53.4</c:v>
                </c:pt>
                <c:pt idx="800">
                  <c:v>59.1</c:v>
                </c:pt>
                <c:pt idx="801">
                  <c:v>66.099999999999994</c:v>
                </c:pt>
                <c:pt idx="802">
                  <c:v>48.3</c:v>
                </c:pt>
                <c:pt idx="803">
                  <c:v>51</c:v>
                </c:pt>
                <c:pt idx="804">
                  <c:v>55.45</c:v>
                </c:pt>
                <c:pt idx="805">
                  <c:v>52.8</c:v>
                </c:pt>
                <c:pt idx="806">
                  <c:v>37.549999999999997</c:v>
                </c:pt>
                <c:pt idx="807">
                  <c:v>49.3</c:v>
                </c:pt>
                <c:pt idx="808">
                  <c:v>58.25</c:v>
                </c:pt>
                <c:pt idx="809">
                  <c:v>35.6</c:v>
                </c:pt>
                <c:pt idx="810">
                  <c:v>59.2</c:v>
                </c:pt>
                <c:pt idx="811">
                  <c:v>49.6</c:v>
                </c:pt>
                <c:pt idx="812">
                  <c:v>37.65</c:v>
                </c:pt>
                <c:pt idx="813">
                  <c:v>42.05</c:v>
                </c:pt>
                <c:pt idx="814">
                  <c:v>46.2</c:v>
                </c:pt>
                <c:pt idx="815">
                  <c:v>39.65</c:v>
                </c:pt>
                <c:pt idx="816">
                  <c:v>49.6</c:v>
                </c:pt>
                <c:pt idx="817">
                  <c:v>40.35</c:v>
                </c:pt>
                <c:pt idx="818">
                  <c:v>49.7</c:v>
                </c:pt>
                <c:pt idx="819">
                  <c:v>39</c:v>
                </c:pt>
                <c:pt idx="820">
                  <c:v>56.97</c:v>
                </c:pt>
                <c:pt idx="821">
                  <c:v>42.2</c:v>
                </c:pt>
                <c:pt idx="822">
                  <c:v>52.9</c:v>
                </c:pt>
                <c:pt idx="823">
                  <c:v>41.15</c:v>
                </c:pt>
                <c:pt idx="824">
                  <c:v>44.45</c:v>
                </c:pt>
                <c:pt idx="825">
                  <c:v>55.55</c:v>
                </c:pt>
                <c:pt idx="826">
                  <c:v>44</c:v>
                </c:pt>
                <c:pt idx="827">
                  <c:v>50.5</c:v>
                </c:pt>
                <c:pt idx="828">
                  <c:v>49</c:v>
                </c:pt>
                <c:pt idx="829">
                  <c:v>38.4</c:v>
                </c:pt>
                <c:pt idx="830">
                  <c:v>51.1</c:v>
                </c:pt>
                <c:pt idx="831">
                  <c:v>40.5</c:v>
                </c:pt>
                <c:pt idx="832">
                  <c:v>58.6</c:v>
                </c:pt>
                <c:pt idx="833">
                  <c:v>54.25</c:v>
                </c:pt>
                <c:pt idx="834">
                  <c:v>58.15</c:v>
                </c:pt>
                <c:pt idx="835">
                  <c:v>44.95</c:v>
                </c:pt>
                <c:pt idx="836">
                  <c:v>51.15</c:v>
                </c:pt>
                <c:pt idx="837">
                  <c:v>61.8</c:v>
                </c:pt>
                <c:pt idx="838">
                  <c:v>40</c:v>
                </c:pt>
                <c:pt idx="839">
                  <c:v>53.35</c:v>
                </c:pt>
                <c:pt idx="840">
                  <c:v>42.7</c:v>
                </c:pt>
                <c:pt idx="841">
                  <c:v>50.9</c:v>
                </c:pt>
                <c:pt idx="842">
                  <c:v>50.4</c:v>
                </c:pt>
                <c:pt idx="843">
                  <c:v>52.1</c:v>
                </c:pt>
                <c:pt idx="844">
                  <c:v>48.5</c:v>
                </c:pt>
                <c:pt idx="845">
                  <c:v>47.65</c:v>
                </c:pt>
                <c:pt idx="846">
                  <c:v>36.700000000000003</c:v>
                </c:pt>
                <c:pt idx="847">
                  <c:v>52.8</c:v>
                </c:pt>
                <c:pt idx="848">
                  <c:v>45.9</c:v>
                </c:pt>
                <c:pt idx="849">
                  <c:v>57.8</c:v>
                </c:pt>
                <c:pt idx="850">
                  <c:v>46.65</c:v>
                </c:pt>
                <c:pt idx="851">
                  <c:v>44.65</c:v>
                </c:pt>
                <c:pt idx="852">
                  <c:v>42.9</c:v>
                </c:pt>
                <c:pt idx="853">
                  <c:v>46.4</c:v>
                </c:pt>
                <c:pt idx="854">
                  <c:v>53.5</c:v>
                </c:pt>
                <c:pt idx="855">
                  <c:v>46.65</c:v>
                </c:pt>
                <c:pt idx="856">
                  <c:v>38.4</c:v>
                </c:pt>
                <c:pt idx="857">
                  <c:v>51.25</c:v>
                </c:pt>
                <c:pt idx="858">
                  <c:v>41</c:v>
                </c:pt>
                <c:pt idx="859">
                  <c:v>66.099999999999994</c:v>
                </c:pt>
                <c:pt idx="860">
                  <c:v>48.1</c:v>
                </c:pt>
                <c:pt idx="861">
                  <c:v>37.799999999999997</c:v>
                </c:pt>
                <c:pt idx="862">
                  <c:v>53.5</c:v>
                </c:pt>
                <c:pt idx="863">
                  <c:v>38</c:v>
                </c:pt>
                <c:pt idx="864">
                  <c:v>41.45</c:v>
                </c:pt>
                <c:pt idx="865">
                  <c:v>40.35</c:v>
                </c:pt>
                <c:pt idx="866">
                  <c:v>42.1</c:v>
                </c:pt>
                <c:pt idx="867">
                  <c:v>35.799999999999997</c:v>
                </c:pt>
                <c:pt idx="868">
                  <c:v>30.4</c:v>
                </c:pt>
                <c:pt idx="869">
                  <c:v>48.5</c:v>
                </c:pt>
                <c:pt idx="870">
                  <c:v>57.05</c:v>
                </c:pt>
                <c:pt idx="871">
                  <c:v>31.3</c:v>
                </c:pt>
                <c:pt idx="872">
                  <c:v>49.55</c:v>
                </c:pt>
                <c:pt idx="873">
                  <c:v>54.1</c:v>
                </c:pt>
                <c:pt idx="874">
                  <c:v>42.05</c:v>
                </c:pt>
                <c:pt idx="875">
                  <c:v>36.35</c:v>
                </c:pt>
                <c:pt idx="876">
                  <c:v>54.75</c:v>
                </c:pt>
                <c:pt idx="877">
                  <c:v>43.7</c:v>
                </c:pt>
                <c:pt idx="878">
                  <c:v>35.25</c:v>
                </c:pt>
                <c:pt idx="879">
                  <c:v>37.6</c:v>
                </c:pt>
                <c:pt idx="880">
                  <c:v>44.3</c:v>
                </c:pt>
                <c:pt idx="881">
                  <c:v>49.15</c:v>
                </c:pt>
                <c:pt idx="882">
                  <c:v>59.35</c:v>
                </c:pt>
                <c:pt idx="883">
                  <c:v>42.9</c:v>
                </c:pt>
                <c:pt idx="884">
                  <c:v>55.6</c:v>
                </c:pt>
                <c:pt idx="885">
                  <c:v>37.200000000000003</c:v>
                </c:pt>
                <c:pt idx="886">
                  <c:v>103</c:v>
                </c:pt>
                <c:pt idx="887">
                  <c:v>73.8</c:v>
                </c:pt>
                <c:pt idx="888">
                  <c:v>68.2</c:v>
                </c:pt>
                <c:pt idx="889">
                  <c:v>44.3</c:v>
                </c:pt>
                <c:pt idx="890">
                  <c:v>51.1</c:v>
                </c:pt>
                <c:pt idx="891">
                  <c:v>66.349999999999994</c:v>
                </c:pt>
                <c:pt idx="892">
                  <c:v>55.1</c:v>
                </c:pt>
                <c:pt idx="893">
                  <c:v>54.85</c:v>
                </c:pt>
                <c:pt idx="894">
                  <c:v>57.75</c:v>
                </c:pt>
                <c:pt idx="895">
                  <c:v>48.4</c:v>
                </c:pt>
                <c:pt idx="896">
                  <c:v>48.65</c:v>
                </c:pt>
                <c:pt idx="897">
                  <c:v>61.5</c:v>
                </c:pt>
                <c:pt idx="898">
                  <c:v>47.6</c:v>
                </c:pt>
                <c:pt idx="899">
                  <c:v>55.95</c:v>
                </c:pt>
                <c:pt idx="900">
                  <c:v>53.5</c:v>
                </c:pt>
                <c:pt idx="901">
                  <c:v>58.2</c:v>
                </c:pt>
                <c:pt idx="902">
                  <c:v>58.85</c:v>
                </c:pt>
                <c:pt idx="903">
                  <c:v>60.55</c:v>
                </c:pt>
                <c:pt idx="904">
                  <c:v>61.15</c:v>
                </c:pt>
                <c:pt idx="905">
                  <c:v>63.65</c:v>
                </c:pt>
                <c:pt idx="906">
                  <c:v>63.25</c:v>
                </c:pt>
                <c:pt idx="907">
                  <c:v>53.9</c:v>
                </c:pt>
                <c:pt idx="908">
                  <c:v>55.45</c:v>
                </c:pt>
                <c:pt idx="909">
                  <c:v>63.5</c:v>
                </c:pt>
                <c:pt idx="910">
                  <c:v>69.099999999999994</c:v>
                </c:pt>
                <c:pt idx="911">
                  <c:v>99.9</c:v>
                </c:pt>
                <c:pt idx="912">
                  <c:v>50.15</c:v>
                </c:pt>
                <c:pt idx="913">
                  <c:v>53.55</c:v>
                </c:pt>
                <c:pt idx="914">
                  <c:v>52.55</c:v>
                </c:pt>
                <c:pt idx="915">
                  <c:v>91.75</c:v>
                </c:pt>
                <c:pt idx="916">
                  <c:v>99.8</c:v>
                </c:pt>
                <c:pt idx="917">
                  <c:v>58.25</c:v>
                </c:pt>
                <c:pt idx="918">
                  <c:v>58.7</c:v>
                </c:pt>
                <c:pt idx="919">
                  <c:v>49.6</c:v>
                </c:pt>
                <c:pt idx="920">
                  <c:v>62.5</c:v>
                </c:pt>
                <c:pt idx="921">
                  <c:v>101.85</c:v>
                </c:pt>
                <c:pt idx="922">
                  <c:v>61.65</c:v>
                </c:pt>
                <c:pt idx="923">
                  <c:v>47.6</c:v>
                </c:pt>
                <c:pt idx="924">
                  <c:v>58.3</c:v>
                </c:pt>
                <c:pt idx="925">
                  <c:v>58.85</c:v>
                </c:pt>
                <c:pt idx="926">
                  <c:v>57</c:v>
                </c:pt>
                <c:pt idx="927">
                  <c:v>54.55</c:v>
                </c:pt>
                <c:pt idx="928">
                  <c:v>51</c:v>
                </c:pt>
                <c:pt idx="929">
                  <c:v>55.1</c:v>
                </c:pt>
                <c:pt idx="930">
                  <c:v>61.1</c:v>
                </c:pt>
                <c:pt idx="931">
                  <c:v>51.7</c:v>
                </c:pt>
                <c:pt idx="932">
                  <c:v>55.25</c:v>
                </c:pt>
                <c:pt idx="933">
                  <c:v>47.65</c:v>
                </c:pt>
                <c:pt idx="934">
                  <c:v>65.3</c:v>
                </c:pt>
                <c:pt idx="935">
                  <c:v>56.5</c:v>
                </c:pt>
                <c:pt idx="936">
                  <c:v>55.1</c:v>
                </c:pt>
                <c:pt idx="937">
                  <c:v>53.5</c:v>
                </c:pt>
                <c:pt idx="938">
                  <c:v>55.3</c:v>
                </c:pt>
                <c:pt idx="939">
                  <c:v>46.45</c:v>
                </c:pt>
                <c:pt idx="940">
                  <c:v>58</c:v>
                </c:pt>
                <c:pt idx="941">
                  <c:v>50.65</c:v>
                </c:pt>
                <c:pt idx="942">
                  <c:v>61.15</c:v>
                </c:pt>
                <c:pt idx="943">
                  <c:v>59</c:v>
                </c:pt>
                <c:pt idx="944">
                  <c:v>63.8</c:v>
                </c:pt>
                <c:pt idx="945">
                  <c:v>58.1</c:v>
                </c:pt>
                <c:pt idx="946">
                  <c:v>55.95</c:v>
                </c:pt>
                <c:pt idx="947">
                  <c:v>58.25</c:v>
                </c:pt>
                <c:pt idx="948">
                  <c:v>45.35</c:v>
                </c:pt>
                <c:pt idx="949">
                  <c:v>55.95</c:v>
                </c:pt>
                <c:pt idx="950">
                  <c:v>59.5</c:v>
                </c:pt>
                <c:pt idx="951">
                  <c:v>60.2</c:v>
                </c:pt>
                <c:pt idx="952">
                  <c:v>54.7</c:v>
                </c:pt>
                <c:pt idx="953">
                  <c:v>49.95</c:v>
                </c:pt>
                <c:pt idx="954">
                  <c:v>55.8</c:v>
                </c:pt>
                <c:pt idx="955">
                  <c:v>42</c:v>
                </c:pt>
                <c:pt idx="956">
                  <c:v>67.400000000000006</c:v>
                </c:pt>
                <c:pt idx="957">
                  <c:v>58.3</c:v>
                </c:pt>
                <c:pt idx="958">
                  <c:v>53.7</c:v>
                </c:pt>
                <c:pt idx="959">
                  <c:v>51.3</c:v>
                </c:pt>
                <c:pt idx="960">
                  <c:v>56.1</c:v>
                </c:pt>
                <c:pt idx="961">
                  <c:v>61.45</c:v>
                </c:pt>
                <c:pt idx="962">
                  <c:v>55.5</c:v>
                </c:pt>
                <c:pt idx="963">
                  <c:v>56.65</c:v>
                </c:pt>
                <c:pt idx="964">
                  <c:v>46.3</c:v>
                </c:pt>
                <c:pt idx="965">
                  <c:v>52.6</c:v>
                </c:pt>
                <c:pt idx="966">
                  <c:v>47.5</c:v>
                </c:pt>
                <c:pt idx="967">
                  <c:v>58.8</c:v>
                </c:pt>
                <c:pt idx="968">
                  <c:v>59.75</c:v>
                </c:pt>
                <c:pt idx="969">
                  <c:v>58.3</c:v>
                </c:pt>
                <c:pt idx="970">
                  <c:v>58.7</c:v>
                </c:pt>
                <c:pt idx="971">
                  <c:v>55.75</c:v>
                </c:pt>
                <c:pt idx="972">
                  <c:v>45.5</c:v>
                </c:pt>
                <c:pt idx="973">
                  <c:v>48.15</c:v>
                </c:pt>
                <c:pt idx="974">
                  <c:v>47.3</c:v>
                </c:pt>
                <c:pt idx="975">
                  <c:v>85.05</c:v>
                </c:pt>
                <c:pt idx="976">
                  <c:v>70.5</c:v>
                </c:pt>
                <c:pt idx="977">
                  <c:v>57</c:v>
                </c:pt>
                <c:pt idx="978">
                  <c:v>47.9</c:v>
                </c:pt>
                <c:pt idx="979">
                  <c:v>51.6</c:v>
                </c:pt>
                <c:pt idx="980">
                  <c:v>46.85</c:v>
                </c:pt>
                <c:pt idx="981">
                  <c:v>42</c:v>
                </c:pt>
                <c:pt idx="982">
                  <c:v>51.25</c:v>
                </c:pt>
                <c:pt idx="983">
                  <c:v>41.5</c:v>
                </c:pt>
                <c:pt idx="984">
                  <c:v>53.8</c:v>
                </c:pt>
                <c:pt idx="985">
                  <c:v>51.8</c:v>
                </c:pt>
                <c:pt idx="986">
                  <c:v>63.5</c:v>
                </c:pt>
                <c:pt idx="987">
                  <c:v>50</c:v>
                </c:pt>
                <c:pt idx="988">
                  <c:v>50.15</c:v>
                </c:pt>
                <c:pt idx="989">
                  <c:v>59.5</c:v>
                </c:pt>
                <c:pt idx="990">
                  <c:v>45.05</c:v>
                </c:pt>
                <c:pt idx="991">
                  <c:v>60.6</c:v>
                </c:pt>
                <c:pt idx="992">
                  <c:v>39.200000000000003</c:v>
                </c:pt>
                <c:pt idx="993">
                  <c:v>45</c:v>
                </c:pt>
                <c:pt idx="994">
                  <c:v>61.2</c:v>
                </c:pt>
                <c:pt idx="995">
                  <c:v>59.2</c:v>
                </c:pt>
                <c:pt idx="996">
                  <c:v>52.5</c:v>
                </c:pt>
                <c:pt idx="997">
                  <c:v>54.6</c:v>
                </c:pt>
                <c:pt idx="998">
                  <c:v>54</c:v>
                </c:pt>
                <c:pt idx="999">
                  <c:v>49.95</c:v>
                </c:pt>
                <c:pt idx="1000">
                  <c:v>47.85</c:v>
                </c:pt>
                <c:pt idx="1001">
                  <c:v>42.55</c:v>
                </c:pt>
                <c:pt idx="1002">
                  <c:v>52.2</c:v>
                </c:pt>
                <c:pt idx="1003">
                  <c:v>52.55</c:v>
                </c:pt>
                <c:pt idx="1004">
                  <c:v>63.8</c:v>
                </c:pt>
                <c:pt idx="1005">
                  <c:v>59.3</c:v>
                </c:pt>
                <c:pt idx="1006">
                  <c:v>61.1</c:v>
                </c:pt>
                <c:pt idx="1007">
                  <c:v>60.5</c:v>
                </c:pt>
                <c:pt idx="1008">
                  <c:v>52.95</c:v>
                </c:pt>
                <c:pt idx="1009">
                  <c:v>57.75</c:v>
                </c:pt>
                <c:pt idx="1010">
                  <c:v>50.25</c:v>
                </c:pt>
                <c:pt idx="1011">
                  <c:v>48.25</c:v>
                </c:pt>
                <c:pt idx="1012">
                  <c:v>56.4</c:v>
                </c:pt>
                <c:pt idx="1013">
                  <c:v>49.9</c:v>
                </c:pt>
                <c:pt idx="1014">
                  <c:v>52.2</c:v>
                </c:pt>
                <c:pt idx="1015">
                  <c:v>51.9</c:v>
                </c:pt>
                <c:pt idx="1016">
                  <c:v>51</c:v>
                </c:pt>
                <c:pt idx="1017">
                  <c:v>54.85</c:v>
                </c:pt>
                <c:pt idx="1018">
                  <c:v>54.15</c:v>
                </c:pt>
                <c:pt idx="1019">
                  <c:v>48.05</c:v>
                </c:pt>
                <c:pt idx="1020">
                  <c:v>59.85</c:v>
                </c:pt>
                <c:pt idx="1021">
                  <c:v>57.5</c:v>
                </c:pt>
                <c:pt idx="1022">
                  <c:v>52.5</c:v>
                </c:pt>
                <c:pt idx="1023">
                  <c:v>57.3</c:v>
                </c:pt>
                <c:pt idx="1024">
                  <c:v>55.9</c:v>
                </c:pt>
                <c:pt idx="1025">
                  <c:v>50.3</c:v>
                </c:pt>
                <c:pt idx="1026">
                  <c:v>61.6</c:v>
                </c:pt>
                <c:pt idx="1027">
                  <c:v>53.45</c:v>
                </c:pt>
                <c:pt idx="1028">
                  <c:v>56.75</c:v>
                </c:pt>
                <c:pt idx="1029">
                  <c:v>62.05</c:v>
                </c:pt>
                <c:pt idx="1030">
                  <c:v>58.45</c:v>
                </c:pt>
                <c:pt idx="1031">
                  <c:v>56.1</c:v>
                </c:pt>
                <c:pt idx="1032">
                  <c:v>54.6</c:v>
                </c:pt>
                <c:pt idx="1033">
                  <c:v>45.55</c:v>
                </c:pt>
                <c:pt idx="1034">
                  <c:v>48</c:v>
                </c:pt>
                <c:pt idx="1035">
                  <c:v>56.45</c:v>
                </c:pt>
                <c:pt idx="1036">
                  <c:v>51.25</c:v>
                </c:pt>
                <c:pt idx="1037">
                  <c:v>42.7</c:v>
                </c:pt>
                <c:pt idx="1038">
                  <c:v>52.15</c:v>
                </c:pt>
                <c:pt idx="1039">
                  <c:v>51.3</c:v>
                </c:pt>
                <c:pt idx="1040">
                  <c:v>49.65</c:v>
                </c:pt>
                <c:pt idx="1041">
                  <c:v>51.85</c:v>
                </c:pt>
                <c:pt idx="1042">
                  <c:v>54.1</c:v>
                </c:pt>
                <c:pt idx="1043">
                  <c:v>56.1</c:v>
                </c:pt>
                <c:pt idx="1044">
                  <c:v>58.05</c:v>
                </c:pt>
                <c:pt idx="1045">
                  <c:v>87.6</c:v>
                </c:pt>
                <c:pt idx="1046">
                  <c:v>49.1</c:v>
                </c:pt>
                <c:pt idx="1047">
                  <c:v>41.2</c:v>
                </c:pt>
                <c:pt idx="1048">
                  <c:v>55.95</c:v>
                </c:pt>
                <c:pt idx="1049">
                  <c:v>50</c:v>
                </c:pt>
                <c:pt idx="1050">
                  <c:v>66.3</c:v>
                </c:pt>
                <c:pt idx="1051">
                  <c:v>43.95</c:v>
                </c:pt>
                <c:pt idx="1052">
                  <c:v>52.75</c:v>
                </c:pt>
                <c:pt idx="1053">
                  <c:v>57.85</c:v>
                </c:pt>
                <c:pt idx="1054">
                  <c:v>58.3</c:v>
                </c:pt>
                <c:pt idx="1055">
                  <c:v>53.8</c:v>
                </c:pt>
                <c:pt idx="1056">
                  <c:v>52.15</c:v>
                </c:pt>
                <c:pt idx="1057">
                  <c:v>58.75</c:v>
                </c:pt>
                <c:pt idx="1058">
                  <c:v>59.35</c:v>
                </c:pt>
                <c:pt idx="1059">
                  <c:v>52.15</c:v>
                </c:pt>
                <c:pt idx="1060">
                  <c:v>56.95</c:v>
                </c:pt>
                <c:pt idx="1061">
                  <c:v>50.6</c:v>
                </c:pt>
                <c:pt idx="1062">
                  <c:v>52.9</c:v>
                </c:pt>
                <c:pt idx="1063">
                  <c:v>57.65</c:v>
                </c:pt>
                <c:pt idx="1064">
                  <c:v>54.55</c:v>
                </c:pt>
                <c:pt idx="1065">
                  <c:v>51.6</c:v>
                </c:pt>
                <c:pt idx="1066">
                  <c:v>61.4</c:v>
                </c:pt>
                <c:pt idx="1067">
                  <c:v>39.9</c:v>
                </c:pt>
                <c:pt idx="1068">
                  <c:v>45.75</c:v>
                </c:pt>
                <c:pt idx="1069">
                  <c:v>59.2</c:v>
                </c:pt>
                <c:pt idx="1070">
                  <c:v>56.05</c:v>
                </c:pt>
                <c:pt idx="1071">
                  <c:v>55.5</c:v>
                </c:pt>
                <c:pt idx="1072">
                  <c:v>64.05</c:v>
                </c:pt>
                <c:pt idx="1073">
                  <c:v>59.2</c:v>
                </c:pt>
                <c:pt idx="1074">
                  <c:v>50.6</c:v>
                </c:pt>
                <c:pt idx="1075">
                  <c:v>60.3</c:v>
                </c:pt>
                <c:pt idx="1076">
                  <c:v>56.65</c:v>
                </c:pt>
                <c:pt idx="1077">
                  <c:v>47.8</c:v>
                </c:pt>
                <c:pt idx="1078">
                  <c:v>51</c:v>
                </c:pt>
                <c:pt idx="1079">
                  <c:v>58.8</c:v>
                </c:pt>
                <c:pt idx="1080">
                  <c:v>51.45</c:v>
                </c:pt>
                <c:pt idx="1081">
                  <c:v>53</c:v>
                </c:pt>
                <c:pt idx="1082">
                  <c:v>60.5</c:v>
                </c:pt>
                <c:pt idx="1083">
                  <c:v>59.1</c:v>
                </c:pt>
                <c:pt idx="1084">
                  <c:v>43.5</c:v>
                </c:pt>
                <c:pt idx="1085">
                  <c:v>50.65</c:v>
                </c:pt>
                <c:pt idx="1086">
                  <c:v>47.2</c:v>
                </c:pt>
                <c:pt idx="1087">
                  <c:v>61.5</c:v>
                </c:pt>
                <c:pt idx="1088">
                  <c:v>64.900000000000006</c:v>
                </c:pt>
                <c:pt idx="1089">
                  <c:v>58.25</c:v>
                </c:pt>
                <c:pt idx="1090">
                  <c:v>51.1</c:v>
                </c:pt>
                <c:pt idx="1091">
                  <c:v>72.95</c:v>
                </c:pt>
                <c:pt idx="1092">
                  <c:v>114.7</c:v>
                </c:pt>
                <c:pt idx="1093">
                  <c:v>118.2</c:v>
                </c:pt>
                <c:pt idx="1094">
                  <c:v>50.25</c:v>
                </c:pt>
                <c:pt idx="1095">
                  <c:v>65.05</c:v>
                </c:pt>
                <c:pt idx="1096">
                  <c:v>52.7</c:v>
                </c:pt>
                <c:pt idx="1097">
                  <c:v>51.6</c:v>
                </c:pt>
                <c:pt idx="1098">
                  <c:v>57.25</c:v>
                </c:pt>
                <c:pt idx="1099">
                  <c:v>51.2</c:v>
                </c:pt>
                <c:pt idx="1100">
                  <c:v>51.8</c:v>
                </c:pt>
                <c:pt idx="1101">
                  <c:v>53.55</c:v>
                </c:pt>
                <c:pt idx="1102">
                  <c:v>50.9</c:v>
                </c:pt>
                <c:pt idx="1103">
                  <c:v>55.1</c:v>
                </c:pt>
                <c:pt idx="1104">
                  <c:v>62.7</c:v>
                </c:pt>
                <c:pt idx="1105">
                  <c:v>51.7</c:v>
                </c:pt>
                <c:pt idx="1106">
                  <c:v>51.1</c:v>
                </c:pt>
                <c:pt idx="1107">
                  <c:v>130.69999999999999</c:v>
                </c:pt>
                <c:pt idx="1108">
                  <c:v>58.3</c:v>
                </c:pt>
                <c:pt idx="1109">
                  <c:v>62.3</c:v>
                </c:pt>
                <c:pt idx="1110">
                  <c:v>62</c:v>
                </c:pt>
                <c:pt idx="1111">
                  <c:v>50.1</c:v>
                </c:pt>
                <c:pt idx="1112">
                  <c:v>52</c:v>
                </c:pt>
                <c:pt idx="1113">
                  <c:v>47.4</c:v>
                </c:pt>
                <c:pt idx="1114">
                  <c:v>111.55</c:v>
                </c:pt>
                <c:pt idx="1115">
                  <c:v>107</c:v>
                </c:pt>
                <c:pt idx="1116">
                  <c:v>51.6</c:v>
                </c:pt>
                <c:pt idx="1117">
                  <c:v>56.6</c:v>
                </c:pt>
                <c:pt idx="1118">
                  <c:v>57.4</c:v>
                </c:pt>
                <c:pt idx="1119">
                  <c:v>53.9</c:v>
                </c:pt>
                <c:pt idx="1120">
                  <c:v>50.55</c:v>
                </c:pt>
                <c:pt idx="1121">
                  <c:v>69.599999999999994</c:v>
                </c:pt>
                <c:pt idx="1122">
                  <c:v>52.45</c:v>
                </c:pt>
                <c:pt idx="1123">
                  <c:v>59.15</c:v>
                </c:pt>
                <c:pt idx="1124">
                  <c:v>50.9</c:v>
                </c:pt>
                <c:pt idx="1125">
                  <c:v>55.3</c:v>
                </c:pt>
                <c:pt idx="1126">
                  <c:v>65.05</c:v>
                </c:pt>
                <c:pt idx="1127">
                  <c:v>61.4</c:v>
                </c:pt>
                <c:pt idx="1128">
                  <c:v>50.6</c:v>
                </c:pt>
                <c:pt idx="1129">
                  <c:v>53.5</c:v>
                </c:pt>
                <c:pt idx="1130">
                  <c:v>49.5</c:v>
                </c:pt>
                <c:pt idx="1131">
                  <c:v>64.8</c:v>
                </c:pt>
                <c:pt idx="1132">
                  <c:v>57.5</c:v>
                </c:pt>
                <c:pt idx="1133">
                  <c:v>54.4</c:v>
                </c:pt>
                <c:pt idx="1134">
                  <c:v>55.3</c:v>
                </c:pt>
                <c:pt idx="1135">
                  <c:v>57.75</c:v>
                </c:pt>
                <c:pt idx="1136">
                  <c:v>54.3</c:v>
                </c:pt>
                <c:pt idx="1137">
                  <c:v>57.5</c:v>
                </c:pt>
                <c:pt idx="1138">
                  <c:v>57.4</c:v>
                </c:pt>
                <c:pt idx="1139">
                  <c:v>63.8</c:v>
                </c:pt>
                <c:pt idx="1140">
                  <c:v>46.8</c:v>
                </c:pt>
                <c:pt idx="1141">
                  <c:v>60.15</c:v>
                </c:pt>
                <c:pt idx="1142">
                  <c:v>56.05</c:v>
                </c:pt>
                <c:pt idx="1143">
                  <c:v>64.05</c:v>
                </c:pt>
                <c:pt idx="1144">
                  <c:v>54</c:v>
                </c:pt>
                <c:pt idx="1145">
                  <c:v>57.5</c:v>
                </c:pt>
                <c:pt idx="1146">
                  <c:v>53.1</c:v>
                </c:pt>
                <c:pt idx="1147">
                  <c:v>64.25</c:v>
                </c:pt>
                <c:pt idx="1148">
                  <c:v>47.2</c:v>
                </c:pt>
                <c:pt idx="1149">
                  <c:v>51.65</c:v>
                </c:pt>
                <c:pt idx="1150">
                  <c:v>54.6</c:v>
                </c:pt>
                <c:pt idx="1151">
                  <c:v>42.9</c:v>
                </c:pt>
                <c:pt idx="1152">
                  <c:v>52.2</c:v>
                </c:pt>
                <c:pt idx="1153">
                  <c:v>51.75</c:v>
                </c:pt>
                <c:pt idx="1154">
                  <c:v>53.15</c:v>
                </c:pt>
                <c:pt idx="1155">
                  <c:v>51</c:v>
                </c:pt>
                <c:pt idx="1156">
                  <c:v>54.15</c:v>
                </c:pt>
                <c:pt idx="1157">
                  <c:v>50.65</c:v>
                </c:pt>
                <c:pt idx="1158">
                  <c:v>45.1</c:v>
                </c:pt>
                <c:pt idx="1159">
                  <c:v>58.4</c:v>
                </c:pt>
                <c:pt idx="1160">
                  <c:v>57.8</c:v>
                </c:pt>
                <c:pt idx="1161">
                  <c:v>55.1</c:v>
                </c:pt>
                <c:pt idx="1162">
                  <c:v>52.45</c:v>
                </c:pt>
                <c:pt idx="1163">
                  <c:v>51.75</c:v>
                </c:pt>
                <c:pt idx="1164">
                  <c:v>57.3</c:v>
                </c:pt>
                <c:pt idx="1165">
                  <c:v>51.9</c:v>
                </c:pt>
                <c:pt idx="1166">
                  <c:v>52.1</c:v>
                </c:pt>
                <c:pt idx="1167">
                  <c:v>57</c:v>
                </c:pt>
                <c:pt idx="1168">
                  <c:v>52.2</c:v>
                </c:pt>
                <c:pt idx="1169">
                  <c:v>49.1</c:v>
                </c:pt>
                <c:pt idx="1170">
                  <c:v>52.1</c:v>
                </c:pt>
                <c:pt idx="1171">
                  <c:v>51.75</c:v>
                </c:pt>
                <c:pt idx="1172">
                  <c:v>59.8</c:v>
                </c:pt>
                <c:pt idx="1173">
                  <c:v>55.9</c:v>
                </c:pt>
                <c:pt idx="1174">
                  <c:v>57.45</c:v>
                </c:pt>
                <c:pt idx="1175">
                  <c:v>49.5</c:v>
                </c:pt>
                <c:pt idx="1176">
                  <c:v>66.3</c:v>
                </c:pt>
                <c:pt idx="1177">
                  <c:v>57.2</c:v>
                </c:pt>
                <c:pt idx="1178">
                  <c:v>65.5</c:v>
                </c:pt>
                <c:pt idx="1179">
                  <c:v>57.9</c:v>
                </c:pt>
                <c:pt idx="1180">
                  <c:v>56.25</c:v>
                </c:pt>
                <c:pt idx="1181">
                  <c:v>53</c:v>
                </c:pt>
                <c:pt idx="1182">
                  <c:v>56.15</c:v>
                </c:pt>
                <c:pt idx="1183">
                  <c:v>55.6</c:v>
                </c:pt>
                <c:pt idx="1184">
                  <c:v>55.15</c:v>
                </c:pt>
                <c:pt idx="1185">
                  <c:v>43.5</c:v>
                </c:pt>
                <c:pt idx="1186">
                  <c:v>47.7</c:v>
                </c:pt>
                <c:pt idx="1187">
                  <c:v>44.15</c:v>
                </c:pt>
                <c:pt idx="1188">
                  <c:v>57.7</c:v>
                </c:pt>
                <c:pt idx="1189">
                  <c:v>42.9</c:v>
                </c:pt>
                <c:pt idx="1190">
                  <c:v>53.5</c:v>
                </c:pt>
                <c:pt idx="1191">
                  <c:v>61.2</c:v>
                </c:pt>
                <c:pt idx="1192">
                  <c:v>66.3</c:v>
                </c:pt>
                <c:pt idx="1193">
                  <c:v>52.5</c:v>
                </c:pt>
                <c:pt idx="1194">
                  <c:v>59.7</c:v>
                </c:pt>
                <c:pt idx="1195">
                  <c:v>63.9</c:v>
                </c:pt>
                <c:pt idx="1196">
                  <c:v>50.4</c:v>
                </c:pt>
                <c:pt idx="1197">
                  <c:v>53.7</c:v>
                </c:pt>
                <c:pt idx="1198">
                  <c:v>59.1</c:v>
                </c:pt>
                <c:pt idx="1199">
                  <c:v>60</c:v>
                </c:pt>
                <c:pt idx="1200">
                  <c:v>52.45</c:v>
                </c:pt>
                <c:pt idx="1201">
                  <c:v>52.1</c:v>
                </c:pt>
                <c:pt idx="1202">
                  <c:v>52</c:v>
                </c:pt>
                <c:pt idx="1203">
                  <c:v>61.6</c:v>
                </c:pt>
                <c:pt idx="1204">
                  <c:v>41</c:v>
                </c:pt>
                <c:pt idx="1205">
                  <c:v>59.2</c:v>
                </c:pt>
                <c:pt idx="1206">
                  <c:v>56.65</c:v>
                </c:pt>
                <c:pt idx="1207">
                  <c:v>48.5</c:v>
                </c:pt>
                <c:pt idx="1208">
                  <c:v>47.65</c:v>
                </c:pt>
                <c:pt idx="1209">
                  <c:v>49.55</c:v>
                </c:pt>
                <c:pt idx="1210">
                  <c:v>49.5</c:v>
                </c:pt>
                <c:pt idx="1211">
                  <c:v>50.1</c:v>
                </c:pt>
                <c:pt idx="1212">
                  <c:v>50.25</c:v>
                </c:pt>
                <c:pt idx="1213">
                  <c:v>49.6</c:v>
                </c:pt>
                <c:pt idx="1214">
                  <c:v>55.9</c:v>
                </c:pt>
                <c:pt idx="1215">
                  <c:v>44.35</c:v>
                </c:pt>
                <c:pt idx="1216">
                  <c:v>45.3</c:v>
                </c:pt>
                <c:pt idx="1217">
                  <c:v>51.4</c:v>
                </c:pt>
                <c:pt idx="1218">
                  <c:v>55.5</c:v>
                </c:pt>
                <c:pt idx="1219">
                  <c:v>59.35</c:v>
                </c:pt>
                <c:pt idx="1220">
                  <c:v>54.1</c:v>
                </c:pt>
                <c:pt idx="1221">
                  <c:v>55.2</c:v>
                </c:pt>
                <c:pt idx="1222">
                  <c:v>54.2</c:v>
                </c:pt>
                <c:pt idx="1223">
                  <c:v>60.9</c:v>
                </c:pt>
                <c:pt idx="1224">
                  <c:v>58.75</c:v>
                </c:pt>
                <c:pt idx="1225">
                  <c:v>42.9</c:v>
                </c:pt>
                <c:pt idx="1226">
                  <c:v>53.95</c:v>
                </c:pt>
                <c:pt idx="1227">
                  <c:v>47.75</c:v>
                </c:pt>
                <c:pt idx="1228">
                  <c:v>51.75</c:v>
                </c:pt>
                <c:pt idx="1229">
                  <c:v>53.4</c:v>
                </c:pt>
                <c:pt idx="1230">
                  <c:v>59.2</c:v>
                </c:pt>
                <c:pt idx="1231">
                  <c:v>88.7</c:v>
                </c:pt>
                <c:pt idx="1232">
                  <c:v>122.7</c:v>
                </c:pt>
                <c:pt idx="1233">
                  <c:v>60.7</c:v>
                </c:pt>
                <c:pt idx="1234">
                  <c:v>43.8</c:v>
                </c:pt>
                <c:pt idx="1235">
                  <c:v>57.6</c:v>
                </c:pt>
                <c:pt idx="1236">
                  <c:v>128.5</c:v>
                </c:pt>
                <c:pt idx="1237">
                  <c:v>43.85</c:v>
                </c:pt>
                <c:pt idx="1238">
                  <c:v>44.15</c:v>
                </c:pt>
                <c:pt idx="1239">
                  <c:v>63.6</c:v>
                </c:pt>
                <c:pt idx="1240">
                  <c:v>66.400000000000006</c:v>
                </c:pt>
                <c:pt idx="1241">
                  <c:v>65.599999999999994</c:v>
                </c:pt>
                <c:pt idx="1242">
                  <c:v>36.1</c:v>
                </c:pt>
                <c:pt idx="1243">
                  <c:v>52.05</c:v>
                </c:pt>
                <c:pt idx="1244">
                  <c:v>50.35</c:v>
                </c:pt>
                <c:pt idx="1245">
                  <c:v>53.65</c:v>
                </c:pt>
                <c:pt idx="1246">
                  <c:v>61.15</c:v>
                </c:pt>
                <c:pt idx="1247">
                  <c:v>59.45</c:v>
                </c:pt>
                <c:pt idx="1248">
                  <c:v>44.7</c:v>
                </c:pt>
                <c:pt idx="1249">
                  <c:v>47.4</c:v>
                </c:pt>
                <c:pt idx="1250">
                  <c:v>58.05</c:v>
                </c:pt>
                <c:pt idx="1251">
                  <c:v>42.7</c:v>
                </c:pt>
                <c:pt idx="1252">
                  <c:v>57.6</c:v>
                </c:pt>
                <c:pt idx="1253">
                  <c:v>49.5</c:v>
                </c:pt>
                <c:pt idx="1254">
                  <c:v>53.65</c:v>
                </c:pt>
                <c:pt idx="1255">
                  <c:v>40.700000000000003</c:v>
                </c:pt>
                <c:pt idx="1256">
                  <c:v>44.15</c:v>
                </c:pt>
                <c:pt idx="1257">
                  <c:v>53.05</c:v>
                </c:pt>
                <c:pt idx="1258">
                  <c:v>51.4</c:v>
                </c:pt>
                <c:pt idx="1259">
                  <c:v>59.5</c:v>
                </c:pt>
                <c:pt idx="1260">
                  <c:v>57.85</c:v>
                </c:pt>
                <c:pt idx="1261">
                  <c:v>52.4</c:v>
                </c:pt>
                <c:pt idx="1262">
                  <c:v>53.9</c:v>
                </c:pt>
                <c:pt idx="1263">
                  <c:v>60.8</c:v>
                </c:pt>
                <c:pt idx="1264">
                  <c:v>46.6</c:v>
                </c:pt>
                <c:pt idx="1265">
                  <c:v>55.1</c:v>
                </c:pt>
                <c:pt idx="1266">
                  <c:v>47.1</c:v>
                </c:pt>
                <c:pt idx="1267">
                  <c:v>49.3</c:v>
                </c:pt>
                <c:pt idx="1268">
                  <c:v>56.7</c:v>
                </c:pt>
                <c:pt idx="1269">
                  <c:v>56.25</c:v>
                </c:pt>
                <c:pt idx="1270">
                  <c:v>33.5</c:v>
                </c:pt>
                <c:pt idx="1271">
                  <c:v>63.25</c:v>
                </c:pt>
                <c:pt idx="1272">
                  <c:v>44</c:v>
                </c:pt>
                <c:pt idx="1273">
                  <c:v>58.05</c:v>
                </c:pt>
                <c:pt idx="1274">
                  <c:v>41.4</c:v>
                </c:pt>
                <c:pt idx="1275">
                  <c:v>55.55</c:v>
                </c:pt>
                <c:pt idx="1276">
                  <c:v>59</c:v>
                </c:pt>
                <c:pt idx="1277">
                  <c:v>58.05</c:v>
                </c:pt>
                <c:pt idx="1278">
                  <c:v>54.55</c:v>
                </c:pt>
                <c:pt idx="1279">
                  <c:v>41.7</c:v>
                </c:pt>
                <c:pt idx="1280">
                  <c:v>60.5</c:v>
                </c:pt>
                <c:pt idx="1281">
                  <c:v>49.6</c:v>
                </c:pt>
                <c:pt idx="1282">
                  <c:v>59.7</c:v>
                </c:pt>
                <c:pt idx="1283">
                  <c:v>46.25</c:v>
                </c:pt>
                <c:pt idx="1284">
                  <c:v>44.25</c:v>
                </c:pt>
                <c:pt idx="1285">
                  <c:v>44.25</c:v>
                </c:pt>
                <c:pt idx="1286">
                  <c:v>51.3</c:v>
                </c:pt>
                <c:pt idx="1287">
                  <c:v>50.1</c:v>
                </c:pt>
                <c:pt idx="1288">
                  <c:v>88.5</c:v>
                </c:pt>
                <c:pt idx="1289">
                  <c:v>122.6</c:v>
                </c:pt>
                <c:pt idx="1290">
                  <c:v>95.2</c:v>
                </c:pt>
                <c:pt idx="1291">
                  <c:v>54</c:v>
                </c:pt>
                <c:pt idx="1292">
                  <c:v>52.2</c:v>
                </c:pt>
                <c:pt idx="1293">
                  <c:v>64</c:v>
                </c:pt>
                <c:pt idx="1294">
                  <c:v>113.1</c:v>
                </c:pt>
                <c:pt idx="1295">
                  <c:v>59.5</c:v>
                </c:pt>
                <c:pt idx="1296">
                  <c:v>41.2</c:v>
                </c:pt>
                <c:pt idx="1297">
                  <c:v>120.1</c:v>
                </c:pt>
                <c:pt idx="1298">
                  <c:v>60.85</c:v>
                </c:pt>
                <c:pt idx="1299">
                  <c:v>46.8</c:v>
                </c:pt>
                <c:pt idx="1300">
                  <c:v>34.5</c:v>
                </c:pt>
                <c:pt idx="1301">
                  <c:v>42.9</c:v>
                </c:pt>
                <c:pt idx="1302">
                  <c:v>88.45</c:v>
                </c:pt>
                <c:pt idx="1303">
                  <c:v>52.95</c:v>
                </c:pt>
                <c:pt idx="1304">
                  <c:v>45.55</c:v>
                </c:pt>
                <c:pt idx="1305">
                  <c:v>113.1</c:v>
                </c:pt>
                <c:pt idx="1306">
                  <c:v>87.8</c:v>
                </c:pt>
                <c:pt idx="1307">
                  <c:v>58.9</c:v>
                </c:pt>
                <c:pt idx="1308">
                  <c:v>33.9</c:v>
                </c:pt>
                <c:pt idx="1309">
                  <c:v>120.1</c:v>
                </c:pt>
                <c:pt idx="1310">
                  <c:v>130.1</c:v>
                </c:pt>
                <c:pt idx="1311">
                  <c:v>33.4</c:v>
                </c:pt>
                <c:pt idx="1312">
                  <c:v>88.9</c:v>
                </c:pt>
                <c:pt idx="1313">
                  <c:v>128.5</c:v>
                </c:pt>
                <c:pt idx="1314">
                  <c:v>58.1</c:v>
                </c:pt>
                <c:pt idx="1315">
                  <c:v>36.200000000000003</c:v>
                </c:pt>
                <c:pt idx="1316">
                  <c:v>121.1</c:v>
                </c:pt>
                <c:pt idx="1317">
                  <c:v>57.65</c:v>
                </c:pt>
                <c:pt idx="1318">
                  <c:v>59.6</c:v>
                </c:pt>
                <c:pt idx="1319">
                  <c:v>40.9</c:v>
                </c:pt>
                <c:pt idx="1320">
                  <c:v>33.5</c:v>
                </c:pt>
                <c:pt idx="1321">
                  <c:v>113.2</c:v>
                </c:pt>
                <c:pt idx="1322">
                  <c:v>49.7</c:v>
                </c:pt>
                <c:pt idx="1323">
                  <c:v>123</c:v>
                </c:pt>
                <c:pt idx="1324">
                  <c:v>63.7</c:v>
                </c:pt>
                <c:pt idx="1325">
                  <c:v>61.1</c:v>
                </c:pt>
                <c:pt idx="1326">
                  <c:v>88.55</c:v>
                </c:pt>
                <c:pt idx="1327">
                  <c:v>89</c:v>
                </c:pt>
                <c:pt idx="1328">
                  <c:v>33.549999999999997</c:v>
                </c:pt>
                <c:pt idx="1329">
                  <c:v>128.44999999999999</c:v>
                </c:pt>
                <c:pt idx="1330">
                  <c:v>60.55</c:v>
                </c:pt>
                <c:pt idx="1331">
                  <c:v>57.75</c:v>
                </c:pt>
                <c:pt idx="1332">
                  <c:v>120.1</c:v>
                </c:pt>
                <c:pt idx="1333">
                  <c:v>49.55</c:v>
                </c:pt>
                <c:pt idx="1334">
                  <c:v>50.2</c:v>
                </c:pt>
                <c:pt idx="1335">
                  <c:v>59.45</c:v>
                </c:pt>
                <c:pt idx="1336">
                  <c:v>36.15</c:v>
                </c:pt>
                <c:pt idx="1337">
                  <c:v>88.5</c:v>
                </c:pt>
                <c:pt idx="1338">
                  <c:v>49.9</c:v>
                </c:pt>
                <c:pt idx="1339">
                  <c:v>122.5</c:v>
                </c:pt>
                <c:pt idx="1340">
                  <c:v>114.4</c:v>
                </c:pt>
                <c:pt idx="1341">
                  <c:v>40.85</c:v>
                </c:pt>
                <c:pt idx="1342">
                  <c:v>33.450000000000003</c:v>
                </c:pt>
                <c:pt idx="1343">
                  <c:v>95.25</c:v>
                </c:pt>
                <c:pt idx="1344">
                  <c:v>54.1</c:v>
                </c:pt>
                <c:pt idx="1345">
                  <c:v>52.65</c:v>
                </c:pt>
                <c:pt idx="1346">
                  <c:v>56.55</c:v>
                </c:pt>
                <c:pt idx="1347">
                  <c:v>63.7</c:v>
                </c:pt>
                <c:pt idx="1348">
                  <c:v>36.200000000000003</c:v>
                </c:pt>
                <c:pt idx="1349">
                  <c:v>43.3</c:v>
                </c:pt>
                <c:pt idx="1350">
                  <c:v>55.5</c:v>
                </c:pt>
                <c:pt idx="1351">
                  <c:v>50.5</c:v>
                </c:pt>
                <c:pt idx="1352">
                  <c:v>50.35</c:v>
                </c:pt>
                <c:pt idx="1353">
                  <c:v>57.1</c:v>
                </c:pt>
                <c:pt idx="1354">
                  <c:v>41.4</c:v>
                </c:pt>
                <c:pt idx="1355">
                  <c:v>33.5</c:v>
                </c:pt>
                <c:pt idx="1356">
                  <c:v>67.349999999999994</c:v>
                </c:pt>
                <c:pt idx="1357">
                  <c:v>76.7</c:v>
                </c:pt>
                <c:pt idx="1358">
                  <c:v>52.1</c:v>
                </c:pt>
                <c:pt idx="1359">
                  <c:v>94.45</c:v>
                </c:pt>
                <c:pt idx="1360">
                  <c:v>81.8</c:v>
                </c:pt>
                <c:pt idx="1361">
                  <c:v>55.1</c:v>
                </c:pt>
                <c:pt idx="1362">
                  <c:v>54.2</c:v>
                </c:pt>
                <c:pt idx="1363">
                  <c:v>78.599999999999994</c:v>
                </c:pt>
                <c:pt idx="1364">
                  <c:v>51.85</c:v>
                </c:pt>
                <c:pt idx="1365">
                  <c:v>54.9</c:v>
                </c:pt>
                <c:pt idx="1366">
                  <c:v>48.2</c:v>
                </c:pt>
                <c:pt idx="1367">
                  <c:v>61.05</c:v>
                </c:pt>
                <c:pt idx="1368">
                  <c:v>42.9</c:v>
                </c:pt>
                <c:pt idx="1369">
                  <c:v>65.849999999999994</c:v>
                </c:pt>
                <c:pt idx="1370">
                  <c:v>65.7</c:v>
                </c:pt>
                <c:pt idx="1371">
                  <c:v>42.5</c:v>
                </c:pt>
                <c:pt idx="1372">
                  <c:v>96.1</c:v>
                </c:pt>
                <c:pt idx="1373">
                  <c:v>56.6</c:v>
                </c:pt>
                <c:pt idx="1374">
                  <c:v>72.349999999999994</c:v>
                </c:pt>
                <c:pt idx="1375">
                  <c:v>78.150000000000006</c:v>
                </c:pt>
                <c:pt idx="1376">
                  <c:v>65.95</c:v>
                </c:pt>
                <c:pt idx="1377">
                  <c:v>58.95</c:v>
                </c:pt>
                <c:pt idx="1378">
                  <c:v>61.75</c:v>
                </c:pt>
                <c:pt idx="1379">
                  <c:v>71</c:v>
                </c:pt>
                <c:pt idx="1380">
                  <c:v>44.65</c:v>
                </c:pt>
                <c:pt idx="1381">
                  <c:v>56.15</c:v>
                </c:pt>
                <c:pt idx="1382">
                  <c:v>49.85</c:v>
                </c:pt>
                <c:pt idx="1383">
                  <c:v>68.599999999999994</c:v>
                </c:pt>
                <c:pt idx="1384">
                  <c:v>90.05</c:v>
                </c:pt>
                <c:pt idx="1385">
                  <c:v>83.15</c:v>
                </c:pt>
                <c:pt idx="1386">
                  <c:v>53.7</c:v>
                </c:pt>
                <c:pt idx="1387">
                  <c:v>75</c:v>
                </c:pt>
                <c:pt idx="1388">
                  <c:v>47.2</c:v>
                </c:pt>
                <c:pt idx="1389">
                  <c:v>44.4</c:v>
                </c:pt>
                <c:pt idx="1390">
                  <c:v>56.45</c:v>
                </c:pt>
                <c:pt idx="1391">
                  <c:v>64.349999999999994</c:v>
                </c:pt>
                <c:pt idx="1392">
                  <c:v>63.4</c:v>
                </c:pt>
                <c:pt idx="1393">
                  <c:v>55.55</c:v>
                </c:pt>
                <c:pt idx="1394">
                  <c:v>57.75</c:v>
                </c:pt>
                <c:pt idx="1395">
                  <c:v>46.3</c:v>
                </c:pt>
                <c:pt idx="1396">
                  <c:v>45.2</c:v>
                </c:pt>
                <c:pt idx="1397">
                  <c:v>40.700000000000003</c:v>
                </c:pt>
                <c:pt idx="1398">
                  <c:v>51.65</c:v>
                </c:pt>
                <c:pt idx="1399">
                  <c:v>47.95</c:v>
                </c:pt>
                <c:pt idx="1400">
                  <c:v>54.65</c:v>
                </c:pt>
                <c:pt idx="1401">
                  <c:v>43.95</c:v>
                </c:pt>
                <c:pt idx="1402">
                  <c:v>57.75</c:v>
                </c:pt>
                <c:pt idx="1403">
                  <c:v>57.25</c:v>
                </c:pt>
                <c:pt idx="1404">
                  <c:v>50.75</c:v>
                </c:pt>
                <c:pt idx="1405">
                  <c:v>68.099999999999994</c:v>
                </c:pt>
                <c:pt idx="1406">
                  <c:v>68.8</c:v>
                </c:pt>
                <c:pt idx="1407">
                  <c:v>64.099999999999994</c:v>
                </c:pt>
                <c:pt idx="1408">
                  <c:v>44.7</c:v>
                </c:pt>
                <c:pt idx="1409">
                  <c:v>52.75</c:v>
                </c:pt>
                <c:pt idx="1410">
                  <c:v>48.8</c:v>
                </c:pt>
                <c:pt idx="1411">
                  <c:v>34.700000000000003</c:v>
                </c:pt>
                <c:pt idx="1412">
                  <c:v>39.5</c:v>
                </c:pt>
                <c:pt idx="1413">
                  <c:v>56.15</c:v>
                </c:pt>
                <c:pt idx="1414">
                  <c:v>53.6</c:v>
                </c:pt>
                <c:pt idx="1415">
                  <c:v>68.400000000000006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5E5-4C30-B674-03B5470D91A3}"/>
            </c:ext>
          </c:extLst>
        </c:ser>
        <c:ser>
          <c:idx val="6"/>
          <c:order val="6"/>
          <c:tx>
            <c:strRef>
              <c:f>apolyont!$J$1</c:f>
              <c:strCache>
                <c:ptCount val="1"/>
                <c:pt idx="0">
                  <c:v>CLF-L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plus"/>
            <c:size val="6"/>
            <c:spPr>
              <a:noFill/>
              <a:ln w="15875">
                <a:solidFill>
                  <a:schemeClr val="accent1">
                    <a:lumMod val="60000"/>
                  </a:schemeClr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apolyont!$J$2:$J$1417</c:f>
              <c:numCache>
                <c:formatCode>0.00</c:formatCode>
                <c:ptCount val="1416"/>
                <c:pt idx="0">
                  <c:v>71.900000000000006</c:v>
                </c:pt>
                <c:pt idx="1">
                  <c:v>79.3</c:v>
                </c:pt>
                <c:pt idx="2">
                  <c:v>67.3</c:v>
                </c:pt>
                <c:pt idx="3">
                  <c:v>60.7</c:v>
                </c:pt>
                <c:pt idx="4">
                  <c:v>62.95</c:v>
                </c:pt>
                <c:pt idx="5">
                  <c:v>71.75</c:v>
                </c:pt>
                <c:pt idx="6">
                  <c:v>44.9</c:v>
                </c:pt>
                <c:pt idx="7">
                  <c:v>56.05</c:v>
                </c:pt>
                <c:pt idx="8">
                  <c:v>50.55</c:v>
                </c:pt>
                <c:pt idx="9">
                  <c:v>69.2</c:v>
                </c:pt>
                <c:pt idx="10">
                  <c:v>90.2</c:v>
                </c:pt>
                <c:pt idx="11">
                  <c:v>83.45</c:v>
                </c:pt>
                <c:pt idx="12">
                  <c:v>54.85</c:v>
                </c:pt>
                <c:pt idx="13">
                  <c:v>77.900000000000006</c:v>
                </c:pt>
                <c:pt idx="14">
                  <c:v>34.15</c:v>
                </c:pt>
                <c:pt idx="15">
                  <c:v>44.6</c:v>
                </c:pt>
                <c:pt idx="16">
                  <c:v>57.2</c:v>
                </c:pt>
                <c:pt idx="17">
                  <c:v>62.5</c:v>
                </c:pt>
                <c:pt idx="18">
                  <c:v>64.599999999999994</c:v>
                </c:pt>
                <c:pt idx="19">
                  <c:v>55.65</c:v>
                </c:pt>
                <c:pt idx="20">
                  <c:v>57</c:v>
                </c:pt>
                <c:pt idx="21">
                  <c:v>46.6</c:v>
                </c:pt>
                <c:pt idx="22">
                  <c:v>45.55</c:v>
                </c:pt>
                <c:pt idx="23">
                  <c:v>41.05</c:v>
                </c:pt>
                <c:pt idx="24">
                  <c:v>49.15</c:v>
                </c:pt>
                <c:pt idx="25">
                  <c:v>48.45</c:v>
                </c:pt>
                <c:pt idx="26">
                  <c:v>55.15</c:v>
                </c:pt>
                <c:pt idx="27">
                  <c:v>44.9</c:v>
                </c:pt>
                <c:pt idx="28">
                  <c:v>58.35</c:v>
                </c:pt>
                <c:pt idx="29">
                  <c:v>57.65</c:v>
                </c:pt>
                <c:pt idx="30">
                  <c:v>48.65</c:v>
                </c:pt>
                <c:pt idx="31">
                  <c:v>67.3</c:v>
                </c:pt>
                <c:pt idx="32">
                  <c:v>68.349999999999994</c:v>
                </c:pt>
                <c:pt idx="33">
                  <c:v>65.5</c:v>
                </c:pt>
                <c:pt idx="34">
                  <c:v>46.2</c:v>
                </c:pt>
                <c:pt idx="35">
                  <c:v>52.55</c:v>
                </c:pt>
                <c:pt idx="36">
                  <c:v>48.45</c:v>
                </c:pt>
                <c:pt idx="37">
                  <c:v>35.700000000000003</c:v>
                </c:pt>
                <c:pt idx="38">
                  <c:v>39.799999999999997</c:v>
                </c:pt>
                <c:pt idx="39">
                  <c:v>56.85</c:v>
                </c:pt>
                <c:pt idx="40">
                  <c:v>53.7</c:v>
                </c:pt>
                <c:pt idx="41">
                  <c:v>69.650000000000006</c:v>
                </c:pt>
                <c:pt idx="42">
                  <c:v>46.1</c:v>
                </c:pt>
                <c:pt idx="43">
                  <c:v>70.7</c:v>
                </c:pt>
                <c:pt idx="44">
                  <c:v>55.6</c:v>
                </c:pt>
                <c:pt idx="45">
                  <c:v>49.95</c:v>
                </c:pt>
                <c:pt idx="46">
                  <c:v>65.7</c:v>
                </c:pt>
                <c:pt idx="47">
                  <c:v>42.15</c:v>
                </c:pt>
                <c:pt idx="48">
                  <c:v>54.9</c:v>
                </c:pt>
                <c:pt idx="49">
                  <c:v>52.75</c:v>
                </c:pt>
                <c:pt idx="50">
                  <c:v>39.450000000000003</c:v>
                </c:pt>
                <c:pt idx="51">
                  <c:v>62.85</c:v>
                </c:pt>
                <c:pt idx="52">
                  <c:v>52.75</c:v>
                </c:pt>
                <c:pt idx="53">
                  <c:v>68.95</c:v>
                </c:pt>
                <c:pt idx="54">
                  <c:v>59.65</c:v>
                </c:pt>
                <c:pt idx="55">
                  <c:v>46.1</c:v>
                </c:pt>
                <c:pt idx="56">
                  <c:v>34.9</c:v>
                </c:pt>
                <c:pt idx="57">
                  <c:v>77.849999999999994</c:v>
                </c:pt>
                <c:pt idx="58">
                  <c:v>50.5</c:v>
                </c:pt>
                <c:pt idx="59">
                  <c:v>63.75</c:v>
                </c:pt>
                <c:pt idx="60">
                  <c:v>60.4</c:v>
                </c:pt>
                <c:pt idx="61">
                  <c:v>51.15</c:v>
                </c:pt>
                <c:pt idx="62">
                  <c:v>40.15</c:v>
                </c:pt>
                <c:pt idx="63">
                  <c:v>41.55</c:v>
                </c:pt>
                <c:pt idx="64">
                  <c:v>46.5</c:v>
                </c:pt>
                <c:pt idx="65">
                  <c:v>47.65</c:v>
                </c:pt>
                <c:pt idx="66">
                  <c:v>64.75</c:v>
                </c:pt>
                <c:pt idx="67">
                  <c:v>56.15</c:v>
                </c:pt>
                <c:pt idx="68">
                  <c:v>55.9</c:v>
                </c:pt>
                <c:pt idx="69">
                  <c:v>58.6</c:v>
                </c:pt>
                <c:pt idx="70">
                  <c:v>82.25</c:v>
                </c:pt>
                <c:pt idx="71">
                  <c:v>54.45</c:v>
                </c:pt>
                <c:pt idx="72">
                  <c:v>67.349999999999994</c:v>
                </c:pt>
                <c:pt idx="73">
                  <c:v>52.45</c:v>
                </c:pt>
                <c:pt idx="74">
                  <c:v>54.35</c:v>
                </c:pt>
                <c:pt idx="75">
                  <c:v>45.6</c:v>
                </c:pt>
                <c:pt idx="76">
                  <c:v>69.099999999999994</c:v>
                </c:pt>
                <c:pt idx="77">
                  <c:v>63.5</c:v>
                </c:pt>
                <c:pt idx="78">
                  <c:v>54.95</c:v>
                </c:pt>
                <c:pt idx="79">
                  <c:v>79.3</c:v>
                </c:pt>
                <c:pt idx="80">
                  <c:v>74.05</c:v>
                </c:pt>
                <c:pt idx="81">
                  <c:v>54.85</c:v>
                </c:pt>
                <c:pt idx="82">
                  <c:v>54.4</c:v>
                </c:pt>
                <c:pt idx="83">
                  <c:v>79.8</c:v>
                </c:pt>
                <c:pt idx="84">
                  <c:v>53.75</c:v>
                </c:pt>
                <c:pt idx="85">
                  <c:v>61.9</c:v>
                </c:pt>
                <c:pt idx="86">
                  <c:v>53.85</c:v>
                </c:pt>
                <c:pt idx="87">
                  <c:v>65.3</c:v>
                </c:pt>
                <c:pt idx="88">
                  <c:v>70.599999999999994</c:v>
                </c:pt>
                <c:pt idx="89">
                  <c:v>50.75</c:v>
                </c:pt>
                <c:pt idx="90">
                  <c:v>54.95</c:v>
                </c:pt>
                <c:pt idx="91">
                  <c:v>51.75</c:v>
                </c:pt>
                <c:pt idx="92">
                  <c:v>53.45</c:v>
                </c:pt>
                <c:pt idx="93">
                  <c:v>47</c:v>
                </c:pt>
                <c:pt idx="94">
                  <c:v>60.05</c:v>
                </c:pt>
                <c:pt idx="95">
                  <c:v>42.3</c:v>
                </c:pt>
                <c:pt idx="96">
                  <c:v>46.8</c:v>
                </c:pt>
                <c:pt idx="97">
                  <c:v>50.8</c:v>
                </c:pt>
                <c:pt idx="98">
                  <c:v>50.45</c:v>
                </c:pt>
                <c:pt idx="99">
                  <c:v>50.1</c:v>
                </c:pt>
                <c:pt idx="100">
                  <c:v>40.4</c:v>
                </c:pt>
                <c:pt idx="101">
                  <c:v>70.55</c:v>
                </c:pt>
                <c:pt idx="102">
                  <c:v>52.1</c:v>
                </c:pt>
                <c:pt idx="103">
                  <c:v>94.45</c:v>
                </c:pt>
                <c:pt idx="104">
                  <c:v>70.55</c:v>
                </c:pt>
                <c:pt idx="105">
                  <c:v>59.1</c:v>
                </c:pt>
                <c:pt idx="106">
                  <c:v>45.8</c:v>
                </c:pt>
                <c:pt idx="107">
                  <c:v>59.95</c:v>
                </c:pt>
                <c:pt idx="108">
                  <c:v>59.5</c:v>
                </c:pt>
                <c:pt idx="109">
                  <c:v>39.9</c:v>
                </c:pt>
                <c:pt idx="110">
                  <c:v>50.1</c:v>
                </c:pt>
                <c:pt idx="111">
                  <c:v>49.75</c:v>
                </c:pt>
                <c:pt idx="112">
                  <c:v>57.4</c:v>
                </c:pt>
                <c:pt idx="113">
                  <c:v>50.6</c:v>
                </c:pt>
                <c:pt idx="114">
                  <c:v>57.3</c:v>
                </c:pt>
                <c:pt idx="115">
                  <c:v>35.25</c:v>
                </c:pt>
                <c:pt idx="116">
                  <c:v>58.85</c:v>
                </c:pt>
                <c:pt idx="117">
                  <c:v>49.95</c:v>
                </c:pt>
                <c:pt idx="118">
                  <c:v>53.85</c:v>
                </c:pt>
                <c:pt idx="119">
                  <c:v>43.15</c:v>
                </c:pt>
                <c:pt idx="120">
                  <c:v>50.25</c:v>
                </c:pt>
                <c:pt idx="121">
                  <c:v>35.65</c:v>
                </c:pt>
                <c:pt idx="122">
                  <c:v>41.85</c:v>
                </c:pt>
                <c:pt idx="123">
                  <c:v>44.6</c:v>
                </c:pt>
                <c:pt idx="124">
                  <c:v>47.35</c:v>
                </c:pt>
                <c:pt idx="125">
                  <c:v>53.35</c:v>
                </c:pt>
                <c:pt idx="126">
                  <c:v>42</c:v>
                </c:pt>
                <c:pt idx="127">
                  <c:v>43.2</c:v>
                </c:pt>
                <c:pt idx="128">
                  <c:v>52</c:v>
                </c:pt>
                <c:pt idx="129">
                  <c:v>52.2</c:v>
                </c:pt>
                <c:pt idx="130">
                  <c:v>79.3</c:v>
                </c:pt>
                <c:pt idx="131">
                  <c:v>56.05</c:v>
                </c:pt>
                <c:pt idx="132">
                  <c:v>55.65</c:v>
                </c:pt>
                <c:pt idx="133">
                  <c:v>45.55</c:v>
                </c:pt>
                <c:pt idx="134">
                  <c:v>48.65</c:v>
                </c:pt>
                <c:pt idx="135">
                  <c:v>70.7</c:v>
                </c:pt>
                <c:pt idx="136">
                  <c:v>68.349999999999994</c:v>
                </c:pt>
                <c:pt idx="137">
                  <c:v>46.1</c:v>
                </c:pt>
                <c:pt idx="138">
                  <c:v>63.5</c:v>
                </c:pt>
                <c:pt idx="139">
                  <c:v>48.6</c:v>
                </c:pt>
                <c:pt idx="140">
                  <c:v>43.55</c:v>
                </c:pt>
                <c:pt idx="141">
                  <c:v>61.25</c:v>
                </c:pt>
                <c:pt idx="142">
                  <c:v>72.099999999999994</c:v>
                </c:pt>
                <c:pt idx="143">
                  <c:v>63.75</c:v>
                </c:pt>
                <c:pt idx="144">
                  <c:v>61.75</c:v>
                </c:pt>
                <c:pt idx="145">
                  <c:v>76.099999999999994</c:v>
                </c:pt>
                <c:pt idx="146">
                  <c:v>53.5</c:v>
                </c:pt>
                <c:pt idx="147">
                  <c:v>46.2</c:v>
                </c:pt>
                <c:pt idx="148">
                  <c:v>54.36</c:v>
                </c:pt>
                <c:pt idx="149">
                  <c:v>62.9</c:v>
                </c:pt>
                <c:pt idx="150">
                  <c:v>68.349999999999994</c:v>
                </c:pt>
                <c:pt idx="151">
                  <c:v>54.7</c:v>
                </c:pt>
                <c:pt idx="152">
                  <c:v>57.85</c:v>
                </c:pt>
                <c:pt idx="153">
                  <c:v>53.8</c:v>
                </c:pt>
                <c:pt idx="154">
                  <c:v>43.85</c:v>
                </c:pt>
                <c:pt idx="155">
                  <c:v>45.85</c:v>
                </c:pt>
                <c:pt idx="156">
                  <c:v>52.5</c:v>
                </c:pt>
                <c:pt idx="157">
                  <c:v>57.45</c:v>
                </c:pt>
                <c:pt idx="158">
                  <c:v>49.3</c:v>
                </c:pt>
                <c:pt idx="159">
                  <c:v>46.15</c:v>
                </c:pt>
                <c:pt idx="160">
                  <c:v>49.75</c:v>
                </c:pt>
                <c:pt idx="161">
                  <c:v>82.45</c:v>
                </c:pt>
                <c:pt idx="162">
                  <c:v>80.45</c:v>
                </c:pt>
                <c:pt idx="163">
                  <c:v>68.599999999999994</c:v>
                </c:pt>
                <c:pt idx="164">
                  <c:v>68.349999999999994</c:v>
                </c:pt>
                <c:pt idx="165">
                  <c:v>51.45</c:v>
                </c:pt>
                <c:pt idx="166">
                  <c:v>53.35</c:v>
                </c:pt>
                <c:pt idx="167">
                  <c:v>56.05</c:v>
                </c:pt>
                <c:pt idx="168">
                  <c:v>62.75</c:v>
                </c:pt>
                <c:pt idx="169">
                  <c:v>58.6</c:v>
                </c:pt>
                <c:pt idx="170">
                  <c:v>49.1</c:v>
                </c:pt>
                <c:pt idx="171">
                  <c:v>56.4</c:v>
                </c:pt>
                <c:pt idx="172">
                  <c:v>54.4</c:v>
                </c:pt>
                <c:pt idx="173">
                  <c:v>59.15</c:v>
                </c:pt>
                <c:pt idx="174">
                  <c:v>53.45</c:v>
                </c:pt>
                <c:pt idx="175">
                  <c:v>50.4</c:v>
                </c:pt>
                <c:pt idx="176">
                  <c:v>42.3</c:v>
                </c:pt>
                <c:pt idx="177">
                  <c:v>56.85</c:v>
                </c:pt>
                <c:pt idx="178">
                  <c:v>57.65</c:v>
                </c:pt>
                <c:pt idx="179">
                  <c:v>54.35</c:v>
                </c:pt>
                <c:pt idx="180">
                  <c:v>46.5</c:v>
                </c:pt>
                <c:pt idx="181">
                  <c:v>45.8</c:v>
                </c:pt>
                <c:pt idx="182">
                  <c:v>53.8</c:v>
                </c:pt>
                <c:pt idx="183">
                  <c:v>54.45</c:v>
                </c:pt>
                <c:pt idx="184">
                  <c:v>45.3</c:v>
                </c:pt>
                <c:pt idx="185">
                  <c:v>46.55</c:v>
                </c:pt>
                <c:pt idx="186">
                  <c:v>42.15</c:v>
                </c:pt>
                <c:pt idx="187">
                  <c:v>42.95</c:v>
                </c:pt>
                <c:pt idx="188">
                  <c:v>46.3</c:v>
                </c:pt>
                <c:pt idx="189">
                  <c:v>46.3</c:v>
                </c:pt>
                <c:pt idx="190">
                  <c:v>70.2</c:v>
                </c:pt>
                <c:pt idx="191">
                  <c:v>56.94</c:v>
                </c:pt>
                <c:pt idx="192">
                  <c:v>57.45</c:v>
                </c:pt>
                <c:pt idx="193">
                  <c:v>61.95</c:v>
                </c:pt>
                <c:pt idx="194">
                  <c:v>65.8</c:v>
                </c:pt>
                <c:pt idx="195">
                  <c:v>80.8</c:v>
                </c:pt>
                <c:pt idx="196">
                  <c:v>68.2</c:v>
                </c:pt>
                <c:pt idx="197">
                  <c:v>69.099999999999994</c:v>
                </c:pt>
                <c:pt idx="198">
                  <c:v>58.9</c:v>
                </c:pt>
                <c:pt idx="199">
                  <c:v>48.95</c:v>
                </c:pt>
                <c:pt idx="200">
                  <c:v>57.3</c:v>
                </c:pt>
                <c:pt idx="201">
                  <c:v>45.8</c:v>
                </c:pt>
                <c:pt idx="202">
                  <c:v>45.3</c:v>
                </c:pt>
                <c:pt idx="203">
                  <c:v>50.15</c:v>
                </c:pt>
                <c:pt idx="204">
                  <c:v>60.75</c:v>
                </c:pt>
                <c:pt idx="205">
                  <c:v>58.75</c:v>
                </c:pt>
                <c:pt idx="206">
                  <c:v>56.95</c:v>
                </c:pt>
                <c:pt idx="207">
                  <c:v>69</c:v>
                </c:pt>
                <c:pt idx="208">
                  <c:v>32.950000000000003</c:v>
                </c:pt>
                <c:pt idx="209">
                  <c:v>50.15</c:v>
                </c:pt>
                <c:pt idx="210">
                  <c:v>72.55</c:v>
                </c:pt>
                <c:pt idx="211">
                  <c:v>66.95</c:v>
                </c:pt>
                <c:pt idx="212">
                  <c:v>62.5</c:v>
                </c:pt>
                <c:pt idx="213">
                  <c:v>37.4</c:v>
                </c:pt>
                <c:pt idx="214">
                  <c:v>47</c:v>
                </c:pt>
                <c:pt idx="215">
                  <c:v>46.2</c:v>
                </c:pt>
                <c:pt idx="216">
                  <c:v>40.9</c:v>
                </c:pt>
                <c:pt idx="217">
                  <c:v>48.95</c:v>
                </c:pt>
                <c:pt idx="218">
                  <c:v>57.1</c:v>
                </c:pt>
                <c:pt idx="219">
                  <c:v>60.4</c:v>
                </c:pt>
                <c:pt idx="220">
                  <c:v>60.45</c:v>
                </c:pt>
                <c:pt idx="221">
                  <c:v>49.2</c:v>
                </c:pt>
                <c:pt idx="222">
                  <c:v>40.9</c:v>
                </c:pt>
                <c:pt idx="223">
                  <c:v>42</c:v>
                </c:pt>
                <c:pt idx="224">
                  <c:v>43.45</c:v>
                </c:pt>
                <c:pt idx="225">
                  <c:v>72.25</c:v>
                </c:pt>
                <c:pt idx="226">
                  <c:v>61.9</c:v>
                </c:pt>
                <c:pt idx="227">
                  <c:v>42.1</c:v>
                </c:pt>
                <c:pt idx="228">
                  <c:v>79.3</c:v>
                </c:pt>
                <c:pt idx="229">
                  <c:v>44.5</c:v>
                </c:pt>
                <c:pt idx="230">
                  <c:v>63.6</c:v>
                </c:pt>
                <c:pt idx="231">
                  <c:v>43.65</c:v>
                </c:pt>
                <c:pt idx="232">
                  <c:v>61.4</c:v>
                </c:pt>
                <c:pt idx="233">
                  <c:v>55.85</c:v>
                </c:pt>
                <c:pt idx="234">
                  <c:v>52.75</c:v>
                </c:pt>
                <c:pt idx="235">
                  <c:v>45.8</c:v>
                </c:pt>
                <c:pt idx="236">
                  <c:v>42.85</c:v>
                </c:pt>
                <c:pt idx="237">
                  <c:v>58.75</c:v>
                </c:pt>
                <c:pt idx="238">
                  <c:v>40.15</c:v>
                </c:pt>
                <c:pt idx="239">
                  <c:v>39.9</c:v>
                </c:pt>
                <c:pt idx="240">
                  <c:v>50.15</c:v>
                </c:pt>
                <c:pt idx="241">
                  <c:v>79.7</c:v>
                </c:pt>
                <c:pt idx="242">
                  <c:v>72.5</c:v>
                </c:pt>
                <c:pt idx="243">
                  <c:v>69.55</c:v>
                </c:pt>
                <c:pt idx="244">
                  <c:v>37.450000000000003</c:v>
                </c:pt>
                <c:pt idx="245">
                  <c:v>50.3</c:v>
                </c:pt>
                <c:pt idx="246">
                  <c:v>56.65</c:v>
                </c:pt>
                <c:pt idx="247">
                  <c:v>63.1</c:v>
                </c:pt>
                <c:pt idx="248">
                  <c:v>53.7</c:v>
                </c:pt>
                <c:pt idx="249">
                  <c:v>56.45</c:v>
                </c:pt>
                <c:pt idx="250">
                  <c:v>53.2</c:v>
                </c:pt>
                <c:pt idx="251">
                  <c:v>53.55</c:v>
                </c:pt>
                <c:pt idx="252">
                  <c:v>54.5</c:v>
                </c:pt>
                <c:pt idx="253">
                  <c:v>47.5</c:v>
                </c:pt>
                <c:pt idx="254">
                  <c:v>52.05</c:v>
                </c:pt>
                <c:pt idx="255">
                  <c:v>66.849999999999994</c:v>
                </c:pt>
                <c:pt idx="256">
                  <c:v>68.900000000000006</c:v>
                </c:pt>
                <c:pt idx="257">
                  <c:v>49.95</c:v>
                </c:pt>
                <c:pt idx="258">
                  <c:v>31.15</c:v>
                </c:pt>
                <c:pt idx="259">
                  <c:v>45.5</c:v>
                </c:pt>
                <c:pt idx="260">
                  <c:v>56.6</c:v>
                </c:pt>
                <c:pt idx="261">
                  <c:v>31.5</c:v>
                </c:pt>
                <c:pt idx="262">
                  <c:v>44.9</c:v>
                </c:pt>
                <c:pt idx="263">
                  <c:v>50.85</c:v>
                </c:pt>
                <c:pt idx="264">
                  <c:v>52.4</c:v>
                </c:pt>
                <c:pt idx="265">
                  <c:v>38.35</c:v>
                </c:pt>
                <c:pt idx="266">
                  <c:v>52.3</c:v>
                </c:pt>
                <c:pt idx="267">
                  <c:v>50.55</c:v>
                </c:pt>
                <c:pt idx="268">
                  <c:v>41.95</c:v>
                </c:pt>
                <c:pt idx="269">
                  <c:v>46.1</c:v>
                </c:pt>
                <c:pt idx="270">
                  <c:v>53.7</c:v>
                </c:pt>
                <c:pt idx="271">
                  <c:v>69.650000000000006</c:v>
                </c:pt>
                <c:pt idx="272">
                  <c:v>64.400000000000006</c:v>
                </c:pt>
                <c:pt idx="273">
                  <c:v>46.3</c:v>
                </c:pt>
                <c:pt idx="274">
                  <c:v>44.9</c:v>
                </c:pt>
                <c:pt idx="275">
                  <c:v>52.75</c:v>
                </c:pt>
                <c:pt idx="276">
                  <c:v>54.1</c:v>
                </c:pt>
                <c:pt idx="277">
                  <c:v>43.9</c:v>
                </c:pt>
                <c:pt idx="278">
                  <c:v>55.5</c:v>
                </c:pt>
                <c:pt idx="279">
                  <c:v>57.2</c:v>
                </c:pt>
                <c:pt idx="280">
                  <c:v>63.1</c:v>
                </c:pt>
                <c:pt idx="281">
                  <c:v>44.9</c:v>
                </c:pt>
                <c:pt idx="282">
                  <c:v>50.75</c:v>
                </c:pt>
                <c:pt idx="283">
                  <c:v>56.95</c:v>
                </c:pt>
                <c:pt idx="284">
                  <c:v>41.05</c:v>
                </c:pt>
                <c:pt idx="285">
                  <c:v>44.75</c:v>
                </c:pt>
                <c:pt idx="286">
                  <c:v>48.45</c:v>
                </c:pt>
                <c:pt idx="287">
                  <c:v>34.15</c:v>
                </c:pt>
                <c:pt idx="288">
                  <c:v>59.1</c:v>
                </c:pt>
                <c:pt idx="289">
                  <c:v>61.85</c:v>
                </c:pt>
                <c:pt idx="290">
                  <c:v>34.799999999999997</c:v>
                </c:pt>
                <c:pt idx="291">
                  <c:v>35.4</c:v>
                </c:pt>
                <c:pt idx="292">
                  <c:v>40.799999999999997</c:v>
                </c:pt>
                <c:pt idx="293">
                  <c:v>40.15</c:v>
                </c:pt>
                <c:pt idx="294">
                  <c:v>51.7</c:v>
                </c:pt>
                <c:pt idx="295">
                  <c:v>57.15</c:v>
                </c:pt>
                <c:pt idx="296">
                  <c:v>71.45</c:v>
                </c:pt>
                <c:pt idx="297">
                  <c:v>87</c:v>
                </c:pt>
                <c:pt idx="298">
                  <c:v>48.05</c:v>
                </c:pt>
                <c:pt idx="299">
                  <c:v>58.5</c:v>
                </c:pt>
                <c:pt idx="300">
                  <c:v>44.4</c:v>
                </c:pt>
                <c:pt idx="301">
                  <c:v>62.15</c:v>
                </c:pt>
                <c:pt idx="302">
                  <c:v>60</c:v>
                </c:pt>
                <c:pt idx="303">
                  <c:v>46.8</c:v>
                </c:pt>
                <c:pt idx="304">
                  <c:v>42.15</c:v>
                </c:pt>
                <c:pt idx="305">
                  <c:v>51.8</c:v>
                </c:pt>
                <c:pt idx="306">
                  <c:v>79.349999999999994</c:v>
                </c:pt>
                <c:pt idx="307">
                  <c:v>46.75</c:v>
                </c:pt>
                <c:pt idx="308">
                  <c:v>43.1</c:v>
                </c:pt>
                <c:pt idx="309">
                  <c:v>60.9</c:v>
                </c:pt>
                <c:pt idx="310">
                  <c:v>70.5</c:v>
                </c:pt>
                <c:pt idx="311">
                  <c:v>67.349999999999994</c:v>
                </c:pt>
                <c:pt idx="312">
                  <c:v>71.400000000000006</c:v>
                </c:pt>
                <c:pt idx="313">
                  <c:v>46.65</c:v>
                </c:pt>
                <c:pt idx="314">
                  <c:v>43.1</c:v>
                </c:pt>
                <c:pt idx="315">
                  <c:v>59.15</c:v>
                </c:pt>
                <c:pt idx="316">
                  <c:v>54.05</c:v>
                </c:pt>
                <c:pt idx="317">
                  <c:v>45.5</c:v>
                </c:pt>
                <c:pt idx="318">
                  <c:v>42.5</c:v>
                </c:pt>
                <c:pt idx="319">
                  <c:v>87.9</c:v>
                </c:pt>
                <c:pt idx="320">
                  <c:v>52.5</c:v>
                </c:pt>
                <c:pt idx="321">
                  <c:v>66.400000000000006</c:v>
                </c:pt>
                <c:pt idx="322">
                  <c:v>36.4</c:v>
                </c:pt>
                <c:pt idx="323">
                  <c:v>49</c:v>
                </c:pt>
                <c:pt idx="324">
                  <c:v>67.599999999999994</c:v>
                </c:pt>
                <c:pt idx="325">
                  <c:v>91.5</c:v>
                </c:pt>
                <c:pt idx="326">
                  <c:v>44.8</c:v>
                </c:pt>
                <c:pt idx="327">
                  <c:v>70.599999999999994</c:v>
                </c:pt>
                <c:pt idx="328">
                  <c:v>69.400000000000006</c:v>
                </c:pt>
                <c:pt idx="329">
                  <c:v>47.35</c:v>
                </c:pt>
                <c:pt idx="330">
                  <c:v>63.25</c:v>
                </c:pt>
                <c:pt idx="331">
                  <c:v>44.1</c:v>
                </c:pt>
                <c:pt idx="332">
                  <c:v>40.950000000000003</c:v>
                </c:pt>
                <c:pt idx="333">
                  <c:v>87.9</c:v>
                </c:pt>
                <c:pt idx="334">
                  <c:v>59.95</c:v>
                </c:pt>
                <c:pt idx="335">
                  <c:v>107.1</c:v>
                </c:pt>
                <c:pt idx="336">
                  <c:v>57.1</c:v>
                </c:pt>
                <c:pt idx="337">
                  <c:v>52.7</c:v>
                </c:pt>
                <c:pt idx="338">
                  <c:v>47.1</c:v>
                </c:pt>
                <c:pt idx="339">
                  <c:v>64.45</c:v>
                </c:pt>
                <c:pt idx="340">
                  <c:v>35.75</c:v>
                </c:pt>
                <c:pt idx="341">
                  <c:v>50.5</c:v>
                </c:pt>
                <c:pt idx="342">
                  <c:v>70.400000000000006</c:v>
                </c:pt>
                <c:pt idx="343">
                  <c:v>44.4</c:v>
                </c:pt>
                <c:pt idx="344">
                  <c:v>43.9</c:v>
                </c:pt>
                <c:pt idx="345">
                  <c:v>62.7</c:v>
                </c:pt>
                <c:pt idx="346">
                  <c:v>50.45</c:v>
                </c:pt>
                <c:pt idx="347">
                  <c:v>56.94</c:v>
                </c:pt>
                <c:pt idx="348">
                  <c:v>40.049999999999997</c:v>
                </c:pt>
                <c:pt idx="349">
                  <c:v>125.2</c:v>
                </c:pt>
                <c:pt idx="350">
                  <c:v>51.8</c:v>
                </c:pt>
                <c:pt idx="351">
                  <c:v>47.55</c:v>
                </c:pt>
                <c:pt idx="352">
                  <c:v>48.9</c:v>
                </c:pt>
                <c:pt idx="353">
                  <c:v>118.7</c:v>
                </c:pt>
                <c:pt idx="354">
                  <c:v>135.65</c:v>
                </c:pt>
                <c:pt idx="355">
                  <c:v>62.4</c:v>
                </c:pt>
                <c:pt idx="356">
                  <c:v>40.15</c:v>
                </c:pt>
                <c:pt idx="357">
                  <c:v>80.099999999999994</c:v>
                </c:pt>
                <c:pt idx="358">
                  <c:v>52.8</c:v>
                </c:pt>
                <c:pt idx="359">
                  <c:v>135.4</c:v>
                </c:pt>
                <c:pt idx="360">
                  <c:v>135.65</c:v>
                </c:pt>
                <c:pt idx="361">
                  <c:v>44</c:v>
                </c:pt>
                <c:pt idx="362">
                  <c:v>87.2</c:v>
                </c:pt>
                <c:pt idx="363">
                  <c:v>46.2</c:v>
                </c:pt>
                <c:pt idx="364">
                  <c:v>48.85</c:v>
                </c:pt>
                <c:pt idx="365">
                  <c:v>79.650000000000006</c:v>
                </c:pt>
                <c:pt idx="366">
                  <c:v>71.3</c:v>
                </c:pt>
                <c:pt idx="367">
                  <c:v>45.95</c:v>
                </c:pt>
                <c:pt idx="368">
                  <c:v>62.75</c:v>
                </c:pt>
                <c:pt idx="369">
                  <c:v>52</c:v>
                </c:pt>
                <c:pt idx="370">
                  <c:v>124.4</c:v>
                </c:pt>
                <c:pt idx="371">
                  <c:v>80.95</c:v>
                </c:pt>
                <c:pt idx="372">
                  <c:v>135.5</c:v>
                </c:pt>
                <c:pt idx="373">
                  <c:v>40.700000000000003</c:v>
                </c:pt>
                <c:pt idx="374">
                  <c:v>68</c:v>
                </c:pt>
                <c:pt idx="375">
                  <c:v>40.25</c:v>
                </c:pt>
                <c:pt idx="376">
                  <c:v>39.85</c:v>
                </c:pt>
                <c:pt idx="377">
                  <c:v>51.65</c:v>
                </c:pt>
                <c:pt idx="378">
                  <c:v>44.1</c:v>
                </c:pt>
                <c:pt idx="379">
                  <c:v>77.45</c:v>
                </c:pt>
                <c:pt idx="380">
                  <c:v>75.599999999999994</c:v>
                </c:pt>
                <c:pt idx="381">
                  <c:v>49.35</c:v>
                </c:pt>
                <c:pt idx="382">
                  <c:v>79.3</c:v>
                </c:pt>
                <c:pt idx="383">
                  <c:v>67.900000000000006</c:v>
                </c:pt>
                <c:pt idx="384">
                  <c:v>48.75</c:v>
                </c:pt>
                <c:pt idx="385">
                  <c:v>61.8</c:v>
                </c:pt>
                <c:pt idx="386">
                  <c:v>48.15</c:v>
                </c:pt>
                <c:pt idx="387">
                  <c:v>75.95</c:v>
                </c:pt>
                <c:pt idx="388">
                  <c:v>62.65</c:v>
                </c:pt>
                <c:pt idx="389">
                  <c:v>67.95</c:v>
                </c:pt>
                <c:pt idx="390">
                  <c:v>71.95</c:v>
                </c:pt>
                <c:pt idx="391">
                  <c:v>124.4</c:v>
                </c:pt>
                <c:pt idx="392">
                  <c:v>62.85</c:v>
                </c:pt>
                <c:pt idx="393">
                  <c:v>67.75</c:v>
                </c:pt>
                <c:pt idx="394">
                  <c:v>102</c:v>
                </c:pt>
                <c:pt idx="395">
                  <c:v>93.25</c:v>
                </c:pt>
                <c:pt idx="396">
                  <c:v>59</c:v>
                </c:pt>
                <c:pt idx="397">
                  <c:v>43.85</c:v>
                </c:pt>
                <c:pt idx="398">
                  <c:v>104.7</c:v>
                </c:pt>
                <c:pt idx="399">
                  <c:v>67</c:v>
                </c:pt>
                <c:pt idx="400">
                  <c:v>40.200000000000003</c:v>
                </c:pt>
                <c:pt idx="401">
                  <c:v>10.1</c:v>
                </c:pt>
                <c:pt idx="402">
                  <c:v>66.599999999999994</c:v>
                </c:pt>
                <c:pt idx="403">
                  <c:v>75.5</c:v>
                </c:pt>
                <c:pt idx="404">
                  <c:v>91.5</c:v>
                </c:pt>
                <c:pt idx="405">
                  <c:v>124.5</c:v>
                </c:pt>
                <c:pt idx="406">
                  <c:v>51.9</c:v>
                </c:pt>
                <c:pt idx="407">
                  <c:v>61.9</c:v>
                </c:pt>
                <c:pt idx="408">
                  <c:v>62.8</c:v>
                </c:pt>
                <c:pt idx="409">
                  <c:v>48.5</c:v>
                </c:pt>
                <c:pt idx="410">
                  <c:v>78.55</c:v>
                </c:pt>
                <c:pt idx="411">
                  <c:v>51.35</c:v>
                </c:pt>
                <c:pt idx="412">
                  <c:v>75.400000000000006</c:v>
                </c:pt>
                <c:pt idx="413">
                  <c:v>79.7</c:v>
                </c:pt>
                <c:pt idx="414">
                  <c:v>62.5</c:v>
                </c:pt>
                <c:pt idx="415">
                  <c:v>49.15</c:v>
                </c:pt>
                <c:pt idx="416">
                  <c:v>67.650000000000006</c:v>
                </c:pt>
                <c:pt idx="417">
                  <c:v>47.5</c:v>
                </c:pt>
                <c:pt idx="418">
                  <c:v>93.95</c:v>
                </c:pt>
                <c:pt idx="419">
                  <c:v>40.15</c:v>
                </c:pt>
                <c:pt idx="420">
                  <c:v>68.099999999999994</c:v>
                </c:pt>
                <c:pt idx="421">
                  <c:v>51.95</c:v>
                </c:pt>
                <c:pt idx="422">
                  <c:v>135</c:v>
                </c:pt>
                <c:pt idx="423">
                  <c:v>44.05</c:v>
                </c:pt>
                <c:pt idx="424">
                  <c:v>43.85</c:v>
                </c:pt>
                <c:pt idx="425">
                  <c:v>51.9</c:v>
                </c:pt>
                <c:pt idx="426">
                  <c:v>59.9</c:v>
                </c:pt>
                <c:pt idx="427">
                  <c:v>87.2</c:v>
                </c:pt>
                <c:pt idx="428">
                  <c:v>62.95</c:v>
                </c:pt>
                <c:pt idx="429">
                  <c:v>62.55</c:v>
                </c:pt>
                <c:pt idx="430">
                  <c:v>43.5</c:v>
                </c:pt>
                <c:pt idx="431">
                  <c:v>40.15</c:v>
                </c:pt>
                <c:pt idx="432">
                  <c:v>67.099999999999994</c:v>
                </c:pt>
                <c:pt idx="433">
                  <c:v>59.9</c:v>
                </c:pt>
                <c:pt idx="434">
                  <c:v>71.2</c:v>
                </c:pt>
                <c:pt idx="435">
                  <c:v>61.5</c:v>
                </c:pt>
                <c:pt idx="436">
                  <c:v>126.4</c:v>
                </c:pt>
                <c:pt idx="437">
                  <c:v>43.95</c:v>
                </c:pt>
                <c:pt idx="438">
                  <c:v>80.55</c:v>
                </c:pt>
                <c:pt idx="439">
                  <c:v>82.1</c:v>
                </c:pt>
                <c:pt idx="440">
                  <c:v>61.9</c:v>
                </c:pt>
                <c:pt idx="441">
                  <c:v>89.2</c:v>
                </c:pt>
                <c:pt idx="442">
                  <c:v>56.94</c:v>
                </c:pt>
                <c:pt idx="443">
                  <c:v>75.650000000000006</c:v>
                </c:pt>
                <c:pt idx="444">
                  <c:v>69.75</c:v>
                </c:pt>
                <c:pt idx="445">
                  <c:v>53.35</c:v>
                </c:pt>
                <c:pt idx="446">
                  <c:v>71.7</c:v>
                </c:pt>
                <c:pt idx="447">
                  <c:v>58.25</c:v>
                </c:pt>
                <c:pt idx="448">
                  <c:v>82.35</c:v>
                </c:pt>
                <c:pt idx="449">
                  <c:v>78.650000000000006</c:v>
                </c:pt>
                <c:pt idx="450">
                  <c:v>66.5</c:v>
                </c:pt>
                <c:pt idx="451">
                  <c:v>63.8</c:v>
                </c:pt>
                <c:pt idx="452">
                  <c:v>64.25</c:v>
                </c:pt>
                <c:pt idx="453">
                  <c:v>106.9</c:v>
                </c:pt>
                <c:pt idx="454">
                  <c:v>67.099999999999994</c:v>
                </c:pt>
                <c:pt idx="455">
                  <c:v>80.8</c:v>
                </c:pt>
                <c:pt idx="456">
                  <c:v>89.25</c:v>
                </c:pt>
                <c:pt idx="457">
                  <c:v>99.15</c:v>
                </c:pt>
                <c:pt idx="458">
                  <c:v>56.94</c:v>
                </c:pt>
                <c:pt idx="459">
                  <c:v>46.05</c:v>
                </c:pt>
                <c:pt idx="460">
                  <c:v>63</c:v>
                </c:pt>
                <c:pt idx="461">
                  <c:v>79.45</c:v>
                </c:pt>
                <c:pt idx="462">
                  <c:v>81.650000000000006</c:v>
                </c:pt>
                <c:pt idx="463">
                  <c:v>57.1</c:v>
                </c:pt>
                <c:pt idx="464">
                  <c:v>53.45</c:v>
                </c:pt>
                <c:pt idx="465">
                  <c:v>66.95</c:v>
                </c:pt>
                <c:pt idx="466">
                  <c:v>74</c:v>
                </c:pt>
                <c:pt idx="467">
                  <c:v>55.6</c:v>
                </c:pt>
                <c:pt idx="468">
                  <c:v>47.8</c:v>
                </c:pt>
                <c:pt idx="469">
                  <c:v>61.85</c:v>
                </c:pt>
                <c:pt idx="470">
                  <c:v>77.7</c:v>
                </c:pt>
                <c:pt idx="471">
                  <c:v>71.55</c:v>
                </c:pt>
                <c:pt idx="472">
                  <c:v>64.95</c:v>
                </c:pt>
                <c:pt idx="473">
                  <c:v>92.05</c:v>
                </c:pt>
                <c:pt idx="474">
                  <c:v>86.4</c:v>
                </c:pt>
                <c:pt idx="475">
                  <c:v>77</c:v>
                </c:pt>
                <c:pt idx="476">
                  <c:v>69</c:v>
                </c:pt>
                <c:pt idx="477">
                  <c:v>73.3</c:v>
                </c:pt>
                <c:pt idx="478">
                  <c:v>56.8</c:v>
                </c:pt>
                <c:pt idx="479">
                  <c:v>58.35</c:v>
                </c:pt>
                <c:pt idx="480">
                  <c:v>69</c:v>
                </c:pt>
                <c:pt idx="481">
                  <c:v>78.099999999999994</c:v>
                </c:pt>
                <c:pt idx="482">
                  <c:v>93.95</c:v>
                </c:pt>
                <c:pt idx="483">
                  <c:v>95.5</c:v>
                </c:pt>
                <c:pt idx="484">
                  <c:v>72.849999999999994</c:v>
                </c:pt>
                <c:pt idx="485">
                  <c:v>56.94</c:v>
                </c:pt>
                <c:pt idx="486">
                  <c:v>88.9</c:v>
                </c:pt>
                <c:pt idx="487">
                  <c:v>104</c:v>
                </c:pt>
                <c:pt idx="488">
                  <c:v>95.25</c:v>
                </c:pt>
                <c:pt idx="489">
                  <c:v>75.349999999999994</c:v>
                </c:pt>
                <c:pt idx="490">
                  <c:v>61</c:v>
                </c:pt>
                <c:pt idx="491">
                  <c:v>53.45</c:v>
                </c:pt>
                <c:pt idx="492">
                  <c:v>58.95</c:v>
                </c:pt>
                <c:pt idx="493">
                  <c:v>56.35</c:v>
                </c:pt>
                <c:pt idx="494">
                  <c:v>54.5</c:v>
                </c:pt>
                <c:pt idx="495">
                  <c:v>40.15</c:v>
                </c:pt>
                <c:pt idx="496">
                  <c:v>60.15</c:v>
                </c:pt>
                <c:pt idx="497">
                  <c:v>40.299999999999997</c:v>
                </c:pt>
                <c:pt idx="498">
                  <c:v>60.75</c:v>
                </c:pt>
                <c:pt idx="499">
                  <c:v>53.45</c:v>
                </c:pt>
                <c:pt idx="500">
                  <c:v>51.25</c:v>
                </c:pt>
                <c:pt idx="501">
                  <c:v>56.2</c:v>
                </c:pt>
                <c:pt idx="502">
                  <c:v>49.1</c:v>
                </c:pt>
                <c:pt idx="503">
                  <c:v>53.1</c:v>
                </c:pt>
                <c:pt idx="504">
                  <c:v>53.45</c:v>
                </c:pt>
                <c:pt idx="505">
                  <c:v>53.45</c:v>
                </c:pt>
                <c:pt idx="506">
                  <c:v>57.6</c:v>
                </c:pt>
                <c:pt idx="507">
                  <c:v>61.9</c:v>
                </c:pt>
                <c:pt idx="508">
                  <c:v>69.599999999999994</c:v>
                </c:pt>
                <c:pt idx="509">
                  <c:v>73.95</c:v>
                </c:pt>
                <c:pt idx="510">
                  <c:v>93.5</c:v>
                </c:pt>
                <c:pt idx="511">
                  <c:v>76.400000000000006</c:v>
                </c:pt>
                <c:pt idx="512">
                  <c:v>77.5</c:v>
                </c:pt>
                <c:pt idx="513">
                  <c:v>68.599999999999994</c:v>
                </c:pt>
                <c:pt idx="514">
                  <c:v>80.599999999999994</c:v>
                </c:pt>
                <c:pt idx="515">
                  <c:v>89.2</c:v>
                </c:pt>
                <c:pt idx="516">
                  <c:v>82.35</c:v>
                </c:pt>
                <c:pt idx="517">
                  <c:v>63.8</c:v>
                </c:pt>
                <c:pt idx="518">
                  <c:v>50.1</c:v>
                </c:pt>
                <c:pt idx="519">
                  <c:v>47.9</c:v>
                </c:pt>
                <c:pt idx="520">
                  <c:v>81.650000000000006</c:v>
                </c:pt>
                <c:pt idx="521">
                  <c:v>77.599999999999994</c:v>
                </c:pt>
                <c:pt idx="522">
                  <c:v>49.1</c:v>
                </c:pt>
                <c:pt idx="523">
                  <c:v>54.15</c:v>
                </c:pt>
                <c:pt idx="524">
                  <c:v>40.25</c:v>
                </c:pt>
                <c:pt idx="525">
                  <c:v>51.35</c:v>
                </c:pt>
                <c:pt idx="526">
                  <c:v>56.1</c:v>
                </c:pt>
                <c:pt idx="527">
                  <c:v>94.1</c:v>
                </c:pt>
                <c:pt idx="528">
                  <c:v>77.55</c:v>
                </c:pt>
                <c:pt idx="529">
                  <c:v>47.8</c:v>
                </c:pt>
                <c:pt idx="530">
                  <c:v>46.05</c:v>
                </c:pt>
                <c:pt idx="531">
                  <c:v>61.85</c:v>
                </c:pt>
                <c:pt idx="532">
                  <c:v>57.6</c:v>
                </c:pt>
                <c:pt idx="533">
                  <c:v>80.75</c:v>
                </c:pt>
                <c:pt idx="534">
                  <c:v>62.45</c:v>
                </c:pt>
                <c:pt idx="535">
                  <c:v>89.95</c:v>
                </c:pt>
                <c:pt idx="536">
                  <c:v>90.1</c:v>
                </c:pt>
                <c:pt idx="537">
                  <c:v>74.099999999999994</c:v>
                </c:pt>
                <c:pt idx="538">
                  <c:v>58.4</c:v>
                </c:pt>
                <c:pt idx="539">
                  <c:v>109.1</c:v>
                </c:pt>
                <c:pt idx="540">
                  <c:v>47.95</c:v>
                </c:pt>
                <c:pt idx="541">
                  <c:v>40.799999999999997</c:v>
                </c:pt>
                <c:pt idx="542">
                  <c:v>42.45</c:v>
                </c:pt>
                <c:pt idx="543">
                  <c:v>82</c:v>
                </c:pt>
                <c:pt idx="544">
                  <c:v>53.7</c:v>
                </c:pt>
                <c:pt idx="545">
                  <c:v>41.45</c:v>
                </c:pt>
                <c:pt idx="546">
                  <c:v>63</c:v>
                </c:pt>
                <c:pt idx="547">
                  <c:v>116.35</c:v>
                </c:pt>
                <c:pt idx="548">
                  <c:v>59.05</c:v>
                </c:pt>
                <c:pt idx="549">
                  <c:v>53.2</c:v>
                </c:pt>
                <c:pt idx="550">
                  <c:v>80.099999999999994</c:v>
                </c:pt>
                <c:pt idx="551">
                  <c:v>66</c:v>
                </c:pt>
                <c:pt idx="552">
                  <c:v>106.25</c:v>
                </c:pt>
                <c:pt idx="553">
                  <c:v>61.15</c:v>
                </c:pt>
                <c:pt idx="554">
                  <c:v>87.1</c:v>
                </c:pt>
                <c:pt idx="555">
                  <c:v>49.05</c:v>
                </c:pt>
                <c:pt idx="556">
                  <c:v>82.4</c:v>
                </c:pt>
                <c:pt idx="557">
                  <c:v>56.9</c:v>
                </c:pt>
                <c:pt idx="558">
                  <c:v>41.15</c:v>
                </c:pt>
                <c:pt idx="559">
                  <c:v>54.5</c:v>
                </c:pt>
                <c:pt idx="560">
                  <c:v>39.25</c:v>
                </c:pt>
                <c:pt idx="561">
                  <c:v>117.25</c:v>
                </c:pt>
                <c:pt idx="562">
                  <c:v>88.9</c:v>
                </c:pt>
                <c:pt idx="563">
                  <c:v>75.099999999999994</c:v>
                </c:pt>
                <c:pt idx="564">
                  <c:v>57.25</c:v>
                </c:pt>
                <c:pt idx="565">
                  <c:v>79.150000000000006</c:v>
                </c:pt>
                <c:pt idx="566">
                  <c:v>66.900000000000006</c:v>
                </c:pt>
                <c:pt idx="567">
                  <c:v>81.099999999999994</c:v>
                </c:pt>
                <c:pt idx="568">
                  <c:v>46.25</c:v>
                </c:pt>
                <c:pt idx="569">
                  <c:v>62.75</c:v>
                </c:pt>
                <c:pt idx="570">
                  <c:v>67.05</c:v>
                </c:pt>
                <c:pt idx="571">
                  <c:v>56.8</c:v>
                </c:pt>
                <c:pt idx="572">
                  <c:v>41.05</c:v>
                </c:pt>
                <c:pt idx="573">
                  <c:v>108.15</c:v>
                </c:pt>
                <c:pt idx="574">
                  <c:v>53.85</c:v>
                </c:pt>
                <c:pt idx="575">
                  <c:v>41.4</c:v>
                </c:pt>
                <c:pt idx="576">
                  <c:v>44.25</c:v>
                </c:pt>
                <c:pt idx="577">
                  <c:v>44.15</c:v>
                </c:pt>
                <c:pt idx="578">
                  <c:v>40.549999999999997</c:v>
                </c:pt>
                <c:pt idx="579">
                  <c:v>115.15</c:v>
                </c:pt>
                <c:pt idx="580">
                  <c:v>90.7</c:v>
                </c:pt>
                <c:pt idx="581">
                  <c:v>82.25</c:v>
                </c:pt>
                <c:pt idx="582">
                  <c:v>53.4</c:v>
                </c:pt>
                <c:pt idx="583">
                  <c:v>82.5</c:v>
                </c:pt>
                <c:pt idx="584">
                  <c:v>61.5</c:v>
                </c:pt>
                <c:pt idx="585">
                  <c:v>73.2</c:v>
                </c:pt>
                <c:pt idx="586">
                  <c:v>41.05</c:v>
                </c:pt>
                <c:pt idx="587">
                  <c:v>110.4</c:v>
                </c:pt>
                <c:pt idx="588">
                  <c:v>89.85</c:v>
                </c:pt>
                <c:pt idx="589">
                  <c:v>55.85</c:v>
                </c:pt>
                <c:pt idx="590">
                  <c:v>44.45</c:v>
                </c:pt>
                <c:pt idx="591">
                  <c:v>48.5</c:v>
                </c:pt>
                <c:pt idx="592">
                  <c:v>42.45</c:v>
                </c:pt>
                <c:pt idx="593">
                  <c:v>66.25</c:v>
                </c:pt>
                <c:pt idx="594">
                  <c:v>108.45</c:v>
                </c:pt>
                <c:pt idx="595">
                  <c:v>48.05</c:v>
                </c:pt>
                <c:pt idx="596">
                  <c:v>63.15</c:v>
                </c:pt>
                <c:pt idx="597">
                  <c:v>114.2</c:v>
                </c:pt>
                <c:pt idx="598">
                  <c:v>89.8</c:v>
                </c:pt>
                <c:pt idx="599">
                  <c:v>63.25</c:v>
                </c:pt>
                <c:pt idx="600">
                  <c:v>67</c:v>
                </c:pt>
                <c:pt idx="601">
                  <c:v>118.7</c:v>
                </c:pt>
                <c:pt idx="602">
                  <c:v>106.05</c:v>
                </c:pt>
                <c:pt idx="603">
                  <c:v>63.4</c:v>
                </c:pt>
                <c:pt idx="604">
                  <c:v>80.55</c:v>
                </c:pt>
                <c:pt idx="605">
                  <c:v>44.95</c:v>
                </c:pt>
                <c:pt idx="606">
                  <c:v>61.4</c:v>
                </c:pt>
                <c:pt idx="607">
                  <c:v>44.8</c:v>
                </c:pt>
                <c:pt idx="608">
                  <c:v>46</c:v>
                </c:pt>
                <c:pt idx="609">
                  <c:v>54.85</c:v>
                </c:pt>
                <c:pt idx="610">
                  <c:v>53.5</c:v>
                </c:pt>
                <c:pt idx="611">
                  <c:v>46.5</c:v>
                </c:pt>
                <c:pt idx="612">
                  <c:v>42.1</c:v>
                </c:pt>
                <c:pt idx="613">
                  <c:v>43.5</c:v>
                </c:pt>
                <c:pt idx="614">
                  <c:v>52.6</c:v>
                </c:pt>
                <c:pt idx="615">
                  <c:v>51.6</c:v>
                </c:pt>
                <c:pt idx="616">
                  <c:v>93.2</c:v>
                </c:pt>
                <c:pt idx="617">
                  <c:v>75</c:v>
                </c:pt>
                <c:pt idx="618">
                  <c:v>46.9</c:v>
                </c:pt>
                <c:pt idx="619">
                  <c:v>53</c:v>
                </c:pt>
                <c:pt idx="620">
                  <c:v>44.15</c:v>
                </c:pt>
                <c:pt idx="621">
                  <c:v>46.95</c:v>
                </c:pt>
                <c:pt idx="622">
                  <c:v>43.55</c:v>
                </c:pt>
                <c:pt idx="623">
                  <c:v>44.3</c:v>
                </c:pt>
                <c:pt idx="624">
                  <c:v>48.5</c:v>
                </c:pt>
                <c:pt idx="625">
                  <c:v>42.8</c:v>
                </c:pt>
                <c:pt idx="626">
                  <c:v>50.25</c:v>
                </c:pt>
                <c:pt idx="627">
                  <c:v>47.2</c:v>
                </c:pt>
                <c:pt idx="628">
                  <c:v>47.1</c:v>
                </c:pt>
                <c:pt idx="629">
                  <c:v>56.45</c:v>
                </c:pt>
                <c:pt idx="630">
                  <c:v>45.3</c:v>
                </c:pt>
                <c:pt idx="631">
                  <c:v>59.6</c:v>
                </c:pt>
                <c:pt idx="632">
                  <c:v>46.8</c:v>
                </c:pt>
                <c:pt idx="633">
                  <c:v>41.85</c:v>
                </c:pt>
                <c:pt idx="634">
                  <c:v>49.25</c:v>
                </c:pt>
                <c:pt idx="635">
                  <c:v>46.15</c:v>
                </c:pt>
                <c:pt idx="636">
                  <c:v>47.05</c:v>
                </c:pt>
                <c:pt idx="637">
                  <c:v>49.65</c:v>
                </c:pt>
                <c:pt idx="638">
                  <c:v>44.45</c:v>
                </c:pt>
                <c:pt idx="639">
                  <c:v>37.15</c:v>
                </c:pt>
                <c:pt idx="640">
                  <c:v>47.65</c:v>
                </c:pt>
                <c:pt idx="641">
                  <c:v>39.6</c:v>
                </c:pt>
                <c:pt idx="642">
                  <c:v>52.85</c:v>
                </c:pt>
                <c:pt idx="643">
                  <c:v>41.15</c:v>
                </c:pt>
                <c:pt idx="644">
                  <c:v>52.2</c:v>
                </c:pt>
                <c:pt idx="645">
                  <c:v>40.9</c:v>
                </c:pt>
                <c:pt idx="646">
                  <c:v>39.1</c:v>
                </c:pt>
                <c:pt idx="647">
                  <c:v>38.799999999999997</c:v>
                </c:pt>
                <c:pt idx="648">
                  <c:v>47.95</c:v>
                </c:pt>
                <c:pt idx="649">
                  <c:v>50.5</c:v>
                </c:pt>
                <c:pt idx="650">
                  <c:v>52.4</c:v>
                </c:pt>
                <c:pt idx="651">
                  <c:v>47.15</c:v>
                </c:pt>
                <c:pt idx="652">
                  <c:v>45.7</c:v>
                </c:pt>
                <c:pt idx="653">
                  <c:v>49.15</c:v>
                </c:pt>
                <c:pt idx="654">
                  <c:v>47.65</c:v>
                </c:pt>
                <c:pt idx="655">
                  <c:v>46.15</c:v>
                </c:pt>
                <c:pt idx="656">
                  <c:v>52.4</c:v>
                </c:pt>
                <c:pt idx="657">
                  <c:v>45.3</c:v>
                </c:pt>
                <c:pt idx="658">
                  <c:v>49.3</c:v>
                </c:pt>
                <c:pt idx="659">
                  <c:v>47</c:v>
                </c:pt>
                <c:pt idx="660">
                  <c:v>45.75</c:v>
                </c:pt>
                <c:pt idx="661">
                  <c:v>45.4</c:v>
                </c:pt>
                <c:pt idx="662">
                  <c:v>48.7</c:v>
                </c:pt>
                <c:pt idx="663">
                  <c:v>53.5</c:v>
                </c:pt>
                <c:pt idx="664">
                  <c:v>51.95</c:v>
                </c:pt>
                <c:pt idx="665">
                  <c:v>47</c:v>
                </c:pt>
                <c:pt idx="666">
                  <c:v>33.65</c:v>
                </c:pt>
                <c:pt idx="667">
                  <c:v>47.5</c:v>
                </c:pt>
                <c:pt idx="668">
                  <c:v>33.5</c:v>
                </c:pt>
                <c:pt idx="669">
                  <c:v>43.1</c:v>
                </c:pt>
                <c:pt idx="670">
                  <c:v>42.65</c:v>
                </c:pt>
                <c:pt idx="671">
                  <c:v>41.7</c:v>
                </c:pt>
                <c:pt idx="672">
                  <c:v>47.2</c:v>
                </c:pt>
                <c:pt idx="673">
                  <c:v>67.400000000000006</c:v>
                </c:pt>
                <c:pt idx="674">
                  <c:v>66.2</c:v>
                </c:pt>
                <c:pt idx="675">
                  <c:v>74.05</c:v>
                </c:pt>
                <c:pt idx="676">
                  <c:v>63.25</c:v>
                </c:pt>
                <c:pt idx="677">
                  <c:v>44.7</c:v>
                </c:pt>
                <c:pt idx="678">
                  <c:v>47.2</c:v>
                </c:pt>
                <c:pt idx="679">
                  <c:v>33.65</c:v>
                </c:pt>
                <c:pt idx="680">
                  <c:v>47.1</c:v>
                </c:pt>
                <c:pt idx="681">
                  <c:v>92.8</c:v>
                </c:pt>
                <c:pt idx="682">
                  <c:v>56.94</c:v>
                </c:pt>
                <c:pt idx="683">
                  <c:v>76.849999999999994</c:v>
                </c:pt>
                <c:pt idx="684">
                  <c:v>85.5</c:v>
                </c:pt>
                <c:pt idx="685">
                  <c:v>69</c:v>
                </c:pt>
                <c:pt idx="686">
                  <c:v>45.3</c:v>
                </c:pt>
                <c:pt idx="687">
                  <c:v>49</c:v>
                </c:pt>
                <c:pt idx="688">
                  <c:v>48.8</c:v>
                </c:pt>
                <c:pt idx="689">
                  <c:v>42.15</c:v>
                </c:pt>
                <c:pt idx="690">
                  <c:v>49.8</c:v>
                </c:pt>
                <c:pt idx="691">
                  <c:v>49.75</c:v>
                </c:pt>
                <c:pt idx="692">
                  <c:v>47.05</c:v>
                </c:pt>
                <c:pt idx="693">
                  <c:v>40</c:v>
                </c:pt>
                <c:pt idx="694">
                  <c:v>47.15</c:v>
                </c:pt>
                <c:pt idx="695">
                  <c:v>45.2</c:v>
                </c:pt>
                <c:pt idx="696">
                  <c:v>50.5</c:v>
                </c:pt>
                <c:pt idx="697">
                  <c:v>42.8</c:v>
                </c:pt>
                <c:pt idx="698">
                  <c:v>51.5</c:v>
                </c:pt>
                <c:pt idx="699">
                  <c:v>47.1</c:v>
                </c:pt>
                <c:pt idx="700">
                  <c:v>41.6</c:v>
                </c:pt>
                <c:pt idx="701">
                  <c:v>34.1</c:v>
                </c:pt>
                <c:pt idx="702">
                  <c:v>44.25</c:v>
                </c:pt>
                <c:pt idx="703">
                  <c:v>90.3</c:v>
                </c:pt>
                <c:pt idx="704">
                  <c:v>52.6</c:v>
                </c:pt>
                <c:pt idx="705">
                  <c:v>33.799999999999997</c:v>
                </c:pt>
                <c:pt idx="706">
                  <c:v>39.950000000000003</c:v>
                </c:pt>
                <c:pt idx="707">
                  <c:v>59.6</c:v>
                </c:pt>
                <c:pt idx="708">
                  <c:v>47.5</c:v>
                </c:pt>
                <c:pt idx="709">
                  <c:v>42.75</c:v>
                </c:pt>
                <c:pt idx="710">
                  <c:v>44.6</c:v>
                </c:pt>
                <c:pt idx="711">
                  <c:v>46.8</c:v>
                </c:pt>
                <c:pt idx="712">
                  <c:v>45.25</c:v>
                </c:pt>
                <c:pt idx="713">
                  <c:v>50.5</c:v>
                </c:pt>
                <c:pt idx="714">
                  <c:v>43</c:v>
                </c:pt>
                <c:pt idx="715">
                  <c:v>41.25</c:v>
                </c:pt>
                <c:pt idx="716">
                  <c:v>42.65</c:v>
                </c:pt>
                <c:pt idx="717">
                  <c:v>53.2</c:v>
                </c:pt>
                <c:pt idx="718">
                  <c:v>44.35</c:v>
                </c:pt>
                <c:pt idx="719">
                  <c:v>49.25</c:v>
                </c:pt>
                <c:pt idx="720">
                  <c:v>46.5</c:v>
                </c:pt>
                <c:pt idx="721">
                  <c:v>58</c:v>
                </c:pt>
                <c:pt idx="722">
                  <c:v>49.8</c:v>
                </c:pt>
                <c:pt idx="723">
                  <c:v>45.3</c:v>
                </c:pt>
                <c:pt idx="724">
                  <c:v>48.25</c:v>
                </c:pt>
                <c:pt idx="725">
                  <c:v>45.3</c:v>
                </c:pt>
                <c:pt idx="726">
                  <c:v>52.15</c:v>
                </c:pt>
                <c:pt idx="727">
                  <c:v>47.2</c:v>
                </c:pt>
                <c:pt idx="728">
                  <c:v>44.25</c:v>
                </c:pt>
                <c:pt idx="729">
                  <c:v>39.4</c:v>
                </c:pt>
                <c:pt idx="730">
                  <c:v>47.1</c:v>
                </c:pt>
                <c:pt idx="731">
                  <c:v>43.25</c:v>
                </c:pt>
                <c:pt idx="732">
                  <c:v>50.5</c:v>
                </c:pt>
                <c:pt idx="733">
                  <c:v>40.5</c:v>
                </c:pt>
                <c:pt idx="734">
                  <c:v>86.7</c:v>
                </c:pt>
                <c:pt idx="735">
                  <c:v>58.05</c:v>
                </c:pt>
                <c:pt idx="736">
                  <c:v>41.6</c:v>
                </c:pt>
                <c:pt idx="737">
                  <c:v>40.799999999999997</c:v>
                </c:pt>
                <c:pt idx="738">
                  <c:v>37.6</c:v>
                </c:pt>
                <c:pt idx="739">
                  <c:v>49.7</c:v>
                </c:pt>
                <c:pt idx="740">
                  <c:v>41.4</c:v>
                </c:pt>
                <c:pt idx="741">
                  <c:v>38.200000000000003</c:v>
                </c:pt>
                <c:pt idx="742">
                  <c:v>35</c:v>
                </c:pt>
                <c:pt idx="743">
                  <c:v>41.6</c:v>
                </c:pt>
                <c:pt idx="744">
                  <c:v>46.5</c:v>
                </c:pt>
                <c:pt idx="745">
                  <c:v>46.6</c:v>
                </c:pt>
                <c:pt idx="746">
                  <c:v>42.6</c:v>
                </c:pt>
                <c:pt idx="747">
                  <c:v>45.1</c:v>
                </c:pt>
                <c:pt idx="748">
                  <c:v>49</c:v>
                </c:pt>
                <c:pt idx="749">
                  <c:v>63.4</c:v>
                </c:pt>
                <c:pt idx="750">
                  <c:v>43.75</c:v>
                </c:pt>
                <c:pt idx="751">
                  <c:v>54.4</c:v>
                </c:pt>
                <c:pt idx="752">
                  <c:v>58.7</c:v>
                </c:pt>
                <c:pt idx="753">
                  <c:v>59.25</c:v>
                </c:pt>
                <c:pt idx="754">
                  <c:v>49.45</c:v>
                </c:pt>
                <c:pt idx="755">
                  <c:v>55.7</c:v>
                </c:pt>
                <c:pt idx="756">
                  <c:v>103.5</c:v>
                </c:pt>
                <c:pt idx="757">
                  <c:v>50.05</c:v>
                </c:pt>
                <c:pt idx="758">
                  <c:v>74.099999999999994</c:v>
                </c:pt>
                <c:pt idx="759">
                  <c:v>67.25</c:v>
                </c:pt>
                <c:pt idx="760">
                  <c:v>59</c:v>
                </c:pt>
                <c:pt idx="761">
                  <c:v>61.7</c:v>
                </c:pt>
                <c:pt idx="762">
                  <c:v>95.65</c:v>
                </c:pt>
                <c:pt idx="763">
                  <c:v>48.7</c:v>
                </c:pt>
                <c:pt idx="764">
                  <c:v>59.15</c:v>
                </c:pt>
                <c:pt idx="765">
                  <c:v>52.3</c:v>
                </c:pt>
                <c:pt idx="766">
                  <c:v>48.1</c:v>
                </c:pt>
                <c:pt idx="767">
                  <c:v>58.25</c:v>
                </c:pt>
                <c:pt idx="768">
                  <c:v>39.6</c:v>
                </c:pt>
                <c:pt idx="769">
                  <c:v>40.9</c:v>
                </c:pt>
                <c:pt idx="770">
                  <c:v>41.5</c:v>
                </c:pt>
                <c:pt idx="771">
                  <c:v>52.3</c:v>
                </c:pt>
                <c:pt idx="772">
                  <c:v>43.65</c:v>
                </c:pt>
                <c:pt idx="773">
                  <c:v>48.3</c:v>
                </c:pt>
                <c:pt idx="774">
                  <c:v>49.55</c:v>
                </c:pt>
                <c:pt idx="775">
                  <c:v>70.150000000000006</c:v>
                </c:pt>
                <c:pt idx="776">
                  <c:v>87.6</c:v>
                </c:pt>
                <c:pt idx="777">
                  <c:v>52.25</c:v>
                </c:pt>
                <c:pt idx="778">
                  <c:v>53.35</c:v>
                </c:pt>
                <c:pt idx="779">
                  <c:v>98.25</c:v>
                </c:pt>
                <c:pt idx="780">
                  <c:v>104.85</c:v>
                </c:pt>
                <c:pt idx="781">
                  <c:v>75.099999999999994</c:v>
                </c:pt>
                <c:pt idx="782">
                  <c:v>52.4</c:v>
                </c:pt>
                <c:pt idx="783">
                  <c:v>56.95</c:v>
                </c:pt>
                <c:pt idx="784">
                  <c:v>39.1</c:v>
                </c:pt>
                <c:pt idx="785">
                  <c:v>50.95</c:v>
                </c:pt>
                <c:pt idx="786">
                  <c:v>59.05</c:v>
                </c:pt>
                <c:pt idx="787">
                  <c:v>48.3</c:v>
                </c:pt>
                <c:pt idx="788">
                  <c:v>57.4</c:v>
                </c:pt>
                <c:pt idx="789">
                  <c:v>52.9</c:v>
                </c:pt>
                <c:pt idx="790">
                  <c:v>50.2</c:v>
                </c:pt>
                <c:pt idx="791">
                  <c:v>45.65</c:v>
                </c:pt>
                <c:pt idx="792">
                  <c:v>37.799999999999997</c:v>
                </c:pt>
                <c:pt idx="793">
                  <c:v>62.8</c:v>
                </c:pt>
                <c:pt idx="794">
                  <c:v>75.3</c:v>
                </c:pt>
                <c:pt idx="795">
                  <c:v>66.400000000000006</c:v>
                </c:pt>
                <c:pt idx="796">
                  <c:v>59.2</c:v>
                </c:pt>
                <c:pt idx="797">
                  <c:v>49.55</c:v>
                </c:pt>
                <c:pt idx="798">
                  <c:v>54.8</c:v>
                </c:pt>
                <c:pt idx="799">
                  <c:v>53.9</c:v>
                </c:pt>
                <c:pt idx="800">
                  <c:v>58.8</c:v>
                </c:pt>
                <c:pt idx="801">
                  <c:v>65</c:v>
                </c:pt>
                <c:pt idx="802">
                  <c:v>47.75</c:v>
                </c:pt>
                <c:pt idx="803">
                  <c:v>50.25</c:v>
                </c:pt>
                <c:pt idx="804">
                  <c:v>56.15</c:v>
                </c:pt>
                <c:pt idx="805">
                  <c:v>53.25</c:v>
                </c:pt>
                <c:pt idx="806">
                  <c:v>37.9</c:v>
                </c:pt>
                <c:pt idx="807">
                  <c:v>49.85</c:v>
                </c:pt>
                <c:pt idx="808">
                  <c:v>58.9</c:v>
                </c:pt>
                <c:pt idx="809">
                  <c:v>35.15</c:v>
                </c:pt>
                <c:pt idx="810">
                  <c:v>58.3</c:v>
                </c:pt>
                <c:pt idx="811">
                  <c:v>49.7</c:v>
                </c:pt>
                <c:pt idx="812">
                  <c:v>37.5</c:v>
                </c:pt>
                <c:pt idx="813">
                  <c:v>41.15</c:v>
                </c:pt>
                <c:pt idx="814">
                  <c:v>46.9</c:v>
                </c:pt>
                <c:pt idx="815">
                  <c:v>40.799999999999997</c:v>
                </c:pt>
                <c:pt idx="816">
                  <c:v>50.5</c:v>
                </c:pt>
                <c:pt idx="817">
                  <c:v>40</c:v>
                </c:pt>
                <c:pt idx="818">
                  <c:v>49.85</c:v>
                </c:pt>
                <c:pt idx="819">
                  <c:v>38.5</c:v>
                </c:pt>
                <c:pt idx="820">
                  <c:v>56.94</c:v>
                </c:pt>
                <c:pt idx="821">
                  <c:v>41.8</c:v>
                </c:pt>
                <c:pt idx="822">
                  <c:v>54.35</c:v>
                </c:pt>
                <c:pt idx="823">
                  <c:v>40.85</c:v>
                </c:pt>
                <c:pt idx="824">
                  <c:v>43.05</c:v>
                </c:pt>
                <c:pt idx="825">
                  <c:v>56.1</c:v>
                </c:pt>
                <c:pt idx="826">
                  <c:v>44.05</c:v>
                </c:pt>
                <c:pt idx="827">
                  <c:v>50.85</c:v>
                </c:pt>
                <c:pt idx="828">
                  <c:v>49.25</c:v>
                </c:pt>
                <c:pt idx="829">
                  <c:v>39.200000000000003</c:v>
                </c:pt>
                <c:pt idx="830">
                  <c:v>52.8</c:v>
                </c:pt>
                <c:pt idx="831">
                  <c:v>40.049999999999997</c:v>
                </c:pt>
                <c:pt idx="832">
                  <c:v>60.05</c:v>
                </c:pt>
                <c:pt idx="833">
                  <c:v>54</c:v>
                </c:pt>
                <c:pt idx="834">
                  <c:v>58.2</c:v>
                </c:pt>
                <c:pt idx="835">
                  <c:v>44.9</c:v>
                </c:pt>
                <c:pt idx="836">
                  <c:v>50.6</c:v>
                </c:pt>
                <c:pt idx="837">
                  <c:v>62.5</c:v>
                </c:pt>
                <c:pt idx="838">
                  <c:v>39.700000000000003</c:v>
                </c:pt>
                <c:pt idx="839">
                  <c:v>53.55</c:v>
                </c:pt>
                <c:pt idx="840">
                  <c:v>42.4</c:v>
                </c:pt>
                <c:pt idx="841">
                  <c:v>49.95</c:v>
                </c:pt>
                <c:pt idx="842">
                  <c:v>50.1</c:v>
                </c:pt>
                <c:pt idx="843">
                  <c:v>51.9</c:v>
                </c:pt>
                <c:pt idx="844">
                  <c:v>47.65</c:v>
                </c:pt>
                <c:pt idx="845">
                  <c:v>47.9</c:v>
                </c:pt>
                <c:pt idx="846">
                  <c:v>36.200000000000003</c:v>
                </c:pt>
                <c:pt idx="847">
                  <c:v>52.2</c:v>
                </c:pt>
                <c:pt idx="848">
                  <c:v>45.1</c:v>
                </c:pt>
                <c:pt idx="849">
                  <c:v>56.1</c:v>
                </c:pt>
                <c:pt idx="850">
                  <c:v>45.9</c:v>
                </c:pt>
                <c:pt idx="851">
                  <c:v>44.65</c:v>
                </c:pt>
                <c:pt idx="852">
                  <c:v>42.75</c:v>
                </c:pt>
                <c:pt idx="853">
                  <c:v>45.5</c:v>
                </c:pt>
                <c:pt idx="854">
                  <c:v>53.45</c:v>
                </c:pt>
                <c:pt idx="855">
                  <c:v>46.95</c:v>
                </c:pt>
                <c:pt idx="856">
                  <c:v>37.5</c:v>
                </c:pt>
                <c:pt idx="857">
                  <c:v>50.3</c:v>
                </c:pt>
                <c:pt idx="858">
                  <c:v>40.75</c:v>
                </c:pt>
                <c:pt idx="859">
                  <c:v>65</c:v>
                </c:pt>
                <c:pt idx="860">
                  <c:v>47.5</c:v>
                </c:pt>
                <c:pt idx="861">
                  <c:v>37</c:v>
                </c:pt>
                <c:pt idx="862">
                  <c:v>54.1</c:v>
                </c:pt>
                <c:pt idx="863">
                  <c:v>39</c:v>
                </c:pt>
                <c:pt idx="864">
                  <c:v>41.25</c:v>
                </c:pt>
                <c:pt idx="865">
                  <c:v>41</c:v>
                </c:pt>
                <c:pt idx="866">
                  <c:v>41.25</c:v>
                </c:pt>
                <c:pt idx="867">
                  <c:v>35.35</c:v>
                </c:pt>
                <c:pt idx="868">
                  <c:v>30.85</c:v>
                </c:pt>
                <c:pt idx="869">
                  <c:v>47.95</c:v>
                </c:pt>
                <c:pt idx="870">
                  <c:v>57.1</c:v>
                </c:pt>
                <c:pt idx="871">
                  <c:v>31</c:v>
                </c:pt>
                <c:pt idx="872">
                  <c:v>50</c:v>
                </c:pt>
                <c:pt idx="873">
                  <c:v>53</c:v>
                </c:pt>
                <c:pt idx="874">
                  <c:v>43.5</c:v>
                </c:pt>
                <c:pt idx="875">
                  <c:v>35.5</c:v>
                </c:pt>
                <c:pt idx="876">
                  <c:v>54.85</c:v>
                </c:pt>
                <c:pt idx="877">
                  <c:v>41.6</c:v>
                </c:pt>
                <c:pt idx="878">
                  <c:v>35.9</c:v>
                </c:pt>
                <c:pt idx="879">
                  <c:v>37.549999999999997</c:v>
                </c:pt>
                <c:pt idx="880">
                  <c:v>44</c:v>
                </c:pt>
                <c:pt idx="881">
                  <c:v>46.9</c:v>
                </c:pt>
                <c:pt idx="882">
                  <c:v>58.3</c:v>
                </c:pt>
                <c:pt idx="883">
                  <c:v>42.45</c:v>
                </c:pt>
                <c:pt idx="884">
                  <c:v>56</c:v>
                </c:pt>
                <c:pt idx="885">
                  <c:v>37.700000000000003</c:v>
                </c:pt>
                <c:pt idx="886">
                  <c:v>103.95</c:v>
                </c:pt>
                <c:pt idx="887">
                  <c:v>75.150000000000006</c:v>
                </c:pt>
                <c:pt idx="888">
                  <c:v>67.95</c:v>
                </c:pt>
                <c:pt idx="889">
                  <c:v>44.5</c:v>
                </c:pt>
                <c:pt idx="890">
                  <c:v>50.6</c:v>
                </c:pt>
                <c:pt idx="891">
                  <c:v>65.95</c:v>
                </c:pt>
                <c:pt idx="892">
                  <c:v>55.2</c:v>
                </c:pt>
                <c:pt idx="893">
                  <c:v>54.9</c:v>
                </c:pt>
                <c:pt idx="894">
                  <c:v>56.95</c:v>
                </c:pt>
                <c:pt idx="895">
                  <c:v>48.2</c:v>
                </c:pt>
                <c:pt idx="896">
                  <c:v>48.9</c:v>
                </c:pt>
                <c:pt idx="897">
                  <c:v>60.7</c:v>
                </c:pt>
                <c:pt idx="898">
                  <c:v>47.45</c:v>
                </c:pt>
                <c:pt idx="899">
                  <c:v>55.15</c:v>
                </c:pt>
                <c:pt idx="900">
                  <c:v>54.65</c:v>
                </c:pt>
                <c:pt idx="901">
                  <c:v>58.4</c:v>
                </c:pt>
                <c:pt idx="902">
                  <c:v>58.9</c:v>
                </c:pt>
                <c:pt idx="903">
                  <c:v>60.35</c:v>
                </c:pt>
                <c:pt idx="904">
                  <c:v>61</c:v>
                </c:pt>
                <c:pt idx="905">
                  <c:v>63.6</c:v>
                </c:pt>
                <c:pt idx="906">
                  <c:v>63.05</c:v>
                </c:pt>
                <c:pt idx="907">
                  <c:v>53.75</c:v>
                </c:pt>
                <c:pt idx="908">
                  <c:v>55</c:v>
                </c:pt>
                <c:pt idx="909">
                  <c:v>63.5</c:v>
                </c:pt>
                <c:pt idx="910">
                  <c:v>67.75</c:v>
                </c:pt>
                <c:pt idx="911">
                  <c:v>99.95</c:v>
                </c:pt>
                <c:pt idx="912">
                  <c:v>50.9</c:v>
                </c:pt>
                <c:pt idx="913">
                  <c:v>53.15</c:v>
                </c:pt>
                <c:pt idx="914">
                  <c:v>51.85</c:v>
                </c:pt>
                <c:pt idx="915">
                  <c:v>91.5</c:v>
                </c:pt>
                <c:pt idx="916">
                  <c:v>99.85</c:v>
                </c:pt>
                <c:pt idx="917">
                  <c:v>58.3</c:v>
                </c:pt>
                <c:pt idx="918">
                  <c:v>57.9</c:v>
                </c:pt>
                <c:pt idx="919">
                  <c:v>49.4</c:v>
                </c:pt>
                <c:pt idx="920">
                  <c:v>62.4</c:v>
                </c:pt>
                <c:pt idx="921">
                  <c:v>101.15</c:v>
                </c:pt>
                <c:pt idx="922">
                  <c:v>61.55</c:v>
                </c:pt>
                <c:pt idx="923">
                  <c:v>49.9</c:v>
                </c:pt>
                <c:pt idx="924">
                  <c:v>59.2</c:v>
                </c:pt>
                <c:pt idx="925">
                  <c:v>59.2</c:v>
                </c:pt>
                <c:pt idx="926">
                  <c:v>56.4</c:v>
                </c:pt>
                <c:pt idx="927">
                  <c:v>54.4</c:v>
                </c:pt>
                <c:pt idx="928">
                  <c:v>50.8</c:v>
                </c:pt>
                <c:pt idx="929">
                  <c:v>55.15</c:v>
                </c:pt>
                <c:pt idx="930">
                  <c:v>61.1</c:v>
                </c:pt>
                <c:pt idx="931">
                  <c:v>51.85</c:v>
                </c:pt>
                <c:pt idx="932">
                  <c:v>56.1</c:v>
                </c:pt>
                <c:pt idx="933">
                  <c:v>47.45</c:v>
                </c:pt>
                <c:pt idx="934">
                  <c:v>64.5</c:v>
                </c:pt>
                <c:pt idx="935">
                  <c:v>55.4</c:v>
                </c:pt>
                <c:pt idx="936">
                  <c:v>55</c:v>
                </c:pt>
                <c:pt idx="937">
                  <c:v>53.55</c:v>
                </c:pt>
                <c:pt idx="938">
                  <c:v>55.1</c:v>
                </c:pt>
                <c:pt idx="939">
                  <c:v>46.15</c:v>
                </c:pt>
                <c:pt idx="940">
                  <c:v>59</c:v>
                </c:pt>
                <c:pt idx="941">
                  <c:v>50.4</c:v>
                </c:pt>
                <c:pt idx="942">
                  <c:v>61.65</c:v>
                </c:pt>
                <c:pt idx="943">
                  <c:v>58.5</c:v>
                </c:pt>
                <c:pt idx="944">
                  <c:v>63.85</c:v>
                </c:pt>
                <c:pt idx="945">
                  <c:v>58.75</c:v>
                </c:pt>
                <c:pt idx="946">
                  <c:v>56.95</c:v>
                </c:pt>
                <c:pt idx="947">
                  <c:v>59.2</c:v>
                </c:pt>
                <c:pt idx="948">
                  <c:v>46.65</c:v>
                </c:pt>
                <c:pt idx="949">
                  <c:v>55.15</c:v>
                </c:pt>
                <c:pt idx="950">
                  <c:v>59.65</c:v>
                </c:pt>
                <c:pt idx="951">
                  <c:v>60.2</c:v>
                </c:pt>
                <c:pt idx="952">
                  <c:v>55</c:v>
                </c:pt>
                <c:pt idx="953">
                  <c:v>50.85</c:v>
                </c:pt>
                <c:pt idx="954">
                  <c:v>57.4</c:v>
                </c:pt>
                <c:pt idx="955">
                  <c:v>41.8</c:v>
                </c:pt>
                <c:pt idx="956">
                  <c:v>67.55</c:v>
                </c:pt>
                <c:pt idx="957">
                  <c:v>58.35</c:v>
                </c:pt>
                <c:pt idx="958">
                  <c:v>54</c:v>
                </c:pt>
                <c:pt idx="959">
                  <c:v>51.7</c:v>
                </c:pt>
                <c:pt idx="960">
                  <c:v>55.3</c:v>
                </c:pt>
                <c:pt idx="961">
                  <c:v>61.1</c:v>
                </c:pt>
                <c:pt idx="962">
                  <c:v>56.954000000000001</c:v>
                </c:pt>
                <c:pt idx="963">
                  <c:v>60.05</c:v>
                </c:pt>
                <c:pt idx="964">
                  <c:v>45.15</c:v>
                </c:pt>
                <c:pt idx="965">
                  <c:v>52.65</c:v>
                </c:pt>
                <c:pt idx="966">
                  <c:v>47.3</c:v>
                </c:pt>
                <c:pt idx="967">
                  <c:v>59.1</c:v>
                </c:pt>
                <c:pt idx="968">
                  <c:v>59.5</c:v>
                </c:pt>
                <c:pt idx="969">
                  <c:v>58.1</c:v>
                </c:pt>
                <c:pt idx="970">
                  <c:v>61.45</c:v>
                </c:pt>
                <c:pt idx="971">
                  <c:v>55.4</c:v>
                </c:pt>
                <c:pt idx="972">
                  <c:v>45.15</c:v>
                </c:pt>
                <c:pt idx="973">
                  <c:v>48.1</c:v>
                </c:pt>
                <c:pt idx="974">
                  <c:v>48.15</c:v>
                </c:pt>
                <c:pt idx="975">
                  <c:v>84.65</c:v>
                </c:pt>
                <c:pt idx="976">
                  <c:v>69.2</c:v>
                </c:pt>
                <c:pt idx="977">
                  <c:v>57.2</c:v>
                </c:pt>
                <c:pt idx="978">
                  <c:v>47.7</c:v>
                </c:pt>
                <c:pt idx="979">
                  <c:v>51.3</c:v>
                </c:pt>
                <c:pt idx="980">
                  <c:v>47</c:v>
                </c:pt>
                <c:pt idx="981">
                  <c:v>41.8</c:v>
                </c:pt>
                <c:pt idx="982">
                  <c:v>50.65</c:v>
                </c:pt>
                <c:pt idx="983">
                  <c:v>37.65</c:v>
                </c:pt>
                <c:pt idx="984">
                  <c:v>53.15</c:v>
                </c:pt>
                <c:pt idx="985">
                  <c:v>51.8</c:v>
                </c:pt>
                <c:pt idx="986">
                  <c:v>63.15</c:v>
                </c:pt>
                <c:pt idx="987">
                  <c:v>49.95</c:v>
                </c:pt>
                <c:pt idx="988">
                  <c:v>50.1</c:v>
                </c:pt>
                <c:pt idx="989">
                  <c:v>59.6</c:v>
                </c:pt>
                <c:pt idx="990">
                  <c:v>44.55</c:v>
                </c:pt>
                <c:pt idx="991">
                  <c:v>61.05</c:v>
                </c:pt>
                <c:pt idx="992">
                  <c:v>38.6</c:v>
                </c:pt>
                <c:pt idx="993">
                  <c:v>43.65</c:v>
                </c:pt>
                <c:pt idx="994">
                  <c:v>60.1</c:v>
                </c:pt>
                <c:pt idx="995">
                  <c:v>59.75</c:v>
                </c:pt>
                <c:pt idx="996">
                  <c:v>51</c:v>
                </c:pt>
                <c:pt idx="997">
                  <c:v>54.55</c:v>
                </c:pt>
                <c:pt idx="998">
                  <c:v>53.85</c:v>
                </c:pt>
                <c:pt idx="999">
                  <c:v>49.45</c:v>
                </c:pt>
                <c:pt idx="1000">
                  <c:v>46.65</c:v>
                </c:pt>
                <c:pt idx="1001">
                  <c:v>43</c:v>
                </c:pt>
                <c:pt idx="1002">
                  <c:v>52.5</c:v>
                </c:pt>
                <c:pt idx="1003">
                  <c:v>52.5</c:v>
                </c:pt>
                <c:pt idx="1004">
                  <c:v>63.55</c:v>
                </c:pt>
                <c:pt idx="1005">
                  <c:v>59.4</c:v>
                </c:pt>
                <c:pt idx="1006">
                  <c:v>61.25</c:v>
                </c:pt>
                <c:pt idx="1007">
                  <c:v>60.7</c:v>
                </c:pt>
                <c:pt idx="1008">
                  <c:v>52.85</c:v>
                </c:pt>
                <c:pt idx="1009">
                  <c:v>57</c:v>
                </c:pt>
                <c:pt idx="1010">
                  <c:v>50.6</c:v>
                </c:pt>
                <c:pt idx="1011">
                  <c:v>47.3</c:v>
                </c:pt>
                <c:pt idx="1012">
                  <c:v>56.45</c:v>
                </c:pt>
                <c:pt idx="1013">
                  <c:v>49</c:v>
                </c:pt>
                <c:pt idx="1014">
                  <c:v>51.8</c:v>
                </c:pt>
                <c:pt idx="1015">
                  <c:v>52.4</c:v>
                </c:pt>
                <c:pt idx="1016">
                  <c:v>51.1</c:v>
                </c:pt>
                <c:pt idx="1017">
                  <c:v>55</c:v>
                </c:pt>
                <c:pt idx="1018">
                  <c:v>54.35</c:v>
                </c:pt>
                <c:pt idx="1019">
                  <c:v>48.5</c:v>
                </c:pt>
                <c:pt idx="1020">
                  <c:v>60.15</c:v>
                </c:pt>
                <c:pt idx="1021">
                  <c:v>57.75</c:v>
                </c:pt>
                <c:pt idx="1022">
                  <c:v>52.3</c:v>
                </c:pt>
                <c:pt idx="1023">
                  <c:v>56.1</c:v>
                </c:pt>
                <c:pt idx="1024">
                  <c:v>55.9</c:v>
                </c:pt>
                <c:pt idx="1025">
                  <c:v>50.45</c:v>
                </c:pt>
                <c:pt idx="1026">
                  <c:v>60.15</c:v>
                </c:pt>
                <c:pt idx="1027">
                  <c:v>53</c:v>
                </c:pt>
                <c:pt idx="1028">
                  <c:v>56</c:v>
                </c:pt>
                <c:pt idx="1029">
                  <c:v>61.1</c:v>
                </c:pt>
                <c:pt idx="1030">
                  <c:v>58</c:v>
                </c:pt>
                <c:pt idx="1031">
                  <c:v>56.8</c:v>
                </c:pt>
                <c:pt idx="1032">
                  <c:v>53.2</c:v>
                </c:pt>
                <c:pt idx="1033">
                  <c:v>45.3</c:v>
                </c:pt>
                <c:pt idx="1034">
                  <c:v>47.7</c:v>
                </c:pt>
                <c:pt idx="1035">
                  <c:v>56.3</c:v>
                </c:pt>
                <c:pt idx="1036">
                  <c:v>50.95</c:v>
                </c:pt>
                <c:pt idx="1037">
                  <c:v>43.1</c:v>
                </c:pt>
                <c:pt idx="1038">
                  <c:v>52.2</c:v>
                </c:pt>
                <c:pt idx="1039">
                  <c:v>51.5</c:v>
                </c:pt>
                <c:pt idx="1040">
                  <c:v>49.9</c:v>
                </c:pt>
                <c:pt idx="1041">
                  <c:v>45.7</c:v>
                </c:pt>
                <c:pt idx="1042">
                  <c:v>54.15</c:v>
                </c:pt>
                <c:pt idx="1043">
                  <c:v>56.3</c:v>
                </c:pt>
                <c:pt idx="1044">
                  <c:v>58.25</c:v>
                </c:pt>
                <c:pt idx="1045">
                  <c:v>86</c:v>
                </c:pt>
                <c:pt idx="1046">
                  <c:v>51.85</c:v>
                </c:pt>
                <c:pt idx="1047">
                  <c:v>43.05</c:v>
                </c:pt>
                <c:pt idx="1048">
                  <c:v>56.6</c:v>
                </c:pt>
                <c:pt idx="1049">
                  <c:v>50.3</c:v>
                </c:pt>
                <c:pt idx="1050">
                  <c:v>65.8</c:v>
                </c:pt>
                <c:pt idx="1051">
                  <c:v>43.8</c:v>
                </c:pt>
                <c:pt idx="1052">
                  <c:v>52.3</c:v>
                </c:pt>
                <c:pt idx="1053">
                  <c:v>57.5</c:v>
                </c:pt>
                <c:pt idx="1054">
                  <c:v>57.1</c:v>
                </c:pt>
                <c:pt idx="1055">
                  <c:v>53.75</c:v>
                </c:pt>
                <c:pt idx="1056">
                  <c:v>52.45</c:v>
                </c:pt>
                <c:pt idx="1057">
                  <c:v>58.45</c:v>
                </c:pt>
                <c:pt idx="1058">
                  <c:v>59.6</c:v>
                </c:pt>
                <c:pt idx="1059">
                  <c:v>52.4</c:v>
                </c:pt>
                <c:pt idx="1060">
                  <c:v>57.5</c:v>
                </c:pt>
                <c:pt idx="1061">
                  <c:v>50.6</c:v>
                </c:pt>
                <c:pt idx="1062">
                  <c:v>51.4</c:v>
                </c:pt>
                <c:pt idx="1063">
                  <c:v>57.4</c:v>
                </c:pt>
                <c:pt idx="1064">
                  <c:v>53.25</c:v>
                </c:pt>
                <c:pt idx="1065">
                  <c:v>51.2</c:v>
                </c:pt>
                <c:pt idx="1066">
                  <c:v>61.05</c:v>
                </c:pt>
                <c:pt idx="1067">
                  <c:v>40.200000000000003</c:v>
                </c:pt>
                <c:pt idx="1068">
                  <c:v>50.4</c:v>
                </c:pt>
                <c:pt idx="1069">
                  <c:v>59.4</c:v>
                </c:pt>
                <c:pt idx="1070">
                  <c:v>55.05</c:v>
                </c:pt>
                <c:pt idx="1071">
                  <c:v>55.15</c:v>
                </c:pt>
                <c:pt idx="1072">
                  <c:v>64.099999999999994</c:v>
                </c:pt>
                <c:pt idx="1073">
                  <c:v>59.35</c:v>
                </c:pt>
                <c:pt idx="1074">
                  <c:v>50.25</c:v>
                </c:pt>
                <c:pt idx="1075">
                  <c:v>61.75</c:v>
                </c:pt>
                <c:pt idx="1076">
                  <c:v>56.1</c:v>
                </c:pt>
                <c:pt idx="1077">
                  <c:v>48.4</c:v>
                </c:pt>
                <c:pt idx="1078">
                  <c:v>51.05</c:v>
                </c:pt>
                <c:pt idx="1079">
                  <c:v>58</c:v>
                </c:pt>
                <c:pt idx="1080">
                  <c:v>51.1</c:v>
                </c:pt>
                <c:pt idx="1081">
                  <c:v>53.95</c:v>
                </c:pt>
                <c:pt idx="1082">
                  <c:v>62.25</c:v>
                </c:pt>
                <c:pt idx="1083">
                  <c:v>58.15</c:v>
                </c:pt>
                <c:pt idx="1084">
                  <c:v>43.8</c:v>
                </c:pt>
                <c:pt idx="1085">
                  <c:v>50.65</c:v>
                </c:pt>
                <c:pt idx="1086">
                  <c:v>46.8</c:v>
                </c:pt>
                <c:pt idx="1087">
                  <c:v>65.900000000000006</c:v>
                </c:pt>
                <c:pt idx="1088">
                  <c:v>63.9</c:v>
                </c:pt>
                <c:pt idx="1089">
                  <c:v>59.25</c:v>
                </c:pt>
                <c:pt idx="1090">
                  <c:v>50.15</c:v>
                </c:pt>
                <c:pt idx="1091">
                  <c:v>97.55</c:v>
                </c:pt>
                <c:pt idx="1092">
                  <c:v>113.35</c:v>
                </c:pt>
                <c:pt idx="1093">
                  <c:v>116</c:v>
                </c:pt>
                <c:pt idx="1094">
                  <c:v>48.4</c:v>
                </c:pt>
                <c:pt idx="1095">
                  <c:v>64.75</c:v>
                </c:pt>
                <c:pt idx="1096">
                  <c:v>53.2</c:v>
                </c:pt>
                <c:pt idx="1097">
                  <c:v>50.5</c:v>
                </c:pt>
                <c:pt idx="1098">
                  <c:v>57.25</c:v>
                </c:pt>
                <c:pt idx="1099">
                  <c:v>51.65</c:v>
                </c:pt>
                <c:pt idx="1100">
                  <c:v>50.85</c:v>
                </c:pt>
                <c:pt idx="1101">
                  <c:v>53.3</c:v>
                </c:pt>
                <c:pt idx="1102">
                  <c:v>50.6</c:v>
                </c:pt>
                <c:pt idx="1103">
                  <c:v>55.2</c:v>
                </c:pt>
                <c:pt idx="1104">
                  <c:v>61.05</c:v>
                </c:pt>
                <c:pt idx="1105">
                  <c:v>51.2</c:v>
                </c:pt>
                <c:pt idx="1106">
                  <c:v>51.35</c:v>
                </c:pt>
                <c:pt idx="1107">
                  <c:v>131.69999999999999</c:v>
                </c:pt>
                <c:pt idx="1108">
                  <c:v>58.2</c:v>
                </c:pt>
                <c:pt idx="1109">
                  <c:v>61.35</c:v>
                </c:pt>
                <c:pt idx="1110">
                  <c:v>61.9</c:v>
                </c:pt>
                <c:pt idx="1111">
                  <c:v>50.05</c:v>
                </c:pt>
                <c:pt idx="1112">
                  <c:v>52.55</c:v>
                </c:pt>
                <c:pt idx="1113">
                  <c:v>47.3</c:v>
                </c:pt>
                <c:pt idx="1114">
                  <c:v>112.75</c:v>
                </c:pt>
                <c:pt idx="1115">
                  <c:v>106.3</c:v>
                </c:pt>
                <c:pt idx="1116">
                  <c:v>51.85</c:v>
                </c:pt>
                <c:pt idx="1117">
                  <c:v>54.4</c:v>
                </c:pt>
                <c:pt idx="1118">
                  <c:v>55.7</c:v>
                </c:pt>
                <c:pt idx="1119">
                  <c:v>53.55</c:v>
                </c:pt>
                <c:pt idx="1120">
                  <c:v>51.4</c:v>
                </c:pt>
                <c:pt idx="1121">
                  <c:v>69.150000000000006</c:v>
                </c:pt>
                <c:pt idx="1122">
                  <c:v>52.15</c:v>
                </c:pt>
                <c:pt idx="1123">
                  <c:v>58.2</c:v>
                </c:pt>
                <c:pt idx="1124">
                  <c:v>50.35</c:v>
                </c:pt>
                <c:pt idx="1125">
                  <c:v>55.7</c:v>
                </c:pt>
                <c:pt idx="1126">
                  <c:v>64.75</c:v>
                </c:pt>
                <c:pt idx="1127">
                  <c:v>61.05</c:v>
                </c:pt>
                <c:pt idx="1128">
                  <c:v>50.2</c:v>
                </c:pt>
                <c:pt idx="1129">
                  <c:v>53.55</c:v>
                </c:pt>
                <c:pt idx="1130">
                  <c:v>49.05</c:v>
                </c:pt>
                <c:pt idx="1131">
                  <c:v>65.75</c:v>
                </c:pt>
                <c:pt idx="1132">
                  <c:v>57.9</c:v>
                </c:pt>
                <c:pt idx="1133">
                  <c:v>54.2</c:v>
                </c:pt>
                <c:pt idx="1134">
                  <c:v>53.8</c:v>
                </c:pt>
                <c:pt idx="1135">
                  <c:v>58.2</c:v>
                </c:pt>
                <c:pt idx="1136">
                  <c:v>54.95</c:v>
                </c:pt>
                <c:pt idx="1137">
                  <c:v>57.95</c:v>
                </c:pt>
                <c:pt idx="1138">
                  <c:v>57.65</c:v>
                </c:pt>
                <c:pt idx="1139">
                  <c:v>61.35</c:v>
                </c:pt>
                <c:pt idx="1140">
                  <c:v>47.05</c:v>
                </c:pt>
                <c:pt idx="1141">
                  <c:v>60.8</c:v>
                </c:pt>
                <c:pt idx="1142">
                  <c:v>54.65</c:v>
                </c:pt>
                <c:pt idx="1143">
                  <c:v>64.099999999999994</c:v>
                </c:pt>
                <c:pt idx="1144">
                  <c:v>54.85</c:v>
                </c:pt>
                <c:pt idx="1145">
                  <c:v>57.8</c:v>
                </c:pt>
                <c:pt idx="1146">
                  <c:v>53</c:v>
                </c:pt>
                <c:pt idx="1147">
                  <c:v>64.099999999999994</c:v>
                </c:pt>
                <c:pt idx="1148">
                  <c:v>48.3</c:v>
                </c:pt>
                <c:pt idx="1149">
                  <c:v>50.95</c:v>
                </c:pt>
                <c:pt idx="1150">
                  <c:v>54.3</c:v>
                </c:pt>
                <c:pt idx="1151">
                  <c:v>43.1</c:v>
                </c:pt>
                <c:pt idx="1152">
                  <c:v>51.8</c:v>
                </c:pt>
                <c:pt idx="1153">
                  <c:v>51.8</c:v>
                </c:pt>
                <c:pt idx="1154">
                  <c:v>52.95</c:v>
                </c:pt>
                <c:pt idx="1155">
                  <c:v>50.3</c:v>
                </c:pt>
                <c:pt idx="1156">
                  <c:v>54.35</c:v>
                </c:pt>
                <c:pt idx="1157">
                  <c:v>50.3</c:v>
                </c:pt>
                <c:pt idx="1158">
                  <c:v>44.8</c:v>
                </c:pt>
                <c:pt idx="1159">
                  <c:v>59.5</c:v>
                </c:pt>
                <c:pt idx="1160">
                  <c:v>57.3</c:v>
                </c:pt>
                <c:pt idx="1161">
                  <c:v>55.2</c:v>
                </c:pt>
                <c:pt idx="1162">
                  <c:v>53.05</c:v>
                </c:pt>
                <c:pt idx="1163">
                  <c:v>52.1</c:v>
                </c:pt>
                <c:pt idx="1164">
                  <c:v>56.4</c:v>
                </c:pt>
                <c:pt idx="1165">
                  <c:v>52</c:v>
                </c:pt>
                <c:pt idx="1166">
                  <c:v>52.05</c:v>
                </c:pt>
                <c:pt idx="1167">
                  <c:v>57.6</c:v>
                </c:pt>
                <c:pt idx="1168">
                  <c:v>51.8</c:v>
                </c:pt>
                <c:pt idx="1169">
                  <c:v>48.55</c:v>
                </c:pt>
                <c:pt idx="1170">
                  <c:v>52.8</c:v>
                </c:pt>
                <c:pt idx="1171">
                  <c:v>52.75</c:v>
                </c:pt>
                <c:pt idx="1172">
                  <c:v>59.6</c:v>
                </c:pt>
                <c:pt idx="1173">
                  <c:v>55.9</c:v>
                </c:pt>
                <c:pt idx="1174">
                  <c:v>57.5</c:v>
                </c:pt>
                <c:pt idx="1175">
                  <c:v>49.1</c:v>
                </c:pt>
                <c:pt idx="1176">
                  <c:v>65.7</c:v>
                </c:pt>
                <c:pt idx="1177">
                  <c:v>57.2</c:v>
                </c:pt>
                <c:pt idx="1178">
                  <c:v>65.2</c:v>
                </c:pt>
                <c:pt idx="1179">
                  <c:v>57.5</c:v>
                </c:pt>
                <c:pt idx="1180">
                  <c:v>56.55</c:v>
                </c:pt>
                <c:pt idx="1181">
                  <c:v>53.3</c:v>
                </c:pt>
                <c:pt idx="1182">
                  <c:v>56.8</c:v>
                </c:pt>
                <c:pt idx="1183">
                  <c:v>55.5</c:v>
                </c:pt>
                <c:pt idx="1184">
                  <c:v>53.35</c:v>
                </c:pt>
                <c:pt idx="1185">
                  <c:v>43.8</c:v>
                </c:pt>
                <c:pt idx="1186">
                  <c:v>47.75</c:v>
                </c:pt>
                <c:pt idx="1187">
                  <c:v>45.6</c:v>
                </c:pt>
                <c:pt idx="1188">
                  <c:v>56.75</c:v>
                </c:pt>
                <c:pt idx="1189">
                  <c:v>43.1</c:v>
                </c:pt>
                <c:pt idx="1190">
                  <c:v>53.55</c:v>
                </c:pt>
                <c:pt idx="1191">
                  <c:v>60.4</c:v>
                </c:pt>
                <c:pt idx="1192">
                  <c:v>67.849999999999994</c:v>
                </c:pt>
                <c:pt idx="1193">
                  <c:v>52.15</c:v>
                </c:pt>
                <c:pt idx="1194">
                  <c:v>60.3</c:v>
                </c:pt>
                <c:pt idx="1195">
                  <c:v>63.2</c:v>
                </c:pt>
                <c:pt idx="1196">
                  <c:v>50.15</c:v>
                </c:pt>
                <c:pt idx="1197">
                  <c:v>54.2</c:v>
                </c:pt>
                <c:pt idx="1198">
                  <c:v>58.55</c:v>
                </c:pt>
                <c:pt idx="1199">
                  <c:v>59.8</c:v>
                </c:pt>
                <c:pt idx="1200">
                  <c:v>53.8</c:v>
                </c:pt>
                <c:pt idx="1201">
                  <c:v>52.25</c:v>
                </c:pt>
                <c:pt idx="1202">
                  <c:v>53.3</c:v>
                </c:pt>
                <c:pt idx="1203">
                  <c:v>62.05</c:v>
                </c:pt>
                <c:pt idx="1204">
                  <c:v>40.6</c:v>
                </c:pt>
                <c:pt idx="1205">
                  <c:v>59.35</c:v>
                </c:pt>
                <c:pt idx="1206">
                  <c:v>56.1</c:v>
                </c:pt>
                <c:pt idx="1207">
                  <c:v>48.45</c:v>
                </c:pt>
                <c:pt idx="1208">
                  <c:v>47.3</c:v>
                </c:pt>
                <c:pt idx="1209">
                  <c:v>49.15</c:v>
                </c:pt>
                <c:pt idx="1210">
                  <c:v>48.9</c:v>
                </c:pt>
                <c:pt idx="1211">
                  <c:v>50.9</c:v>
                </c:pt>
                <c:pt idx="1212">
                  <c:v>50.05</c:v>
                </c:pt>
                <c:pt idx="1213">
                  <c:v>49.15</c:v>
                </c:pt>
                <c:pt idx="1214">
                  <c:v>56.1</c:v>
                </c:pt>
                <c:pt idx="1215">
                  <c:v>44.6</c:v>
                </c:pt>
                <c:pt idx="1216">
                  <c:v>45.5</c:v>
                </c:pt>
                <c:pt idx="1217">
                  <c:v>51.2</c:v>
                </c:pt>
                <c:pt idx="1218">
                  <c:v>55.95</c:v>
                </c:pt>
                <c:pt idx="1219">
                  <c:v>59.6</c:v>
                </c:pt>
                <c:pt idx="1220">
                  <c:v>53.85</c:v>
                </c:pt>
                <c:pt idx="1221">
                  <c:v>55.3</c:v>
                </c:pt>
                <c:pt idx="1222">
                  <c:v>54</c:v>
                </c:pt>
                <c:pt idx="1223">
                  <c:v>61.75</c:v>
                </c:pt>
                <c:pt idx="1224">
                  <c:v>57.9</c:v>
                </c:pt>
                <c:pt idx="1225">
                  <c:v>43.1</c:v>
                </c:pt>
                <c:pt idx="1226">
                  <c:v>54.1</c:v>
                </c:pt>
                <c:pt idx="1227">
                  <c:v>47.75</c:v>
                </c:pt>
                <c:pt idx="1228">
                  <c:v>51.75</c:v>
                </c:pt>
                <c:pt idx="1229">
                  <c:v>52.9</c:v>
                </c:pt>
                <c:pt idx="1230">
                  <c:v>59.75</c:v>
                </c:pt>
                <c:pt idx="1231">
                  <c:v>89.15</c:v>
                </c:pt>
                <c:pt idx="1232">
                  <c:v>121.6</c:v>
                </c:pt>
                <c:pt idx="1233">
                  <c:v>59.65</c:v>
                </c:pt>
                <c:pt idx="1234">
                  <c:v>43</c:v>
                </c:pt>
                <c:pt idx="1235">
                  <c:v>57.2</c:v>
                </c:pt>
                <c:pt idx="1236">
                  <c:v>132.1</c:v>
                </c:pt>
                <c:pt idx="1237">
                  <c:v>43.5</c:v>
                </c:pt>
                <c:pt idx="1238">
                  <c:v>43.5</c:v>
                </c:pt>
                <c:pt idx="1239">
                  <c:v>64.3</c:v>
                </c:pt>
                <c:pt idx="1240">
                  <c:v>61.9</c:v>
                </c:pt>
                <c:pt idx="1241">
                  <c:v>55.3</c:v>
                </c:pt>
                <c:pt idx="1242">
                  <c:v>35.5</c:v>
                </c:pt>
                <c:pt idx="1243">
                  <c:v>51.3</c:v>
                </c:pt>
                <c:pt idx="1244">
                  <c:v>50.1</c:v>
                </c:pt>
                <c:pt idx="1245">
                  <c:v>53.3</c:v>
                </c:pt>
                <c:pt idx="1246">
                  <c:v>60.65</c:v>
                </c:pt>
                <c:pt idx="1247">
                  <c:v>59.7</c:v>
                </c:pt>
                <c:pt idx="1248">
                  <c:v>43</c:v>
                </c:pt>
                <c:pt idx="1249">
                  <c:v>48</c:v>
                </c:pt>
                <c:pt idx="1250">
                  <c:v>58.85</c:v>
                </c:pt>
                <c:pt idx="1251">
                  <c:v>42.9</c:v>
                </c:pt>
                <c:pt idx="1252">
                  <c:v>57.1</c:v>
                </c:pt>
                <c:pt idx="1253">
                  <c:v>48.55</c:v>
                </c:pt>
                <c:pt idx="1254">
                  <c:v>53.3</c:v>
                </c:pt>
                <c:pt idx="1255">
                  <c:v>40.299999999999997</c:v>
                </c:pt>
                <c:pt idx="1256">
                  <c:v>43.5</c:v>
                </c:pt>
                <c:pt idx="1257">
                  <c:v>52.9</c:v>
                </c:pt>
                <c:pt idx="1258">
                  <c:v>50.3</c:v>
                </c:pt>
                <c:pt idx="1259">
                  <c:v>59.9</c:v>
                </c:pt>
                <c:pt idx="1260">
                  <c:v>57</c:v>
                </c:pt>
                <c:pt idx="1261">
                  <c:v>51.3</c:v>
                </c:pt>
                <c:pt idx="1262">
                  <c:v>52.8</c:v>
                </c:pt>
                <c:pt idx="1263">
                  <c:v>61.5</c:v>
                </c:pt>
                <c:pt idx="1264">
                  <c:v>46.7</c:v>
                </c:pt>
                <c:pt idx="1265">
                  <c:v>55.85</c:v>
                </c:pt>
                <c:pt idx="1266">
                  <c:v>48.45</c:v>
                </c:pt>
                <c:pt idx="1267">
                  <c:v>50</c:v>
                </c:pt>
                <c:pt idx="1268">
                  <c:v>56.4</c:v>
                </c:pt>
                <c:pt idx="1269">
                  <c:v>57.4</c:v>
                </c:pt>
                <c:pt idx="1270">
                  <c:v>33.299999999999997</c:v>
                </c:pt>
                <c:pt idx="1271">
                  <c:v>63.5</c:v>
                </c:pt>
                <c:pt idx="1272">
                  <c:v>43.65</c:v>
                </c:pt>
                <c:pt idx="1273">
                  <c:v>57.15</c:v>
                </c:pt>
                <c:pt idx="1274">
                  <c:v>41.5</c:v>
                </c:pt>
                <c:pt idx="1275">
                  <c:v>55.2</c:v>
                </c:pt>
                <c:pt idx="1276">
                  <c:v>58.85</c:v>
                </c:pt>
                <c:pt idx="1277">
                  <c:v>58.25</c:v>
                </c:pt>
                <c:pt idx="1278">
                  <c:v>54.6</c:v>
                </c:pt>
                <c:pt idx="1279">
                  <c:v>42.15</c:v>
                </c:pt>
                <c:pt idx="1280">
                  <c:v>60.55</c:v>
                </c:pt>
                <c:pt idx="1281">
                  <c:v>48.75</c:v>
                </c:pt>
                <c:pt idx="1282">
                  <c:v>58.9</c:v>
                </c:pt>
                <c:pt idx="1283">
                  <c:v>49.55</c:v>
                </c:pt>
                <c:pt idx="1284">
                  <c:v>43.95</c:v>
                </c:pt>
                <c:pt idx="1285">
                  <c:v>43.6</c:v>
                </c:pt>
                <c:pt idx="1286">
                  <c:v>51.85</c:v>
                </c:pt>
                <c:pt idx="1287">
                  <c:v>53.4</c:v>
                </c:pt>
                <c:pt idx="1288">
                  <c:v>89.3</c:v>
                </c:pt>
                <c:pt idx="1289">
                  <c:v>121.5</c:v>
                </c:pt>
                <c:pt idx="1290">
                  <c:v>94.5</c:v>
                </c:pt>
                <c:pt idx="1291">
                  <c:v>54.2</c:v>
                </c:pt>
                <c:pt idx="1292">
                  <c:v>54</c:v>
                </c:pt>
                <c:pt idx="1293">
                  <c:v>63.85</c:v>
                </c:pt>
                <c:pt idx="1294">
                  <c:v>112.85</c:v>
                </c:pt>
                <c:pt idx="1295">
                  <c:v>61</c:v>
                </c:pt>
                <c:pt idx="1296">
                  <c:v>43.05</c:v>
                </c:pt>
                <c:pt idx="1297">
                  <c:v>119.4</c:v>
                </c:pt>
                <c:pt idx="1298">
                  <c:v>61.1</c:v>
                </c:pt>
                <c:pt idx="1299">
                  <c:v>47.05</c:v>
                </c:pt>
                <c:pt idx="1300">
                  <c:v>33.4</c:v>
                </c:pt>
                <c:pt idx="1301">
                  <c:v>43.1</c:v>
                </c:pt>
                <c:pt idx="1302">
                  <c:v>89.1</c:v>
                </c:pt>
                <c:pt idx="1303">
                  <c:v>52.85</c:v>
                </c:pt>
                <c:pt idx="1304">
                  <c:v>45.3</c:v>
                </c:pt>
                <c:pt idx="1305">
                  <c:v>113.9</c:v>
                </c:pt>
                <c:pt idx="1306">
                  <c:v>88.95</c:v>
                </c:pt>
                <c:pt idx="1307">
                  <c:v>59.1</c:v>
                </c:pt>
                <c:pt idx="1308">
                  <c:v>33.75</c:v>
                </c:pt>
                <c:pt idx="1309">
                  <c:v>122.5</c:v>
                </c:pt>
                <c:pt idx="1310">
                  <c:v>130.9</c:v>
                </c:pt>
                <c:pt idx="1311">
                  <c:v>32.549999999999997</c:v>
                </c:pt>
                <c:pt idx="1312">
                  <c:v>89.5</c:v>
                </c:pt>
                <c:pt idx="1313">
                  <c:v>131.4</c:v>
                </c:pt>
                <c:pt idx="1314">
                  <c:v>57.7</c:v>
                </c:pt>
                <c:pt idx="1315">
                  <c:v>35.700000000000003</c:v>
                </c:pt>
                <c:pt idx="1316">
                  <c:v>123.5</c:v>
                </c:pt>
                <c:pt idx="1317">
                  <c:v>57.25</c:v>
                </c:pt>
                <c:pt idx="1318">
                  <c:v>61.1</c:v>
                </c:pt>
                <c:pt idx="1319">
                  <c:v>40.5</c:v>
                </c:pt>
                <c:pt idx="1320">
                  <c:v>33.299999999999997</c:v>
                </c:pt>
                <c:pt idx="1321">
                  <c:v>112.15</c:v>
                </c:pt>
                <c:pt idx="1322">
                  <c:v>48.75</c:v>
                </c:pt>
                <c:pt idx="1323">
                  <c:v>122.5</c:v>
                </c:pt>
                <c:pt idx="1324">
                  <c:v>64.099999999999994</c:v>
                </c:pt>
                <c:pt idx="1325">
                  <c:v>60.4</c:v>
                </c:pt>
                <c:pt idx="1326">
                  <c:v>89.35</c:v>
                </c:pt>
                <c:pt idx="1327">
                  <c:v>89.55</c:v>
                </c:pt>
                <c:pt idx="1328">
                  <c:v>34.1</c:v>
                </c:pt>
                <c:pt idx="1329">
                  <c:v>132.05000000000001</c:v>
                </c:pt>
                <c:pt idx="1330">
                  <c:v>59.65</c:v>
                </c:pt>
                <c:pt idx="1331">
                  <c:v>58</c:v>
                </c:pt>
                <c:pt idx="1332">
                  <c:v>122.5</c:v>
                </c:pt>
                <c:pt idx="1333">
                  <c:v>48.6</c:v>
                </c:pt>
                <c:pt idx="1334">
                  <c:v>53.45</c:v>
                </c:pt>
                <c:pt idx="1335">
                  <c:v>60.95</c:v>
                </c:pt>
                <c:pt idx="1336">
                  <c:v>35.549999999999997</c:v>
                </c:pt>
                <c:pt idx="1337">
                  <c:v>89.05</c:v>
                </c:pt>
                <c:pt idx="1338">
                  <c:v>48.5</c:v>
                </c:pt>
                <c:pt idx="1339">
                  <c:v>112.9</c:v>
                </c:pt>
                <c:pt idx="1340">
                  <c:v>113.5</c:v>
                </c:pt>
                <c:pt idx="1341">
                  <c:v>40.200000000000003</c:v>
                </c:pt>
                <c:pt idx="1342">
                  <c:v>33.549999999999997</c:v>
                </c:pt>
                <c:pt idx="1343">
                  <c:v>93</c:v>
                </c:pt>
                <c:pt idx="1344">
                  <c:v>54.45</c:v>
                </c:pt>
                <c:pt idx="1345">
                  <c:v>54.1</c:v>
                </c:pt>
                <c:pt idx="1346">
                  <c:v>58.1</c:v>
                </c:pt>
                <c:pt idx="1347">
                  <c:v>64.650000000000006</c:v>
                </c:pt>
                <c:pt idx="1348">
                  <c:v>34.299999999999997</c:v>
                </c:pt>
                <c:pt idx="1349">
                  <c:v>43.7</c:v>
                </c:pt>
                <c:pt idx="1350">
                  <c:v>54.45</c:v>
                </c:pt>
                <c:pt idx="1351">
                  <c:v>51.55</c:v>
                </c:pt>
                <c:pt idx="1352">
                  <c:v>51.4</c:v>
                </c:pt>
                <c:pt idx="1353">
                  <c:v>56.55</c:v>
                </c:pt>
                <c:pt idx="1354">
                  <c:v>40.700000000000003</c:v>
                </c:pt>
                <c:pt idx="1355">
                  <c:v>34.35</c:v>
                </c:pt>
                <c:pt idx="1356">
                  <c:v>66.900000000000006</c:v>
                </c:pt>
                <c:pt idx="1357">
                  <c:v>78.55</c:v>
                </c:pt>
                <c:pt idx="1358">
                  <c:v>53.25</c:v>
                </c:pt>
                <c:pt idx="1359">
                  <c:v>93.7</c:v>
                </c:pt>
                <c:pt idx="1360">
                  <c:v>79.099999999999994</c:v>
                </c:pt>
                <c:pt idx="1361">
                  <c:v>54.05</c:v>
                </c:pt>
                <c:pt idx="1362">
                  <c:v>53.85</c:v>
                </c:pt>
                <c:pt idx="1363">
                  <c:v>77.099999999999994</c:v>
                </c:pt>
                <c:pt idx="1364">
                  <c:v>50.6</c:v>
                </c:pt>
                <c:pt idx="1365">
                  <c:v>53.05</c:v>
                </c:pt>
                <c:pt idx="1366">
                  <c:v>48.95</c:v>
                </c:pt>
                <c:pt idx="1367">
                  <c:v>60.6</c:v>
                </c:pt>
                <c:pt idx="1368">
                  <c:v>42.1</c:v>
                </c:pt>
                <c:pt idx="1369">
                  <c:v>64.099999999999994</c:v>
                </c:pt>
                <c:pt idx="1370">
                  <c:v>64.400000000000006</c:v>
                </c:pt>
                <c:pt idx="1371">
                  <c:v>41.7</c:v>
                </c:pt>
                <c:pt idx="1372">
                  <c:v>94.7</c:v>
                </c:pt>
                <c:pt idx="1373">
                  <c:v>58.05</c:v>
                </c:pt>
                <c:pt idx="1374">
                  <c:v>71.7</c:v>
                </c:pt>
                <c:pt idx="1375">
                  <c:v>79.099999999999994</c:v>
                </c:pt>
                <c:pt idx="1376">
                  <c:v>67.099999999999994</c:v>
                </c:pt>
                <c:pt idx="1377">
                  <c:v>60.5</c:v>
                </c:pt>
                <c:pt idx="1378">
                  <c:v>62.75</c:v>
                </c:pt>
                <c:pt idx="1379">
                  <c:v>71.55</c:v>
                </c:pt>
                <c:pt idx="1380">
                  <c:v>44.7</c:v>
                </c:pt>
                <c:pt idx="1381">
                  <c:v>55.85</c:v>
                </c:pt>
                <c:pt idx="1382">
                  <c:v>50.35</c:v>
                </c:pt>
                <c:pt idx="1383">
                  <c:v>69</c:v>
                </c:pt>
                <c:pt idx="1384">
                  <c:v>90</c:v>
                </c:pt>
                <c:pt idx="1385">
                  <c:v>83.25</c:v>
                </c:pt>
                <c:pt idx="1386">
                  <c:v>54.65</c:v>
                </c:pt>
                <c:pt idx="1387">
                  <c:v>77.7</c:v>
                </c:pt>
                <c:pt idx="1388">
                  <c:v>43.95</c:v>
                </c:pt>
                <c:pt idx="1389">
                  <c:v>44.4</c:v>
                </c:pt>
                <c:pt idx="1390">
                  <c:v>57</c:v>
                </c:pt>
                <c:pt idx="1391">
                  <c:v>62.3</c:v>
                </c:pt>
                <c:pt idx="1392">
                  <c:v>64.400000000000006</c:v>
                </c:pt>
                <c:pt idx="1393">
                  <c:v>55.45</c:v>
                </c:pt>
                <c:pt idx="1394">
                  <c:v>56.8</c:v>
                </c:pt>
                <c:pt idx="1395">
                  <c:v>46.4</c:v>
                </c:pt>
                <c:pt idx="1396">
                  <c:v>45.35</c:v>
                </c:pt>
                <c:pt idx="1397">
                  <c:v>40.85</c:v>
                </c:pt>
                <c:pt idx="1398">
                  <c:v>48.95</c:v>
                </c:pt>
                <c:pt idx="1399">
                  <c:v>48.25</c:v>
                </c:pt>
                <c:pt idx="1400">
                  <c:v>54.95</c:v>
                </c:pt>
                <c:pt idx="1401">
                  <c:v>44.7</c:v>
                </c:pt>
                <c:pt idx="1402">
                  <c:v>58.15</c:v>
                </c:pt>
                <c:pt idx="1403">
                  <c:v>57.45</c:v>
                </c:pt>
                <c:pt idx="1404">
                  <c:v>48.45</c:v>
                </c:pt>
                <c:pt idx="1405">
                  <c:v>67.099999999999994</c:v>
                </c:pt>
                <c:pt idx="1406">
                  <c:v>68.150000000000006</c:v>
                </c:pt>
                <c:pt idx="1407">
                  <c:v>65.3</c:v>
                </c:pt>
                <c:pt idx="1408">
                  <c:v>46</c:v>
                </c:pt>
                <c:pt idx="1409">
                  <c:v>52.35</c:v>
                </c:pt>
                <c:pt idx="1410">
                  <c:v>48.25</c:v>
                </c:pt>
                <c:pt idx="1411">
                  <c:v>35.5</c:v>
                </c:pt>
                <c:pt idx="1412">
                  <c:v>39.6</c:v>
                </c:pt>
                <c:pt idx="1413">
                  <c:v>56.65</c:v>
                </c:pt>
                <c:pt idx="1414">
                  <c:v>53.5</c:v>
                </c:pt>
                <c:pt idx="1415">
                  <c:v>69.45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75E5-4C30-B674-03B5470D91A3}"/>
            </c:ext>
          </c:extLst>
        </c:ser>
        <c:ser>
          <c:idx val="7"/>
          <c:order val="7"/>
          <c:tx>
            <c:strRef>
              <c:f>apolyont!$K$1</c:f>
              <c:strCache>
                <c:ptCount val="1"/>
                <c:pt idx="0">
                  <c:v>SL-R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ot"/>
            <c:size val="6"/>
            <c:spPr>
              <a:solidFill>
                <a:schemeClr val="lt1"/>
              </a:solidFill>
              <a:ln w="15875">
                <a:solidFill>
                  <a:schemeClr val="accent2">
                    <a:lumMod val="60000"/>
                  </a:schemeClr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apolyont!$K$2:$K$1417</c:f>
              <c:numCache>
                <c:formatCode>0.00</c:formatCode>
                <c:ptCount val="1416"/>
                <c:pt idx="0">
                  <c:v>40.5</c:v>
                </c:pt>
                <c:pt idx="1">
                  <c:v>43.6</c:v>
                </c:pt>
                <c:pt idx="2">
                  <c:v>35.75</c:v>
                </c:pt>
                <c:pt idx="3">
                  <c:v>32.35</c:v>
                </c:pt>
                <c:pt idx="4">
                  <c:v>32.549999999999997</c:v>
                </c:pt>
                <c:pt idx="5">
                  <c:v>38.799999999999997</c:v>
                </c:pt>
                <c:pt idx="6">
                  <c:v>23.9</c:v>
                </c:pt>
                <c:pt idx="7">
                  <c:v>30.35</c:v>
                </c:pt>
                <c:pt idx="8">
                  <c:v>26.6</c:v>
                </c:pt>
                <c:pt idx="9">
                  <c:v>38.6</c:v>
                </c:pt>
                <c:pt idx="10">
                  <c:v>51.2</c:v>
                </c:pt>
                <c:pt idx="11">
                  <c:v>45.95</c:v>
                </c:pt>
                <c:pt idx="12">
                  <c:v>29.65</c:v>
                </c:pt>
                <c:pt idx="13">
                  <c:v>40.799999999999997</c:v>
                </c:pt>
                <c:pt idx="14">
                  <c:v>25.2</c:v>
                </c:pt>
                <c:pt idx="15">
                  <c:v>23.05</c:v>
                </c:pt>
                <c:pt idx="16">
                  <c:v>30.75</c:v>
                </c:pt>
                <c:pt idx="17">
                  <c:v>35</c:v>
                </c:pt>
                <c:pt idx="18">
                  <c:v>31.5</c:v>
                </c:pt>
                <c:pt idx="19">
                  <c:v>29.2</c:v>
                </c:pt>
                <c:pt idx="20">
                  <c:v>31.8</c:v>
                </c:pt>
                <c:pt idx="21">
                  <c:v>24.7</c:v>
                </c:pt>
                <c:pt idx="22">
                  <c:v>24.4</c:v>
                </c:pt>
                <c:pt idx="23">
                  <c:v>19.850000000000001</c:v>
                </c:pt>
                <c:pt idx="24">
                  <c:v>26.3</c:v>
                </c:pt>
                <c:pt idx="25">
                  <c:v>25.65</c:v>
                </c:pt>
                <c:pt idx="26">
                  <c:v>29.45</c:v>
                </c:pt>
                <c:pt idx="27">
                  <c:v>23.35</c:v>
                </c:pt>
                <c:pt idx="28">
                  <c:v>32.049999999999997</c:v>
                </c:pt>
                <c:pt idx="29">
                  <c:v>31.75</c:v>
                </c:pt>
                <c:pt idx="30">
                  <c:v>26.2</c:v>
                </c:pt>
                <c:pt idx="31">
                  <c:v>38.75</c:v>
                </c:pt>
                <c:pt idx="32">
                  <c:v>38.700000000000003</c:v>
                </c:pt>
                <c:pt idx="33">
                  <c:v>36.200000000000003</c:v>
                </c:pt>
                <c:pt idx="34">
                  <c:v>23.75</c:v>
                </c:pt>
                <c:pt idx="35">
                  <c:v>28.45</c:v>
                </c:pt>
                <c:pt idx="36">
                  <c:v>27.45</c:v>
                </c:pt>
                <c:pt idx="37">
                  <c:v>17.649999999999999</c:v>
                </c:pt>
                <c:pt idx="38">
                  <c:v>20.55</c:v>
                </c:pt>
                <c:pt idx="39">
                  <c:v>30.3</c:v>
                </c:pt>
                <c:pt idx="40">
                  <c:v>28.75</c:v>
                </c:pt>
                <c:pt idx="41">
                  <c:v>37.15</c:v>
                </c:pt>
                <c:pt idx="42">
                  <c:v>24.5</c:v>
                </c:pt>
                <c:pt idx="43">
                  <c:v>38.5</c:v>
                </c:pt>
                <c:pt idx="44">
                  <c:v>30.15</c:v>
                </c:pt>
                <c:pt idx="45">
                  <c:v>27.15</c:v>
                </c:pt>
                <c:pt idx="46">
                  <c:v>24.1</c:v>
                </c:pt>
                <c:pt idx="47">
                  <c:v>23.1</c:v>
                </c:pt>
                <c:pt idx="48">
                  <c:v>29.45</c:v>
                </c:pt>
                <c:pt idx="49">
                  <c:v>28.6</c:v>
                </c:pt>
                <c:pt idx="50">
                  <c:v>21.05</c:v>
                </c:pt>
                <c:pt idx="51">
                  <c:v>33.450000000000003</c:v>
                </c:pt>
                <c:pt idx="52">
                  <c:v>28.1</c:v>
                </c:pt>
                <c:pt idx="53">
                  <c:v>39.1</c:v>
                </c:pt>
                <c:pt idx="54">
                  <c:v>32.85</c:v>
                </c:pt>
                <c:pt idx="55">
                  <c:v>24.8</c:v>
                </c:pt>
                <c:pt idx="56">
                  <c:v>18.149999999999999</c:v>
                </c:pt>
                <c:pt idx="57">
                  <c:v>43.5</c:v>
                </c:pt>
                <c:pt idx="58">
                  <c:v>26.9</c:v>
                </c:pt>
                <c:pt idx="59">
                  <c:v>35.700000000000003</c:v>
                </c:pt>
                <c:pt idx="60">
                  <c:v>34.6</c:v>
                </c:pt>
                <c:pt idx="61">
                  <c:v>28.4</c:v>
                </c:pt>
                <c:pt idx="62">
                  <c:v>21.05</c:v>
                </c:pt>
                <c:pt idx="63">
                  <c:v>25.5</c:v>
                </c:pt>
                <c:pt idx="64">
                  <c:v>24.25</c:v>
                </c:pt>
                <c:pt idx="65">
                  <c:v>25.05</c:v>
                </c:pt>
                <c:pt idx="66">
                  <c:v>36.549999999999997</c:v>
                </c:pt>
                <c:pt idx="67">
                  <c:v>30.2</c:v>
                </c:pt>
                <c:pt idx="68">
                  <c:v>30.7</c:v>
                </c:pt>
                <c:pt idx="69">
                  <c:v>31.75</c:v>
                </c:pt>
                <c:pt idx="70">
                  <c:v>47.35</c:v>
                </c:pt>
                <c:pt idx="71">
                  <c:v>30.15</c:v>
                </c:pt>
                <c:pt idx="72">
                  <c:v>37.799999999999997</c:v>
                </c:pt>
                <c:pt idx="73">
                  <c:v>27.7</c:v>
                </c:pt>
                <c:pt idx="74">
                  <c:v>28.7</c:v>
                </c:pt>
                <c:pt idx="75">
                  <c:v>24.45</c:v>
                </c:pt>
                <c:pt idx="76">
                  <c:v>38.15</c:v>
                </c:pt>
                <c:pt idx="77">
                  <c:v>34.049999999999997</c:v>
                </c:pt>
                <c:pt idx="78">
                  <c:v>29.15</c:v>
                </c:pt>
                <c:pt idx="79">
                  <c:v>53.7</c:v>
                </c:pt>
                <c:pt idx="80">
                  <c:v>39.4</c:v>
                </c:pt>
                <c:pt idx="81">
                  <c:v>28.6</c:v>
                </c:pt>
                <c:pt idx="82">
                  <c:v>28.9</c:v>
                </c:pt>
                <c:pt idx="83">
                  <c:v>46.65</c:v>
                </c:pt>
                <c:pt idx="84">
                  <c:v>29.2</c:v>
                </c:pt>
                <c:pt idx="85">
                  <c:v>37.700000000000003</c:v>
                </c:pt>
                <c:pt idx="86">
                  <c:v>28.75</c:v>
                </c:pt>
                <c:pt idx="87">
                  <c:v>26.85</c:v>
                </c:pt>
                <c:pt idx="88">
                  <c:v>38.799999999999997</c:v>
                </c:pt>
                <c:pt idx="89">
                  <c:v>26</c:v>
                </c:pt>
                <c:pt idx="90">
                  <c:v>28.85</c:v>
                </c:pt>
                <c:pt idx="91">
                  <c:v>27.35</c:v>
                </c:pt>
                <c:pt idx="92">
                  <c:v>28.05</c:v>
                </c:pt>
                <c:pt idx="93">
                  <c:v>24.5</c:v>
                </c:pt>
                <c:pt idx="94">
                  <c:v>32.299999999999997</c:v>
                </c:pt>
                <c:pt idx="95">
                  <c:v>21.75</c:v>
                </c:pt>
                <c:pt idx="96">
                  <c:v>25.55</c:v>
                </c:pt>
                <c:pt idx="97">
                  <c:v>26.3</c:v>
                </c:pt>
                <c:pt idx="98">
                  <c:v>27.35</c:v>
                </c:pt>
                <c:pt idx="99">
                  <c:v>26.65</c:v>
                </c:pt>
                <c:pt idx="100">
                  <c:v>20.85</c:v>
                </c:pt>
                <c:pt idx="101">
                  <c:v>38.85</c:v>
                </c:pt>
                <c:pt idx="102">
                  <c:v>27</c:v>
                </c:pt>
                <c:pt idx="103">
                  <c:v>50.95</c:v>
                </c:pt>
                <c:pt idx="104">
                  <c:v>38.85</c:v>
                </c:pt>
                <c:pt idx="105">
                  <c:v>32.299999999999997</c:v>
                </c:pt>
                <c:pt idx="106">
                  <c:v>24.25</c:v>
                </c:pt>
                <c:pt idx="107">
                  <c:v>33.1</c:v>
                </c:pt>
                <c:pt idx="108">
                  <c:v>33.15</c:v>
                </c:pt>
                <c:pt idx="109">
                  <c:v>19.600000000000001</c:v>
                </c:pt>
                <c:pt idx="110">
                  <c:v>21.05</c:v>
                </c:pt>
                <c:pt idx="111">
                  <c:v>24.05</c:v>
                </c:pt>
                <c:pt idx="112">
                  <c:v>32.049999999999997</c:v>
                </c:pt>
                <c:pt idx="113">
                  <c:v>26.85</c:v>
                </c:pt>
                <c:pt idx="114">
                  <c:v>30.6</c:v>
                </c:pt>
                <c:pt idx="115">
                  <c:v>18.600000000000001</c:v>
                </c:pt>
                <c:pt idx="116">
                  <c:v>32.049999999999997</c:v>
                </c:pt>
                <c:pt idx="117">
                  <c:v>26.2</c:v>
                </c:pt>
                <c:pt idx="118">
                  <c:v>30.05</c:v>
                </c:pt>
                <c:pt idx="119">
                  <c:v>22.3</c:v>
                </c:pt>
                <c:pt idx="120">
                  <c:v>26.85</c:v>
                </c:pt>
                <c:pt idx="121">
                  <c:v>17.649999999999999</c:v>
                </c:pt>
                <c:pt idx="122">
                  <c:v>27.25</c:v>
                </c:pt>
                <c:pt idx="123">
                  <c:v>23.75</c:v>
                </c:pt>
                <c:pt idx="124">
                  <c:v>22.7</c:v>
                </c:pt>
                <c:pt idx="125">
                  <c:v>28.9</c:v>
                </c:pt>
                <c:pt idx="126">
                  <c:v>22.45</c:v>
                </c:pt>
                <c:pt idx="127">
                  <c:v>23.25</c:v>
                </c:pt>
                <c:pt idx="128">
                  <c:v>28.4</c:v>
                </c:pt>
                <c:pt idx="129">
                  <c:v>27.55</c:v>
                </c:pt>
                <c:pt idx="130">
                  <c:v>43.6</c:v>
                </c:pt>
                <c:pt idx="131">
                  <c:v>30.35</c:v>
                </c:pt>
                <c:pt idx="132">
                  <c:v>29.2</c:v>
                </c:pt>
                <c:pt idx="133">
                  <c:v>24.4</c:v>
                </c:pt>
                <c:pt idx="134">
                  <c:v>26.2</c:v>
                </c:pt>
                <c:pt idx="135">
                  <c:v>38.5</c:v>
                </c:pt>
                <c:pt idx="136">
                  <c:v>38.700000000000003</c:v>
                </c:pt>
                <c:pt idx="137">
                  <c:v>24.8</c:v>
                </c:pt>
                <c:pt idx="138">
                  <c:v>34.049999999999997</c:v>
                </c:pt>
                <c:pt idx="139">
                  <c:v>27.75</c:v>
                </c:pt>
                <c:pt idx="140">
                  <c:v>22.7</c:v>
                </c:pt>
                <c:pt idx="141">
                  <c:v>33.6</c:v>
                </c:pt>
                <c:pt idx="142">
                  <c:v>40.35</c:v>
                </c:pt>
                <c:pt idx="143">
                  <c:v>34.049999999999997</c:v>
                </c:pt>
                <c:pt idx="144">
                  <c:v>33.950000000000003</c:v>
                </c:pt>
                <c:pt idx="145">
                  <c:v>44.1</c:v>
                </c:pt>
                <c:pt idx="146">
                  <c:v>28.5</c:v>
                </c:pt>
                <c:pt idx="147">
                  <c:v>24.8</c:v>
                </c:pt>
                <c:pt idx="148">
                  <c:v>29.15</c:v>
                </c:pt>
                <c:pt idx="149">
                  <c:v>34.15</c:v>
                </c:pt>
                <c:pt idx="150">
                  <c:v>37.950000000000003</c:v>
                </c:pt>
                <c:pt idx="151">
                  <c:v>29.25</c:v>
                </c:pt>
                <c:pt idx="152">
                  <c:v>31.3</c:v>
                </c:pt>
                <c:pt idx="153">
                  <c:v>29</c:v>
                </c:pt>
                <c:pt idx="154">
                  <c:v>23.25</c:v>
                </c:pt>
                <c:pt idx="155">
                  <c:v>24.65</c:v>
                </c:pt>
                <c:pt idx="156">
                  <c:v>28.65</c:v>
                </c:pt>
                <c:pt idx="157">
                  <c:v>31.3</c:v>
                </c:pt>
                <c:pt idx="158">
                  <c:v>26.15</c:v>
                </c:pt>
                <c:pt idx="159">
                  <c:v>25.6</c:v>
                </c:pt>
                <c:pt idx="160">
                  <c:v>26.15</c:v>
                </c:pt>
                <c:pt idx="161">
                  <c:v>36.049999999999997</c:v>
                </c:pt>
                <c:pt idx="162">
                  <c:v>42.05</c:v>
                </c:pt>
                <c:pt idx="163">
                  <c:v>37.25</c:v>
                </c:pt>
                <c:pt idx="164">
                  <c:v>37.15</c:v>
                </c:pt>
                <c:pt idx="165">
                  <c:v>27.15</c:v>
                </c:pt>
                <c:pt idx="166">
                  <c:v>28.5</c:v>
                </c:pt>
                <c:pt idx="167">
                  <c:v>30.6</c:v>
                </c:pt>
                <c:pt idx="168">
                  <c:v>34.450000000000003</c:v>
                </c:pt>
                <c:pt idx="169">
                  <c:v>31.95</c:v>
                </c:pt>
                <c:pt idx="170">
                  <c:v>30.2</c:v>
                </c:pt>
                <c:pt idx="171">
                  <c:v>31.4</c:v>
                </c:pt>
                <c:pt idx="172">
                  <c:v>29.15</c:v>
                </c:pt>
                <c:pt idx="173">
                  <c:v>29.25</c:v>
                </c:pt>
                <c:pt idx="174">
                  <c:v>29.9</c:v>
                </c:pt>
                <c:pt idx="175">
                  <c:v>28.95</c:v>
                </c:pt>
                <c:pt idx="176">
                  <c:v>21.85</c:v>
                </c:pt>
                <c:pt idx="177">
                  <c:v>30.35</c:v>
                </c:pt>
                <c:pt idx="178">
                  <c:v>31.8</c:v>
                </c:pt>
                <c:pt idx="179">
                  <c:v>29.3</c:v>
                </c:pt>
                <c:pt idx="180">
                  <c:v>24.45</c:v>
                </c:pt>
                <c:pt idx="181">
                  <c:v>24.45</c:v>
                </c:pt>
                <c:pt idx="182">
                  <c:v>28.7</c:v>
                </c:pt>
                <c:pt idx="183">
                  <c:v>28.85</c:v>
                </c:pt>
                <c:pt idx="184">
                  <c:v>26.2</c:v>
                </c:pt>
                <c:pt idx="185">
                  <c:v>17.3</c:v>
                </c:pt>
                <c:pt idx="186">
                  <c:v>22.3</c:v>
                </c:pt>
                <c:pt idx="187">
                  <c:v>22.55</c:v>
                </c:pt>
                <c:pt idx="188">
                  <c:v>24.45</c:v>
                </c:pt>
                <c:pt idx="189">
                  <c:v>25.4</c:v>
                </c:pt>
                <c:pt idx="190">
                  <c:v>36.799999999999997</c:v>
                </c:pt>
                <c:pt idx="191">
                  <c:v>62.7</c:v>
                </c:pt>
                <c:pt idx="192">
                  <c:v>32.25</c:v>
                </c:pt>
                <c:pt idx="193">
                  <c:v>33.35</c:v>
                </c:pt>
                <c:pt idx="194">
                  <c:v>37.35</c:v>
                </c:pt>
                <c:pt idx="195">
                  <c:v>44.2</c:v>
                </c:pt>
                <c:pt idx="196">
                  <c:v>37.15</c:v>
                </c:pt>
                <c:pt idx="197">
                  <c:v>37.950000000000003</c:v>
                </c:pt>
                <c:pt idx="198">
                  <c:v>32.85</c:v>
                </c:pt>
                <c:pt idx="199">
                  <c:v>24.95</c:v>
                </c:pt>
                <c:pt idx="200">
                  <c:v>30.2</c:v>
                </c:pt>
                <c:pt idx="201">
                  <c:v>24</c:v>
                </c:pt>
                <c:pt idx="202">
                  <c:v>24.05</c:v>
                </c:pt>
                <c:pt idx="203">
                  <c:v>25.9</c:v>
                </c:pt>
                <c:pt idx="204">
                  <c:v>33</c:v>
                </c:pt>
                <c:pt idx="205">
                  <c:v>32.5</c:v>
                </c:pt>
                <c:pt idx="206">
                  <c:v>30.25</c:v>
                </c:pt>
                <c:pt idx="207">
                  <c:v>39.1</c:v>
                </c:pt>
                <c:pt idx="208">
                  <c:v>16.55</c:v>
                </c:pt>
                <c:pt idx="209">
                  <c:v>26.8</c:v>
                </c:pt>
                <c:pt idx="210">
                  <c:v>42</c:v>
                </c:pt>
                <c:pt idx="211">
                  <c:v>37.35</c:v>
                </c:pt>
                <c:pt idx="212">
                  <c:v>34.75</c:v>
                </c:pt>
                <c:pt idx="213">
                  <c:v>20.75</c:v>
                </c:pt>
                <c:pt idx="214">
                  <c:v>24.95</c:v>
                </c:pt>
                <c:pt idx="215">
                  <c:v>23.8</c:v>
                </c:pt>
                <c:pt idx="216">
                  <c:v>21.25</c:v>
                </c:pt>
                <c:pt idx="217">
                  <c:v>26</c:v>
                </c:pt>
                <c:pt idx="218">
                  <c:v>31.3</c:v>
                </c:pt>
                <c:pt idx="219">
                  <c:v>34.049999999999997</c:v>
                </c:pt>
                <c:pt idx="220">
                  <c:v>33.4</c:v>
                </c:pt>
                <c:pt idx="221">
                  <c:v>26</c:v>
                </c:pt>
                <c:pt idx="222">
                  <c:v>21.25</c:v>
                </c:pt>
                <c:pt idx="223">
                  <c:v>20.8</c:v>
                </c:pt>
                <c:pt idx="224">
                  <c:v>27.25</c:v>
                </c:pt>
                <c:pt idx="225">
                  <c:v>40</c:v>
                </c:pt>
                <c:pt idx="226">
                  <c:v>36.549999999999997</c:v>
                </c:pt>
                <c:pt idx="227">
                  <c:v>42.1</c:v>
                </c:pt>
                <c:pt idx="228">
                  <c:v>40.549999999999997</c:v>
                </c:pt>
                <c:pt idx="229">
                  <c:v>23.1</c:v>
                </c:pt>
                <c:pt idx="230">
                  <c:v>33.75</c:v>
                </c:pt>
                <c:pt idx="231">
                  <c:v>27.4</c:v>
                </c:pt>
                <c:pt idx="232">
                  <c:v>32.25</c:v>
                </c:pt>
                <c:pt idx="233">
                  <c:v>29.4</c:v>
                </c:pt>
                <c:pt idx="234">
                  <c:v>27.55</c:v>
                </c:pt>
                <c:pt idx="235">
                  <c:v>24</c:v>
                </c:pt>
                <c:pt idx="236">
                  <c:v>23.35</c:v>
                </c:pt>
                <c:pt idx="237">
                  <c:v>31.75</c:v>
                </c:pt>
                <c:pt idx="238">
                  <c:v>21.6</c:v>
                </c:pt>
                <c:pt idx="239">
                  <c:v>19.600000000000001</c:v>
                </c:pt>
                <c:pt idx="240">
                  <c:v>26.85</c:v>
                </c:pt>
                <c:pt idx="241">
                  <c:v>45.5</c:v>
                </c:pt>
                <c:pt idx="242">
                  <c:v>40.700000000000003</c:v>
                </c:pt>
                <c:pt idx="243">
                  <c:v>38.75</c:v>
                </c:pt>
                <c:pt idx="244">
                  <c:v>18.75</c:v>
                </c:pt>
                <c:pt idx="245">
                  <c:v>26.8</c:v>
                </c:pt>
                <c:pt idx="246">
                  <c:v>30.2</c:v>
                </c:pt>
                <c:pt idx="247">
                  <c:v>34.450000000000003</c:v>
                </c:pt>
                <c:pt idx="248">
                  <c:v>28.75</c:v>
                </c:pt>
                <c:pt idx="249">
                  <c:v>30.4</c:v>
                </c:pt>
                <c:pt idx="250">
                  <c:v>28</c:v>
                </c:pt>
                <c:pt idx="251">
                  <c:v>28.7</c:v>
                </c:pt>
                <c:pt idx="252">
                  <c:v>28.9</c:v>
                </c:pt>
                <c:pt idx="253">
                  <c:v>24.45</c:v>
                </c:pt>
                <c:pt idx="254">
                  <c:v>27.55</c:v>
                </c:pt>
                <c:pt idx="255">
                  <c:v>38.1</c:v>
                </c:pt>
                <c:pt idx="256">
                  <c:v>39.1</c:v>
                </c:pt>
                <c:pt idx="257">
                  <c:v>26.3</c:v>
                </c:pt>
                <c:pt idx="258">
                  <c:v>14.35</c:v>
                </c:pt>
                <c:pt idx="259">
                  <c:v>23.75</c:v>
                </c:pt>
                <c:pt idx="260">
                  <c:v>30.7</c:v>
                </c:pt>
                <c:pt idx="261">
                  <c:v>14.6</c:v>
                </c:pt>
                <c:pt idx="262">
                  <c:v>23.8</c:v>
                </c:pt>
                <c:pt idx="263">
                  <c:v>26.6</c:v>
                </c:pt>
                <c:pt idx="264">
                  <c:v>27.7</c:v>
                </c:pt>
                <c:pt idx="265">
                  <c:v>38.549999999999997</c:v>
                </c:pt>
                <c:pt idx="266">
                  <c:v>28</c:v>
                </c:pt>
                <c:pt idx="267">
                  <c:v>26.8</c:v>
                </c:pt>
                <c:pt idx="268">
                  <c:v>21.05</c:v>
                </c:pt>
                <c:pt idx="269">
                  <c:v>24.9</c:v>
                </c:pt>
                <c:pt idx="270">
                  <c:v>28.75</c:v>
                </c:pt>
                <c:pt idx="271">
                  <c:v>37.450000000000003</c:v>
                </c:pt>
                <c:pt idx="272">
                  <c:v>31.4</c:v>
                </c:pt>
                <c:pt idx="273">
                  <c:v>24.7</c:v>
                </c:pt>
                <c:pt idx="274">
                  <c:v>23.9</c:v>
                </c:pt>
                <c:pt idx="275">
                  <c:v>28.1</c:v>
                </c:pt>
                <c:pt idx="276">
                  <c:v>27.85</c:v>
                </c:pt>
                <c:pt idx="277">
                  <c:v>22.55</c:v>
                </c:pt>
                <c:pt idx="278">
                  <c:v>29.2</c:v>
                </c:pt>
                <c:pt idx="279">
                  <c:v>31.85</c:v>
                </c:pt>
                <c:pt idx="280">
                  <c:v>34.450000000000003</c:v>
                </c:pt>
                <c:pt idx="281">
                  <c:v>23.9</c:v>
                </c:pt>
                <c:pt idx="282">
                  <c:v>26</c:v>
                </c:pt>
                <c:pt idx="283">
                  <c:v>30.25</c:v>
                </c:pt>
                <c:pt idx="284">
                  <c:v>19.850000000000001</c:v>
                </c:pt>
                <c:pt idx="285">
                  <c:v>23.9</c:v>
                </c:pt>
                <c:pt idx="286">
                  <c:v>27.45</c:v>
                </c:pt>
                <c:pt idx="287">
                  <c:v>16.3</c:v>
                </c:pt>
                <c:pt idx="288">
                  <c:v>32.799999999999997</c:v>
                </c:pt>
                <c:pt idx="289">
                  <c:v>34.049999999999997</c:v>
                </c:pt>
                <c:pt idx="290">
                  <c:v>18.600000000000001</c:v>
                </c:pt>
                <c:pt idx="291">
                  <c:v>15.95</c:v>
                </c:pt>
                <c:pt idx="292">
                  <c:v>21.05</c:v>
                </c:pt>
                <c:pt idx="293">
                  <c:v>21.9</c:v>
                </c:pt>
                <c:pt idx="294">
                  <c:v>27</c:v>
                </c:pt>
                <c:pt idx="295">
                  <c:v>30.5</c:v>
                </c:pt>
                <c:pt idx="296">
                  <c:v>40.049999999999997</c:v>
                </c:pt>
                <c:pt idx="297">
                  <c:v>50.1</c:v>
                </c:pt>
                <c:pt idx="298">
                  <c:v>24.95</c:v>
                </c:pt>
                <c:pt idx="299">
                  <c:v>31.3</c:v>
                </c:pt>
                <c:pt idx="300">
                  <c:v>23.8</c:v>
                </c:pt>
                <c:pt idx="301">
                  <c:v>33.65</c:v>
                </c:pt>
                <c:pt idx="302">
                  <c:v>31.7</c:v>
                </c:pt>
                <c:pt idx="303">
                  <c:v>24.35</c:v>
                </c:pt>
                <c:pt idx="304">
                  <c:v>21.3</c:v>
                </c:pt>
                <c:pt idx="305">
                  <c:v>29.1</c:v>
                </c:pt>
                <c:pt idx="306">
                  <c:v>43.65</c:v>
                </c:pt>
                <c:pt idx="307">
                  <c:v>25.25</c:v>
                </c:pt>
                <c:pt idx="308">
                  <c:v>23.7</c:v>
                </c:pt>
                <c:pt idx="309">
                  <c:v>32.4</c:v>
                </c:pt>
                <c:pt idx="310">
                  <c:v>38.950000000000003</c:v>
                </c:pt>
                <c:pt idx="311">
                  <c:v>35.85</c:v>
                </c:pt>
                <c:pt idx="312">
                  <c:v>40.1</c:v>
                </c:pt>
                <c:pt idx="313">
                  <c:v>24.7</c:v>
                </c:pt>
                <c:pt idx="314">
                  <c:v>23.9</c:v>
                </c:pt>
                <c:pt idx="315">
                  <c:v>32.25</c:v>
                </c:pt>
                <c:pt idx="316">
                  <c:v>30.2</c:v>
                </c:pt>
                <c:pt idx="317">
                  <c:v>24.05</c:v>
                </c:pt>
                <c:pt idx="318">
                  <c:v>21.8</c:v>
                </c:pt>
                <c:pt idx="319">
                  <c:v>51.5</c:v>
                </c:pt>
                <c:pt idx="320">
                  <c:v>28.55</c:v>
                </c:pt>
                <c:pt idx="321">
                  <c:v>36.700000000000003</c:v>
                </c:pt>
                <c:pt idx="322">
                  <c:v>18.7</c:v>
                </c:pt>
                <c:pt idx="323">
                  <c:v>24.75</c:v>
                </c:pt>
                <c:pt idx="324">
                  <c:v>38.799999999999997</c:v>
                </c:pt>
                <c:pt idx="325">
                  <c:v>51.5</c:v>
                </c:pt>
                <c:pt idx="326">
                  <c:v>23.5</c:v>
                </c:pt>
                <c:pt idx="327">
                  <c:v>40.15</c:v>
                </c:pt>
                <c:pt idx="328">
                  <c:v>41.4</c:v>
                </c:pt>
                <c:pt idx="329">
                  <c:v>25</c:v>
                </c:pt>
                <c:pt idx="330">
                  <c:v>33.5</c:v>
                </c:pt>
                <c:pt idx="331">
                  <c:v>22.7</c:v>
                </c:pt>
                <c:pt idx="332">
                  <c:v>21.3</c:v>
                </c:pt>
                <c:pt idx="333">
                  <c:v>50.15</c:v>
                </c:pt>
                <c:pt idx="334">
                  <c:v>32.5</c:v>
                </c:pt>
                <c:pt idx="335">
                  <c:v>62.6</c:v>
                </c:pt>
                <c:pt idx="336">
                  <c:v>31.5</c:v>
                </c:pt>
                <c:pt idx="337">
                  <c:v>29.1</c:v>
                </c:pt>
                <c:pt idx="338">
                  <c:v>24.7</c:v>
                </c:pt>
                <c:pt idx="339">
                  <c:v>37.1</c:v>
                </c:pt>
                <c:pt idx="340">
                  <c:v>19.2</c:v>
                </c:pt>
                <c:pt idx="341">
                  <c:v>28.2</c:v>
                </c:pt>
                <c:pt idx="342">
                  <c:v>40.200000000000003</c:v>
                </c:pt>
                <c:pt idx="343">
                  <c:v>23.9</c:v>
                </c:pt>
                <c:pt idx="344">
                  <c:v>22.65</c:v>
                </c:pt>
                <c:pt idx="345">
                  <c:v>34.15</c:v>
                </c:pt>
                <c:pt idx="346">
                  <c:v>21.2</c:v>
                </c:pt>
                <c:pt idx="347">
                  <c:v>29.9</c:v>
                </c:pt>
                <c:pt idx="348">
                  <c:v>19.649999999999999</c:v>
                </c:pt>
                <c:pt idx="349">
                  <c:v>77</c:v>
                </c:pt>
                <c:pt idx="350">
                  <c:v>27.45</c:v>
                </c:pt>
                <c:pt idx="351">
                  <c:v>24.25</c:v>
                </c:pt>
                <c:pt idx="352">
                  <c:v>24.6</c:v>
                </c:pt>
                <c:pt idx="353">
                  <c:v>63.4</c:v>
                </c:pt>
                <c:pt idx="354">
                  <c:v>81.900000000000006</c:v>
                </c:pt>
                <c:pt idx="355">
                  <c:v>34.65</c:v>
                </c:pt>
                <c:pt idx="356">
                  <c:v>19.399999999999999</c:v>
                </c:pt>
                <c:pt idx="357">
                  <c:v>45.4</c:v>
                </c:pt>
                <c:pt idx="358">
                  <c:v>27.6</c:v>
                </c:pt>
                <c:pt idx="359">
                  <c:v>81.7</c:v>
                </c:pt>
                <c:pt idx="360">
                  <c:v>81.8</c:v>
                </c:pt>
                <c:pt idx="361">
                  <c:v>22.75</c:v>
                </c:pt>
                <c:pt idx="362">
                  <c:v>50.2</c:v>
                </c:pt>
                <c:pt idx="363">
                  <c:v>21.6</c:v>
                </c:pt>
                <c:pt idx="364">
                  <c:v>24.55</c:v>
                </c:pt>
                <c:pt idx="365">
                  <c:v>42.15</c:v>
                </c:pt>
                <c:pt idx="366">
                  <c:v>38.200000000000003</c:v>
                </c:pt>
                <c:pt idx="367">
                  <c:v>23.2</c:v>
                </c:pt>
                <c:pt idx="368">
                  <c:v>34.200000000000003</c:v>
                </c:pt>
                <c:pt idx="369">
                  <c:v>27.7</c:v>
                </c:pt>
                <c:pt idx="370">
                  <c:v>77.2</c:v>
                </c:pt>
                <c:pt idx="371">
                  <c:v>43.75</c:v>
                </c:pt>
                <c:pt idx="372">
                  <c:v>80.5</c:v>
                </c:pt>
                <c:pt idx="373">
                  <c:v>17.95</c:v>
                </c:pt>
                <c:pt idx="374">
                  <c:v>36.1</c:v>
                </c:pt>
                <c:pt idx="375">
                  <c:v>19.850000000000001</c:v>
                </c:pt>
                <c:pt idx="376">
                  <c:v>19.45</c:v>
                </c:pt>
                <c:pt idx="377">
                  <c:v>27.3</c:v>
                </c:pt>
                <c:pt idx="378">
                  <c:v>22.5</c:v>
                </c:pt>
                <c:pt idx="379">
                  <c:v>43.45</c:v>
                </c:pt>
                <c:pt idx="380">
                  <c:v>41.2</c:v>
                </c:pt>
                <c:pt idx="381">
                  <c:v>21.5</c:v>
                </c:pt>
                <c:pt idx="382">
                  <c:v>42.1</c:v>
                </c:pt>
                <c:pt idx="383">
                  <c:v>36.75</c:v>
                </c:pt>
                <c:pt idx="384">
                  <c:v>24.45</c:v>
                </c:pt>
                <c:pt idx="385">
                  <c:v>32.5</c:v>
                </c:pt>
                <c:pt idx="386">
                  <c:v>21.5</c:v>
                </c:pt>
                <c:pt idx="387">
                  <c:v>41.35</c:v>
                </c:pt>
                <c:pt idx="388">
                  <c:v>34.1</c:v>
                </c:pt>
                <c:pt idx="389">
                  <c:v>36</c:v>
                </c:pt>
                <c:pt idx="390">
                  <c:v>38.35</c:v>
                </c:pt>
                <c:pt idx="391">
                  <c:v>77.099999999999994</c:v>
                </c:pt>
                <c:pt idx="392">
                  <c:v>34.299999999999997</c:v>
                </c:pt>
                <c:pt idx="393">
                  <c:v>35.799999999999997</c:v>
                </c:pt>
                <c:pt idx="394">
                  <c:v>60.25</c:v>
                </c:pt>
                <c:pt idx="395">
                  <c:v>51.5</c:v>
                </c:pt>
                <c:pt idx="396">
                  <c:v>30.35</c:v>
                </c:pt>
                <c:pt idx="397">
                  <c:v>22.6</c:v>
                </c:pt>
                <c:pt idx="398">
                  <c:v>60.8</c:v>
                </c:pt>
                <c:pt idx="399">
                  <c:v>35.700000000000003</c:v>
                </c:pt>
                <c:pt idx="400">
                  <c:v>19.899999999999999</c:v>
                </c:pt>
                <c:pt idx="401">
                  <c:v>19.55</c:v>
                </c:pt>
                <c:pt idx="402">
                  <c:v>34.25</c:v>
                </c:pt>
                <c:pt idx="403">
                  <c:v>41.15</c:v>
                </c:pt>
                <c:pt idx="404">
                  <c:v>52.5</c:v>
                </c:pt>
                <c:pt idx="405">
                  <c:v>77.099999999999994</c:v>
                </c:pt>
                <c:pt idx="406">
                  <c:v>27.4</c:v>
                </c:pt>
                <c:pt idx="407">
                  <c:v>34.1</c:v>
                </c:pt>
                <c:pt idx="408">
                  <c:v>34.25</c:v>
                </c:pt>
                <c:pt idx="409">
                  <c:v>24.75</c:v>
                </c:pt>
                <c:pt idx="410">
                  <c:v>44.25</c:v>
                </c:pt>
                <c:pt idx="411">
                  <c:v>26.45</c:v>
                </c:pt>
                <c:pt idx="412">
                  <c:v>38.950000000000003</c:v>
                </c:pt>
                <c:pt idx="413">
                  <c:v>42.1</c:v>
                </c:pt>
                <c:pt idx="414">
                  <c:v>34.299999999999997</c:v>
                </c:pt>
                <c:pt idx="415">
                  <c:v>21.5</c:v>
                </c:pt>
                <c:pt idx="416">
                  <c:v>36.700000000000003</c:v>
                </c:pt>
                <c:pt idx="417">
                  <c:v>18.8</c:v>
                </c:pt>
                <c:pt idx="418">
                  <c:v>52.55</c:v>
                </c:pt>
                <c:pt idx="419">
                  <c:v>19.8</c:v>
                </c:pt>
                <c:pt idx="420">
                  <c:v>36.25</c:v>
                </c:pt>
                <c:pt idx="421">
                  <c:v>27.6</c:v>
                </c:pt>
                <c:pt idx="422">
                  <c:v>81.8</c:v>
                </c:pt>
                <c:pt idx="423">
                  <c:v>22.8</c:v>
                </c:pt>
                <c:pt idx="424">
                  <c:v>22.6</c:v>
                </c:pt>
                <c:pt idx="425">
                  <c:v>27.5</c:v>
                </c:pt>
                <c:pt idx="426">
                  <c:v>31.1</c:v>
                </c:pt>
                <c:pt idx="427">
                  <c:v>48.6</c:v>
                </c:pt>
                <c:pt idx="428">
                  <c:v>32.299999999999997</c:v>
                </c:pt>
                <c:pt idx="429">
                  <c:v>34.1</c:v>
                </c:pt>
                <c:pt idx="430">
                  <c:v>21.65</c:v>
                </c:pt>
                <c:pt idx="431">
                  <c:v>19.7</c:v>
                </c:pt>
                <c:pt idx="432">
                  <c:v>36</c:v>
                </c:pt>
                <c:pt idx="433">
                  <c:v>39.799999999999997</c:v>
                </c:pt>
                <c:pt idx="434">
                  <c:v>38.200000000000003</c:v>
                </c:pt>
                <c:pt idx="435">
                  <c:v>34.549999999999997</c:v>
                </c:pt>
                <c:pt idx="436">
                  <c:v>76.099999999999994</c:v>
                </c:pt>
                <c:pt idx="437">
                  <c:v>22.7</c:v>
                </c:pt>
                <c:pt idx="438">
                  <c:v>46.25</c:v>
                </c:pt>
                <c:pt idx="439">
                  <c:v>47.4</c:v>
                </c:pt>
                <c:pt idx="440">
                  <c:v>33.1</c:v>
                </c:pt>
                <c:pt idx="441">
                  <c:v>52.2</c:v>
                </c:pt>
                <c:pt idx="442">
                  <c:v>54</c:v>
                </c:pt>
                <c:pt idx="443">
                  <c:v>42.15</c:v>
                </c:pt>
                <c:pt idx="444">
                  <c:v>37.799999999999997</c:v>
                </c:pt>
                <c:pt idx="445">
                  <c:v>28.45</c:v>
                </c:pt>
                <c:pt idx="446">
                  <c:v>40.549999999999997</c:v>
                </c:pt>
                <c:pt idx="447">
                  <c:v>30.6</c:v>
                </c:pt>
                <c:pt idx="448">
                  <c:v>49.5</c:v>
                </c:pt>
                <c:pt idx="449">
                  <c:v>45.95</c:v>
                </c:pt>
                <c:pt idx="450">
                  <c:v>35.75</c:v>
                </c:pt>
                <c:pt idx="451">
                  <c:v>34.5</c:v>
                </c:pt>
                <c:pt idx="452">
                  <c:v>34.25</c:v>
                </c:pt>
                <c:pt idx="453">
                  <c:v>62.8</c:v>
                </c:pt>
                <c:pt idx="454">
                  <c:v>36.299999999999997</c:v>
                </c:pt>
                <c:pt idx="455">
                  <c:v>45.3</c:v>
                </c:pt>
                <c:pt idx="456">
                  <c:v>50.8</c:v>
                </c:pt>
                <c:pt idx="457">
                  <c:v>57.9</c:v>
                </c:pt>
                <c:pt idx="458">
                  <c:v>45.8</c:v>
                </c:pt>
                <c:pt idx="459">
                  <c:v>37.450000000000003</c:v>
                </c:pt>
                <c:pt idx="460">
                  <c:v>37.700000000000003</c:v>
                </c:pt>
                <c:pt idx="461">
                  <c:v>45.45</c:v>
                </c:pt>
                <c:pt idx="462">
                  <c:v>43.9</c:v>
                </c:pt>
                <c:pt idx="463">
                  <c:v>39.85</c:v>
                </c:pt>
                <c:pt idx="464">
                  <c:v>31.2</c:v>
                </c:pt>
                <c:pt idx="465">
                  <c:v>36.200000000000003</c:v>
                </c:pt>
                <c:pt idx="466">
                  <c:v>41.65</c:v>
                </c:pt>
                <c:pt idx="467">
                  <c:v>29.5</c:v>
                </c:pt>
                <c:pt idx="468">
                  <c:v>26.15</c:v>
                </c:pt>
                <c:pt idx="469">
                  <c:v>32.700000000000003</c:v>
                </c:pt>
                <c:pt idx="470">
                  <c:v>40.85</c:v>
                </c:pt>
                <c:pt idx="471">
                  <c:v>39.25</c:v>
                </c:pt>
                <c:pt idx="472">
                  <c:v>34.299999999999997</c:v>
                </c:pt>
                <c:pt idx="473">
                  <c:v>52.35</c:v>
                </c:pt>
                <c:pt idx="474">
                  <c:v>50.2</c:v>
                </c:pt>
                <c:pt idx="475">
                  <c:v>43.85</c:v>
                </c:pt>
                <c:pt idx="476">
                  <c:v>38</c:v>
                </c:pt>
                <c:pt idx="477">
                  <c:v>40.25</c:v>
                </c:pt>
                <c:pt idx="478">
                  <c:v>30.3</c:v>
                </c:pt>
                <c:pt idx="479">
                  <c:v>31.05</c:v>
                </c:pt>
                <c:pt idx="480">
                  <c:v>37.700000000000003</c:v>
                </c:pt>
                <c:pt idx="481">
                  <c:v>42.4</c:v>
                </c:pt>
                <c:pt idx="482">
                  <c:v>54.2</c:v>
                </c:pt>
                <c:pt idx="483">
                  <c:v>55.35</c:v>
                </c:pt>
                <c:pt idx="484">
                  <c:v>41.4</c:v>
                </c:pt>
                <c:pt idx="485">
                  <c:v>52.3</c:v>
                </c:pt>
                <c:pt idx="486">
                  <c:v>55.65</c:v>
                </c:pt>
                <c:pt idx="487">
                  <c:v>62.25</c:v>
                </c:pt>
                <c:pt idx="488">
                  <c:v>53.5</c:v>
                </c:pt>
                <c:pt idx="489">
                  <c:v>39.549999999999997</c:v>
                </c:pt>
                <c:pt idx="490">
                  <c:v>32.35</c:v>
                </c:pt>
                <c:pt idx="491">
                  <c:v>28.9</c:v>
                </c:pt>
                <c:pt idx="492">
                  <c:v>31.8</c:v>
                </c:pt>
                <c:pt idx="493">
                  <c:v>30.85</c:v>
                </c:pt>
                <c:pt idx="494">
                  <c:v>28.75</c:v>
                </c:pt>
                <c:pt idx="495">
                  <c:v>19.850000000000001</c:v>
                </c:pt>
                <c:pt idx="496">
                  <c:v>32.85</c:v>
                </c:pt>
                <c:pt idx="497">
                  <c:v>23.5</c:v>
                </c:pt>
                <c:pt idx="498">
                  <c:v>32.4</c:v>
                </c:pt>
                <c:pt idx="499">
                  <c:v>28.1</c:v>
                </c:pt>
                <c:pt idx="500">
                  <c:v>23.4</c:v>
                </c:pt>
                <c:pt idx="501">
                  <c:v>29.5</c:v>
                </c:pt>
                <c:pt idx="502">
                  <c:v>20.5</c:v>
                </c:pt>
                <c:pt idx="503">
                  <c:v>28.1</c:v>
                </c:pt>
                <c:pt idx="504">
                  <c:v>29.5</c:v>
                </c:pt>
                <c:pt idx="505">
                  <c:v>23.05</c:v>
                </c:pt>
                <c:pt idx="506">
                  <c:v>31.3</c:v>
                </c:pt>
                <c:pt idx="507">
                  <c:v>34.299999999999997</c:v>
                </c:pt>
                <c:pt idx="508">
                  <c:v>38.85</c:v>
                </c:pt>
                <c:pt idx="509">
                  <c:v>40.15</c:v>
                </c:pt>
                <c:pt idx="510">
                  <c:v>54.5</c:v>
                </c:pt>
                <c:pt idx="511">
                  <c:v>42.4</c:v>
                </c:pt>
                <c:pt idx="512">
                  <c:v>43.15</c:v>
                </c:pt>
                <c:pt idx="513">
                  <c:v>36.25</c:v>
                </c:pt>
                <c:pt idx="514">
                  <c:v>46.3</c:v>
                </c:pt>
                <c:pt idx="515">
                  <c:v>52.1</c:v>
                </c:pt>
                <c:pt idx="516">
                  <c:v>49.5</c:v>
                </c:pt>
                <c:pt idx="517">
                  <c:v>34.5</c:v>
                </c:pt>
                <c:pt idx="518">
                  <c:v>23.5</c:v>
                </c:pt>
                <c:pt idx="519">
                  <c:v>26.3</c:v>
                </c:pt>
                <c:pt idx="520">
                  <c:v>44</c:v>
                </c:pt>
                <c:pt idx="521">
                  <c:v>43.25</c:v>
                </c:pt>
                <c:pt idx="522">
                  <c:v>21</c:v>
                </c:pt>
                <c:pt idx="523">
                  <c:v>29.15</c:v>
                </c:pt>
                <c:pt idx="524">
                  <c:v>19.5</c:v>
                </c:pt>
                <c:pt idx="525">
                  <c:v>23.5</c:v>
                </c:pt>
                <c:pt idx="526">
                  <c:v>29.4</c:v>
                </c:pt>
                <c:pt idx="527">
                  <c:v>52.3</c:v>
                </c:pt>
                <c:pt idx="528">
                  <c:v>40.9</c:v>
                </c:pt>
                <c:pt idx="529">
                  <c:v>26.15</c:v>
                </c:pt>
                <c:pt idx="530">
                  <c:v>37.5</c:v>
                </c:pt>
                <c:pt idx="531">
                  <c:v>32.4</c:v>
                </c:pt>
                <c:pt idx="532">
                  <c:v>39.950000000000003</c:v>
                </c:pt>
                <c:pt idx="533">
                  <c:v>46.45</c:v>
                </c:pt>
                <c:pt idx="534">
                  <c:v>33.6</c:v>
                </c:pt>
                <c:pt idx="535">
                  <c:v>52.7</c:v>
                </c:pt>
                <c:pt idx="536">
                  <c:v>54.15</c:v>
                </c:pt>
                <c:pt idx="537">
                  <c:v>42.2</c:v>
                </c:pt>
                <c:pt idx="538">
                  <c:v>30.75</c:v>
                </c:pt>
                <c:pt idx="539">
                  <c:v>62.65</c:v>
                </c:pt>
                <c:pt idx="540">
                  <c:v>26.3</c:v>
                </c:pt>
                <c:pt idx="541">
                  <c:v>20.350000000000001</c:v>
                </c:pt>
                <c:pt idx="542">
                  <c:v>21.2</c:v>
                </c:pt>
                <c:pt idx="543">
                  <c:v>47.25</c:v>
                </c:pt>
                <c:pt idx="544">
                  <c:v>28.95</c:v>
                </c:pt>
                <c:pt idx="545">
                  <c:v>21.45</c:v>
                </c:pt>
                <c:pt idx="546">
                  <c:v>34.1</c:v>
                </c:pt>
                <c:pt idx="547">
                  <c:v>72</c:v>
                </c:pt>
                <c:pt idx="548">
                  <c:v>31.15</c:v>
                </c:pt>
                <c:pt idx="549">
                  <c:v>28.65</c:v>
                </c:pt>
                <c:pt idx="550">
                  <c:v>45.2</c:v>
                </c:pt>
                <c:pt idx="551">
                  <c:v>35.85</c:v>
                </c:pt>
                <c:pt idx="552">
                  <c:v>62</c:v>
                </c:pt>
                <c:pt idx="553">
                  <c:v>32.200000000000003</c:v>
                </c:pt>
                <c:pt idx="554">
                  <c:v>51.7</c:v>
                </c:pt>
                <c:pt idx="555">
                  <c:v>27.2</c:v>
                </c:pt>
                <c:pt idx="556">
                  <c:v>50.15</c:v>
                </c:pt>
                <c:pt idx="557">
                  <c:v>31.3</c:v>
                </c:pt>
                <c:pt idx="558">
                  <c:v>20.100000000000001</c:v>
                </c:pt>
                <c:pt idx="559">
                  <c:v>29.8</c:v>
                </c:pt>
                <c:pt idx="560">
                  <c:v>22.35</c:v>
                </c:pt>
                <c:pt idx="561">
                  <c:v>73.400000000000006</c:v>
                </c:pt>
                <c:pt idx="562">
                  <c:v>52.8</c:v>
                </c:pt>
                <c:pt idx="563">
                  <c:v>42.65</c:v>
                </c:pt>
                <c:pt idx="564">
                  <c:v>30.65</c:v>
                </c:pt>
                <c:pt idx="565">
                  <c:v>44.2</c:v>
                </c:pt>
                <c:pt idx="566">
                  <c:v>38.25</c:v>
                </c:pt>
                <c:pt idx="567">
                  <c:v>44.05</c:v>
                </c:pt>
                <c:pt idx="568">
                  <c:v>26.4</c:v>
                </c:pt>
                <c:pt idx="569">
                  <c:v>33.5</c:v>
                </c:pt>
                <c:pt idx="570">
                  <c:v>35</c:v>
                </c:pt>
                <c:pt idx="571">
                  <c:v>31.15</c:v>
                </c:pt>
                <c:pt idx="572">
                  <c:v>20.100000000000001</c:v>
                </c:pt>
                <c:pt idx="573">
                  <c:v>62.4</c:v>
                </c:pt>
                <c:pt idx="574">
                  <c:v>29.8</c:v>
                </c:pt>
                <c:pt idx="575">
                  <c:v>21.75</c:v>
                </c:pt>
                <c:pt idx="576">
                  <c:v>26.1</c:v>
                </c:pt>
                <c:pt idx="577">
                  <c:v>24.15</c:v>
                </c:pt>
                <c:pt idx="578">
                  <c:v>21.45</c:v>
                </c:pt>
                <c:pt idx="579">
                  <c:v>72.45</c:v>
                </c:pt>
                <c:pt idx="580">
                  <c:v>53.75</c:v>
                </c:pt>
                <c:pt idx="581">
                  <c:v>49.2</c:v>
                </c:pt>
                <c:pt idx="582">
                  <c:v>28.5</c:v>
                </c:pt>
                <c:pt idx="583">
                  <c:v>44.25</c:v>
                </c:pt>
                <c:pt idx="584">
                  <c:v>38.700000000000003</c:v>
                </c:pt>
                <c:pt idx="585">
                  <c:v>42.5</c:v>
                </c:pt>
                <c:pt idx="586">
                  <c:v>20</c:v>
                </c:pt>
                <c:pt idx="587">
                  <c:v>69.599999999999994</c:v>
                </c:pt>
                <c:pt idx="588">
                  <c:v>52.5</c:v>
                </c:pt>
                <c:pt idx="589">
                  <c:v>29.35</c:v>
                </c:pt>
                <c:pt idx="590">
                  <c:v>24.1</c:v>
                </c:pt>
                <c:pt idx="591">
                  <c:v>27.05</c:v>
                </c:pt>
                <c:pt idx="592">
                  <c:v>21.2</c:v>
                </c:pt>
                <c:pt idx="593">
                  <c:v>35.799999999999997</c:v>
                </c:pt>
                <c:pt idx="594">
                  <c:v>64.2</c:v>
                </c:pt>
                <c:pt idx="595">
                  <c:v>26.4</c:v>
                </c:pt>
                <c:pt idx="596">
                  <c:v>34.1</c:v>
                </c:pt>
                <c:pt idx="597">
                  <c:v>69.45</c:v>
                </c:pt>
                <c:pt idx="598">
                  <c:v>52.8</c:v>
                </c:pt>
                <c:pt idx="599">
                  <c:v>36.5</c:v>
                </c:pt>
                <c:pt idx="600">
                  <c:v>36.1</c:v>
                </c:pt>
                <c:pt idx="601">
                  <c:v>73</c:v>
                </c:pt>
                <c:pt idx="602">
                  <c:v>63</c:v>
                </c:pt>
                <c:pt idx="603">
                  <c:v>33.700000000000003</c:v>
                </c:pt>
                <c:pt idx="604">
                  <c:v>44.85</c:v>
                </c:pt>
                <c:pt idx="605">
                  <c:v>23.7</c:v>
                </c:pt>
                <c:pt idx="606">
                  <c:v>32.549999999999997</c:v>
                </c:pt>
                <c:pt idx="607">
                  <c:v>23.85</c:v>
                </c:pt>
                <c:pt idx="608">
                  <c:v>25</c:v>
                </c:pt>
                <c:pt idx="609">
                  <c:v>30.4</c:v>
                </c:pt>
                <c:pt idx="610">
                  <c:v>25.7</c:v>
                </c:pt>
                <c:pt idx="611">
                  <c:v>25.1</c:v>
                </c:pt>
                <c:pt idx="612">
                  <c:v>22.4</c:v>
                </c:pt>
                <c:pt idx="613">
                  <c:v>22.9</c:v>
                </c:pt>
                <c:pt idx="614">
                  <c:v>28.35</c:v>
                </c:pt>
                <c:pt idx="615">
                  <c:v>28.55</c:v>
                </c:pt>
                <c:pt idx="616">
                  <c:v>53</c:v>
                </c:pt>
                <c:pt idx="617">
                  <c:v>40.9</c:v>
                </c:pt>
                <c:pt idx="618">
                  <c:v>25.5</c:v>
                </c:pt>
                <c:pt idx="619">
                  <c:v>28.95</c:v>
                </c:pt>
                <c:pt idx="620">
                  <c:v>23.5</c:v>
                </c:pt>
                <c:pt idx="621">
                  <c:v>24.95</c:v>
                </c:pt>
                <c:pt idx="622">
                  <c:v>22.8</c:v>
                </c:pt>
                <c:pt idx="623">
                  <c:v>22.7</c:v>
                </c:pt>
                <c:pt idx="624">
                  <c:v>25.3</c:v>
                </c:pt>
                <c:pt idx="625">
                  <c:v>22.5</c:v>
                </c:pt>
                <c:pt idx="626">
                  <c:v>28.05</c:v>
                </c:pt>
                <c:pt idx="627">
                  <c:v>25.5</c:v>
                </c:pt>
                <c:pt idx="628">
                  <c:v>25.65</c:v>
                </c:pt>
                <c:pt idx="629">
                  <c:v>29.95</c:v>
                </c:pt>
                <c:pt idx="630">
                  <c:v>23.8</c:v>
                </c:pt>
                <c:pt idx="631">
                  <c:v>33.450000000000003</c:v>
                </c:pt>
                <c:pt idx="632">
                  <c:v>26</c:v>
                </c:pt>
                <c:pt idx="633">
                  <c:v>22.2</c:v>
                </c:pt>
                <c:pt idx="634">
                  <c:v>27.1</c:v>
                </c:pt>
                <c:pt idx="635">
                  <c:v>24.55</c:v>
                </c:pt>
                <c:pt idx="636">
                  <c:v>24.9</c:v>
                </c:pt>
                <c:pt idx="637">
                  <c:v>27.05</c:v>
                </c:pt>
                <c:pt idx="638">
                  <c:v>23.15</c:v>
                </c:pt>
                <c:pt idx="639">
                  <c:v>18.899999999999999</c:v>
                </c:pt>
                <c:pt idx="640">
                  <c:v>22.25</c:v>
                </c:pt>
                <c:pt idx="641">
                  <c:v>20.399999999999999</c:v>
                </c:pt>
                <c:pt idx="642">
                  <c:v>27.65</c:v>
                </c:pt>
                <c:pt idx="643">
                  <c:v>21.75</c:v>
                </c:pt>
                <c:pt idx="644">
                  <c:v>27.2</c:v>
                </c:pt>
                <c:pt idx="645">
                  <c:v>22</c:v>
                </c:pt>
                <c:pt idx="646">
                  <c:v>20.55</c:v>
                </c:pt>
                <c:pt idx="647">
                  <c:v>20.9</c:v>
                </c:pt>
                <c:pt idx="648">
                  <c:v>18.7</c:v>
                </c:pt>
                <c:pt idx="649">
                  <c:v>26.8</c:v>
                </c:pt>
                <c:pt idx="650">
                  <c:v>26.5</c:v>
                </c:pt>
                <c:pt idx="651">
                  <c:v>24.7</c:v>
                </c:pt>
                <c:pt idx="652">
                  <c:v>24</c:v>
                </c:pt>
                <c:pt idx="653">
                  <c:v>26.6</c:v>
                </c:pt>
                <c:pt idx="654">
                  <c:v>25.6</c:v>
                </c:pt>
                <c:pt idx="655">
                  <c:v>24.3</c:v>
                </c:pt>
                <c:pt idx="656">
                  <c:v>28.8</c:v>
                </c:pt>
                <c:pt idx="657">
                  <c:v>24.2</c:v>
                </c:pt>
                <c:pt idx="658">
                  <c:v>26.85</c:v>
                </c:pt>
                <c:pt idx="659">
                  <c:v>26</c:v>
                </c:pt>
                <c:pt idx="660">
                  <c:v>24.5</c:v>
                </c:pt>
                <c:pt idx="661">
                  <c:v>24.2</c:v>
                </c:pt>
                <c:pt idx="662">
                  <c:v>26.15</c:v>
                </c:pt>
                <c:pt idx="663">
                  <c:v>28.8</c:v>
                </c:pt>
                <c:pt idx="664">
                  <c:v>28.05</c:v>
                </c:pt>
                <c:pt idx="665">
                  <c:v>25.85</c:v>
                </c:pt>
                <c:pt idx="666">
                  <c:v>17.5</c:v>
                </c:pt>
                <c:pt idx="667">
                  <c:v>25.8</c:v>
                </c:pt>
                <c:pt idx="668">
                  <c:v>17.100000000000001</c:v>
                </c:pt>
                <c:pt idx="669">
                  <c:v>22.8</c:v>
                </c:pt>
                <c:pt idx="670">
                  <c:v>22.4</c:v>
                </c:pt>
                <c:pt idx="671">
                  <c:v>22.2</c:v>
                </c:pt>
                <c:pt idx="672">
                  <c:v>26</c:v>
                </c:pt>
                <c:pt idx="673">
                  <c:v>35.75</c:v>
                </c:pt>
                <c:pt idx="674">
                  <c:v>36.25</c:v>
                </c:pt>
                <c:pt idx="675">
                  <c:v>38.299999999999997</c:v>
                </c:pt>
                <c:pt idx="676">
                  <c:v>34.799999999999997</c:v>
                </c:pt>
                <c:pt idx="677">
                  <c:v>23.2</c:v>
                </c:pt>
                <c:pt idx="678">
                  <c:v>25.4</c:v>
                </c:pt>
                <c:pt idx="679">
                  <c:v>16.8</c:v>
                </c:pt>
                <c:pt idx="680">
                  <c:v>25.55</c:v>
                </c:pt>
                <c:pt idx="681">
                  <c:v>53.9</c:v>
                </c:pt>
                <c:pt idx="682">
                  <c:v>31.07</c:v>
                </c:pt>
                <c:pt idx="683">
                  <c:v>43.5</c:v>
                </c:pt>
                <c:pt idx="684">
                  <c:v>49</c:v>
                </c:pt>
                <c:pt idx="685">
                  <c:v>37.299999999999997</c:v>
                </c:pt>
                <c:pt idx="686">
                  <c:v>24.55</c:v>
                </c:pt>
                <c:pt idx="687">
                  <c:v>26.3</c:v>
                </c:pt>
                <c:pt idx="688">
                  <c:v>22.8</c:v>
                </c:pt>
                <c:pt idx="689">
                  <c:v>22.2</c:v>
                </c:pt>
                <c:pt idx="690">
                  <c:v>27.8</c:v>
                </c:pt>
                <c:pt idx="691">
                  <c:v>24.5</c:v>
                </c:pt>
                <c:pt idx="692">
                  <c:v>24.5</c:v>
                </c:pt>
                <c:pt idx="693">
                  <c:v>20.350000000000001</c:v>
                </c:pt>
                <c:pt idx="694">
                  <c:v>25.7</c:v>
                </c:pt>
                <c:pt idx="695">
                  <c:v>24.4</c:v>
                </c:pt>
                <c:pt idx="696">
                  <c:v>25.4</c:v>
                </c:pt>
                <c:pt idx="697">
                  <c:v>22.7</c:v>
                </c:pt>
                <c:pt idx="698">
                  <c:v>28.65</c:v>
                </c:pt>
                <c:pt idx="699">
                  <c:v>25.7</c:v>
                </c:pt>
                <c:pt idx="700">
                  <c:v>22.95</c:v>
                </c:pt>
                <c:pt idx="701">
                  <c:v>17.55</c:v>
                </c:pt>
                <c:pt idx="702">
                  <c:v>23.15</c:v>
                </c:pt>
                <c:pt idx="703">
                  <c:v>51.7</c:v>
                </c:pt>
                <c:pt idx="704">
                  <c:v>28.3</c:v>
                </c:pt>
                <c:pt idx="705">
                  <c:v>17.600000000000001</c:v>
                </c:pt>
                <c:pt idx="706">
                  <c:v>20.3</c:v>
                </c:pt>
                <c:pt idx="707">
                  <c:v>33.450000000000003</c:v>
                </c:pt>
                <c:pt idx="708">
                  <c:v>25.55</c:v>
                </c:pt>
                <c:pt idx="709">
                  <c:v>22.35</c:v>
                </c:pt>
                <c:pt idx="710">
                  <c:v>24</c:v>
                </c:pt>
                <c:pt idx="711">
                  <c:v>25.05</c:v>
                </c:pt>
                <c:pt idx="712">
                  <c:v>24.05</c:v>
                </c:pt>
                <c:pt idx="713">
                  <c:v>27.65</c:v>
                </c:pt>
                <c:pt idx="714">
                  <c:v>22.9</c:v>
                </c:pt>
                <c:pt idx="715">
                  <c:v>21.9</c:v>
                </c:pt>
                <c:pt idx="716">
                  <c:v>21.5</c:v>
                </c:pt>
                <c:pt idx="717">
                  <c:v>28.3</c:v>
                </c:pt>
                <c:pt idx="718">
                  <c:v>23.8</c:v>
                </c:pt>
                <c:pt idx="719">
                  <c:v>26.95</c:v>
                </c:pt>
                <c:pt idx="720">
                  <c:v>24.95</c:v>
                </c:pt>
                <c:pt idx="721">
                  <c:v>29.1</c:v>
                </c:pt>
                <c:pt idx="722">
                  <c:v>26.9</c:v>
                </c:pt>
                <c:pt idx="723">
                  <c:v>23.9</c:v>
                </c:pt>
                <c:pt idx="724">
                  <c:v>25.95</c:v>
                </c:pt>
                <c:pt idx="725">
                  <c:v>24</c:v>
                </c:pt>
                <c:pt idx="726">
                  <c:v>27.8</c:v>
                </c:pt>
                <c:pt idx="727">
                  <c:v>26</c:v>
                </c:pt>
                <c:pt idx="728">
                  <c:v>23.05</c:v>
                </c:pt>
                <c:pt idx="729">
                  <c:v>19.2</c:v>
                </c:pt>
                <c:pt idx="730">
                  <c:v>24.5</c:v>
                </c:pt>
                <c:pt idx="731">
                  <c:v>23.5</c:v>
                </c:pt>
                <c:pt idx="732">
                  <c:v>27.15</c:v>
                </c:pt>
                <c:pt idx="733">
                  <c:v>21.3</c:v>
                </c:pt>
                <c:pt idx="734">
                  <c:v>49.9</c:v>
                </c:pt>
                <c:pt idx="735">
                  <c:v>30.7</c:v>
                </c:pt>
                <c:pt idx="736">
                  <c:v>22.3</c:v>
                </c:pt>
                <c:pt idx="737">
                  <c:v>20.25</c:v>
                </c:pt>
                <c:pt idx="738">
                  <c:v>18.149999999999999</c:v>
                </c:pt>
                <c:pt idx="739">
                  <c:v>26.65</c:v>
                </c:pt>
                <c:pt idx="740">
                  <c:v>21.8</c:v>
                </c:pt>
                <c:pt idx="741">
                  <c:v>19.899999999999999</c:v>
                </c:pt>
                <c:pt idx="742">
                  <c:v>18</c:v>
                </c:pt>
                <c:pt idx="743">
                  <c:v>21.9</c:v>
                </c:pt>
                <c:pt idx="744">
                  <c:v>24.75</c:v>
                </c:pt>
                <c:pt idx="745">
                  <c:v>24.7</c:v>
                </c:pt>
                <c:pt idx="746">
                  <c:v>23.2</c:v>
                </c:pt>
                <c:pt idx="747">
                  <c:v>26.85</c:v>
                </c:pt>
                <c:pt idx="748">
                  <c:v>26.45</c:v>
                </c:pt>
                <c:pt idx="749">
                  <c:v>35.25</c:v>
                </c:pt>
                <c:pt idx="750">
                  <c:v>22.6</c:v>
                </c:pt>
                <c:pt idx="751">
                  <c:v>30.1</c:v>
                </c:pt>
                <c:pt idx="752">
                  <c:v>28.7</c:v>
                </c:pt>
                <c:pt idx="753">
                  <c:v>29.75</c:v>
                </c:pt>
                <c:pt idx="754">
                  <c:v>27.55</c:v>
                </c:pt>
                <c:pt idx="755">
                  <c:v>30.1</c:v>
                </c:pt>
                <c:pt idx="756">
                  <c:v>61.1</c:v>
                </c:pt>
                <c:pt idx="757">
                  <c:v>29.1</c:v>
                </c:pt>
                <c:pt idx="758">
                  <c:v>40.25</c:v>
                </c:pt>
                <c:pt idx="759">
                  <c:v>35.549999999999997</c:v>
                </c:pt>
                <c:pt idx="760">
                  <c:v>27</c:v>
                </c:pt>
                <c:pt idx="761">
                  <c:v>34.299999999999997</c:v>
                </c:pt>
                <c:pt idx="762">
                  <c:v>57</c:v>
                </c:pt>
                <c:pt idx="763">
                  <c:v>25.45</c:v>
                </c:pt>
                <c:pt idx="764">
                  <c:v>30.6</c:v>
                </c:pt>
                <c:pt idx="765">
                  <c:v>28.75</c:v>
                </c:pt>
                <c:pt idx="766">
                  <c:v>25.7</c:v>
                </c:pt>
                <c:pt idx="767">
                  <c:v>27</c:v>
                </c:pt>
                <c:pt idx="768">
                  <c:v>21.2</c:v>
                </c:pt>
                <c:pt idx="769">
                  <c:v>20.8</c:v>
                </c:pt>
                <c:pt idx="770">
                  <c:v>21.45</c:v>
                </c:pt>
                <c:pt idx="771">
                  <c:v>27.85</c:v>
                </c:pt>
                <c:pt idx="772">
                  <c:v>23.25</c:v>
                </c:pt>
                <c:pt idx="773">
                  <c:v>25.8</c:v>
                </c:pt>
                <c:pt idx="774">
                  <c:v>26.1</c:v>
                </c:pt>
                <c:pt idx="775">
                  <c:v>38</c:v>
                </c:pt>
                <c:pt idx="776">
                  <c:v>47.75</c:v>
                </c:pt>
                <c:pt idx="777">
                  <c:v>27.8</c:v>
                </c:pt>
                <c:pt idx="778">
                  <c:v>28.2</c:v>
                </c:pt>
                <c:pt idx="779">
                  <c:v>56.3</c:v>
                </c:pt>
                <c:pt idx="780">
                  <c:v>62.35</c:v>
                </c:pt>
                <c:pt idx="781">
                  <c:v>41.2</c:v>
                </c:pt>
                <c:pt idx="782">
                  <c:v>28.65</c:v>
                </c:pt>
                <c:pt idx="783">
                  <c:v>29.5</c:v>
                </c:pt>
                <c:pt idx="784">
                  <c:v>20.05</c:v>
                </c:pt>
                <c:pt idx="785">
                  <c:v>27.15</c:v>
                </c:pt>
                <c:pt idx="786">
                  <c:v>31.8</c:v>
                </c:pt>
                <c:pt idx="787">
                  <c:v>26.4</c:v>
                </c:pt>
                <c:pt idx="788">
                  <c:v>29.8</c:v>
                </c:pt>
                <c:pt idx="789">
                  <c:v>29.3</c:v>
                </c:pt>
                <c:pt idx="790">
                  <c:v>27.5</c:v>
                </c:pt>
                <c:pt idx="791">
                  <c:v>24.35</c:v>
                </c:pt>
                <c:pt idx="792">
                  <c:v>19</c:v>
                </c:pt>
                <c:pt idx="793">
                  <c:v>33.85</c:v>
                </c:pt>
                <c:pt idx="794">
                  <c:v>42.1</c:v>
                </c:pt>
                <c:pt idx="795">
                  <c:v>38.1</c:v>
                </c:pt>
                <c:pt idx="796">
                  <c:v>32.5</c:v>
                </c:pt>
                <c:pt idx="797">
                  <c:v>26.6</c:v>
                </c:pt>
                <c:pt idx="798">
                  <c:v>32.6</c:v>
                </c:pt>
                <c:pt idx="799">
                  <c:v>28.9</c:v>
                </c:pt>
                <c:pt idx="800">
                  <c:v>32.5</c:v>
                </c:pt>
                <c:pt idx="801">
                  <c:v>35.6</c:v>
                </c:pt>
                <c:pt idx="802">
                  <c:v>26.25</c:v>
                </c:pt>
                <c:pt idx="803">
                  <c:v>29.1</c:v>
                </c:pt>
                <c:pt idx="804">
                  <c:v>30.7</c:v>
                </c:pt>
                <c:pt idx="805">
                  <c:v>29.4</c:v>
                </c:pt>
                <c:pt idx="806">
                  <c:v>19.2</c:v>
                </c:pt>
                <c:pt idx="807">
                  <c:v>27</c:v>
                </c:pt>
                <c:pt idx="808">
                  <c:v>31.55</c:v>
                </c:pt>
                <c:pt idx="809">
                  <c:v>18.100000000000001</c:v>
                </c:pt>
                <c:pt idx="810">
                  <c:v>32.4</c:v>
                </c:pt>
                <c:pt idx="811">
                  <c:v>26.4</c:v>
                </c:pt>
                <c:pt idx="812">
                  <c:v>19.149999999999999</c:v>
                </c:pt>
                <c:pt idx="813">
                  <c:v>21.8</c:v>
                </c:pt>
                <c:pt idx="814">
                  <c:v>25.2</c:v>
                </c:pt>
                <c:pt idx="815">
                  <c:v>19.399999999999999</c:v>
                </c:pt>
                <c:pt idx="816">
                  <c:v>26.65</c:v>
                </c:pt>
                <c:pt idx="817">
                  <c:v>21.5</c:v>
                </c:pt>
                <c:pt idx="818">
                  <c:v>26.7</c:v>
                </c:pt>
                <c:pt idx="819">
                  <c:v>20.100000000000001</c:v>
                </c:pt>
                <c:pt idx="820">
                  <c:v>31.07</c:v>
                </c:pt>
                <c:pt idx="821">
                  <c:v>22.25</c:v>
                </c:pt>
                <c:pt idx="822">
                  <c:v>29.65</c:v>
                </c:pt>
                <c:pt idx="823">
                  <c:v>21.7</c:v>
                </c:pt>
                <c:pt idx="824">
                  <c:v>23.65</c:v>
                </c:pt>
                <c:pt idx="825">
                  <c:v>30.6</c:v>
                </c:pt>
                <c:pt idx="826">
                  <c:v>23.3</c:v>
                </c:pt>
                <c:pt idx="827">
                  <c:v>27.3</c:v>
                </c:pt>
                <c:pt idx="828">
                  <c:v>25.9</c:v>
                </c:pt>
                <c:pt idx="829">
                  <c:v>19.649999999999999</c:v>
                </c:pt>
                <c:pt idx="830">
                  <c:v>26.95</c:v>
                </c:pt>
                <c:pt idx="831">
                  <c:v>20.2</c:v>
                </c:pt>
                <c:pt idx="832">
                  <c:v>30.7</c:v>
                </c:pt>
                <c:pt idx="833">
                  <c:v>29.65</c:v>
                </c:pt>
                <c:pt idx="834">
                  <c:v>32.049999999999997</c:v>
                </c:pt>
                <c:pt idx="835">
                  <c:v>23.5</c:v>
                </c:pt>
                <c:pt idx="836">
                  <c:v>27.3</c:v>
                </c:pt>
                <c:pt idx="837">
                  <c:v>33.799999999999997</c:v>
                </c:pt>
                <c:pt idx="838">
                  <c:v>20.95</c:v>
                </c:pt>
                <c:pt idx="839">
                  <c:v>28.7</c:v>
                </c:pt>
                <c:pt idx="840">
                  <c:v>21.5</c:v>
                </c:pt>
                <c:pt idx="841">
                  <c:v>27.55</c:v>
                </c:pt>
                <c:pt idx="842">
                  <c:v>26.7</c:v>
                </c:pt>
                <c:pt idx="843">
                  <c:v>28.85</c:v>
                </c:pt>
                <c:pt idx="844">
                  <c:v>26.3</c:v>
                </c:pt>
                <c:pt idx="845">
                  <c:v>25.8</c:v>
                </c:pt>
                <c:pt idx="846">
                  <c:v>18.5</c:v>
                </c:pt>
                <c:pt idx="847">
                  <c:v>28.75</c:v>
                </c:pt>
                <c:pt idx="848">
                  <c:v>23.65</c:v>
                </c:pt>
                <c:pt idx="849">
                  <c:v>28.1</c:v>
                </c:pt>
                <c:pt idx="850">
                  <c:v>24.15</c:v>
                </c:pt>
                <c:pt idx="851">
                  <c:v>23.65</c:v>
                </c:pt>
                <c:pt idx="852">
                  <c:v>21.1</c:v>
                </c:pt>
                <c:pt idx="853">
                  <c:v>24.25</c:v>
                </c:pt>
                <c:pt idx="854">
                  <c:v>28.6</c:v>
                </c:pt>
                <c:pt idx="855">
                  <c:v>24.3</c:v>
                </c:pt>
                <c:pt idx="856">
                  <c:v>18.75</c:v>
                </c:pt>
                <c:pt idx="857">
                  <c:v>29.45</c:v>
                </c:pt>
                <c:pt idx="858">
                  <c:v>21.1</c:v>
                </c:pt>
                <c:pt idx="859">
                  <c:v>35.700000000000003</c:v>
                </c:pt>
                <c:pt idx="860">
                  <c:v>26</c:v>
                </c:pt>
                <c:pt idx="861">
                  <c:v>19.3</c:v>
                </c:pt>
                <c:pt idx="862">
                  <c:v>29.8</c:v>
                </c:pt>
                <c:pt idx="863">
                  <c:v>18.5</c:v>
                </c:pt>
                <c:pt idx="864">
                  <c:v>21</c:v>
                </c:pt>
                <c:pt idx="865">
                  <c:v>21.6</c:v>
                </c:pt>
                <c:pt idx="866">
                  <c:v>21.8</c:v>
                </c:pt>
                <c:pt idx="867">
                  <c:v>18.5</c:v>
                </c:pt>
                <c:pt idx="868">
                  <c:v>15.45</c:v>
                </c:pt>
                <c:pt idx="869">
                  <c:v>25.7</c:v>
                </c:pt>
                <c:pt idx="870">
                  <c:v>31.6</c:v>
                </c:pt>
                <c:pt idx="871">
                  <c:v>15.35</c:v>
                </c:pt>
                <c:pt idx="872">
                  <c:v>26.9</c:v>
                </c:pt>
                <c:pt idx="873">
                  <c:v>29.7</c:v>
                </c:pt>
                <c:pt idx="874">
                  <c:v>21.4</c:v>
                </c:pt>
                <c:pt idx="875">
                  <c:v>18.55</c:v>
                </c:pt>
                <c:pt idx="876">
                  <c:v>30.15</c:v>
                </c:pt>
                <c:pt idx="877">
                  <c:v>23.4</c:v>
                </c:pt>
                <c:pt idx="878">
                  <c:v>17.8</c:v>
                </c:pt>
                <c:pt idx="879">
                  <c:v>19.2</c:v>
                </c:pt>
                <c:pt idx="880">
                  <c:v>23.1</c:v>
                </c:pt>
                <c:pt idx="881">
                  <c:v>25.3</c:v>
                </c:pt>
                <c:pt idx="882">
                  <c:v>33</c:v>
                </c:pt>
                <c:pt idx="883">
                  <c:v>22.75</c:v>
                </c:pt>
                <c:pt idx="884">
                  <c:v>29.9</c:v>
                </c:pt>
                <c:pt idx="885">
                  <c:v>19.25</c:v>
                </c:pt>
                <c:pt idx="886">
                  <c:v>61.95</c:v>
                </c:pt>
                <c:pt idx="887">
                  <c:v>40.4</c:v>
                </c:pt>
                <c:pt idx="888">
                  <c:v>37.25</c:v>
                </c:pt>
                <c:pt idx="889">
                  <c:v>22.9</c:v>
                </c:pt>
                <c:pt idx="890">
                  <c:v>27.35</c:v>
                </c:pt>
                <c:pt idx="891">
                  <c:v>37.65</c:v>
                </c:pt>
                <c:pt idx="892">
                  <c:v>30</c:v>
                </c:pt>
                <c:pt idx="893">
                  <c:v>29.1</c:v>
                </c:pt>
                <c:pt idx="894">
                  <c:v>31.25</c:v>
                </c:pt>
                <c:pt idx="895">
                  <c:v>25.55</c:v>
                </c:pt>
                <c:pt idx="896">
                  <c:v>24.75</c:v>
                </c:pt>
                <c:pt idx="897">
                  <c:v>33.549999999999997</c:v>
                </c:pt>
                <c:pt idx="898">
                  <c:v>25.15</c:v>
                </c:pt>
                <c:pt idx="899">
                  <c:v>30.7</c:v>
                </c:pt>
                <c:pt idx="900">
                  <c:v>29.15</c:v>
                </c:pt>
                <c:pt idx="901">
                  <c:v>31.1</c:v>
                </c:pt>
                <c:pt idx="902">
                  <c:v>31.65</c:v>
                </c:pt>
                <c:pt idx="903">
                  <c:v>32.700000000000003</c:v>
                </c:pt>
                <c:pt idx="904">
                  <c:v>33.700000000000003</c:v>
                </c:pt>
                <c:pt idx="905">
                  <c:v>34.799999999999997</c:v>
                </c:pt>
                <c:pt idx="906">
                  <c:v>34.5</c:v>
                </c:pt>
                <c:pt idx="907">
                  <c:v>29.2</c:v>
                </c:pt>
                <c:pt idx="908">
                  <c:v>31</c:v>
                </c:pt>
                <c:pt idx="909">
                  <c:v>32.9</c:v>
                </c:pt>
                <c:pt idx="910">
                  <c:v>37.4</c:v>
                </c:pt>
                <c:pt idx="911">
                  <c:v>57.45</c:v>
                </c:pt>
                <c:pt idx="912">
                  <c:v>26.5</c:v>
                </c:pt>
                <c:pt idx="913">
                  <c:v>28.85</c:v>
                </c:pt>
                <c:pt idx="914">
                  <c:v>28.75</c:v>
                </c:pt>
                <c:pt idx="915">
                  <c:v>53</c:v>
                </c:pt>
                <c:pt idx="916">
                  <c:v>56.4</c:v>
                </c:pt>
                <c:pt idx="917">
                  <c:v>31.45</c:v>
                </c:pt>
                <c:pt idx="918">
                  <c:v>32.4</c:v>
                </c:pt>
                <c:pt idx="919">
                  <c:v>26.2</c:v>
                </c:pt>
                <c:pt idx="920">
                  <c:v>34.799999999999997</c:v>
                </c:pt>
                <c:pt idx="921">
                  <c:v>59</c:v>
                </c:pt>
                <c:pt idx="922">
                  <c:v>34.049999999999997</c:v>
                </c:pt>
                <c:pt idx="923">
                  <c:v>25.15</c:v>
                </c:pt>
                <c:pt idx="924">
                  <c:v>32.15</c:v>
                </c:pt>
                <c:pt idx="925">
                  <c:v>31.6</c:v>
                </c:pt>
                <c:pt idx="926">
                  <c:v>31.55</c:v>
                </c:pt>
                <c:pt idx="927">
                  <c:v>29.25</c:v>
                </c:pt>
                <c:pt idx="928">
                  <c:v>27.5</c:v>
                </c:pt>
                <c:pt idx="929">
                  <c:v>29.7</c:v>
                </c:pt>
                <c:pt idx="930">
                  <c:v>34.1</c:v>
                </c:pt>
                <c:pt idx="931">
                  <c:v>27.95</c:v>
                </c:pt>
                <c:pt idx="932">
                  <c:v>29.9</c:v>
                </c:pt>
                <c:pt idx="933">
                  <c:v>25.7</c:v>
                </c:pt>
                <c:pt idx="934">
                  <c:v>36.049999999999997</c:v>
                </c:pt>
                <c:pt idx="935">
                  <c:v>29.05</c:v>
                </c:pt>
                <c:pt idx="936">
                  <c:v>29.7</c:v>
                </c:pt>
                <c:pt idx="937">
                  <c:v>29.15</c:v>
                </c:pt>
                <c:pt idx="938">
                  <c:v>30</c:v>
                </c:pt>
                <c:pt idx="939">
                  <c:v>24.85</c:v>
                </c:pt>
                <c:pt idx="940">
                  <c:v>31.2</c:v>
                </c:pt>
                <c:pt idx="941">
                  <c:v>27.7</c:v>
                </c:pt>
                <c:pt idx="942">
                  <c:v>33.299999999999997</c:v>
                </c:pt>
                <c:pt idx="943">
                  <c:v>32.700000000000003</c:v>
                </c:pt>
                <c:pt idx="944">
                  <c:v>35.15</c:v>
                </c:pt>
                <c:pt idx="945">
                  <c:v>32</c:v>
                </c:pt>
                <c:pt idx="946">
                  <c:v>30.75</c:v>
                </c:pt>
                <c:pt idx="947">
                  <c:v>32.049999999999997</c:v>
                </c:pt>
                <c:pt idx="948">
                  <c:v>24.1</c:v>
                </c:pt>
                <c:pt idx="949">
                  <c:v>30.7</c:v>
                </c:pt>
                <c:pt idx="950">
                  <c:v>31.9</c:v>
                </c:pt>
                <c:pt idx="951">
                  <c:v>33.200000000000003</c:v>
                </c:pt>
                <c:pt idx="952">
                  <c:v>29.55</c:v>
                </c:pt>
                <c:pt idx="953">
                  <c:v>26</c:v>
                </c:pt>
                <c:pt idx="954">
                  <c:v>30.25</c:v>
                </c:pt>
                <c:pt idx="955">
                  <c:v>21.85</c:v>
                </c:pt>
                <c:pt idx="956">
                  <c:v>37.75</c:v>
                </c:pt>
                <c:pt idx="957">
                  <c:v>32.15</c:v>
                </c:pt>
                <c:pt idx="958">
                  <c:v>28.7</c:v>
                </c:pt>
                <c:pt idx="959">
                  <c:v>27.45</c:v>
                </c:pt>
                <c:pt idx="960">
                  <c:v>29.8</c:v>
                </c:pt>
                <c:pt idx="961">
                  <c:v>33.799999999999997</c:v>
                </c:pt>
                <c:pt idx="962">
                  <c:v>30.45</c:v>
                </c:pt>
                <c:pt idx="963">
                  <c:v>31.05</c:v>
                </c:pt>
                <c:pt idx="964">
                  <c:v>24.6</c:v>
                </c:pt>
                <c:pt idx="965">
                  <c:v>28.75</c:v>
                </c:pt>
                <c:pt idx="966">
                  <c:v>25.15</c:v>
                </c:pt>
                <c:pt idx="967">
                  <c:v>31.6</c:v>
                </c:pt>
                <c:pt idx="968">
                  <c:v>32.4</c:v>
                </c:pt>
                <c:pt idx="969">
                  <c:v>32.15</c:v>
                </c:pt>
                <c:pt idx="970">
                  <c:v>31.5</c:v>
                </c:pt>
                <c:pt idx="971">
                  <c:v>30.7</c:v>
                </c:pt>
                <c:pt idx="972">
                  <c:v>23.15</c:v>
                </c:pt>
                <c:pt idx="973">
                  <c:v>26.4</c:v>
                </c:pt>
                <c:pt idx="974">
                  <c:v>25.1</c:v>
                </c:pt>
                <c:pt idx="975">
                  <c:v>47.75</c:v>
                </c:pt>
                <c:pt idx="976">
                  <c:v>39.450000000000003</c:v>
                </c:pt>
                <c:pt idx="977">
                  <c:v>30.55</c:v>
                </c:pt>
                <c:pt idx="978">
                  <c:v>25.1</c:v>
                </c:pt>
                <c:pt idx="979">
                  <c:v>27.5</c:v>
                </c:pt>
                <c:pt idx="980">
                  <c:v>25.2</c:v>
                </c:pt>
                <c:pt idx="981">
                  <c:v>21.85</c:v>
                </c:pt>
                <c:pt idx="982">
                  <c:v>27.2</c:v>
                </c:pt>
                <c:pt idx="983">
                  <c:v>21.5</c:v>
                </c:pt>
                <c:pt idx="984">
                  <c:v>29.35</c:v>
                </c:pt>
                <c:pt idx="985">
                  <c:v>28.45</c:v>
                </c:pt>
                <c:pt idx="986">
                  <c:v>35.1</c:v>
                </c:pt>
                <c:pt idx="987">
                  <c:v>26.95</c:v>
                </c:pt>
                <c:pt idx="988">
                  <c:v>27</c:v>
                </c:pt>
                <c:pt idx="989">
                  <c:v>32.5</c:v>
                </c:pt>
                <c:pt idx="990">
                  <c:v>23.45</c:v>
                </c:pt>
                <c:pt idx="991">
                  <c:v>32.9</c:v>
                </c:pt>
                <c:pt idx="992">
                  <c:v>19.8</c:v>
                </c:pt>
                <c:pt idx="993">
                  <c:v>23.35</c:v>
                </c:pt>
                <c:pt idx="994">
                  <c:v>34</c:v>
                </c:pt>
                <c:pt idx="995">
                  <c:v>32.4</c:v>
                </c:pt>
                <c:pt idx="996">
                  <c:v>27.1</c:v>
                </c:pt>
                <c:pt idx="997">
                  <c:v>30</c:v>
                </c:pt>
                <c:pt idx="998">
                  <c:v>28</c:v>
                </c:pt>
                <c:pt idx="999">
                  <c:v>26.55</c:v>
                </c:pt>
                <c:pt idx="1000">
                  <c:v>25.5</c:v>
                </c:pt>
                <c:pt idx="1001">
                  <c:v>22.2</c:v>
                </c:pt>
                <c:pt idx="1002">
                  <c:v>28.65</c:v>
                </c:pt>
                <c:pt idx="1003">
                  <c:v>29</c:v>
                </c:pt>
                <c:pt idx="1004">
                  <c:v>35.35</c:v>
                </c:pt>
                <c:pt idx="1005">
                  <c:v>32.549999999999997</c:v>
                </c:pt>
                <c:pt idx="1006">
                  <c:v>33.75</c:v>
                </c:pt>
                <c:pt idx="1007">
                  <c:v>33.4</c:v>
                </c:pt>
                <c:pt idx="1008">
                  <c:v>28.5</c:v>
                </c:pt>
                <c:pt idx="1009">
                  <c:v>30.5</c:v>
                </c:pt>
                <c:pt idx="1010">
                  <c:v>26.95</c:v>
                </c:pt>
                <c:pt idx="1011">
                  <c:v>26</c:v>
                </c:pt>
                <c:pt idx="1012">
                  <c:v>30.65</c:v>
                </c:pt>
                <c:pt idx="1013">
                  <c:v>26.7</c:v>
                </c:pt>
                <c:pt idx="1014">
                  <c:v>28.65</c:v>
                </c:pt>
                <c:pt idx="1015">
                  <c:v>28.8</c:v>
                </c:pt>
                <c:pt idx="1016">
                  <c:v>27.15</c:v>
                </c:pt>
                <c:pt idx="1017">
                  <c:v>29.45</c:v>
                </c:pt>
                <c:pt idx="1018">
                  <c:v>29.05</c:v>
                </c:pt>
                <c:pt idx="1019">
                  <c:v>25.8</c:v>
                </c:pt>
                <c:pt idx="1020">
                  <c:v>33.049999999999997</c:v>
                </c:pt>
                <c:pt idx="1021">
                  <c:v>31.9</c:v>
                </c:pt>
                <c:pt idx="1022">
                  <c:v>28.5</c:v>
                </c:pt>
                <c:pt idx="1023">
                  <c:v>31.45</c:v>
                </c:pt>
                <c:pt idx="1024">
                  <c:v>30.15</c:v>
                </c:pt>
                <c:pt idx="1025">
                  <c:v>27.5</c:v>
                </c:pt>
                <c:pt idx="1026">
                  <c:v>33.299999999999997</c:v>
                </c:pt>
                <c:pt idx="1027">
                  <c:v>28.7</c:v>
                </c:pt>
                <c:pt idx="1028">
                  <c:v>31.15</c:v>
                </c:pt>
                <c:pt idx="1029">
                  <c:v>34.1</c:v>
                </c:pt>
                <c:pt idx="1030">
                  <c:v>32.1</c:v>
                </c:pt>
                <c:pt idx="1031">
                  <c:v>31.5</c:v>
                </c:pt>
                <c:pt idx="1032">
                  <c:v>30.65</c:v>
                </c:pt>
                <c:pt idx="1033">
                  <c:v>24.1</c:v>
                </c:pt>
                <c:pt idx="1034">
                  <c:v>25.7</c:v>
                </c:pt>
                <c:pt idx="1035">
                  <c:v>30.3</c:v>
                </c:pt>
                <c:pt idx="1036">
                  <c:v>28</c:v>
                </c:pt>
                <c:pt idx="1037">
                  <c:v>22.65</c:v>
                </c:pt>
                <c:pt idx="1038">
                  <c:v>28.75</c:v>
                </c:pt>
                <c:pt idx="1039">
                  <c:v>27.55</c:v>
                </c:pt>
                <c:pt idx="1040">
                  <c:v>29.95</c:v>
                </c:pt>
                <c:pt idx="1041">
                  <c:v>28.75</c:v>
                </c:pt>
                <c:pt idx="1042">
                  <c:v>29.15</c:v>
                </c:pt>
                <c:pt idx="1043">
                  <c:v>31.2</c:v>
                </c:pt>
                <c:pt idx="1044">
                  <c:v>30.55</c:v>
                </c:pt>
                <c:pt idx="1045">
                  <c:v>50.2</c:v>
                </c:pt>
                <c:pt idx="1046">
                  <c:v>25.4</c:v>
                </c:pt>
                <c:pt idx="1047">
                  <c:v>21.45</c:v>
                </c:pt>
                <c:pt idx="1048">
                  <c:v>30.8</c:v>
                </c:pt>
                <c:pt idx="1049">
                  <c:v>26.5</c:v>
                </c:pt>
                <c:pt idx="1050">
                  <c:v>35.799999999999997</c:v>
                </c:pt>
                <c:pt idx="1051">
                  <c:v>22.5</c:v>
                </c:pt>
                <c:pt idx="1052">
                  <c:v>28.85</c:v>
                </c:pt>
                <c:pt idx="1053">
                  <c:v>31.95</c:v>
                </c:pt>
                <c:pt idx="1054">
                  <c:v>31.85</c:v>
                </c:pt>
                <c:pt idx="1055">
                  <c:v>29</c:v>
                </c:pt>
                <c:pt idx="1056">
                  <c:v>28.2</c:v>
                </c:pt>
                <c:pt idx="1057">
                  <c:v>32.9</c:v>
                </c:pt>
                <c:pt idx="1058">
                  <c:v>32.200000000000003</c:v>
                </c:pt>
                <c:pt idx="1059">
                  <c:v>28.3</c:v>
                </c:pt>
                <c:pt idx="1060">
                  <c:v>31.6</c:v>
                </c:pt>
                <c:pt idx="1061">
                  <c:v>27.8</c:v>
                </c:pt>
                <c:pt idx="1062">
                  <c:v>28.5</c:v>
                </c:pt>
                <c:pt idx="1063">
                  <c:v>31.3</c:v>
                </c:pt>
                <c:pt idx="1064">
                  <c:v>24</c:v>
                </c:pt>
                <c:pt idx="1065">
                  <c:v>28.65</c:v>
                </c:pt>
                <c:pt idx="1066">
                  <c:v>33.549999999999997</c:v>
                </c:pt>
                <c:pt idx="1067">
                  <c:v>20.45</c:v>
                </c:pt>
                <c:pt idx="1068">
                  <c:v>22.5</c:v>
                </c:pt>
                <c:pt idx="1069">
                  <c:v>32.65</c:v>
                </c:pt>
                <c:pt idx="1070">
                  <c:v>30.45</c:v>
                </c:pt>
                <c:pt idx="1071">
                  <c:v>30.6</c:v>
                </c:pt>
                <c:pt idx="1072">
                  <c:v>35.5</c:v>
                </c:pt>
                <c:pt idx="1073">
                  <c:v>32.450000000000003</c:v>
                </c:pt>
                <c:pt idx="1074">
                  <c:v>27.15</c:v>
                </c:pt>
                <c:pt idx="1075">
                  <c:v>33.5</c:v>
                </c:pt>
                <c:pt idx="1076">
                  <c:v>30.95</c:v>
                </c:pt>
                <c:pt idx="1077">
                  <c:v>26.1</c:v>
                </c:pt>
                <c:pt idx="1078">
                  <c:v>28</c:v>
                </c:pt>
                <c:pt idx="1079">
                  <c:v>30.3</c:v>
                </c:pt>
                <c:pt idx="1080">
                  <c:v>28</c:v>
                </c:pt>
                <c:pt idx="1081">
                  <c:v>28.3</c:v>
                </c:pt>
                <c:pt idx="1082">
                  <c:v>32.5</c:v>
                </c:pt>
                <c:pt idx="1083">
                  <c:v>32.85</c:v>
                </c:pt>
                <c:pt idx="1084">
                  <c:v>23.15</c:v>
                </c:pt>
                <c:pt idx="1085">
                  <c:v>28.1</c:v>
                </c:pt>
                <c:pt idx="1086">
                  <c:v>23.75</c:v>
                </c:pt>
                <c:pt idx="1087">
                  <c:v>35.35</c:v>
                </c:pt>
                <c:pt idx="1088">
                  <c:v>36</c:v>
                </c:pt>
                <c:pt idx="1089">
                  <c:v>31.7</c:v>
                </c:pt>
                <c:pt idx="1090">
                  <c:v>27.5</c:v>
                </c:pt>
                <c:pt idx="1091">
                  <c:v>35.299999999999997</c:v>
                </c:pt>
                <c:pt idx="1092">
                  <c:v>68.650000000000006</c:v>
                </c:pt>
                <c:pt idx="1093">
                  <c:v>64.8</c:v>
                </c:pt>
                <c:pt idx="1094">
                  <c:v>27.05</c:v>
                </c:pt>
                <c:pt idx="1095">
                  <c:v>35.200000000000003</c:v>
                </c:pt>
                <c:pt idx="1096">
                  <c:v>28.2</c:v>
                </c:pt>
                <c:pt idx="1097">
                  <c:v>28.05</c:v>
                </c:pt>
                <c:pt idx="1098">
                  <c:v>30.55</c:v>
                </c:pt>
                <c:pt idx="1099">
                  <c:v>27.65</c:v>
                </c:pt>
                <c:pt idx="1100">
                  <c:v>27.55</c:v>
                </c:pt>
                <c:pt idx="1101">
                  <c:v>29.4</c:v>
                </c:pt>
                <c:pt idx="1102">
                  <c:v>27.1</c:v>
                </c:pt>
                <c:pt idx="1103">
                  <c:v>30.6</c:v>
                </c:pt>
                <c:pt idx="1104">
                  <c:v>35.200000000000003</c:v>
                </c:pt>
                <c:pt idx="1105">
                  <c:v>28</c:v>
                </c:pt>
                <c:pt idx="1106">
                  <c:v>27.55</c:v>
                </c:pt>
                <c:pt idx="1107">
                  <c:v>82.4</c:v>
                </c:pt>
                <c:pt idx="1108">
                  <c:v>31.1</c:v>
                </c:pt>
                <c:pt idx="1109">
                  <c:v>35.25</c:v>
                </c:pt>
                <c:pt idx="1110">
                  <c:v>33.799999999999997</c:v>
                </c:pt>
                <c:pt idx="1111">
                  <c:v>27</c:v>
                </c:pt>
                <c:pt idx="1112">
                  <c:v>28.15</c:v>
                </c:pt>
                <c:pt idx="1113">
                  <c:v>25.35</c:v>
                </c:pt>
                <c:pt idx="1114">
                  <c:v>67.150000000000006</c:v>
                </c:pt>
                <c:pt idx="1115">
                  <c:v>64.099999999999994</c:v>
                </c:pt>
                <c:pt idx="1116">
                  <c:v>27.35</c:v>
                </c:pt>
                <c:pt idx="1117">
                  <c:v>31</c:v>
                </c:pt>
                <c:pt idx="1118">
                  <c:v>30.8</c:v>
                </c:pt>
                <c:pt idx="1119">
                  <c:v>28.9</c:v>
                </c:pt>
                <c:pt idx="1120">
                  <c:v>27.35</c:v>
                </c:pt>
                <c:pt idx="1121">
                  <c:v>38.6</c:v>
                </c:pt>
                <c:pt idx="1122">
                  <c:v>28</c:v>
                </c:pt>
                <c:pt idx="1123">
                  <c:v>32.799999999999997</c:v>
                </c:pt>
                <c:pt idx="1124">
                  <c:v>27.1</c:v>
                </c:pt>
                <c:pt idx="1125">
                  <c:v>31.3</c:v>
                </c:pt>
                <c:pt idx="1126">
                  <c:v>35.200000000000003</c:v>
                </c:pt>
                <c:pt idx="1127">
                  <c:v>33.549999999999997</c:v>
                </c:pt>
                <c:pt idx="1128">
                  <c:v>27.8</c:v>
                </c:pt>
                <c:pt idx="1129">
                  <c:v>29</c:v>
                </c:pt>
                <c:pt idx="1130">
                  <c:v>26.7</c:v>
                </c:pt>
                <c:pt idx="1131">
                  <c:v>35.35</c:v>
                </c:pt>
                <c:pt idx="1132">
                  <c:v>31.4</c:v>
                </c:pt>
                <c:pt idx="1133">
                  <c:v>29.6</c:v>
                </c:pt>
                <c:pt idx="1134">
                  <c:v>29.9</c:v>
                </c:pt>
                <c:pt idx="1135">
                  <c:v>31.75</c:v>
                </c:pt>
                <c:pt idx="1136">
                  <c:v>29.25</c:v>
                </c:pt>
                <c:pt idx="1137">
                  <c:v>31.9</c:v>
                </c:pt>
                <c:pt idx="1138">
                  <c:v>31.65</c:v>
                </c:pt>
                <c:pt idx="1139">
                  <c:v>35.35</c:v>
                </c:pt>
                <c:pt idx="1140">
                  <c:v>25.1</c:v>
                </c:pt>
                <c:pt idx="1141">
                  <c:v>33.15</c:v>
                </c:pt>
                <c:pt idx="1142">
                  <c:v>30.3</c:v>
                </c:pt>
                <c:pt idx="1143">
                  <c:v>35.5</c:v>
                </c:pt>
                <c:pt idx="1144">
                  <c:v>28.2</c:v>
                </c:pt>
                <c:pt idx="1145">
                  <c:v>31.8</c:v>
                </c:pt>
                <c:pt idx="1146">
                  <c:v>28.55</c:v>
                </c:pt>
                <c:pt idx="1147">
                  <c:v>36.1</c:v>
                </c:pt>
                <c:pt idx="1148">
                  <c:v>24.95</c:v>
                </c:pt>
                <c:pt idx="1149">
                  <c:v>27.6</c:v>
                </c:pt>
                <c:pt idx="1150">
                  <c:v>29.35</c:v>
                </c:pt>
                <c:pt idx="1151">
                  <c:v>22.2</c:v>
                </c:pt>
                <c:pt idx="1152">
                  <c:v>28</c:v>
                </c:pt>
                <c:pt idx="1153">
                  <c:v>28.3</c:v>
                </c:pt>
                <c:pt idx="1154">
                  <c:v>29.5</c:v>
                </c:pt>
                <c:pt idx="1155">
                  <c:v>27.15</c:v>
                </c:pt>
                <c:pt idx="1156">
                  <c:v>29.05</c:v>
                </c:pt>
                <c:pt idx="1157">
                  <c:v>28.1</c:v>
                </c:pt>
                <c:pt idx="1158">
                  <c:v>23.5</c:v>
                </c:pt>
                <c:pt idx="1159">
                  <c:v>30.3</c:v>
                </c:pt>
                <c:pt idx="1160">
                  <c:v>31.45</c:v>
                </c:pt>
                <c:pt idx="1161">
                  <c:v>29.5</c:v>
                </c:pt>
                <c:pt idx="1162">
                  <c:v>28.4</c:v>
                </c:pt>
                <c:pt idx="1163">
                  <c:v>28.8</c:v>
                </c:pt>
                <c:pt idx="1164">
                  <c:v>31.65</c:v>
                </c:pt>
                <c:pt idx="1165">
                  <c:v>27.25</c:v>
                </c:pt>
                <c:pt idx="1166">
                  <c:v>27.1</c:v>
                </c:pt>
                <c:pt idx="1167">
                  <c:v>31.3</c:v>
                </c:pt>
                <c:pt idx="1168">
                  <c:v>28</c:v>
                </c:pt>
                <c:pt idx="1169">
                  <c:v>26</c:v>
                </c:pt>
                <c:pt idx="1170">
                  <c:v>28.5</c:v>
                </c:pt>
                <c:pt idx="1171">
                  <c:v>28.15</c:v>
                </c:pt>
                <c:pt idx="1172">
                  <c:v>32.65</c:v>
                </c:pt>
                <c:pt idx="1173">
                  <c:v>30.8</c:v>
                </c:pt>
                <c:pt idx="1174">
                  <c:v>31.7</c:v>
                </c:pt>
                <c:pt idx="1175">
                  <c:v>26.5</c:v>
                </c:pt>
                <c:pt idx="1176">
                  <c:v>37.549999999999997</c:v>
                </c:pt>
                <c:pt idx="1177">
                  <c:v>32</c:v>
                </c:pt>
                <c:pt idx="1178">
                  <c:v>36.799999999999997</c:v>
                </c:pt>
                <c:pt idx="1179">
                  <c:v>31.8</c:v>
                </c:pt>
                <c:pt idx="1180">
                  <c:v>30.4</c:v>
                </c:pt>
                <c:pt idx="1181">
                  <c:v>28.3</c:v>
                </c:pt>
                <c:pt idx="1182">
                  <c:v>31.25</c:v>
                </c:pt>
                <c:pt idx="1183">
                  <c:v>30.65</c:v>
                </c:pt>
                <c:pt idx="1184">
                  <c:v>29.5</c:v>
                </c:pt>
                <c:pt idx="1185">
                  <c:v>23.15</c:v>
                </c:pt>
                <c:pt idx="1186">
                  <c:v>25.5</c:v>
                </c:pt>
                <c:pt idx="1187">
                  <c:v>22.55</c:v>
                </c:pt>
                <c:pt idx="1188">
                  <c:v>31.3</c:v>
                </c:pt>
                <c:pt idx="1189">
                  <c:v>22.2</c:v>
                </c:pt>
                <c:pt idx="1190">
                  <c:v>29</c:v>
                </c:pt>
                <c:pt idx="1191">
                  <c:v>33.4</c:v>
                </c:pt>
                <c:pt idx="1192">
                  <c:v>37.35</c:v>
                </c:pt>
                <c:pt idx="1193">
                  <c:v>27.1</c:v>
                </c:pt>
                <c:pt idx="1194">
                  <c:v>33.200000000000003</c:v>
                </c:pt>
                <c:pt idx="1195">
                  <c:v>35.299999999999997</c:v>
                </c:pt>
                <c:pt idx="1196">
                  <c:v>27.5</c:v>
                </c:pt>
                <c:pt idx="1197">
                  <c:v>28.85</c:v>
                </c:pt>
                <c:pt idx="1198">
                  <c:v>33.1</c:v>
                </c:pt>
                <c:pt idx="1199">
                  <c:v>34</c:v>
                </c:pt>
                <c:pt idx="1200">
                  <c:v>28.15</c:v>
                </c:pt>
                <c:pt idx="1201">
                  <c:v>28.25</c:v>
                </c:pt>
                <c:pt idx="1202">
                  <c:v>28.3</c:v>
                </c:pt>
                <c:pt idx="1203">
                  <c:v>33.299999999999997</c:v>
                </c:pt>
                <c:pt idx="1204">
                  <c:v>21.8</c:v>
                </c:pt>
                <c:pt idx="1205">
                  <c:v>32.35</c:v>
                </c:pt>
                <c:pt idx="1206">
                  <c:v>30.95</c:v>
                </c:pt>
                <c:pt idx="1207">
                  <c:v>25.4</c:v>
                </c:pt>
                <c:pt idx="1208">
                  <c:v>25.15</c:v>
                </c:pt>
                <c:pt idx="1209">
                  <c:v>25.6</c:v>
                </c:pt>
                <c:pt idx="1210">
                  <c:v>26.1</c:v>
                </c:pt>
                <c:pt idx="1211">
                  <c:v>27.4</c:v>
                </c:pt>
                <c:pt idx="1212">
                  <c:v>27</c:v>
                </c:pt>
                <c:pt idx="1213">
                  <c:v>26.7</c:v>
                </c:pt>
                <c:pt idx="1214">
                  <c:v>30.4</c:v>
                </c:pt>
                <c:pt idx="1215">
                  <c:v>23.6</c:v>
                </c:pt>
                <c:pt idx="1216">
                  <c:v>23.6</c:v>
                </c:pt>
                <c:pt idx="1217">
                  <c:v>27.9</c:v>
                </c:pt>
                <c:pt idx="1218">
                  <c:v>30.8</c:v>
                </c:pt>
                <c:pt idx="1219">
                  <c:v>32.200000000000003</c:v>
                </c:pt>
                <c:pt idx="1220">
                  <c:v>28.5</c:v>
                </c:pt>
                <c:pt idx="1221">
                  <c:v>29.95</c:v>
                </c:pt>
                <c:pt idx="1222">
                  <c:v>29</c:v>
                </c:pt>
                <c:pt idx="1223">
                  <c:v>34.4</c:v>
                </c:pt>
                <c:pt idx="1224">
                  <c:v>32.6</c:v>
                </c:pt>
                <c:pt idx="1225">
                  <c:v>22.2</c:v>
                </c:pt>
                <c:pt idx="1226">
                  <c:v>33</c:v>
                </c:pt>
                <c:pt idx="1227">
                  <c:v>25.5</c:v>
                </c:pt>
                <c:pt idx="1228">
                  <c:v>27.6</c:v>
                </c:pt>
                <c:pt idx="1229">
                  <c:v>29.5</c:v>
                </c:pt>
                <c:pt idx="1230">
                  <c:v>32.4</c:v>
                </c:pt>
                <c:pt idx="1231">
                  <c:v>48.45</c:v>
                </c:pt>
                <c:pt idx="1232">
                  <c:v>73.8</c:v>
                </c:pt>
                <c:pt idx="1233">
                  <c:v>33.299999999999997</c:v>
                </c:pt>
                <c:pt idx="1234">
                  <c:v>22.6</c:v>
                </c:pt>
                <c:pt idx="1235">
                  <c:v>31.95</c:v>
                </c:pt>
                <c:pt idx="1236">
                  <c:v>79.849999999999994</c:v>
                </c:pt>
                <c:pt idx="1237">
                  <c:v>22.25</c:v>
                </c:pt>
                <c:pt idx="1238">
                  <c:v>23.2</c:v>
                </c:pt>
                <c:pt idx="1239">
                  <c:v>36.35</c:v>
                </c:pt>
                <c:pt idx="1240">
                  <c:v>33.700000000000003</c:v>
                </c:pt>
                <c:pt idx="1241">
                  <c:v>32.6</c:v>
                </c:pt>
                <c:pt idx="1242">
                  <c:v>19.2</c:v>
                </c:pt>
                <c:pt idx="1243">
                  <c:v>27.5</c:v>
                </c:pt>
                <c:pt idx="1244">
                  <c:v>26.2</c:v>
                </c:pt>
                <c:pt idx="1245">
                  <c:v>29.65</c:v>
                </c:pt>
                <c:pt idx="1246">
                  <c:v>34.1</c:v>
                </c:pt>
                <c:pt idx="1247">
                  <c:v>32.75</c:v>
                </c:pt>
                <c:pt idx="1248">
                  <c:v>23.4</c:v>
                </c:pt>
                <c:pt idx="1249">
                  <c:v>25</c:v>
                </c:pt>
                <c:pt idx="1250">
                  <c:v>31.6</c:v>
                </c:pt>
                <c:pt idx="1251">
                  <c:v>21.95</c:v>
                </c:pt>
                <c:pt idx="1252">
                  <c:v>31.9</c:v>
                </c:pt>
                <c:pt idx="1253">
                  <c:v>27.1</c:v>
                </c:pt>
                <c:pt idx="1254">
                  <c:v>29.65</c:v>
                </c:pt>
                <c:pt idx="1255">
                  <c:v>20.5</c:v>
                </c:pt>
                <c:pt idx="1256">
                  <c:v>23.2</c:v>
                </c:pt>
                <c:pt idx="1257">
                  <c:v>28.45</c:v>
                </c:pt>
                <c:pt idx="1258">
                  <c:v>28</c:v>
                </c:pt>
                <c:pt idx="1259">
                  <c:v>32.75</c:v>
                </c:pt>
                <c:pt idx="1260">
                  <c:v>32.25</c:v>
                </c:pt>
                <c:pt idx="1261">
                  <c:v>27.55</c:v>
                </c:pt>
                <c:pt idx="1262">
                  <c:v>28.9</c:v>
                </c:pt>
                <c:pt idx="1263">
                  <c:v>33.1</c:v>
                </c:pt>
                <c:pt idx="1264">
                  <c:v>24.55</c:v>
                </c:pt>
                <c:pt idx="1265">
                  <c:v>30</c:v>
                </c:pt>
                <c:pt idx="1266">
                  <c:v>25.4</c:v>
                </c:pt>
                <c:pt idx="1267">
                  <c:v>26.55</c:v>
                </c:pt>
                <c:pt idx="1268">
                  <c:v>31.6</c:v>
                </c:pt>
                <c:pt idx="1269">
                  <c:v>31.35</c:v>
                </c:pt>
                <c:pt idx="1270">
                  <c:v>17</c:v>
                </c:pt>
                <c:pt idx="1271">
                  <c:v>35.6</c:v>
                </c:pt>
                <c:pt idx="1272">
                  <c:v>22.3</c:v>
                </c:pt>
                <c:pt idx="1273">
                  <c:v>31.6</c:v>
                </c:pt>
                <c:pt idx="1274">
                  <c:v>21.5</c:v>
                </c:pt>
                <c:pt idx="1275">
                  <c:v>30.2</c:v>
                </c:pt>
                <c:pt idx="1276">
                  <c:v>30</c:v>
                </c:pt>
                <c:pt idx="1277">
                  <c:v>32.200000000000003</c:v>
                </c:pt>
                <c:pt idx="1278">
                  <c:v>28.85</c:v>
                </c:pt>
                <c:pt idx="1279">
                  <c:v>22.55</c:v>
                </c:pt>
                <c:pt idx="1280">
                  <c:v>32.799999999999997</c:v>
                </c:pt>
                <c:pt idx="1281">
                  <c:v>27.5</c:v>
                </c:pt>
                <c:pt idx="1282">
                  <c:v>29.95</c:v>
                </c:pt>
                <c:pt idx="1283">
                  <c:v>25.25</c:v>
                </c:pt>
                <c:pt idx="1284">
                  <c:v>23.5</c:v>
                </c:pt>
                <c:pt idx="1285">
                  <c:v>23.3</c:v>
                </c:pt>
                <c:pt idx="1286">
                  <c:v>27.7</c:v>
                </c:pt>
                <c:pt idx="1287">
                  <c:v>25.5</c:v>
                </c:pt>
                <c:pt idx="1288">
                  <c:v>49.7</c:v>
                </c:pt>
                <c:pt idx="1289">
                  <c:v>73.900000000000006</c:v>
                </c:pt>
                <c:pt idx="1290">
                  <c:v>52.5</c:v>
                </c:pt>
                <c:pt idx="1291">
                  <c:v>28.1</c:v>
                </c:pt>
                <c:pt idx="1292">
                  <c:v>29.15</c:v>
                </c:pt>
                <c:pt idx="1293">
                  <c:v>35.1</c:v>
                </c:pt>
                <c:pt idx="1294">
                  <c:v>68.099999999999994</c:v>
                </c:pt>
                <c:pt idx="1295">
                  <c:v>32</c:v>
                </c:pt>
                <c:pt idx="1296">
                  <c:v>21.45</c:v>
                </c:pt>
                <c:pt idx="1297">
                  <c:v>74.099999999999994</c:v>
                </c:pt>
                <c:pt idx="1298">
                  <c:v>33.200000000000003</c:v>
                </c:pt>
                <c:pt idx="1299">
                  <c:v>25.1</c:v>
                </c:pt>
                <c:pt idx="1300">
                  <c:v>17</c:v>
                </c:pt>
                <c:pt idx="1301">
                  <c:v>22.2</c:v>
                </c:pt>
                <c:pt idx="1302">
                  <c:v>50.15</c:v>
                </c:pt>
                <c:pt idx="1303">
                  <c:v>28.5</c:v>
                </c:pt>
                <c:pt idx="1304">
                  <c:v>24.1</c:v>
                </c:pt>
                <c:pt idx="1305">
                  <c:v>68.3</c:v>
                </c:pt>
                <c:pt idx="1306">
                  <c:v>48.1</c:v>
                </c:pt>
                <c:pt idx="1307">
                  <c:v>31.15</c:v>
                </c:pt>
                <c:pt idx="1308">
                  <c:v>17.25</c:v>
                </c:pt>
                <c:pt idx="1309">
                  <c:v>72.5</c:v>
                </c:pt>
                <c:pt idx="1310">
                  <c:v>81.099999999999994</c:v>
                </c:pt>
                <c:pt idx="1311">
                  <c:v>17.3</c:v>
                </c:pt>
                <c:pt idx="1312">
                  <c:v>49.75</c:v>
                </c:pt>
                <c:pt idx="1313">
                  <c:v>79.849999999999994</c:v>
                </c:pt>
                <c:pt idx="1314">
                  <c:v>31.6</c:v>
                </c:pt>
                <c:pt idx="1315">
                  <c:v>19.5</c:v>
                </c:pt>
                <c:pt idx="1316">
                  <c:v>72.75</c:v>
                </c:pt>
                <c:pt idx="1317">
                  <c:v>32</c:v>
                </c:pt>
                <c:pt idx="1318">
                  <c:v>32.15</c:v>
                </c:pt>
                <c:pt idx="1319">
                  <c:v>20.7</c:v>
                </c:pt>
                <c:pt idx="1320">
                  <c:v>17</c:v>
                </c:pt>
                <c:pt idx="1321">
                  <c:v>68.3</c:v>
                </c:pt>
                <c:pt idx="1322">
                  <c:v>27.3</c:v>
                </c:pt>
                <c:pt idx="1323">
                  <c:v>74.150000000000006</c:v>
                </c:pt>
                <c:pt idx="1324">
                  <c:v>36.4</c:v>
                </c:pt>
                <c:pt idx="1325">
                  <c:v>33.200000000000003</c:v>
                </c:pt>
                <c:pt idx="1326">
                  <c:v>49.75</c:v>
                </c:pt>
                <c:pt idx="1327">
                  <c:v>50.6</c:v>
                </c:pt>
                <c:pt idx="1328">
                  <c:v>17.25</c:v>
                </c:pt>
                <c:pt idx="1329">
                  <c:v>79.8</c:v>
                </c:pt>
                <c:pt idx="1330">
                  <c:v>33.35</c:v>
                </c:pt>
                <c:pt idx="1331">
                  <c:v>31.9</c:v>
                </c:pt>
                <c:pt idx="1332">
                  <c:v>74.150000000000006</c:v>
                </c:pt>
                <c:pt idx="1333">
                  <c:v>27.15</c:v>
                </c:pt>
                <c:pt idx="1334">
                  <c:v>25.6</c:v>
                </c:pt>
                <c:pt idx="1335">
                  <c:v>31.95</c:v>
                </c:pt>
                <c:pt idx="1336">
                  <c:v>19.399999999999999</c:v>
                </c:pt>
                <c:pt idx="1337">
                  <c:v>49.5</c:v>
                </c:pt>
                <c:pt idx="1338">
                  <c:v>27.35</c:v>
                </c:pt>
                <c:pt idx="1339">
                  <c:v>73.8</c:v>
                </c:pt>
                <c:pt idx="1340">
                  <c:v>68.400000000000006</c:v>
                </c:pt>
                <c:pt idx="1341">
                  <c:v>20.55</c:v>
                </c:pt>
                <c:pt idx="1342">
                  <c:v>17.2</c:v>
                </c:pt>
                <c:pt idx="1343">
                  <c:v>52.25</c:v>
                </c:pt>
                <c:pt idx="1344">
                  <c:v>28.6</c:v>
                </c:pt>
                <c:pt idx="1345">
                  <c:v>29.35</c:v>
                </c:pt>
                <c:pt idx="1346">
                  <c:v>31.1</c:v>
                </c:pt>
                <c:pt idx="1347">
                  <c:v>31.5</c:v>
                </c:pt>
                <c:pt idx="1348">
                  <c:v>18.899999999999999</c:v>
                </c:pt>
                <c:pt idx="1349">
                  <c:v>22.4</c:v>
                </c:pt>
                <c:pt idx="1350">
                  <c:v>29.35</c:v>
                </c:pt>
                <c:pt idx="1351">
                  <c:v>28.1</c:v>
                </c:pt>
                <c:pt idx="1352">
                  <c:v>26.7</c:v>
                </c:pt>
                <c:pt idx="1353">
                  <c:v>30.3</c:v>
                </c:pt>
                <c:pt idx="1354">
                  <c:v>22.3</c:v>
                </c:pt>
                <c:pt idx="1355">
                  <c:v>17</c:v>
                </c:pt>
                <c:pt idx="1356">
                  <c:v>38.15</c:v>
                </c:pt>
                <c:pt idx="1357">
                  <c:v>40.4</c:v>
                </c:pt>
                <c:pt idx="1358">
                  <c:v>29.3</c:v>
                </c:pt>
                <c:pt idx="1359">
                  <c:v>52.25</c:v>
                </c:pt>
                <c:pt idx="1360">
                  <c:v>44.1</c:v>
                </c:pt>
                <c:pt idx="1361">
                  <c:v>29.7</c:v>
                </c:pt>
                <c:pt idx="1362">
                  <c:v>28.1</c:v>
                </c:pt>
                <c:pt idx="1363">
                  <c:v>44.4</c:v>
                </c:pt>
                <c:pt idx="1364">
                  <c:v>27.4</c:v>
                </c:pt>
                <c:pt idx="1365">
                  <c:v>30.1</c:v>
                </c:pt>
                <c:pt idx="1366">
                  <c:v>24.5</c:v>
                </c:pt>
                <c:pt idx="1367">
                  <c:v>32.4</c:v>
                </c:pt>
                <c:pt idx="1368">
                  <c:v>20.9</c:v>
                </c:pt>
                <c:pt idx="1369">
                  <c:v>32.200000000000003</c:v>
                </c:pt>
                <c:pt idx="1370">
                  <c:v>36.6</c:v>
                </c:pt>
                <c:pt idx="1371">
                  <c:v>27.3</c:v>
                </c:pt>
                <c:pt idx="1372">
                  <c:v>52.25</c:v>
                </c:pt>
                <c:pt idx="1373">
                  <c:v>31.3</c:v>
                </c:pt>
                <c:pt idx="1374">
                  <c:v>40.299999999999997</c:v>
                </c:pt>
                <c:pt idx="1375">
                  <c:v>43.4</c:v>
                </c:pt>
                <c:pt idx="1376">
                  <c:v>35.549999999999997</c:v>
                </c:pt>
                <c:pt idx="1377">
                  <c:v>32.15</c:v>
                </c:pt>
                <c:pt idx="1378">
                  <c:v>32.35</c:v>
                </c:pt>
                <c:pt idx="1379">
                  <c:v>38.6</c:v>
                </c:pt>
                <c:pt idx="1380">
                  <c:v>23.7</c:v>
                </c:pt>
                <c:pt idx="1381">
                  <c:v>30.15</c:v>
                </c:pt>
                <c:pt idx="1382">
                  <c:v>26.4</c:v>
                </c:pt>
                <c:pt idx="1383">
                  <c:v>38.4</c:v>
                </c:pt>
                <c:pt idx="1384">
                  <c:v>51</c:v>
                </c:pt>
                <c:pt idx="1385">
                  <c:v>45.75</c:v>
                </c:pt>
                <c:pt idx="1386">
                  <c:v>29.45</c:v>
                </c:pt>
                <c:pt idx="1387">
                  <c:v>40.6</c:v>
                </c:pt>
                <c:pt idx="1388">
                  <c:v>25</c:v>
                </c:pt>
                <c:pt idx="1389">
                  <c:v>22.85</c:v>
                </c:pt>
                <c:pt idx="1390">
                  <c:v>30.55</c:v>
                </c:pt>
                <c:pt idx="1391">
                  <c:v>34.799999999999997</c:v>
                </c:pt>
                <c:pt idx="1392">
                  <c:v>31.3</c:v>
                </c:pt>
                <c:pt idx="1393">
                  <c:v>29</c:v>
                </c:pt>
                <c:pt idx="1394">
                  <c:v>31.6</c:v>
                </c:pt>
                <c:pt idx="1395">
                  <c:v>24.5</c:v>
                </c:pt>
                <c:pt idx="1396">
                  <c:v>24.2</c:v>
                </c:pt>
                <c:pt idx="1397">
                  <c:v>19.649999999999999</c:v>
                </c:pt>
                <c:pt idx="1398">
                  <c:v>26.1</c:v>
                </c:pt>
                <c:pt idx="1399">
                  <c:v>25.45</c:v>
                </c:pt>
                <c:pt idx="1400">
                  <c:v>29.25</c:v>
                </c:pt>
                <c:pt idx="1401">
                  <c:v>23.15</c:v>
                </c:pt>
                <c:pt idx="1402">
                  <c:v>31.85</c:v>
                </c:pt>
                <c:pt idx="1403">
                  <c:v>31.55</c:v>
                </c:pt>
                <c:pt idx="1404">
                  <c:v>26</c:v>
                </c:pt>
                <c:pt idx="1405">
                  <c:v>38.549999999999997</c:v>
                </c:pt>
                <c:pt idx="1406">
                  <c:v>38.5</c:v>
                </c:pt>
                <c:pt idx="1407">
                  <c:v>36</c:v>
                </c:pt>
                <c:pt idx="1408">
                  <c:v>23.55</c:v>
                </c:pt>
                <c:pt idx="1409">
                  <c:v>28.25</c:v>
                </c:pt>
                <c:pt idx="1410">
                  <c:v>27.25</c:v>
                </c:pt>
                <c:pt idx="1411">
                  <c:v>17.45</c:v>
                </c:pt>
                <c:pt idx="1412">
                  <c:v>20.350000000000001</c:v>
                </c:pt>
                <c:pt idx="1413">
                  <c:v>30.1</c:v>
                </c:pt>
                <c:pt idx="1414">
                  <c:v>28.55</c:v>
                </c:pt>
                <c:pt idx="1415">
                  <c:v>36.950000000000003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75E5-4C30-B674-03B5470D91A3}"/>
            </c:ext>
          </c:extLst>
        </c:ser>
        <c:ser>
          <c:idx val="8"/>
          <c:order val="8"/>
          <c:tx>
            <c:strRef>
              <c:f>apolyont!$L$1</c:f>
              <c:strCache>
                <c:ptCount val="1"/>
                <c:pt idx="0">
                  <c:v>SL-L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ash"/>
            <c:size val="6"/>
            <c:spPr>
              <a:solidFill>
                <a:schemeClr val="lt1"/>
              </a:solidFill>
              <a:ln w="15875">
                <a:solidFill>
                  <a:schemeClr val="accent3">
                    <a:lumMod val="60000"/>
                  </a:schemeClr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apolyont!$L$2:$L$1417</c:f>
              <c:numCache>
                <c:formatCode>0.00</c:formatCode>
                <c:ptCount val="1416"/>
                <c:pt idx="0">
                  <c:v>40.15</c:v>
                </c:pt>
                <c:pt idx="1">
                  <c:v>45.6</c:v>
                </c:pt>
                <c:pt idx="2">
                  <c:v>37.450000000000003</c:v>
                </c:pt>
                <c:pt idx="3">
                  <c:v>31.8</c:v>
                </c:pt>
                <c:pt idx="4">
                  <c:v>31.6</c:v>
                </c:pt>
                <c:pt idx="5">
                  <c:v>39.25</c:v>
                </c:pt>
                <c:pt idx="6">
                  <c:v>21.8</c:v>
                </c:pt>
                <c:pt idx="7">
                  <c:v>30.9</c:v>
                </c:pt>
                <c:pt idx="8">
                  <c:v>25.85</c:v>
                </c:pt>
                <c:pt idx="9">
                  <c:v>38.6</c:v>
                </c:pt>
                <c:pt idx="10">
                  <c:v>51.9</c:v>
                </c:pt>
                <c:pt idx="11">
                  <c:v>45.8</c:v>
                </c:pt>
                <c:pt idx="12">
                  <c:v>33.85</c:v>
                </c:pt>
                <c:pt idx="13">
                  <c:v>43.35</c:v>
                </c:pt>
                <c:pt idx="14">
                  <c:v>15.2</c:v>
                </c:pt>
                <c:pt idx="15">
                  <c:v>23.75</c:v>
                </c:pt>
                <c:pt idx="16">
                  <c:v>30.55</c:v>
                </c:pt>
                <c:pt idx="17">
                  <c:v>34.65</c:v>
                </c:pt>
                <c:pt idx="18">
                  <c:v>36.549999999999997</c:v>
                </c:pt>
                <c:pt idx="19">
                  <c:v>30.15</c:v>
                </c:pt>
                <c:pt idx="20">
                  <c:v>31.05</c:v>
                </c:pt>
                <c:pt idx="21">
                  <c:v>24.1</c:v>
                </c:pt>
                <c:pt idx="22">
                  <c:v>24.1</c:v>
                </c:pt>
                <c:pt idx="23">
                  <c:v>20.100000000000001</c:v>
                </c:pt>
                <c:pt idx="24">
                  <c:v>26.15</c:v>
                </c:pt>
                <c:pt idx="25">
                  <c:v>24.8</c:v>
                </c:pt>
                <c:pt idx="26">
                  <c:v>29.45</c:v>
                </c:pt>
                <c:pt idx="27">
                  <c:v>23.6</c:v>
                </c:pt>
                <c:pt idx="28">
                  <c:v>31.9</c:v>
                </c:pt>
                <c:pt idx="29">
                  <c:v>30.3</c:v>
                </c:pt>
                <c:pt idx="30">
                  <c:v>24.4</c:v>
                </c:pt>
                <c:pt idx="31">
                  <c:v>38</c:v>
                </c:pt>
                <c:pt idx="32">
                  <c:v>38.200000000000003</c:v>
                </c:pt>
                <c:pt idx="33">
                  <c:v>35.15</c:v>
                </c:pt>
                <c:pt idx="34">
                  <c:v>23.9</c:v>
                </c:pt>
                <c:pt idx="35">
                  <c:v>27.55</c:v>
                </c:pt>
                <c:pt idx="36">
                  <c:v>25.8</c:v>
                </c:pt>
                <c:pt idx="37">
                  <c:v>18.25</c:v>
                </c:pt>
                <c:pt idx="38">
                  <c:v>20.149999999999999</c:v>
                </c:pt>
                <c:pt idx="39">
                  <c:v>29.5</c:v>
                </c:pt>
                <c:pt idx="40">
                  <c:v>28.65</c:v>
                </c:pt>
                <c:pt idx="41">
                  <c:v>39.950000000000003</c:v>
                </c:pt>
                <c:pt idx="42">
                  <c:v>24.95</c:v>
                </c:pt>
                <c:pt idx="43">
                  <c:v>38.15</c:v>
                </c:pt>
                <c:pt idx="44">
                  <c:v>30</c:v>
                </c:pt>
                <c:pt idx="45">
                  <c:v>26.8</c:v>
                </c:pt>
                <c:pt idx="46">
                  <c:v>24.35</c:v>
                </c:pt>
                <c:pt idx="47">
                  <c:v>22.2</c:v>
                </c:pt>
                <c:pt idx="48">
                  <c:v>29.45</c:v>
                </c:pt>
                <c:pt idx="49">
                  <c:v>27.7</c:v>
                </c:pt>
                <c:pt idx="50">
                  <c:v>19.2</c:v>
                </c:pt>
                <c:pt idx="51">
                  <c:v>32.9</c:v>
                </c:pt>
                <c:pt idx="52">
                  <c:v>27.7</c:v>
                </c:pt>
                <c:pt idx="53">
                  <c:v>38.200000000000003</c:v>
                </c:pt>
                <c:pt idx="54">
                  <c:v>31.8</c:v>
                </c:pt>
                <c:pt idx="55">
                  <c:v>25.25</c:v>
                </c:pt>
                <c:pt idx="56">
                  <c:v>17.649999999999999</c:v>
                </c:pt>
                <c:pt idx="57">
                  <c:v>44.15</c:v>
                </c:pt>
                <c:pt idx="58">
                  <c:v>27.2</c:v>
                </c:pt>
                <c:pt idx="59">
                  <c:v>35.9</c:v>
                </c:pt>
                <c:pt idx="60">
                  <c:v>33.6</c:v>
                </c:pt>
                <c:pt idx="61">
                  <c:v>28.6</c:v>
                </c:pt>
                <c:pt idx="62">
                  <c:v>21.15</c:v>
                </c:pt>
                <c:pt idx="63">
                  <c:v>20.350000000000001</c:v>
                </c:pt>
                <c:pt idx="64">
                  <c:v>24.65</c:v>
                </c:pt>
                <c:pt idx="65">
                  <c:v>24.55</c:v>
                </c:pt>
                <c:pt idx="66">
                  <c:v>36.6</c:v>
                </c:pt>
                <c:pt idx="67">
                  <c:v>32.65</c:v>
                </c:pt>
                <c:pt idx="68">
                  <c:v>29.5</c:v>
                </c:pt>
                <c:pt idx="69">
                  <c:v>32.5</c:v>
                </c:pt>
                <c:pt idx="70">
                  <c:v>47.1</c:v>
                </c:pt>
                <c:pt idx="71">
                  <c:v>28.65</c:v>
                </c:pt>
                <c:pt idx="72">
                  <c:v>36.9</c:v>
                </c:pt>
                <c:pt idx="73">
                  <c:v>28</c:v>
                </c:pt>
                <c:pt idx="74">
                  <c:v>29.75</c:v>
                </c:pt>
                <c:pt idx="75">
                  <c:v>24.05</c:v>
                </c:pt>
                <c:pt idx="76">
                  <c:v>38.950000000000003</c:v>
                </c:pt>
                <c:pt idx="77">
                  <c:v>32.6</c:v>
                </c:pt>
                <c:pt idx="78">
                  <c:v>28.6</c:v>
                </c:pt>
                <c:pt idx="79">
                  <c:v>45.6</c:v>
                </c:pt>
                <c:pt idx="80">
                  <c:v>38.6</c:v>
                </c:pt>
                <c:pt idx="81">
                  <c:v>29.55</c:v>
                </c:pt>
                <c:pt idx="82">
                  <c:v>29.2</c:v>
                </c:pt>
                <c:pt idx="83">
                  <c:v>45.6</c:v>
                </c:pt>
                <c:pt idx="84">
                  <c:v>28.95</c:v>
                </c:pt>
                <c:pt idx="85">
                  <c:v>34.299999999999997</c:v>
                </c:pt>
                <c:pt idx="86">
                  <c:v>28.8</c:v>
                </c:pt>
                <c:pt idx="87">
                  <c:v>36.299999999999997</c:v>
                </c:pt>
                <c:pt idx="88">
                  <c:v>39.1</c:v>
                </c:pt>
                <c:pt idx="89">
                  <c:v>27.6</c:v>
                </c:pt>
                <c:pt idx="90">
                  <c:v>29.75</c:v>
                </c:pt>
                <c:pt idx="91">
                  <c:v>25.05</c:v>
                </c:pt>
                <c:pt idx="92">
                  <c:v>29</c:v>
                </c:pt>
                <c:pt idx="93">
                  <c:v>24.45</c:v>
                </c:pt>
                <c:pt idx="94">
                  <c:v>32.1</c:v>
                </c:pt>
                <c:pt idx="95">
                  <c:v>21.6</c:v>
                </c:pt>
                <c:pt idx="96">
                  <c:v>23.95</c:v>
                </c:pt>
                <c:pt idx="97">
                  <c:v>26.75</c:v>
                </c:pt>
                <c:pt idx="98">
                  <c:v>26.65</c:v>
                </c:pt>
                <c:pt idx="99">
                  <c:v>25.6</c:v>
                </c:pt>
                <c:pt idx="100">
                  <c:v>21.6</c:v>
                </c:pt>
                <c:pt idx="101">
                  <c:v>39.15</c:v>
                </c:pt>
                <c:pt idx="102">
                  <c:v>25.8</c:v>
                </c:pt>
                <c:pt idx="103">
                  <c:v>55.55</c:v>
                </c:pt>
                <c:pt idx="104">
                  <c:v>39.15</c:v>
                </c:pt>
                <c:pt idx="105">
                  <c:v>29.85</c:v>
                </c:pt>
                <c:pt idx="106">
                  <c:v>24.1</c:v>
                </c:pt>
                <c:pt idx="107">
                  <c:v>33.049999999999997</c:v>
                </c:pt>
                <c:pt idx="108">
                  <c:v>32.950000000000003</c:v>
                </c:pt>
                <c:pt idx="109">
                  <c:v>21.5</c:v>
                </c:pt>
                <c:pt idx="110">
                  <c:v>25.6</c:v>
                </c:pt>
                <c:pt idx="111">
                  <c:v>26.4</c:v>
                </c:pt>
                <c:pt idx="112">
                  <c:v>30.95</c:v>
                </c:pt>
                <c:pt idx="113">
                  <c:v>26.3</c:v>
                </c:pt>
                <c:pt idx="114">
                  <c:v>30.85</c:v>
                </c:pt>
                <c:pt idx="115">
                  <c:v>16.399999999999999</c:v>
                </c:pt>
                <c:pt idx="116">
                  <c:v>32</c:v>
                </c:pt>
                <c:pt idx="117">
                  <c:v>26.45</c:v>
                </c:pt>
                <c:pt idx="118">
                  <c:v>29</c:v>
                </c:pt>
                <c:pt idx="119">
                  <c:v>22.55</c:v>
                </c:pt>
                <c:pt idx="120">
                  <c:v>26.9</c:v>
                </c:pt>
                <c:pt idx="121">
                  <c:v>17.55</c:v>
                </c:pt>
                <c:pt idx="122">
                  <c:v>21.5</c:v>
                </c:pt>
                <c:pt idx="123">
                  <c:v>24.2</c:v>
                </c:pt>
                <c:pt idx="124">
                  <c:v>24.3</c:v>
                </c:pt>
                <c:pt idx="125">
                  <c:v>28.8</c:v>
                </c:pt>
                <c:pt idx="126">
                  <c:v>21.15</c:v>
                </c:pt>
                <c:pt idx="127">
                  <c:v>21.3</c:v>
                </c:pt>
                <c:pt idx="128">
                  <c:v>27.95</c:v>
                </c:pt>
                <c:pt idx="129">
                  <c:v>28</c:v>
                </c:pt>
                <c:pt idx="130">
                  <c:v>45.6</c:v>
                </c:pt>
                <c:pt idx="131">
                  <c:v>30.9</c:v>
                </c:pt>
                <c:pt idx="132">
                  <c:v>30.15</c:v>
                </c:pt>
                <c:pt idx="133">
                  <c:v>24.1</c:v>
                </c:pt>
                <c:pt idx="134">
                  <c:v>24.4</c:v>
                </c:pt>
                <c:pt idx="135">
                  <c:v>38.15</c:v>
                </c:pt>
                <c:pt idx="136">
                  <c:v>38.200000000000003</c:v>
                </c:pt>
                <c:pt idx="137">
                  <c:v>25.25</c:v>
                </c:pt>
                <c:pt idx="138">
                  <c:v>32.6</c:v>
                </c:pt>
                <c:pt idx="139">
                  <c:v>25.7</c:v>
                </c:pt>
                <c:pt idx="140">
                  <c:v>23.25</c:v>
                </c:pt>
                <c:pt idx="141">
                  <c:v>34.25</c:v>
                </c:pt>
                <c:pt idx="142">
                  <c:v>40.15</c:v>
                </c:pt>
                <c:pt idx="143">
                  <c:v>34.35</c:v>
                </c:pt>
                <c:pt idx="144">
                  <c:v>34.549999999999997</c:v>
                </c:pt>
                <c:pt idx="145">
                  <c:v>43.8</c:v>
                </c:pt>
                <c:pt idx="146">
                  <c:v>28.5</c:v>
                </c:pt>
                <c:pt idx="147">
                  <c:v>24.75</c:v>
                </c:pt>
                <c:pt idx="148">
                  <c:v>29.3</c:v>
                </c:pt>
                <c:pt idx="149">
                  <c:v>35</c:v>
                </c:pt>
                <c:pt idx="150">
                  <c:v>37.15</c:v>
                </c:pt>
                <c:pt idx="151">
                  <c:v>29.65</c:v>
                </c:pt>
                <c:pt idx="152">
                  <c:v>30</c:v>
                </c:pt>
                <c:pt idx="153">
                  <c:v>28.15</c:v>
                </c:pt>
                <c:pt idx="154">
                  <c:v>23.1</c:v>
                </c:pt>
                <c:pt idx="155">
                  <c:v>25.05</c:v>
                </c:pt>
                <c:pt idx="156">
                  <c:v>28.25</c:v>
                </c:pt>
                <c:pt idx="157">
                  <c:v>31.15</c:v>
                </c:pt>
                <c:pt idx="158">
                  <c:v>27.1</c:v>
                </c:pt>
                <c:pt idx="159">
                  <c:v>24.15</c:v>
                </c:pt>
                <c:pt idx="160">
                  <c:v>26.35</c:v>
                </c:pt>
                <c:pt idx="161">
                  <c:v>46.15</c:v>
                </c:pt>
                <c:pt idx="162">
                  <c:v>41.7</c:v>
                </c:pt>
                <c:pt idx="163">
                  <c:v>37.450000000000003</c:v>
                </c:pt>
                <c:pt idx="164">
                  <c:v>38.549999999999997</c:v>
                </c:pt>
                <c:pt idx="165">
                  <c:v>27.25</c:v>
                </c:pt>
                <c:pt idx="166">
                  <c:v>28.7</c:v>
                </c:pt>
                <c:pt idx="167">
                  <c:v>30.25</c:v>
                </c:pt>
                <c:pt idx="168">
                  <c:v>33.35</c:v>
                </c:pt>
                <c:pt idx="169">
                  <c:v>31.75</c:v>
                </c:pt>
                <c:pt idx="170">
                  <c:v>23.9</c:v>
                </c:pt>
                <c:pt idx="171">
                  <c:v>31.35</c:v>
                </c:pt>
                <c:pt idx="172">
                  <c:v>29.8</c:v>
                </c:pt>
                <c:pt idx="173">
                  <c:v>29.45</c:v>
                </c:pt>
                <c:pt idx="174">
                  <c:v>29.95</c:v>
                </c:pt>
                <c:pt idx="175">
                  <c:v>26.95</c:v>
                </c:pt>
                <c:pt idx="176">
                  <c:v>21.6</c:v>
                </c:pt>
                <c:pt idx="177">
                  <c:v>31.7</c:v>
                </c:pt>
                <c:pt idx="178">
                  <c:v>31.9</c:v>
                </c:pt>
                <c:pt idx="179">
                  <c:v>29.75</c:v>
                </c:pt>
                <c:pt idx="180">
                  <c:v>24.75</c:v>
                </c:pt>
                <c:pt idx="181">
                  <c:v>24.1</c:v>
                </c:pt>
                <c:pt idx="182">
                  <c:v>28.15</c:v>
                </c:pt>
                <c:pt idx="183">
                  <c:v>28.65</c:v>
                </c:pt>
                <c:pt idx="184">
                  <c:v>24.1</c:v>
                </c:pt>
                <c:pt idx="185">
                  <c:v>24.95</c:v>
                </c:pt>
                <c:pt idx="186">
                  <c:v>21.75</c:v>
                </c:pt>
                <c:pt idx="187">
                  <c:v>23.15</c:v>
                </c:pt>
                <c:pt idx="188">
                  <c:v>24.4</c:v>
                </c:pt>
                <c:pt idx="189">
                  <c:v>24.45</c:v>
                </c:pt>
                <c:pt idx="190">
                  <c:v>37</c:v>
                </c:pt>
                <c:pt idx="191">
                  <c:v>30.97</c:v>
                </c:pt>
                <c:pt idx="192">
                  <c:v>32.049999999999997</c:v>
                </c:pt>
                <c:pt idx="193">
                  <c:v>33.35</c:v>
                </c:pt>
                <c:pt idx="194">
                  <c:v>35.799999999999997</c:v>
                </c:pt>
                <c:pt idx="195">
                  <c:v>45.05</c:v>
                </c:pt>
                <c:pt idx="196">
                  <c:v>37.549999999999997</c:v>
                </c:pt>
                <c:pt idx="197">
                  <c:v>38.950000000000003</c:v>
                </c:pt>
                <c:pt idx="198">
                  <c:v>32.35</c:v>
                </c:pt>
                <c:pt idx="199">
                  <c:v>26.05</c:v>
                </c:pt>
                <c:pt idx="200">
                  <c:v>29.65</c:v>
                </c:pt>
                <c:pt idx="201">
                  <c:v>24.2</c:v>
                </c:pt>
                <c:pt idx="202">
                  <c:v>24.1</c:v>
                </c:pt>
                <c:pt idx="203">
                  <c:v>25.9</c:v>
                </c:pt>
                <c:pt idx="204">
                  <c:v>34</c:v>
                </c:pt>
                <c:pt idx="205">
                  <c:v>32.049999999999997</c:v>
                </c:pt>
                <c:pt idx="206">
                  <c:v>31</c:v>
                </c:pt>
                <c:pt idx="207">
                  <c:v>38.950000000000003</c:v>
                </c:pt>
                <c:pt idx="208">
                  <c:v>16.55</c:v>
                </c:pt>
                <c:pt idx="209">
                  <c:v>26.85</c:v>
                </c:pt>
                <c:pt idx="210">
                  <c:v>41.25</c:v>
                </c:pt>
                <c:pt idx="211">
                  <c:v>37.25</c:v>
                </c:pt>
                <c:pt idx="212">
                  <c:v>34.5</c:v>
                </c:pt>
                <c:pt idx="213">
                  <c:v>20.55</c:v>
                </c:pt>
                <c:pt idx="214">
                  <c:v>24.45</c:v>
                </c:pt>
                <c:pt idx="215">
                  <c:v>24.05</c:v>
                </c:pt>
                <c:pt idx="216">
                  <c:v>20.55</c:v>
                </c:pt>
                <c:pt idx="217">
                  <c:v>26.05</c:v>
                </c:pt>
                <c:pt idx="218">
                  <c:v>31.45</c:v>
                </c:pt>
                <c:pt idx="219">
                  <c:v>33.6</c:v>
                </c:pt>
                <c:pt idx="220">
                  <c:v>33.1</c:v>
                </c:pt>
                <c:pt idx="221">
                  <c:v>26.5</c:v>
                </c:pt>
                <c:pt idx="222">
                  <c:v>20.55</c:v>
                </c:pt>
                <c:pt idx="223">
                  <c:v>21.15</c:v>
                </c:pt>
                <c:pt idx="224">
                  <c:v>22.6</c:v>
                </c:pt>
                <c:pt idx="225">
                  <c:v>39.35</c:v>
                </c:pt>
                <c:pt idx="226">
                  <c:v>32.4</c:v>
                </c:pt>
                <c:pt idx="227">
                  <c:v>15.05</c:v>
                </c:pt>
                <c:pt idx="228">
                  <c:v>45.55</c:v>
                </c:pt>
                <c:pt idx="229">
                  <c:v>24.4</c:v>
                </c:pt>
                <c:pt idx="230">
                  <c:v>32</c:v>
                </c:pt>
                <c:pt idx="231">
                  <c:v>22.25</c:v>
                </c:pt>
                <c:pt idx="232">
                  <c:v>31.15</c:v>
                </c:pt>
                <c:pt idx="233">
                  <c:v>29.4</c:v>
                </c:pt>
                <c:pt idx="234">
                  <c:v>28.15</c:v>
                </c:pt>
                <c:pt idx="235">
                  <c:v>24.2</c:v>
                </c:pt>
                <c:pt idx="236">
                  <c:v>20.8</c:v>
                </c:pt>
                <c:pt idx="237">
                  <c:v>32.25</c:v>
                </c:pt>
                <c:pt idx="238">
                  <c:v>21.15</c:v>
                </c:pt>
                <c:pt idx="239">
                  <c:v>21.5</c:v>
                </c:pt>
                <c:pt idx="240">
                  <c:v>26.65</c:v>
                </c:pt>
                <c:pt idx="241">
                  <c:v>46.2</c:v>
                </c:pt>
                <c:pt idx="242">
                  <c:v>40.799999999999997</c:v>
                </c:pt>
                <c:pt idx="243">
                  <c:v>38.9</c:v>
                </c:pt>
                <c:pt idx="244">
                  <c:v>18.899999999999999</c:v>
                </c:pt>
                <c:pt idx="245">
                  <c:v>27.25</c:v>
                </c:pt>
                <c:pt idx="246">
                  <c:v>30.15</c:v>
                </c:pt>
                <c:pt idx="247">
                  <c:v>34.299999999999997</c:v>
                </c:pt>
                <c:pt idx="248">
                  <c:v>28.65</c:v>
                </c:pt>
                <c:pt idx="249">
                  <c:v>29.95</c:v>
                </c:pt>
                <c:pt idx="250">
                  <c:v>27.35</c:v>
                </c:pt>
                <c:pt idx="251">
                  <c:v>29.45</c:v>
                </c:pt>
                <c:pt idx="252">
                  <c:v>28.5</c:v>
                </c:pt>
                <c:pt idx="253">
                  <c:v>24.45</c:v>
                </c:pt>
                <c:pt idx="254">
                  <c:v>27.55</c:v>
                </c:pt>
                <c:pt idx="255">
                  <c:v>37.549999999999997</c:v>
                </c:pt>
                <c:pt idx="256">
                  <c:v>38.25</c:v>
                </c:pt>
                <c:pt idx="257">
                  <c:v>24.1</c:v>
                </c:pt>
                <c:pt idx="258">
                  <c:v>14.3</c:v>
                </c:pt>
                <c:pt idx="259">
                  <c:v>24.4</c:v>
                </c:pt>
                <c:pt idx="260">
                  <c:v>30.25</c:v>
                </c:pt>
                <c:pt idx="261">
                  <c:v>14.95</c:v>
                </c:pt>
                <c:pt idx="262">
                  <c:v>23.75</c:v>
                </c:pt>
                <c:pt idx="263">
                  <c:v>26.85</c:v>
                </c:pt>
                <c:pt idx="264">
                  <c:v>28.6</c:v>
                </c:pt>
                <c:pt idx="265">
                  <c:v>37.15</c:v>
                </c:pt>
                <c:pt idx="266">
                  <c:v>27.6</c:v>
                </c:pt>
                <c:pt idx="267">
                  <c:v>27.1</c:v>
                </c:pt>
                <c:pt idx="268">
                  <c:v>22.15</c:v>
                </c:pt>
                <c:pt idx="269">
                  <c:v>25.25</c:v>
                </c:pt>
                <c:pt idx="270">
                  <c:v>28.65</c:v>
                </c:pt>
                <c:pt idx="271">
                  <c:v>34.450000000000003</c:v>
                </c:pt>
                <c:pt idx="272">
                  <c:v>36</c:v>
                </c:pt>
                <c:pt idx="273">
                  <c:v>25.05</c:v>
                </c:pt>
                <c:pt idx="274">
                  <c:v>21.8</c:v>
                </c:pt>
                <c:pt idx="275">
                  <c:v>27.7</c:v>
                </c:pt>
                <c:pt idx="276">
                  <c:v>28.9</c:v>
                </c:pt>
                <c:pt idx="277">
                  <c:v>21.75</c:v>
                </c:pt>
                <c:pt idx="278">
                  <c:v>30.1</c:v>
                </c:pt>
                <c:pt idx="279">
                  <c:v>30.55</c:v>
                </c:pt>
                <c:pt idx="280">
                  <c:v>34.299999999999997</c:v>
                </c:pt>
                <c:pt idx="281">
                  <c:v>21.8</c:v>
                </c:pt>
                <c:pt idx="282">
                  <c:v>27.6</c:v>
                </c:pt>
                <c:pt idx="283">
                  <c:v>31</c:v>
                </c:pt>
                <c:pt idx="284">
                  <c:v>20.100000000000001</c:v>
                </c:pt>
                <c:pt idx="285">
                  <c:v>24.1</c:v>
                </c:pt>
                <c:pt idx="286">
                  <c:v>25.8</c:v>
                </c:pt>
                <c:pt idx="287">
                  <c:v>17.100000000000001</c:v>
                </c:pt>
                <c:pt idx="288">
                  <c:v>29.85</c:v>
                </c:pt>
                <c:pt idx="289">
                  <c:v>34.35</c:v>
                </c:pt>
                <c:pt idx="290">
                  <c:v>18.100000000000001</c:v>
                </c:pt>
                <c:pt idx="291">
                  <c:v>17.7</c:v>
                </c:pt>
                <c:pt idx="292">
                  <c:v>24.25</c:v>
                </c:pt>
                <c:pt idx="293">
                  <c:v>21.15</c:v>
                </c:pt>
                <c:pt idx="294">
                  <c:v>27.9</c:v>
                </c:pt>
                <c:pt idx="295">
                  <c:v>31</c:v>
                </c:pt>
                <c:pt idx="296">
                  <c:v>40.299999999999997</c:v>
                </c:pt>
                <c:pt idx="297">
                  <c:v>49.6</c:v>
                </c:pt>
                <c:pt idx="298">
                  <c:v>24.75</c:v>
                </c:pt>
                <c:pt idx="299">
                  <c:v>31.45</c:v>
                </c:pt>
                <c:pt idx="300">
                  <c:v>23.5</c:v>
                </c:pt>
                <c:pt idx="301">
                  <c:v>33.950000000000003</c:v>
                </c:pt>
                <c:pt idx="302">
                  <c:v>32.799999999999997</c:v>
                </c:pt>
                <c:pt idx="303">
                  <c:v>24.25</c:v>
                </c:pt>
                <c:pt idx="304">
                  <c:v>21.6</c:v>
                </c:pt>
                <c:pt idx="305">
                  <c:v>28.7</c:v>
                </c:pt>
                <c:pt idx="306">
                  <c:v>45.7</c:v>
                </c:pt>
                <c:pt idx="307">
                  <c:v>24.1</c:v>
                </c:pt>
                <c:pt idx="308">
                  <c:v>23.15</c:v>
                </c:pt>
                <c:pt idx="309">
                  <c:v>32.1</c:v>
                </c:pt>
                <c:pt idx="310">
                  <c:v>39</c:v>
                </c:pt>
                <c:pt idx="311">
                  <c:v>36.5</c:v>
                </c:pt>
                <c:pt idx="312">
                  <c:v>41.5</c:v>
                </c:pt>
                <c:pt idx="313">
                  <c:v>23.05</c:v>
                </c:pt>
                <c:pt idx="314">
                  <c:v>24.05</c:v>
                </c:pt>
                <c:pt idx="315">
                  <c:v>31</c:v>
                </c:pt>
                <c:pt idx="316">
                  <c:v>28.75</c:v>
                </c:pt>
                <c:pt idx="317">
                  <c:v>22.7</c:v>
                </c:pt>
                <c:pt idx="318">
                  <c:v>22.1</c:v>
                </c:pt>
                <c:pt idx="319">
                  <c:v>50.35</c:v>
                </c:pt>
                <c:pt idx="320">
                  <c:v>27.1</c:v>
                </c:pt>
                <c:pt idx="321">
                  <c:v>37.15</c:v>
                </c:pt>
                <c:pt idx="322">
                  <c:v>19</c:v>
                </c:pt>
                <c:pt idx="323">
                  <c:v>23.95</c:v>
                </c:pt>
                <c:pt idx="324">
                  <c:v>37.700000000000003</c:v>
                </c:pt>
                <c:pt idx="325">
                  <c:v>52.15</c:v>
                </c:pt>
                <c:pt idx="326">
                  <c:v>22.7</c:v>
                </c:pt>
                <c:pt idx="327">
                  <c:v>41.75</c:v>
                </c:pt>
                <c:pt idx="328">
                  <c:v>40.65</c:v>
                </c:pt>
                <c:pt idx="329">
                  <c:v>24.15</c:v>
                </c:pt>
                <c:pt idx="330">
                  <c:v>34.049999999999997</c:v>
                </c:pt>
                <c:pt idx="331">
                  <c:v>23.05</c:v>
                </c:pt>
                <c:pt idx="332">
                  <c:v>22.55</c:v>
                </c:pt>
                <c:pt idx="333">
                  <c:v>51.8</c:v>
                </c:pt>
                <c:pt idx="334">
                  <c:v>31.15</c:v>
                </c:pt>
                <c:pt idx="335">
                  <c:v>61.25</c:v>
                </c:pt>
                <c:pt idx="336">
                  <c:v>30.45</c:v>
                </c:pt>
                <c:pt idx="337">
                  <c:v>27.7</c:v>
                </c:pt>
                <c:pt idx="338">
                  <c:v>23.9</c:v>
                </c:pt>
                <c:pt idx="339">
                  <c:v>35.75</c:v>
                </c:pt>
                <c:pt idx="340">
                  <c:v>18.75</c:v>
                </c:pt>
                <c:pt idx="341">
                  <c:v>27.15</c:v>
                </c:pt>
                <c:pt idx="342">
                  <c:v>40.549999999999997</c:v>
                </c:pt>
                <c:pt idx="343">
                  <c:v>22.6</c:v>
                </c:pt>
                <c:pt idx="344">
                  <c:v>22.65</c:v>
                </c:pt>
                <c:pt idx="345">
                  <c:v>34.25</c:v>
                </c:pt>
                <c:pt idx="346">
                  <c:v>26.65</c:v>
                </c:pt>
                <c:pt idx="347">
                  <c:v>30.97</c:v>
                </c:pt>
                <c:pt idx="348">
                  <c:v>19.75</c:v>
                </c:pt>
                <c:pt idx="349">
                  <c:v>77.3</c:v>
                </c:pt>
                <c:pt idx="350">
                  <c:v>27.75</c:v>
                </c:pt>
                <c:pt idx="351">
                  <c:v>24.3</c:v>
                </c:pt>
                <c:pt idx="352">
                  <c:v>24.6</c:v>
                </c:pt>
                <c:pt idx="353">
                  <c:v>63.1</c:v>
                </c:pt>
                <c:pt idx="354">
                  <c:v>84.05</c:v>
                </c:pt>
                <c:pt idx="355">
                  <c:v>34.9</c:v>
                </c:pt>
                <c:pt idx="356">
                  <c:v>19.850000000000001</c:v>
                </c:pt>
                <c:pt idx="357">
                  <c:v>43.15</c:v>
                </c:pt>
                <c:pt idx="358">
                  <c:v>27.5</c:v>
                </c:pt>
                <c:pt idx="359">
                  <c:v>82.9</c:v>
                </c:pt>
                <c:pt idx="360">
                  <c:v>84.1</c:v>
                </c:pt>
                <c:pt idx="361">
                  <c:v>22.75</c:v>
                </c:pt>
                <c:pt idx="362">
                  <c:v>50.7</c:v>
                </c:pt>
                <c:pt idx="363">
                  <c:v>22.8</c:v>
                </c:pt>
                <c:pt idx="364">
                  <c:v>24.55</c:v>
                </c:pt>
                <c:pt idx="365">
                  <c:v>42.25</c:v>
                </c:pt>
                <c:pt idx="366">
                  <c:v>38.5</c:v>
                </c:pt>
                <c:pt idx="367">
                  <c:v>24.1</c:v>
                </c:pt>
                <c:pt idx="368">
                  <c:v>34.299999999999997</c:v>
                </c:pt>
                <c:pt idx="369">
                  <c:v>28</c:v>
                </c:pt>
                <c:pt idx="370">
                  <c:v>77.150000000000006</c:v>
                </c:pt>
                <c:pt idx="371">
                  <c:v>44.1</c:v>
                </c:pt>
                <c:pt idx="372">
                  <c:v>81.8</c:v>
                </c:pt>
                <c:pt idx="373">
                  <c:v>18.5</c:v>
                </c:pt>
                <c:pt idx="374">
                  <c:v>37.299999999999997</c:v>
                </c:pt>
                <c:pt idx="375">
                  <c:v>19.95</c:v>
                </c:pt>
                <c:pt idx="376">
                  <c:v>19.55</c:v>
                </c:pt>
                <c:pt idx="377">
                  <c:v>27.6</c:v>
                </c:pt>
                <c:pt idx="378">
                  <c:v>22.6</c:v>
                </c:pt>
                <c:pt idx="379">
                  <c:v>44</c:v>
                </c:pt>
                <c:pt idx="380">
                  <c:v>41.35</c:v>
                </c:pt>
                <c:pt idx="381">
                  <c:v>24.8</c:v>
                </c:pt>
                <c:pt idx="382">
                  <c:v>41.8</c:v>
                </c:pt>
                <c:pt idx="383">
                  <c:v>36.950000000000003</c:v>
                </c:pt>
                <c:pt idx="384">
                  <c:v>24.4</c:v>
                </c:pt>
                <c:pt idx="385">
                  <c:v>32.65</c:v>
                </c:pt>
                <c:pt idx="386">
                  <c:v>23.7</c:v>
                </c:pt>
                <c:pt idx="387">
                  <c:v>41.6</c:v>
                </c:pt>
                <c:pt idx="388">
                  <c:v>34.200000000000003</c:v>
                </c:pt>
                <c:pt idx="389">
                  <c:v>37.25</c:v>
                </c:pt>
                <c:pt idx="390">
                  <c:v>38.700000000000003</c:v>
                </c:pt>
                <c:pt idx="391">
                  <c:v>77.25</c:v>
                </c:pt>
                <c:pt idx="392">
                  <c:v>34.299999999999997</c:v>
                </c:pt>
                <c:pt idx="393">
                  <c:v>35.25</c:v>
                </c:pt>
                <c:pt idx="394">
                  <c:v>60.1</c:v>
                </c:pt>
                <c:pt idx="395">
                  <c:v>52.55</c:v>
                </c:pt>
                <c:pt idx="396">
                  <c:v>30.6</c:v>
                </c:pt>
                <c:pt idx="397">
                  <c:v>22.6</c:v>
                </c:pt>
                <c:pt idx="398">
                  <c:v>61</c:v>
                </c:pt>
                <c:pt idx="399">
                  <c:v>36.049999999999997</c:v>
                </c:pt>
                <c:pt idx="400">
                  <c:v>20.350000000000001</c:v>
                </c:pt>
                <c:pt idx="401">
                  <c:v>19.850000000000001</c:v>
                </c:pt>
                <c:pt idx="402">
                  <c:v>34.799999999999997</c:v>
                </c:pt>
                <c:pt idx="403">
                  <c:v>41.1</c:v>
                </c:pt>
                <c:pt idx="404">
                  <c:v>52.65</c:v>
                </c:pt>
                <c:pt idx="405">
                  <c:v>77.25</c:v>
                </c:pt>
                <c:pt idx="406">
                  <c:v>27.6</c:v>
                </c:pt>
                <c:pt idx="407">
                  <c:v>33.799999999999997</c:v>
                </c:pt>
                <c:pt idx="408">
                  <c:v>34.35</c:v>
                </c:pt>
                <c:pt idx="409">
                  <c:v>24.5</c:v>
                </c:pt>
                <c:pt idx="410">
                  <c:v>44.1</c:v>
                </c:pt>
                <c:pt idx="411">
                  <c:v>20.9</c:v>
                </c:pt>
                <c:pt idx="412">
                  <c:v>39.5</c:v>
                </c:pt>
                <c:pt idx="413">
                  <c:v>41.9</c:v>
                </c:pt>
                <c:pt idx="414">
                  <c:v>33.950000000000003</c:v>
                </c:pt>
                <c:pt idx="415">
                  <c:v>24.85</c:v>
                </c:pt>
                <c:pt idx="416">
                  <c:v>36.85</c:v>
                </c:pt>
                <c:pt idx="417">
                  <c:v>23.5</c:v>
                </c:pt>
                <c:pt idx="418">
                  <c:v>52.95</c:v>
                </c:pt>
                <c:pt idx="419">
                  <c:v>19.850000000000001</c:v>
                </c:pt>
                <c:pt idx="420">
                  <c:v>37.5</c:v>
                </c:pt>
                <c:pt idx="421">
                  <c:v>27.9</c:v>
                </c:pt>
                <c:pt idx="422">
                  <c:v>83.4</c:v>
                </c:pt>
                <c:pt idx="423">
                  <c:v>22.75</c:v>
                </c:pt>
                <c:pt idx="424">
                  <c:v>22.6</c:v>
                </c:pt>
                <c:pt idx="425">
                  <c:v>27.8</c:v>
                </c:pt>
                <c:pt idx="426">
                  <c:v>31.15</c:v>
                </c:pt>
                <c:pt idx="427">
                  <c:v>47.6</c:v>
                </c:pt>
                <c:pt idx="428">
                  <c:v>32.25</c:v>
                </c:pt>
                <c:pt idx="429">
                  <c:v>34.200000000000003</c:v>
                </c:pt>
                <c:pt idx="430">
                  <c:v>22.6</c:v>
                </c:pt>
                <c:pt idx="431">
                  <c:v>19.8</c:v>
                </c:pt>
                <c:pt idx="432">
                  <c:v>35.85</c:v>
                </c:pt>
                <c:pt idx="433">
                  <c:v>38.4</c:v>
                </c:pt>
                <c:pt idx="434">
                  <c:v>38.450000000000003</c:v>
                </c:pt>
                <c:pt idx="435">
                  <c:v>33.700000000000003</c:v>
                </c:pt>
                <c:pt idx="436">
                  <c:v>77.099999999999994</c:v>
                </c:pt>
                <c:pt idx="437">
                  <c:v>22.7</c:v>
                </c:pt>
                <c:pt idx="438">
                  <c:v>46.1</c:v>
                </c:pt>
                <c:pt idx="439">
                  <c:v>45.15</c:v>
                </c:pt>
                <c:pt idx="440">
                  <c:v>33.15</c:v>
                </c:pt>
                <c:pt idx="441">
                  <c:v>52.7</c:v>
                </c:pt>
                <c:pt idx="442">
                  <c:v>30.97</c:v>
                </c:pt>
                <c:pt idx="443">
                  <c:v>42.25</c:v>
                </c:pt>
                <c:pt idx="444">
                  <c:v>37.25</c:v>
                </c:pt>
                <c:pt idx="445">
                  <c:v>22.9</c:v>
                </c:pt>
                <c:pt idx="446">
                  <c:v>40.4</c:v>
                </c:pt>
                <c:pt idx="447">
                  <c:v>30.8</c:v>
                </c:pt>
                <c:pt idx="448">
                  <c:v>48.3</c:v>
                </c:pt>
                <c:pt idx="449">
                  <c:v>43.6</c:v>
                </c:pt>
                <c:pt idx="450">
                  <c:v>36.35</c:v>
                </c:pt>
                <c:pt idx="451">
                  <c:v>34.65</c:v>
                </c:pt>
                <c:pt idx="452">
                  <c:v>34.15</c:v>
                </c:pt>
                <c:pt idx="453">
                  <c:v>63</c:v>
                </c:pt>
                <c:pt idx="454">
                  <c:v>35.85</c:v>
                </c:pt>
                <c:pt idx="455">
                  <c:v>44.9</c:v>
                </c:pt>
                <c:pt idx="456">
                  <c:v>49.8</c:v>
                </c:pt>
                <c:pt idx="457">
                  <c:v>57.55</c:v>
                </c:pt>
                <c:pt idx="458">
                  <c:v>30.97</c:v>
                </c:pt>
                <c:pt idx="459">
                  <c:v>22.6</c:v>
                </c:pt>
                <c:pt idx="460">
                  <c:v>38.049999999999997</c:v>
                </c:pt>
                <c:pt idx="461">
                  <c:v>46</c:v>
                </c:pt>
                <c:pt idx="462">
                  <c:v>43.85</c:v>
                </c:pt>
                <c:pt idx="463">
                  <c:v>28.95</c:v>
                </c:pt>
                <c:pt idx="464">
                  <c:v>30.75</c:v>
                </c:pt>
                <c:pt idx="465">
                  <c:v>35.6</c:v>
                </c:pt>
                <c:pt idx="466">
                  <c:v>39.25</c:v>
                </c:pt>
                <c:pt idx="467">
                  <c:v>29.2</c:v>
                </c:pt>
                <c:pt idx="468">
                  <c:v>23.5</c:v>
                </c:pt>
                <c:pt idx="469">
                  <c:v>32.549999999999997</c:v>
                </c:pt>
                <c:pt idx="470">
                  <c:v>41.05</c:v>
                </c:pt>
                <c:pt idx="471">
                  <c:v>39.35</c:v>
                </c:pt>
                <c:pt idx="472">
                  <c:v>34.25</c:v>
                </c:pt>
                <c:pt idx="473">
                  <c:v>53.1</c:v>
                </c:pt>
                <c:pt idx="474">
                  <c:v>49.5</c:v>
                </c:pt>
                <c:pt idx="475">
                  <c:v>43.25</c:v>
                </c:pt>
                <c:pt idx="476">
                  <c:v>37.799999999999997</c:v>
                </c:pt>
                <c:pt idx="477">
                  <c:v>40.450000000000003</c:v>
                </c:pt>
                <c:pt idx="478">
                  <c:v>29.65</c:v>
                </c:pt>
                <c:pt idx="479">
                  <c:v>30.75</c:v>
                </c:pt>
                <c:pt idx="480">
                  <c:v>38.049999999999997</c:v>
                </c:pt>
                <c:pt idx="481">
                  <c:v>41.3</c:v>
                </c:pt>
                <c:pt idx="482">
                  <c:v>54.75</c:v>
                </c:pt>
                <c:pt idx="483">
                  <c:v>55.85</c:v>
                </c:pt>
                <c:pt idx="484">
                  <c:v>40.6</c:v>
                </c:pt>
                <c:pt idx="485">
                  <c:v>30.97</c:v>
                </c:pt>
                <c:pt idx="486">
                  <c:v>52.2</c:v>
                </c:pt>
                <c:pt idx="487">
                  <c:v>62.1</c:v>
                </c:pt>
                <c:pt idx="488">
                  <c:v>54.55</c:v>
                </c:pt>
                <c:pt idx="489">
                  <c:v>39.200000000000003</c:v>
                </c:pt>
                <c:pt idx="490">
                  <c:v>32.6</c:v>
                </c:pt>
                <c:pt idx="491">
                  <c:v>28.7</c:v>
                </c:pt>
                <c:pt idx="492">
                  <c:v>32.15</c:v>
                </c:pt>
                <c:pt idx="493">
                  <c:v>30.35</c:v>
                </c:pt>
                <c:pt idx="494">
                  <c:v>29.05</c:v>
                </c:pt>
                <c:pt idx="495">
                  <c:v>20.3</c:v>
                </c:pt>
                <c:pt idx="496">
                  <c:v>33.450000000000003</c:v>
                </c:pt>
                <c:pt idx="497">
                  <c:v>17.7</c:v>
                </c:pt>
                <c:pt idx="498">
                  <c:v>32.700000000000003</c:v>
                </c:pt>
                <c:pt idx="499">
                  <c:v>28.7</c:v>
                </c:pt>
                <c:pt idx="500">
                  <c:v>26.8</c:v>
                </c:pt>
                <c:pt idx="501">
                  <c:v>29.45</c:v>
                </c:pt>
                <c:pt idx="502">
                  <c:v>25.5</c:v>
                </c:pt>
                <c:pt idx="503">
                  <c:v>27.5</c:v>
                </c:pt>
                <c:pt idx="504">
                  <c:v>28.2</c:v>
                </c:pt>
                <c:pt idx="505">
                  <c:v>28.2</c:v>
                </c:pt>
                <c:pt idx="506">
                  <c:v>31</c:v>
                </c:pt>
                <c:pt idx="507">
                  <c:v>33.1</c:v>
                </c:pt>
                <c:pt idx="508">
                  <c:v>38.65</c:v>
                </c:pt>
                <c:pt idx="509">
                  <c:v>40.85</c:v>
                </c:pt>
                <c:pt idx="510">
                  <c:v>54.65</c:v>
                </c:pt>
                <c:pt idx="511">
                  <c:v>42.3</c:v>
                </c:pt>
                <c:pt idx="512">
                  <c:v>43.15</c:v>
                </c:pt>
                <c:pt idx="513">
                  <c:v>36.799999999999997</c:v>
                </c:pt>
                <c:pt idx="514">
                  <c:v>46.1</c:v>
                </c:pt>
                <c:pt idx="515">
                  <c:v>52.5</c:v>
                </c:pt>
                <c:pt idx="516">
                  <c:v>49.1</c:v>
                </c:pt>
                <c:pt idx="517">
                  <c:v>34.65</c:v>
                </c:pt>
                <c:pt idx="518">
                  <c:v>25.7</c:v>
                </c:pt>
                <c:pt idx="519">
                  <c:v>25.1</c:v>
                </c:pt>
                <c:pt idx="520">
                  <c:v>43.9</c:v>
                </c:pt>
                <c:pt idx="521">
                  <c:v>43.3</c:v>
                </c:pt>
                <c:pt idx="522">
                  <c:v>25.5</c:v>
                </c:pt>
                <c:pt idx="523">
                  <c:v>29</c:v>
                </c:pt>
                <c:pt idx="524">
                  <c:v>20.350000000000001</c:v>
                </c:pt>
                <c:pt idx="525">
                  <c:v>26.8</c:v>
                </c:pt>
                <c:pt idx="526">
                  <c:v>29.5</c:v>
                </c:pt>
                <c:pt idx="527">
                  <c:v>53.3</c:v>
                </c:pt>
                <c:pt idx="528">
                  <c:v>41.15</c:v>
                </c:pt>
                <c:pt idx="529">
                  <c:v>23.5</c:v>
                </c:pt>
                <c:pt idx="530">
                  <c:v>22.75</c:v>
                </c:pt>
                <c:pt idx="531">
                  <c:v>32.299999999999997</c:v>
                </c:pt>
                <c:pt idx="532">
                  <c:v>28.5</c:v>
                </c:pt>
                <c:pt idx="533">
                  <c:v>46.3</c:v>
                </c:pt>
                <c:pt idx="534">
                  <c:v>34.15</c:v>
                </c:pt>
                <c:pt idx="535">
                  <c:v>53.051499999999997</c:v>
                </c:pt>
                <c:pt idx="536">
                  <c:v>55</c:v>
                </c:pt>
                <c:pt idx="537">
                  <c:v>41.35</c:v>
                </c:pt>
                <c:pt idx="538">
                  <c:v>31.05</c:v>
                </c:pt>
                <c:pt idx="539">
                  <c:v>63.9</c:v>
                </c:pt>
                <c:pt idx="540">
                  <c:v>28.25</c:v>
                </c:pt>
                <c:pt idx="541">
                  <c:v>21.8</c:v>
                </c:pt>
                <c:pt idx="542">
                  <c:v>20.149999999999999</c:v>
                </c:pt>
                <c:pt idx="543">
                  <c:v>46.1</c:v>
                </c:pt>
                <c:pt idx="544">
                  <c:v>26.4</c:v>
                </c:pt>
                <c:pt idx="545">
                  <c:v>20.100000000000001</c:v>
                </c:pt>
                <c:pt idx="546">
                  <c:v>33.75</c:v>
                </c:pt>
                <c:pt idx="547">
                  <c:v>71.25</c:v>
                </c:pt>
                <c:pt idx="548">
                  <c:v>30.1</c:v>
                </c:pt>
                <c:pt idx="549">
                  <c:v>27.3</c:v>
                </c:pt>
                <c:pt idx="550">
                  <c:v>45.15</c:v>
                </c:pt>
                <c:pt idx="551">
                  <c:v>36.1</c:v>
                </c:pt>
                <c:pt idx="552">
                  <c:v>63.1</c:v>
                </c:pt>
                <c:pt idx="553">
                  <c:v>31.15</c:v>
                </c:pt>
                <c:pt idx="554">
                  <c:v>52.5</c:v>
                </c:pt>
                <c:pt idx="555">
                  <c:v>28.35</c:v>
                </c:pt>
                <c:pt idx="556">
                  <c:v>48.95</c:v>
                </c:pt>
                <c:pt idx="557">
                  <c:v>32.25</c:v>
                </c:pt>
                <c:pt idx="558">
                  <c:v>21.45</c:v>
                </c:pt>
                <c:pt idx="559">
                  <c:v>29.6</c:v>
                </c:pt>
                <c:pt idx="560">
                  <c:v>21.2</c:v>
                </c:pt>
                <c:pt idx="561">
                  <c:v>72.849999999999994</c:v>
                </c:pt>
                <c:pt idx="562">
                  <c:v>53.35</c:v>
                </c:pt>
                <c:pt idx="563">
                  <c:v>43.05</c:v>
                </c:pt>
                <c:pt idx="564">
                  <c:v>29.8</c:v>
                </c:pt>
                <c:pt idx="565">
                  <c:v>44</c:v>
                </c:pt>
                <c:pt idx="566">
                  <c:v>37.1</c:v>
                </c:pt>
                <c:pt idx="567">
                  <c:v>43.2</c:v>
                </c:pt>
                <c:pt idx="568">
                  <c:v>24.75</c:v>
                </c:pt>
                <c:pt idx="569">
                  <c:v>32.85</c:v>
                </c:pt>
                <c:pt idx="570">
                  <c:v>36.700000000000003</c:v>
                </c:pt>
                <c:pt idx="571">
                  <c:v>32.200000000000003</c:v>
                </c:pt>
                <c:pt idx="572">
                  <c:v>20.75</c:v>
                </c:pt>
                <c:pt idx="573">
                  <c:v>63.05</c:v>
                </c:pt>
                <c:pt idx="574">
                  <c:v>31.4</c:v>
                </c:pt>
                <c:pt idx="575">
                  <c:v>20.2</c:v>
                </c:pt>
                <c:pt idx="576">
                  <c:v>28.15</c:v>
                </c:pt>
                <c:pt idx="577">
                  <c:v>23.2</c:v>
                </c:pt>
                <c:pt idx="578">
                  <c:v>22.2</c:v>
                </c:pt>
                <c:pt idx="579">
                  <c:v>71.3</c:v>
                </c:pt>
                <c:pt idx="580">
                  <c:v>54.2</c:v>
                </c:pt>
                <c:pt idx="581">
                  <c:v>48.15</c:v>
                </c:pt>
                <c:pt idx="582">
                  <c:v>23.1</c:v>
                </c:pt>
                <c:pt idx="583">
                  <c:v>43.9</c:v>
                </c:pt>
                <c:pt idx="584">
                  <c:v>32.15</c:v>
                </c:pt>
                <c:pt idx="585">
                  <c:v>43.25</c:v>
                </c:pt>
                <c:pt idx="586">
                  <c:v>21.1</c:v>
                </c:pt>
                <c:pt idx="587">
                  <c:v>67.25</c:v>
                </c:pt>
                <c:pt idx="588">
                  <c:v>51.35</c:v>
                </c:pt>
                <c:pt idx="589">
                  <c:v>31.3</c:v>
                </c:pt>
                <c:pt idx="590">
                  <c:v>25.05</c:v>
                </c:pt>
                <c:pt idx="591">
                  <c:v>26.9</c:v>
                </c:pt>
                <c:pt idx="592">
                  <c:v>20.25</c:v>
                </c:pt>
                <c:pt idx="593">
                  <c:v>36.200000000000003</c:v>
                </c:pt>
                <c:pt idx="594">
                  <c:v>63.85</c:v>
                </c:pt>
                <c:pt idx="595">
                  <c:v>23.85</c:v>
                </c:pt>
                <c:pt idx="596">
                  <c:v>33.200000000000003</c:v>
                </c:pt>
                <c:pt idx="597">
                  <c:v>69.099999999999994</c:v>
                </c:pt>
                <c:pt idx="598">
                  <c:v>52.2</c:v>
                </c:pt>
                <c:pt idx="599">
                  <c:v>34</c:v>
                </c:pt>
                <c:pt idx="600">
                  <c:v>36</c:v>
                </c:pt>
                <c:pt idx="601">
                  <c:v>73.900000000000006</c:v>
                </c:pt>
                <c:pt idx="602">
                  <c:v>63</c:v>
                </c:pt>
                <c:pt idx="603">
                  <c:v>32.85</c:v>
                </c:pt>
                <c:pt idx="604">
                  <c:v>44.4</c:v>
                </c:pt>
                <c:pt idx="605">
                  <c:v>23.8</c:v>
                </c:pt>
                <c:pt idx="606">
                  <c:v>33.1</c:v>
                </c:pt>
                <c:pt idx="607">
                  <c:v>23.7</c:v>
                </c:pt>
                <c:pt idx="608">
                  <c:v>24.7</c:v>
                </c:pt>
                <c:pt idx="609">
                  <c:v>30.6</c:v>
                </c:pt>
                <c:pt idx="610">
                  <c:v>28</c:v>
                </c:pt>
                <c:pt idx="611">
                  <c:v>25.3</c:v>
                </c:pt>
                <c:pt idx="612">
                  <c:v>22.6</c:v>
                </c:pt>
                <c:pt idx="613">
                  <c:v>22.6</c:v>
                </c:pt>
                <c:pt idx="614">
                  <c:v>28.5</c:v>
                </c:pt>
                <c:pt idx="615">
                  <c:v>28.3</c:v>
                </c:pt>
                <c:pt idx="616">
                  <c:v>53</c:v>
                </c:pt>
                <c:pt idx="617">
                  <c:v>41.3</c:v>
                </c:pt>
                <c:pt idx="618">
                  <c:v>25.8</c:v>
                </c:pt>
                <c:pt idx="619">
                  <c:v>28.6</c:v>
                </c:pt>
                <c:pt idx="620">
                  <c:v>23</c:v>
                </c:pt>
                <c:pt idx="621">
                  <c:v>25.1</c:v>
                </c:pt>
                <c:pt idx="622">
                  <c:v>22.55</c:v>
                </c:pt>
                <c:pt idx="623">
                  <c:v>22.8</c:v>
                </c:pt>
                <c:pt idx="624">
                  <c:v>25.8</c:v>
                </c:pt>
                <c:pt idx="625">
                  <c:v>22.55</c:v>
                </c:pt>
                <c:pt idx="626">
                  <c:v>27.55</c:v>
                </c:pt>
                <c:pt idx="627">
                  <c:v>25.7</c:v>
                </c:pt>
                <c:pt idx="628">
                  <c:v>25.65</c:v>
                </c:pt>
                <c:pt idx="629">
                  <c:v>29.5</c:v>
                </c:pt>
                <c:pt idx="630">
                  <c:v>23.85</c:v>
                </c:pt>
                <c:pt idx="631">
                  <c:v>32.450000000000003</c:v>
                </c:pt>
                <c:pt idx="632">
                  <c:v>24.75</c:v>
                </c:pt>
                <c:pt idx="633">
                  <c:v>22.3</c:v>
                </c:pt>
                <c:pt idx="634">
                  <c:v>24.5</c:v>
                </c:pt>
                <c:pt idx="635">
                  <c:v>24.75</c:v>
                </c:pt>
                <c:pt idx="636">
                  <c:v>24.6</c:v>
                </c:pt>
                <c:pt idx="637">
                  <c:v>27.2</c:v>
                </c:pt>
                <c:pt idx="638">
                  <c:v>24.1</c:v>
                </c:pt>
                <c:pt idx="639">
                  <c:v>18.600000000000001</c:v>
                </c:pt>
                <c:pt idx="640">
                  <c:v>25.25</c:v>
                </c:pt>
                <c:pt idx="641">
                  <c:v>20.149999999999999</c:v>
                </c:pt>
                <c:pt idx="642">
                  <c:v>27.25</c:v>
                </c:pt>
                <c:pt idx="643">
                  <c:v>21.8</c:v>
                </c:pt>
                <c:pt idx="644">
                  <c:v>27.5</c:v>
                </c:pt>
                <c:pt idx="645">
                  <c:v>21.8</c:v>
                </c:pt>
                <c:pt idx="646">
                  <c:v>20.45</c:v>
                </c:pt>
                <c:pt idx="647">
                  <c:v>20.65</c:v>
                </c:pt>
                <c:pt idx="648">
                  <c:v>24.85</c:v>
                </c:pt>
                <c:pt idx="649">
                  <c:v>25.05</c:v>
                </c:pt>
                <c:pt idx="650">
                  <c:v>26.6</c:v>
                </c:pt>
                <c:pt idx="651">
                  <c:v>24.7</c:v>
                </c:pt>
                <c:pt idx="652">
                  <c:v>23.9</c:v>
                </c:pt>
                <c:pt idx="653">
                  <c:v>26.5</c:v>
                </c:pt>
                <c:pt idx="654">
                  <c:v>25.55</c:v>
                </c:pt>
                <c:pt idx="655">
                  <c:v>24.35</c:v>
                </c:pt>
                <c:pt idx="656">
                  <c:v>28.8</c:v>
                </c:pt>
                <c:pt idx="657">
                  <c:v>24.5</c:v>
                </c:pt>
                <c:pt idx="658">
                  <c:v>26.65</c:v>
                </c:pt>
                <c:pt idx="659">
                  <c:v>26</c:v>
                </c:pt>
                <c:pt idx="660">
                  <c:v>24.4</c:v>
                </c:pt>
                <c:pt idx="661">
                  <c:v>24.15</c:v>
                </c:pt>
                <c:pt idx="662">
                  <c:v>26.2</c:v>
                </c:pt>
                <c:pt idx="663">
                  <c:v>28.6</c:v>
                </c:pt>
                <c:pt idx="664">
                  <c:v>27.75</c:v>
                </c:pt>
                <c:pt idx="665">
                  <c:v>25.2</c:v>
                </c:pt>
                <c:pt idx="666">
                  <c:v>17.5</c:v>
                </c:pt>
                <c:pt idx="667">
                  <c:v>25.9</c:v>
                </c:pt>
                <c:pt idx="668">
                  <c:v>17.100000000000001</c:v>
                </c:pt>
                <c:pt idx="669">
                  <c:v>23.3</c:v>
                </c:pt>
                <c:pt idx="670">
                  <c:v>22.55</c:v>
                </c:pt>
                <c:pt idx="671">
                  <c:v>22.1</c:v>
                </c:pt>
                <c:pt idx="672">
                  <c:v>25.8</c:v>
                </c:pt>
                <c:pt idx="673">
                  <c:v>35.5</c:v>
                </c:pt>
                <c:pt idx="674">
                  <c:v>36.25</c:v>
                </c:pt>
                <c:pt idx="675">
                  <c:v>40.200000000000003</c:v>
                </c:pt>
                <c:pt idx="676">
                  <c:v>34</c:v>
                </c:pt>
                <c:pt idx="677">
                  <c:v>23.55</c:v>
                </c:pt>
                <c:pt idx="678">
                  <c:v>25.7</c:v>
                </c:pt>
                <c:pt idx="679">
                  <c:v>16.55</c:v>
                </c:pt>
                <c:pt idx="680">
                  <c:v>25.15</c:v>
                </c:pt>
                <c:pt idx="681">
                  <c:v>54</c:v>
                </c:pt>
                <c:pt idx="682">
                  <c:v>30.97</c:v>
                </c:pt>
                <c:pt idx="683">
                  <c:v>43.1</c:v>
                </c:pt>
                <c:pt idx="684">
                  <c:v>48.3</c:v>
                </c:pt>
                <c:pt idx="685">
                  <c:v>38</c:v>
                </c:pt>
                <c:pt idx="686">
                  <c:v>23.5</c:v>
                </c:pt>
                <c:pt idx="687">
                  <c:v>26.3</c:v>
                </c:pt>
                <c:pt idx="688">
                  <c:v>18.7</c:v>
                </c:pt>
                <c:pt idx="689">
                  <c:v>22.6</c:v>
                </c:pt>
                <c:pt idx="690">
                  <c:v>27</c:v>
                </c:pt>
                <c:pt idx="691">
                  <c:v>27.05</c:v>
                </c:pt>
                <c:pt idx="692">
                  <c:v>25.7</c:v>
                </c:pt>
                <c:pt idx="693">
                  <c:v>20.45</c:v>
                </c:pt>
                <c:pt idx="694">
                  <c:v>26.3</c:v>
                </c:pt>
                <c:pt idx="695">
                  <c:v>23.2</c:v>
                </c:pt>
                <c:pt idx="696">
                  <c:v>25.05</c:v>
                </c:pt>
                <c:pt idx="697">
                  <c:v>22.55</c:v>
                </c:pt>
                <c:pt idx="698">
                  <c:v>28.6</c:v>
                </c:pt>
                <c:pt idx="699">
                  <c:v>24.75</c:v>
                </c:pt>
                <c:pt idx="700">
                  <c:v>21.15</c:v>
                </c:pt>
                <c:pt idx="701">
                  <c:v>18</c:v>
                </c:pt>
                <c:pt idx="702">
                  <c:v>23</c:v>
                </c:pt>
                <c:pt idx="703">
                  <c:v>51.7</c:v>
                </c:pt>
                <c:pt idx="704">
                  <c:v>28.2</c:v>
                </c:pt>
                <c:pt idx="705">
                  <c:v>17.5</c:v>
                </c:pt>
                <c:pt idx="706">
                  <c:v>20.399999999999999</c:v>
                </c:pt>
                <c:pt idx="707">
                  <c:v>32.450000000000003</c:v>
                </c:pt>
                <c:pt idx="708">
                  <c:v>25.15</c:v>
                </c:pt>
                <c:pt idx="709">
                  <c:v>22.4</c:v>
                </c:pt>
                <c:pt idx="710">
                  <c:v>23.8</c:v>
                </c:pt>
                <c:pt idx="711">
                  <c:v>24.7</c:v>
                </c:pt>
                <c:pt idx="712">
                  <c:v>24</c:v>
                </c:pt>
                <c:pt idx="713">
                  <c:v>27.35</c:v>
                </c:pt>
                <c:pt idx="714">
                  <c:v>23</c:v>
                </c:pt>
                <c:pt idx="715">
                  <c:v>21.6</c:v>
                </c:pt>
                <c:pt idx="716">
                  <c:v>23.05</c:v>
                </c:pt>
                <c:pt idx="717">
                  <c:v>28.3</c:v>
                </c:pt>
                <c:pt idx="718">
                  <c:v>23.7</c:v>
                </c:pt>
                <c:pt idx="719">
                  <c:v>24.5</c:v>
                </c:pt>
                <c:pt idx="720">
                  <c:v>24.85</c:v>
                </c:pt>
                <c:pt idx="721">
                  <c:v>29.35</c:v>
                </c:pt>
                <c:pt idx="722">
                  <c:v>26.9</c:v>
                </c:pt>
                <c:pt idx="723">
                  <c:v>24</c:v>
                </c:pt>
                <c:pt idx="724">
                  <c:v>25.5</c:v>
                </c:pt>
                <c:pt idx="725">
                  <c:v>24.55</c:v>
                </c:pt>
                <c:pt idx="726">
                  <c:v>27.95</c:v>
                </c:pt>
                <c:pt idx="727">
                  <c:v>25.7</c:v>
                </c:pt>
                <c:pt idx="728">
                  <c:v>23.35</c:v>
                </c:pt>
                <c:pt idx="729">
                  <c:v>20.350000000000001</c:v>
                </c:pt>
                <c:pt idx="730">
                  <c:v>25.2</c:v>
                </c:pt>
                <c:pt idx="731">
                  <c:v>22.25</c:v>
                </c:pt>
                <c:pt idx="732">
                  <c:v>25.05</c:v>
                </c:pt>
                <c:pt idx="733">
                  <c:v>22.5</c:v>
                </c:pt>
                <c:pt idx="734">
                  <c:v>49.2</c:v>
                </c:pt>
                <c:pt idx="735">
                  <c:v>30.65</c:v>
                </c:pt>
                <c:pt idx="736">
                  <c:v>21.15</c:v>
                </c:pt>
                <c:pt idx="737">
                  <c:v>22.8</c:v>
                </c:pt>
                <c:pt idx="738">
                  <c:v>19</c:v>
                </c:pt>
                <c:pt idx="739">
                  <c:v>26.8</c:v>
                </c:pt>
                <c:pt idx="740">
                  <c:v>21.5</c:v>
                </c:pt>
                <c:pt idx="741">
                  <c:v>19.399999999999999</c:v>
                </c:pt>
                <c:pt idx="742">
                  <c:v>17.7</c:v>
                </c:pt>
                <c:pt idx="743">
                  <c:v>21.15</c:v>
                </c:pt>
                <c:pt idx="744">
                  <c:v>23.15</c:v>
                </c:pt>
                <c:pt idx="745">
                  <c:v>24.75</c:v>
                </c:pt>
                <c:pt idx="746">
                  <c:v>23.2</c:v>
                </c:pt>
                <c:pt idx="747">
                  <c:v>23.25</c:v>
                </c:pt>
                <c:pt idx="748">
                  <c:v>26.5</c:v>
                </c:pt>
                <c:pt idx="749">
                  <c:v>34.9</c:v>
                </c:pt>
                <c:pt idx="750">
                  <c:v>22.5</c:v>
                </c:pt>
                <c:pt idx="751">
                  <c:v>29</c:v>
                </c:pt>
                <c:pt idx="752">
                  <c:v>27</c:v>
                </c:pt>
                <c:pt idx="753">
                  <c:v>31.75</c:v>
                </c:pt>
                <c:pt idx="754">
                  <c:v>26</c:v>
                </c:pt>
                <c:pt idx="755">
                  <c:v>30.15</c:v>
                </c:pt>
                <c:pt idx="756">
                  <c:v>61.3</c:v>
                </c:pt>
                <c:pt idx="757">
                  <c:v>26.7</c:v>
                </c:pt>
                <c:pt idx="758">
                  <c:v>40.549999999999997</c:v>
                </c:pt>
                <c:pt idx="759">
                  <c:v>33.700000000000003</c:v>
                </c:pt>
                <c:pt idx="760">
                  <c:v>29.35</c:v>
                </c:pt>
                <c:pt idx="761">
                  <c:v>35.299999999999997</c:v>
                </c:pt>
                <c:pt idx="762">
                  <c:v>56.3</c:v>
                </c:pt>
                <c:pt idx="763">
                  <c:v>26.5</c:v>
                </c:pt>
                <c:pt idx="764">
                  <c:v>32.549999999999997</c:v>
                </c:pt>
                <c:pt idx="765">
                  <c:v>27.3</c:v>
                </c:pt>
                <c:pt idx="766">
                  <c:v>25.05</c:v>
                </c:pt>
                <c:pt idx="767">
                  <c:v>31.5</c:v>
                </c:pt>
                <c:pt idx="768">
                  <c:v>20.6</c:v>
                </c:pt>
                <c:pt idx="769">
                  <c:v>20.5</c:v>
                </c:pt>
                <c:pt idx="770">
                  <c:v>21.1</c:v>
                </c:pt>
                <c:pt idx="771">
                  <c:v>27.55</c:v>
                </c:pt>
                <c:pt idx="772">
                  <c:v>22.3</c:v>
                </c:pt>
                <c:pt idx="773">
                  <c:v>25.85</c:v>
                </c:pt>
                <c:pt idx="774">
                  <c:v>26.35</c:v>
                </c:pt>
                <c:pt idx="775">
                  <c:v>37.549999999999997</c:v>
                </c:pt>
                <c:pt idx="776">
                  <c:v>47.95</c:v>
                </c:pt>
                <c:pt idx="777">
                  <c:v>27.5</c:v>
                </c:pt>
                <c:pt idx="778">
                  <c:v>28.2</c:v>
                </c:pt>
                <c:pt idx="779">
                  <c:v>56.6</c:v>
                </c:pt>
                <c:pt idx="780">
                  <c:v>62.4</c:v>
                </c:pt>
                <c:pt idx="781">
                  <c:v>40.9</c:v>
                </c:pt>
                <c:pt idx="782">
                  <c:v>28.4</c:v>
                </c:pt>
                <c:pt idx="783">
                  <c:v>31.45</c:v>
                </c:pt>
                <c:pt idx="784">
                  <c:v>19.899999999999999</c:v>
                </c:pt>
                <c:pt idx="785">
                  <c:v>27.15</c:v>
                </c:pt>
                <c:pt idx="786">
                  <c:v>31.9</c:v>
                </c:pt>
                <c:pt idx="787">
                  <c:v>25.3</c:v>
                </c:pt>
                <c:pt idx="788">
                  <c:v>28.7</c:v>
                </c:pt>
                <c:pt idx="789">
                  <c:v>29.1</c:v>
                </c:pt>
                <c:pt idx="790">
                  <c:v>27.35</c:v>
                </c:pt>
                <c:pt idx="791">
                  <c:v>23.4</c:v>
                </c:pt>
                <c:pt idx="792">
                  <c:v>19.149999999999999</c:v>
                </c:pt>
                <c:pt idx="793">
                  <c:v>34</c:v>
                </c:pt>
                <c:pt idx="794">
                  <c:v>42.6</c:v>
                </c:pt>
                <c:pt idx="795">
                  <c:v>38.4</c:v>
                </c:pt>
                <c:pt idx="796">
                  <c:v>34.25</c:v>
                </c:pt>
                <c:pt idx="797">
                  <c:v>26.75</c:v>
                </c:pt>
                <c:pt idx="798">
                  <c:v>29.6</c:v>
                </c:pt>
                <c:pt idx="799">
                  <c:v>32</c:v>
                </c:pt>
                <c:pt idx="800">
                  <c:v>31.4</c:v>
                </c:pt>
                <c:pt idx="801">
                  <c:v>35.700000000000003</c:v>
                </c:pt>
                <c:pt idx="802">
                  <c:v>25.85</c:v>
                </c:pt>
                <c:pt idx="803">
                  <c:v>26.5</c:v>
                </c:pt>
                <c:pt idx="804">
                  <c:v>31</c:v>
                </c:pt>
                <c:pt idx="805">
                  <c:v>29.05</c:v>
                </c:pt>
                <c:pt idx="806">
                  <c:v>18.7</c:v>
                </c:pt>
                <c:pt idx="807">
                  <c:v>26.5</c:v>
                </c:pt>
                <c:pt idx="808">
                  <c:v>33.4</c:v>
                </c:pt>
                <c:pt idx="809">
                  <c:v>18</c:v>
                </c:pt>
                <c:pt idx="810">
                  <c:v>30.3</c:v>
                </c:pt>
                <c:pt idx="811">
                  <c:v>26.6</c:v>
                </c:pt>
                <c:pt idx="812">
                  <c:v>18.899999999999999</c:v>
                </c:pt>
                <c:pt idx="813">
                  <c:v>21.05</c:v>
                </c:pt>
                <c:pt idx="814">
                  <c:v>23.8</c:v>
                </c:pt>
                <c:pt idx="815">
                  <c:v>20.5</c:v>
                </c:pt>
                <c:pt idx="816">
                  <c:v>27.7</c:v>
                </c:pt>
                <c:pt idx="817">
                  <c:v>19.850000000000001</c:v>
                </c:pt>
                <c:pt idx="818">
                  <c:v>26</c:v>
                </c:pt>
                <c:pt idx="819">
                  <c:v>19.649999999999999</c:v>
                </c:pt>
                <c:pt idx="820">
                  <c:v>30.97</c:v>
                </c:pt>
                <c:pt idx="821">
                  <c:v>21.5</c:v>
                </c:pt>
                <c:pt idx="822">
                  <c:v>29.25</c:v>
                </c:pt>
                <c:pt idx="823">
                  <c:v>21.1</c:v>
                </c:pt>
                <c:pt idx="824">
                  <c:v>22.4</c:v>
                </c:pt>
                <c:pt idx="825">
                  <c:v>30.3</c:v>
                </c:pt>
                <c:pt idx="826">
                  <c:v>23</c:v>
                </c:pt>
                <c:pt idx="827">
                  <c:v>27.45</c:v>
                </c:pt>
                <c:pt idx="828">
                  <c:v>25.85</c:v>
                </c:pt>
                <c:pt idx="829">
                  <c:v>20.25</c:v>
                </c:pt>
                <c:pt idx="830">
                  <c:v>29.4</c:v>
                </c:pt>
                <c:pt idx="831">
                  <c:v>19.95</c:v>
                </c:pt>
                <c:pt idx="832">
                  <c:v>32.6</c:v>
                </c:pt>
                <c:pt idx="833">
                  <c:v>29.6</c:v>
                </c:pt>
                <c:pt idx="834">
                  <c:v>31.6</c:v>
                </c:pt>
                <c:pt idx="835">
                  <c:v>23.2</c:v>
                </c:pt>
                <c:pt idx="836">
                  <c:v>26.9</c:v>
                </c:pt>
                <c:pt idx="837">
                  <c:v>34.35</c:v>
                </c:pt>
                <c:pt idx="838">
                  <c:v>21</c:v>
                </c:pt>
                <c:pt idx="839">
                  <c:v>31.75</c:v>
                </c:pt>
                <c:pt idx="840">
                  <c:v>21.5</c:v>
                </c:pt>
                <c:pt idx="841">
                  <c:v>27</c:v>
                </c:pt>
                <c:pt idx="842">
                  <c:v>27.2</c:v>
                </c:pt>
                <c:pt idx="843">
                  <c:v>28.5</c:v>
                </c:pt>
                <c:pt idx="844">
                  <c:v>25.95</c:v>
                </c:pt>
                <c:pt idx="845">
                  <c:v>25.4</c:v>
                </c:pt>
                <c:pt idx="846">
                  <c:v>18.100000000000001</c:v>
                </c:pt>
                <c:pt idx="847">
                  <c:v>28.6</c:v>
                </c:pt>
                <c:pt idx="848">
                  <c:v>24.85</c:v>
                </c:pt>
                <c:pt idx="849">
                  <c:v>29.6</c:v>
                </c:pt>
                <c:pt idx="850">
                  <c:v>23.75</c:v>
                </c:pt>
                <c:pt idx="851">
                  <c:v>23.4</c:v>
                </c:pt>
                <c:pt idx="852">
                  <c:v>21.35</c:v>
                </c:pt>
                <c:pt idx="853">
                  <c:v>24.05</c:v>
                </c:pt>
                <c:pt idx="854">
                  <c:v>28.4</c:v>
                </c:pt>
                <c:pt idx="855">
                  <c:v>25.25</c:v>
                </c:pt>
                <c:pt idx="856">
                  <c:v>18.899999999999999</c:v>
                </c:pt>
                <c:pt idx="857">
                  <c:v>27</c:v>
                </c:pt>
                <c:pt idx="858">
                  <c:v>21</c:v>
                </c:pt>
                <c:pt idx="859">
                  <c:v>35.700000000000003</c:v>
                </c:pt>
                <c:pt idx="860">
                  <c:v>24.8</c:v>
                </c:pt>
                <c:pt idx="861">
                  <c:v>18.5</c:v>
                </c:pt>
                <c:pt idx="862">
                  <c:v>29.05</c:v>
                </c:pt>
                <c:pt idx="863">
                  <c:v>21.1</c:v>
                </c:pt>
                <c:pt idx="864">
                  <c:v>21.5</c:v>
                </c:pt>
                <c:pt idx="865">
                  <c:v>21.1</c:v>
                </c:pt>
                <c:pt idx="866">
                  <c:v>21.3</c:v>
                </c:pt>
                <c:pt idx="867">
                  <c:v>17.5</c:v>
                </c:pt>
                <c:pt idx="868">
                  <c:v>15.35</c:v>
                </c:pt>
                <c:pt idx="869">
                  <c:v>25.5</c:v>
                </c:pt>
                <c:pt idx="870">
                  <c:v>31.05</c:v>
                </c:pt>
                <c:pt idx="871">
                  <c:v>14.9</c:v>
                </c:pt>
                <c:pt idx="872">
                  <c:v>26.75</c:v>
                </c:pt>
                <c:pt idx="873">
                  <c:v>29.05</c:v>
                </c:pt>
                <c:pt idx="874">
                  <c:v>22.75</c:v>
                </c:pt>
                <c:pt idx="875">
                  <c:v>18.25</c:v>
                </c:pt>
                <c:pt idx="876">
                  <c:v>30.15</c:v>
                </c:pt>
                <c:pt idx="877">
                  <c:v>20.75</c:v>
                </c:pt>
                <c:pt idx="878">
                  <c:v>18.399999999999999</c:v>
                </c:pt>
                <c:pt idx="879">
                  <c:v>19.100000000000001</c:v>
                </c:pt>
                <c:pt idx="880">
                  <c:v>22.5</c:v>
                </c:pt>
                <c:pt idx="881">
                  <c:v>23.8</c:v>
                </c:pt>
                <c:pt idx="882">
                  <c:v>23.9</c:v>
                </c:pt>
                <c:pt idx="883">
                  <c:v>22.25</c:v>
                </c:pt>
                <c:pt idx="884">
                  <c:v>30.6</c:v>
                </c:pt>
                <c:pt idx="885">
                  <c:v>18.95</c:v>
                </c:pt>
                <c:pt idx="886">
                  <c:v>62.05</c:v>
                </c:pt>
                <c:pt idx="887">
                  <c:v>40.35</c:v>
                </c:pt>
                <c:pt idx="888">
                  <c:v>35.15</c:v>
                </c:pt>
                <c:pt idx="889">
                  <c:v>22.45</c:v>
                </c:pt>
                <c:pt idx="890">
                  <c:v>27.1</c:v>
                </c:pt>
                <c:pt idx="891">
                  <c:v>37.15</c:v>
                </c:pt>
                <c:pt idx="892">
                  <c:v>30.15</c:v>
                </c:pt>
                <c:pt idx="893">
                  <c:v>29</c:v>
                </c:pt>
                <c:pt idx="894">
                  <c:v>30.9</c:v>
                </c:pt>
                <c:pt idx="895">
                  <c:v>25.25</c:v>
                </c:pt>
                <c:pt idx="896">
                  <c:v>25.55</c:v>
                </c:pt>
                <c:pt idx="897">
                  <c:v>33.4</c:v>
                </c:pt>
                <c:pt idx="898">
                  <c:v>25.3</c:v>
                </c:pt>
                <c:pt idx="899">
                  <c:v>29.1</c:v>
                </c:pt>
                <c:pt idx="900">
                  <c:v>29.5</c:v>
                </c:pt>
                <c:pt idx="901">
                  <c:v>31.25</c:v>
                </c:pt>
                <c:pt idx="902">
                  <c:v>31.65</c:v>
                </c:pt>
                <c:pt idx="903">
                  <c:v>32.700000000000003</c:v>
                </c:pt>
                <c:pt idx="904">
                  <c:v>33.6</c:v>
                </c:pt>
                <c:pt idx="905">
                  <c:v>35</c:v>
                </c:pt>
                <c:pt idx="906">
                  <c:v>34.450000000000003</c:v>
                </c:pt>
                <c:pt idx="907">
                  <c:v>28.95</c:v>
                </c:pt>
                <c:pt idx="908">
                  <c:v>30.75</c:v>
                </c:pt>
                <c:pt idx="909">
                  <c:v>33.049999999999997</c:v>
                </c:pt>
                <c:pt idx="910">
                  <c:v>37.200000000000003</c:v>
                </c:pt>
                <c:pt idx="911">
                  <c:v>58.15</c:v>
                </c:pt>
                <c:pt idx="912">
                  <c:v>26.6</c:v>
                </c:pt>
                <c:pt idx="913">
                  <c:v>28.6</c:v>
                </c:pt>
                <c:pt idx="914">
                  <c:v>28.3</c:v>
                </c:pt>
                <c:pt idx="915">
                  <c:v>53.1</c:v>
                </c:pt>
                <c:pt idx="916">
                  <c:v>56.5</c:v>
                </c:pt>
                <c:pt idx="917">
                  <c:v>31.2</c:v>
                </c:pt>
                <c:pt idx="918">
                  <c:v>32.4</c:v>
                </c:pt>
                <c:pt idx="919">
                  <c:v>24.5</c:v>
                </c:pt>
                <c:pt idx="920">
                  <c:v>34.299999999999997</c:v>
                </c:pt>
                <c:pt idx="921">
                  <c:v>58.7</c:v>
                </c:pt>
                <c:pt idx="922">
                  <c:v>34.1</c:v>
                </c:pt>
                <c:pt idx="923">
                  <c:v>25.8</c:v>
                </c:pt>
                <c:pt idx="924">
                  <c:v>31.85</c:v>
                </c:pt>
                <c:pt idx="925">
                  <c:v>31.85</c:v>
                </c:pt>
                <c:pt idx="926">
                  <c:v>31.15</c:v>
                </c:pt>
                <c:pt idx="927">
                  <c:v>28.75</c:v>
                </c:pt>
                <c:pt idx="928">
                  <c:v>27.2</c:v>
                </c:pt>
                <c:pt idx="929">
                  <c:v>29.1</c:v>
                </c:pt>
                <c:pt idx="930">
                  <c:v>34.25</c:v>
                </c:pt>
                <c:pt idx="931">
                  <c:v>27.85</c:v>
                </c:pt>
                <c:pt idx="932">
                  <c:v>30.75</c:v>
                </c:pt>
                <c:pt idx="933">
                  <c:v>25.1</c:v>
                </c:pt>
                <c:pt idx="934">
                  <c:v>35.6</c:v>
                </c:pt>
                <c:pt idx="935">
                  <c:v>30.65</c:v>
                </c:pt>
                <c:pt idx="936">
                  <c:v>30.75</c:v>
                </c:pt>
                <c:pt idx="937">
                  <c:v>28.5</c:v>
                </c:pt>
                <c:pt idx="938">
                  <c:v>29.9</c:v>
                </c:pt>
                <c:pt idx="939">
                  <c:v>24.3</c:v>
                </c:pt>
                <c:pt idx="940">
                  <c:v>31.9</c:v>
                </c:pt>
                <c:pt idx="941">
                  <c:v>26.3</c:v>
                </c:pt>
                <c:pt idx="942">
                  <c:v>33.25</c:v>
                </c:pt>
                <c:pt idx="943">
                  <c:v>32.4</c:v>
                </c:pt>
                <c:pt idx="944">
                  <c:v>34.9</c:v>
                </c:pt>
                <c:pt idx="945">
                  <c:v>29</c:v>
                </c:pt>
                <c:pt idx="946">
                  <c:v>30.9</c:v>
                </c:pt>
                <c:pt idx="947">
                  <c:v>31.85</c:v>
                </c:pt>
                <c:pt idx="948">
                  <c:v>24.25</c:v>
                </c:pt>
                <c:pt idx="949">
                  <c:v>29.1</c:v>
                </c:pt>
                <c:pt idx="950">
                  <c:v>32.5</c:v>
                </c:pt>
                <c:pt idx="951">
                  <c:v>32.6</c:v>
                </c:pt>
                <c:pt idx="952">
                  <c:v>29.6</c:v>
                </c:pt>
                <c:pt idx="953">
                  <c:v>25.95</c:v>
                </c:pt>
                <c:pt idx="954">
                  <c:v>31.8</c:v>
                </c:pt>
                <c:pt idx="955">
                  <c:v>21.6</c:v>
                </c:pt>
                <c:pt idx="956">
                  <c:v>37.9</c:v>
                </c:pt>
                <c:pt idx="957">
                  <c:v>32</c:v>
                </c:pt>
                <c:pt idx="958">
                  <c:v>29</c:v>
                </c:pt>
                <c:pt idx="959">
                  <c:v>28.1</c:v>
                </c:pt>
                <c:pt idx="960">
                  <c:v>29.8</c:v>
                </c:pt>
                <c:pt idx="961">
                  <c:v>33</c:v>
                </c:pt>
                <c:pt idx="962">
                  <c:v>30.9</c:v>
                </c:pt>
                <c:pt idx="963">
                  <c:v>9.5500000000000007</c:v>
                </c:pt>
                <c:pt idx="964">
                  <c:v>24</c:v>
                </c:pt>
                <c:pt idx="965">
                  <c:v>29.05</c:v>
                </c:pt>
                <c:pt idx="966">
                  <c:v>25.15</c:v>
                </c:pt>
                <c:pt idx="967">
                  <c:v>31.8</c:v>
                </c:pt>
                <c:pt idx="968">
                  <c:v>32.6</c:v>
                </c:pt>
                <c:pt idx="969">
                  <c:v>32</c:v>
                </c:pt>
                <c:pt idx="970">
                  <c:v>33.799999999999997</c:v>
                </c:pt>
                <c:pt idx="971">
                  <c:v>30.65</c:v>
                </c:pt>
                <c:pt idx="972">
                  <c:v>24.1</c:v>
                </c:pt>
                <c:pt idx="973">
                  <c:v>26.2</c:v>
                </c:pt>
                <c:pt idx="974">
                  <c:v>26.4</c:v>
                </c:pt>
                <c:pt idx="975">
                  <c:v>47.45</c:v>
                </c:pt>
                <c:pt idx="976">
                  <c:v>39</c:v>
                </c:pt>
                <c:pt idx="977">
                  <c:v>30.3</c:v>
                </c:pt>
                <c:pt idx="978">
                  <c:v>25.05</c:v>
                </c:pt>
                <c:pt idx="979">
                  <c:v>27.45</c:v>
                </c:pt>
                <c:pt idx="980">
                  <c:v>25.2</c:v>
                </c:pt>
                <c:pt idx="981">
                  <c:v>21.6</c:v>
                </c:pt>
                <c:pt idx="982">
                  <c:v>26.2</c:v>
                </c:pt>
                <c:pt idx="983">
                  <c:v>18.5</c:v>
                </c:pt>
                <c:pt idx="984">
                  <c:v>29</c:v>
                </c:pt>
                <c:pt idx="985">
                  <c:v>27.95</c:v>
                </c:pt>
                <c:pt idx="986">
                  <c:v>35.35</c:v>
                </c:pt>
                <c:pt idx="987">
                  <c:v>26.6</c:v>
                </c:pt>
                <c:pt idx="988">
                  <c:v>26.7</c:v>
                </c:pt>
                <c:pt idx="989">
                  <c:v>32.700000000000003</c:v>
                </c:pt>
                <c:pt idx="990">
                  <c:v>23.7</c:v>
                </c:pt>
                <c:pt idx="991">
                  <c:v>32.75</c:v>
                </c:pt>
                <c:pt idx="992">
                  <c:v>19.600000000000001</c:v>
                </c:pt>
                <c:pt idx="993">
                  <c:v>22.5</c:v>
                </c:pt>
                <c:pt idx="994">
                  <c:v>32.700000000000003</c:v>
                </c:pt>
                <c:pt idx="995">
                  <c:v>32.5</c:v>
                </c:pt>
                <c:pt idx="996">
                  <c:v>27.9</c:v>
                </c:pt>
                <c:pt idx="997">
                  <c:v>29.1</c:v>
                </c:pt>
                <c:pt idx="998">
                  <c:v>28.15</c:v>
                </c:pt>
                <c:pt idx="999">
                  <c:v>26.4</c:v>
                </c:pt>
                <c:pt idx="1000">
                  <c:v>23.8</c:v>
                </c:pt>
                <c:pt idx="1001">
                  <c:v>22.2</c:v>
                </c:pt>
                <c:pt idx="1002">
                  <c:v>28.6</c:v>
                </c:pt>
                <c:pt idx="1003">
                  <c:v>29</c:v>
                </c:pt>
                <c:pt idx="1004">
                  <c:v>37.25</c:v>
                </c:pt>
                <c:pt idx="1005">
                  <c:v>32.65</c:v>
                </c:pt>
                <c:pt idx="1006">
                  <c:v>33.85</c:v>
                </c:pt>
                <c:pt idx="1007">
                  <c:v>33.450000000000003</c:v>
                </c:pt>
                <c:pt idx="1008">
                  <c:v>28.3</c:v>
                </c:pt>
                <c:pt idx="1009">
                  <c:v>31.3</c:v>
                </c:pt>
                <c:pt idx="1010">
                  <c:v>27.5</c:v>
                </c:pt>
                <c:pt idx="1011">
                  <c:v>24.75</c:v>
                </c:pt>
                <c:pt idx="1012">
                  <c:v>31.1</c:v>
                </c:pt>
                <c:pt idx="1013">
                  <c:v>25.25</c:v>
                </c:pt>
                <c:pt idx="1014">
                  <c:v>28.35</c:v>
                </c:pt>
                <c:pt idx="1015">
                  <c:v>27.8</c:v>
                </c:pt>
                <c:pt idx="1016">
                  <c:v>27</c:v>
                </c:pt>
                <c:pt idx="1017">
                  <c:v>29.25</c:v>
                </c:pt>
                <c:pt idx="1018">
                  <c:v>29.25</c:v>
                </c:pt>
                <c:pt idx="1019">
                  <c:v>25.95</c:v>
                </c:pt>
                <c:pt idx="1020">
                  <c:v>32.5</c:v>
                </c:pt>
                <c:pt idx="1021">
                  <c:v>31.5</c:v>
                </c:pt>
                <c:pt idx="1022">
                  <c:v>28.35</c:v>
                </c:pt>
                <c:pt idx="1023">
                  <c:v>30.4</c:v>
                </c:pt>
                <c:pt idx="1024">
                  <c:v>30</c:v>
                </c:pt>
                <c:pt idx="1025">
                  <c:v>27.15</c:v>
                </c:pt>
                <c:pt idx="1026">
                  <c:v>32.9</c:v>
                </c:pt>
                <c:pt idx="1027">
                  <c:v>28.1</c:v>
                </c:pt>
                <c:pt idx="1028">
                  <c:v>30.45</c:v>
                </c:pt>
                <c:pt idx="1029">
                  <c:v>33.85</c:v>
                </c:pt>
                <c:pt idx="1030">
                  <c:v>31.9</c:v>
                </c:pt>
                <c:pt idx="1031">
                  <c:v>31.2</c:v>
                </c:pt>
                <c:pt idx="1032">
                  <c:v>28.6</c:v>
                </c:pt>
                <c:pt idx="1033">
                  <c:v>23.8</c:v>
                </c:pt>
                <c:pt idx="1034">
                  <c:v>25.3</c:v>
                </c:pt>
                <c:pt idx="1035">
                  <c:v>30.9</c:v>
                </c:pt>
                <c:pt idx="1036">
                  <c:v>27.35</c:v>
                </c:pt>
                <c:pt idx="1037">
                  <c:v>22.9</c:v>
                </c:pt>
                <c:pt idx="1038">
                  <c:v>28.3</c:v>
                </c:pt>
                <c:pt idx="1039">
                  <c:v>28</c:v>
                </c:pt>
                <c:pt idx="1040">
                  <c:v>26.65</c:v>
                </c:pt>
                <c:pt idx="1041">
                  <c:v>23.9</c:v>
                </c:pt>
                <c:pt idx="1042">
                  <c:v>29.85</c:v>
                </c:pt>
                <c:pt idx="1043">
                  <c:v>30.3</c:v>
                </c:pt>
                <c:pt idx="1044">
                  <c:v>32</c:v>
                </c:pt>
                <c:pt idx="1045">
                  <c:v>51</c:v>
                </c:pt>
                <c:pt idx="1046">
                  <c:v>27.8</c:v>
                </c:pt>
                <c:pt idx="1047">
                  <c:v>22.3</c:v>
                </c:pt>
                <c:pt idx="1048">
                  <c:v>30.9</c:v>
                </c:pt>
                <c:pt idx="1049">
                  <c:v>26.6</c:v>
                </c:pt>
                <c:pt idx="1050">
                  <c:v>35.200000000000003</c:v>
                </c:pt>
                <c:pt idx="1051">
                  <c:v>23.4</c:v>
                </c:pt>
                <c:pt idx="1052">
                  <c:v>28.2</c:v>
                </c:pt>
                <c:pt idx="1053">
                  <c:v>31.2</c:v>
                </c:pt>
                <c:pt idx="1054">
                  <c:v>31.65</c:v>
                </c:pt>
                <c:pt idx="1055">
                  <c:v>29</c:v>
                </c:pt>
                <c:pt idx="1056">
                  <c:v>28.2</c:v>
                </c:pt>
                <c:pt idx="1057">
                  <c:v>32.65</c:v>
                </c:pt>
                <c:pt idx="1058">
                  <c:v>32.15</c:v>
                </c:pt>
                <c:pt idx="1059">
                  <c:v>28.1</c:v>
                </c:pt>
                <c:pt idx="1060">
                  <c:v>31.3</c:v>
                </c:pt>
                <c:pt idx="1061">
                  <c:v>28.05</c:v>
                </c:pt>
                <c:pt idx="1062">
                  <c:v>27.35</c:v>
                </c:pt>
                <c:pt idx="1063">
                  <c:v>31</c:v>
                </c:pt>
                <c:pt idx="1064">
                  <c:v>28.55</c:v>
                </c:pt>
                <c:pt idx="1065">
                  <c:v>27.2</c:v>
                </c:pt>
                <c:pt idx="1066">
                  <c:v>34.5</c:v>
                </c:pt>
                <c:pt idx="1067">
                  <c:v>20.5</c:v>
                </c:pt>
                <c:pt idx="1068">
                  <c:v>27</c:v>
                </c:pt>
                <c:pt idx="1069">
                  <c:v>32.5</c:v>
                </c:pt>
                <c:pt idx="1070">
                  <c:v>30.45</c:v>
                </c:pt>
                <c:pt idx="1071">
                  <c:v>29.95</c:v>
                </c:pt>
                <c:pt idx="1072">
                  <c:v>35.1</c:v>
                </c:pt>
                <c:pt idx="1073">
                  <c:v>32.299999999999997</c:v>
                </c:pt>
                <c:pt idx="1074">
                  <c:v>26.8</c:v>
                </c:pt>
                <c:pt idx="1075">
                  <c:v>33.799999999999997</c:v>
                </c:pt>
                <c:pt idx="1076">
                  <c:v>30.45</c:v>
                </c:pt>
                <c:pt idx="1077">
                  <c:v>26.3</c:v>
                </c:pt>
                <c:pt idx="1078">
                  <c:v>31.15</c:v>
                </c:pt>
                <c:pt idx="1079">
                  <c:v>31.05</c:v>
                </c:pt>
                <c:pt idx="1080">
                  <c:v>27.65</c:v>
                </c:pt>
                <c:pt idx="1081">
                  <c:v>29.6</c:v>
                </c:pt>
                <c:pt idx="1082">
                  <c:v>34.049999999999997</c:v>
                </c:pt>
                <c:pt idx="1083">
                  <c:v>32.049999999999997</c:v>
                </c:pt>
                <c:pt idx="1084">
                  <c:v>24.1</c:v>
                </c:pt>
                <c:pt idx="1085">
                  <c:v>26.95</c:v>
                </c:pt>
                <c:pt idx="1086">
                  <c:v>23.55</c:v>
                </c:pt>
                <c:pt idx="1087">
                  <c:v>36.450000000000003</c:v>
                </c:pt>
                <c:pt idx="1088">
                  <c:v>35.299999999999997</c:v>
                </c:pt>
                <c:pt idx="1089">
                  <c:v>33.9</c:v>
                </c:pt>
                <c:pt idx="1090">
                  <c:v>27</c:v>
                </c:pt>
                <c:pt idx="1091">
                  <c:v>57.4</c:v>
                </c:pt>
                <c:pt idx="1092">
                  <c:v>68.599999999999994</c:v>
                </c:pt>
                <c:pt idx="1093">
                  <c:v>65</c:v>
                </c:pt>
                <c:pt idx="1094">
                  <c:v>25.55</c:v>
                </c:pt>
                <c:pt idx="1095">
                  <c:v>35.4</c:v>
                </c:pt>
                <c:pt idx="1096">
                  <c:v>28.15</c:v>
                </c:pt>
                <c:pt idx="1097">
                  <c:v>27.65</c:v>
                </c:pt>
                <c:pt idx="1098">
                  <c:v>30.45</c:v>
                </c:pt>
                <c:pt idx="1099">
                  <c:v>28.7</c:v>
                </c:pt>
                <c:pt idx="1100">
                  <c:v>27.2</c:v>
                </c:pt>
                <c:pt idx="1101">
                  <c:v>29.2</c:v>
                </c:pt>
                <c:pt idx="1102">
                  <c:v>28</c:v>
                </c:pt>
                <c:pt idx="1103">
                  <c:v>30.25</c:v>
                </c:pt>
                <c:pt idx="1104">
                  <c:v>34.5</c:v>
                </c:pt>
                <c:pt idx="1105">
                  <c:v>27.55</c:v>
                </c:pt>
                <c:pt idx="1106">
                  <c:v>27.8</c:v>
                </c:pt>
                <c:pt idx="1107">
                  <c:v>82.7</c:v>
                </c:pt>
                <c:pt idx="1108">
                  <c:v>31.7</c:v>
                </c:pt>
                <c:pt idx="1109">
                  <c:v>33.4</c:v>
                </c:pt>
                <c:pt idx="1110">
                  <c:v>33.5</c:v>
                </c:pt>
                <c:pt idx="1111">
                  <c:v>26.7</c:v>
                </c:pt>
                <c:pt idx="1112">
                  <c:v>28.1</c:v>
                </c:pt>
                <c:pt idx="1113">
                  <c:v>25.6</c:v>
                </c:pt>
                <c:pt idx="1114">
                  <c:v>67.400000000000006</c:v>
                </c:pt>
                <c:pt idx="1115">
                  <c:v>62.95</c:v>
                </c:pt>
                <c:pt idx="1116">
                  <c:v>27.45</c:v>
                </c:pt>
                <c:pt idx="1117">
                  <c:v>29.5</c:v>
                </c:pt>
                <c:pt idx="1118">
                  <c:v>30.35</c:v>
                </c:pt>
                <c:pt idx="1119">
                  <c:v>28.7</c:v>
                </c:pt>
                <c:pt idx="1120">
                  <c:v>27.95</c:v>
                </c:pt>
                <c:pt idx="1121">
                  <c:v>38.4</c:v>
                </c:pt>
                <c:pt idx="1122">
                  <c:v>28.3</c:v>
                </c:pt>
                <c:pt idx="1123">
                  <c:v>32.200000000000003</c:v>
                </c:pt>
                <c:pt idx="1124">
                  <c:v>27</c:v>
                </c:pt>
                <c:pt idx="1125">
                  <c:v>30.25</c:v>
                </c:pt>
                <c:pt idx="1126">
                  <c:v>35.4</c:v>
                </c:pt>
                <c:pt idx="1127">
                  <c:v>34.5</c:v>
                </c:pt>
                <c:pt idx="1128">
                  <c:v>26.8</c:v>
                </c:pt>
                <c:pt idx="1129">
                  <c:v>28.85</c:v>
                </c:pt>
                <c:pt idx="1130">
                  <c:v>26.6</c:v>
                </c:pt>
                <c:pt idx="1131">
                  <c:v>36.299999999999997</c:v>
                </c:pt>
                <c:pt idx="1132">
                  <c:v>31.85</c:v>
                </c:pt>
                <c:pt idx="1133">
                  <c:v>29.85</c:v>
                </c:pt>
                <c:pt idx="1134">
                  <c:v>29</c:v>
                </c:pt>
                <c:pt idx="1135">
                  <c:v>32</c:v>
                </c:pt>
                <c:pt idx="1136">
                  <c:v>29.75</c:v>
                </c:pt>
                <c:pt idx="1137">
                  <c:v>31.9</c:v>
                </c:pt>
                <c:pt idx="1138">
                  <c:v>32.1</c:v>
                </c:pt>
                <c:pt idx="1139">
                  <c:v>33.4</c:v>
                </c:pt>
                <c:pt idx="1140">
                  <c:v>24.55</c:v>
                </c:pt>
                <c:pt idx="1141">
                  <c:v>33.200000000000003</c:v>
                </c:pt>
                <c:pt idx="1142">
                  <c:v>30.2</c:v>
                </c:pt>
                <c:pt idx="1143">
                  <c:v>35.1</c:v>
                </c:pt>
                <c:pt idx="1144">
                  <c:v>29.35</c:v>
                </c:pt>
                <c:pt idx="1145">
                  <c:v>11.95</c:v>
                </c:pt>
                <c:pt idx="1146">
                  <c:v>28.7</c:v>
                </c:pt>
                <c:pt idx="1147">
                  <c:v>35.75</c:v>
                </c:pt>
                <c:pt idx="1148">
                  <c:v>25.7</c:v>
                </c:pt>
                <c:pt idx="1149">
                  <c:v>27.35</c:v>
                </c:pt>
                <c:pt idx="1150">
                  <c:v>29.7</c:v>
                </c:pt>
                <c:pt idx="1151">
                  <c:v>23</c:v>
                </c:pt>
                <c:pt idx="1152">
                  <c:v>27.1</c:v>
                </c:pt>
                <c:pt idx="1153">
                  <c:v>27.1</c:v>
                </c:pt>
                <c:pt idx="1154">
                  <c:v>28.75</c:v>
                </c:pt>
                <c:pt idx="1155">
                  <c:v>27</c:v>
                </c:pt>
                <c:pt idx="1156">
                  <c:v>29.3</c:v>
                </c:pt>
                <c:pt idx="1157">
                  <c:v>26.8</c:v>
                </c:pt>
                <c:pt idx="1158">
                  <c:v>23.9</c:v>
                </c:pt>
                <c:pt idx="1159">
                  <c:v>31.5</c:v>
                </c:pt>
                <c:pt idx="1160">
                  <c:v>31.1</c:v>
                </c:pt>
                <c:pt idx="1161">
                  <c:v>29.75</c:v>
                </c:pt>
                <c:pt idx="1162">
                  <c:v>28.35</c:v>
                </c:pt>
                <c:pt idx="1163">
                  <c:v>27.1</c:v>
                </c:pt>
                <c:pt idx="1164">
                  <c:v>31.6</c:v>
                </c:pt>
                <c:pt idx="1165">
                  <c:v>27.6</c:v>
                </c:pt>
                <c:pt idx="1166">
                  <c:v>26.7</c:v>
                </c:pt>
                <c:pt idx="1167">
                  <c:v>31.55</c:v>
                </c:pt>
                <c:pt idx="1168">
                  <c:v>27.8</c:v>
                </c:pt>
                <c:pt idx="1169">
                  <c:v>26.25</c:v>
                </c:pt>
                <c:pt idx="1170">
                  <c:v>28.1</c:v>
                </c:pt>
                <c:pt idx="1171">
                  <c:v>28.1</c:v>
                </c:pt>
                <c:pt idx="1172">
                  <c:v>32.799999999999997</c:v>
                </c:pt>
                <c:pt idx="1173">
                  <c:v>30.9</c:v>
                </c:pt>
                <c:pt idx="1174">
                  <c:v>31.15</c:v>
                </c:pt>
                <c:pt idx="1175">
                  <c:v>26.1</c:v>
                </c:pt>
                <c:pt idx="1176">
                  <c:v>36.299999999999997</c:v>
                </c:pt>
                <c:pt idx="1177">
                  <c:v>31.8</c:v>
                </c:pt>
                <c:pt idx="1178">
                  <c:v>36.5</c:v>
                </c:pt>
                <c:pt idx="1179">
                  <c:v>31.9</c:v>
                </c:pt>
                <c:pt idx="1180">
                  <c:v>30.15</c:v>
                </c:pt>
                <c:pt idx="1181">
                  <c:v>28.6</c:v>
                </c:pt>
                <c:pt idx="1182">
                  <c:v>30.85</c:v>
                </c:pt>
                <c:pt idx="1183">
                  <c:v>30.1</c:v>
                </c:pt>
                <c:pt idx="1184">
                  <c:v>29.35</c:v>
                </c:pt>
                <c:pt idx="1185">
                  <c:v>24</c:v>
                </c:pt>
                <c:pt idx="1186">
                  <c:v>25.3</c:v>
                </c:pt>
                <c:pt idx="1187">
                  <c:v>24.95</c:v>
                </c:pt>
                <c:pt idx="1188">
                  <c:v>31.3</c:v>
                </c:pt>
                <c:pt idx="1189">
                  <c:v>23</c:v>
                </c:pt>
                <c:pt idx="1190">
                  <c:v>28.85</c:v>
                </c:pt>
                <c:pt idx="1191">
                  <c:v>33.1</c:v>
                </c:pt>
                <c:pt idx="1192">
                  <c:v>38.5</c:v>
                </c:pt>
                <c:pt idx="1193">
                  <c:v>28.65</c:v>
                </c:pt>
                <c:pt idx="1194">
                  <c:v>33.549999999999997</c:v>
                </c:pt>
                <c:pt idx="1195">
                  <c:v>35.1</c:v>
                </c:pt>
                <c:pt idx="1196">
                  <c:v>27.15</c:v>
                </c:pt>
                <c:pt idx="1197">
                  <c:v>29.3</c:v>
                </c:pt>
                <c:pt idx="1198">
                  <c:v>32.799999999999997</c:v>
                </c:pt>
                <c:pt idx="1199">
                  <c:v>33.5</c:v>
                </c:pt>
                <c:pt idx="1200">
                  <c:v>29.05</c:v>
                </c:pt>
                <c:pt idx="1201">
                  <c:v>28.35</c:v>
                </c:pt>
                <c:pt idx="1202">
                  <c:v>28.7</c:v>
                </c:pt>
                <c:pt idx="1203">
                  <c:v>34.25</c:v>
                </c:pt>
                <c:pt idx="1204">
                  <c:v>21</c:v>
                </c:pt>
                <c:pt idx="1205">
                  <c:v>32.200000000000003</c:v>
                </c:pt>
                <c:pt idx="1206">
                  <c:v>30.45</c:v>
                </c:pt>
                <c:pt idx="1207">
                  <c:v>25.1</c:v>
                </c:pt>
                <c:pt idx="1208">
                  <c:v>24.75</c:v>
                </c:pt>
                <c:pt idx="1209">
                  <c:v>26.25</c:v>
                </c:pt>
                <c:pt idx="1210">
                  <c:v>26.8</c:v>
                </c:pt>
                <c:pt idx="1211">
                  <c:v>26.55</c:v>
                </c:pt>
                <c:pt idx="1212">
                  <c:v>26.95</c:v>
                </c:pt>
                <c:pt idx="1213">
                  <c:v>26.25</c:v>
                </c:pt>
                <c:pt idx="1214">
                  <c:v>29.75</c:v>
                </c:pt>
                <c:pt idx="1215">
                  <c:v>23.6</c:v>
                </c:pt>
                <c:pt idx="1216">
                  <c:v>23.25</c:v>
                </c:pt>
                <c:pt idx="1217">
                  <c:v>27.55</c:v>
                </c:pt>
                <c:pt idx="1218">
                  <c:v>30.1</c:v>
                </c:pt>
                <c:pt idx="1219">
                  <c:v>32.15</c:v>
                </c:pt>
                <c:pt idx="1220">
                  <c:v>28.95</c:v>
                </c:pt>
                <c:pt idx="1221">
                  <c:v>29.4</c:v>
                </c:pt>
                <c:pt idx="1222">
                  <c:v>28.6</c:v>
                </c:pt>
                <c:pt idx="1223">
                  <c:v>33.799999999999997</c:v>
                </c:pt>
                <c:pt idx="1224">
                  <c:v>31.3</c:v>
                </c:pt>
                <c:pt idx="1225">
                  <c:v>23.1</c:v>
                </c:pt>
                <c:pt idx="1226">
                  <c:v>32.799999999999997</c:v>
                </c:pt>
                <c:pt idx="1227">
                  <c:v>25.55</c:v>
                </c:pt>
                <c:pt idx="1228">
                  <c:v>27.55</c:v>
                </c:pt>
                <c:pt idx="1229">
                  <c:v>29.1</c:v>
                </c:pt>
                <c:pt idx="1230">
                  <c:v>32.5</c:v>
                </c:pt>
                <c:pt idx="1231">
                  <c:v>49.8</c:v>
                </c:pt>
                <c:pt idx="1232">
                  <c:v>73.5</c:v>
                </c:pt>
                <c:pt idx="1233">
                  <c:v>32.799999999999997</c:v>
                </c:pt>
                <c:pt idx="1234">
                  <c:v>22.1</c:v>
                </c:pt>
                <c:pt idx="1235">
                  <c:v>31.45</c:v>
                </c:pt>
                <c:pt idx="1236">
                  <c:v>81.650000000000006</c:v>
                </c:pt>
                <c:pt idx="1237">
                  <c:v>22.4</c:v>
                </c:pt>
                <c:pt idx="1238">
                  <c:v>22.5</c:v>
                </c:pt>
                <c:pt idx="1239">
                  <c:v>36</c:v>
                </c:pt>
                <c:pt idx="1240">
                  <c:v>33.75</c:v>
                </c:pt>
                <c:pt idx="1241">
                  <c:v>32.799999999999997</c:v>
                </c:pt>
                <c:pt idx="1242">
                  <c:v>18</c:v>
                </c:pt>
                <c:pt idx="1243">
                  <c:v>27.1</c:v>
                </c:pt>
                <c:pt idx="1244">
                  <c:v>26.3</c:v>
                </c:pt>
                <c:pt idx="1245">
                  <c:v>28.9</c:v>
                </c:pt>
                <c:pt idx="1246">
                  <c:v>34.049999999999997</c:v>
                </c:pt>
                <c:pt idx="1247">
                  <c:v>32.65</c:v>
                </c:pt>
                <c:pt idx="1248">
                  <c:v>22.1</c:v>
                </c:pt>
                <c:pt idx="1249">
                  <c:v>25.2</c:v>
                </c:pt>
                <c:pt idx="1250">
                  <c:v>32.700000000000003</c:v>
                </c:pt>
                <c:pt idx="1251">
                  <c:v>21.9</c:v>
                </c:pt>
                <c:pt idx="1252">
                  <c:v>31.35</c:v>
                </c:pt>
                <c:pt idx="1253">
                  <c:v>26</c:v>
                </c:pt>
                <c:pt idx="1254">
                  <c:v>28.9</c:v>
                </c:pt>
                <c:pt idx="1255">
                  <c:v>20.350000000000001</c:v>
                </c:pt>
                <c:pt idx="1256">
                  <c:v>22.5</c:v>
                </c:pt>
                <c:pt idx="1257">
                  <c:v>28.65</c:v>
                </c:pt>
                <c:pt idx="1258">
                  <c:v>27</c:v>
                </c:pt>
                <c:pt idx="1259">
                  <c:v>32.799999999999997</c:v>
                </c:pt>
                <c:pt idx="1260">
                  <c:v>30.7</c:v>
                </c:pt>
                <c:pt idx="1261">
                  <c:v>27.1</c:v>
                </c:pt>
                <c:pt idx="1262">
                  <c:v>28.1</c:v>
                </c:pt>
                <c:pt idx="1263">
                  <c:v>32.299999999999997</c:v>
                </c:pt>
                <c:pt idx="1264">
                  <c:v>24.85</c:v>
                </c:pt>
                <c:pt idx="1265">
                  <c:v>30.4</c:v>
                </c:pt>
                <c:pt idx="1266">
                  <c:v>26</c:v>
                </c:pt>
                <c:pt idx="1267">
                  <c:v>26.7</c:v>
                </c:pt>
                <c:pt idx="1268">
                  <c:v>31.65</c:v>
                </c:pt>
                <c:pt idx="1269">
                  <c:v>31.2</c:v>
                </c:pt>
                <c:pt idx="1270">
                  <c:v>17</c:v>
                </c:pt>
                <c:pt idx="1271">
                  <c:v>35.6</c:v>
                </c:pt>
                <c:pt idx="1272">
                  <c:v>22.5</c:v>
                </c:pt>
                <c:pt idx="1273">
                  <c:v>31.25</c:v>
                </c:pt>
                <c:pt idx="1274">
                  <c:v>21.3</c:v>
                </c:pt>
                <c:pt idx="1275">
                  <c:v>30.15</c:v>
                </c:pt>
                <c:pt idx="1276">
                  <c:v>30.25</c:v>
                </c:pt>
                <c:pt idx="1277">
                  <c:v>32.299999999999997</c:v>
                </c:pt>
                <c:pt idx="1278">
                  <c:v>24.55</c:v>
                </c:pt>
                <c:pt idx="1279">
                  <c:v>22.5</c:v>
                </c:pt>
                <c:pt idx="1280">
                  <c:v>32.65</c:v>
                </c:pt>
                <c:pt idx="1281">
                  <c:v>26.95</c:v>
                </c:pt>
                <c:pt idx="1282">
                  <c:v>31.1</c:v>
                </c:pt>
                <c:pt idx="1283">
                  <c:v>27.1</c:v>
                </c:pt>
                <c:pt idx="1284">
                  <c:v>22.5</c:v>
                </c:pt>
                <c:pt idx="1285">
                  <c:v>24.2</c:v>
                </c:pt>
                <c:pt idx="1286">
                  <c:v>27</c:v>
                </c:pt>
                <c:pt idx="1287">
                  <c:v>28.5</c:v>
                </c:pt>
                <c:pt idx="1288">
                  <c:v>49.95</c:v>
                </c:pt>
                <c:pt idx="1289">
                  <c:v>73.400000000000006</c:v>
                </c:pt>
                <c:pt idx="1290">
                  <c:v>52.2</c:v>
                </c:pt>
                <c:pt idx="1291">
                  <c:v>28.5</c:v>
                </c:pt>
                <c:pt idx="1292">
                  <c:v>30</c:v>
                </c:pt>
                <c:pt idx="1293">
                  <c:v>35</c:v>
                </c:pt>
                <c:pt idx="1294">
                  <c:v>68.349999999999994</c:v>
                </c:pt>
                <c:pt idx="1295">
                  <c:v>33.75</c:v>
                </c:pt>
                <c:pt idx="1296">
                  <c:v>22.3</c:v>
                </c:pt>
                <c:pt idx="1297">
                  <c:v>72.5</c:v>
                </c:pt>
                <c:pt idx="1298">
                  <c:v>32.9</c:v>
                </c:pt>
                <c:pt idx="1299">
                  <c:v>24.55</c:v>
                </c:pt>
                <c:pt idx="1300">
                  <c:v>17.100000000000001</c:v>
                </c:pt>
                <c:pt idx="1301">
                  <c:v>23</c:v>
                </c:pt>
                <c:pt idx="1302">
                  <c:v>49.9</c:v>
                </c:pt>
                <c:pt idx="1303">
                  <c:v>28.3</c:v>
                </c:pt>
                <c:pt idx="1304">
                  <c:v>23.8</c:v>
                </c:pt>
                <c:pt idx="1305">
                  <c:v>67.5</c:v>
                </c:pt>
                <c:pt idx="1306">
                  <c:v>49.5</c:v>
                </c:pt>
                <c:pt idx="1307">
                  <c:v>30.4</c:v>
                </c:pt>
                <c:pt idx="1308">
                  <c:v>17.399999999999999</c:v>
                </c:pt>
                <c:pt idx="1309">
                  <c:v>71.900000000000006</c:v>
                </c:pt>
                <c:pt idx="1310">
                  <c:v>83.2</c:v>
                </c:pt>
                <c:pt idx="1311">
                  <c:v>17.399999999999999</c:v>
                </c:pt>
                <c:pt idx="1312">
                  <c:v>49</c:v>
                </c:pt>
                <c:pt idx="1313">
                  <c:v>82.4</c:v>
                </c:pt>
                <c:pt idx="1314">
                  <c:v>32.4</c:v>
                </c:pt>
                <c:pt idx="1315">
                  <c:v>18.8</c:v>
                </c:pt>
                <c:pt idx="1316">
                  <c:v>73.150000000000006</c:v>
                </c:pt>
                <c:pt idx="1317">
                  <c:v>31.5</c:v>
                </c:pt>
                <c:pt idx="1318">
                  <c:v>33.85</c:v>
                </c:pt>
                <c:pt idx="1319">
                  <c:v>20.45</c:v>
                </c:pt>
                <c:pt idx="1320">
                  <c:v>17.100000000000001</c:v>
                </c:pt>
                <c:pt idx="1321">
                  <c:v>67.7</c:v>
                </c:pt>
                <c:pt idx="1322">
                  <c:v>26.2</c:v>
                </c:pt>
                <c:pt idx="1323">
                  <c:v>72.400000000000006</c:v>
                </c:pt>
                <c:pt idx="1324">
                  <c:v>36.5</c:v>
                </c:pt>
                <c:pt idx="1325">
                  <c:v>32.5</c:v>
                </c:pt>
                <c:pt idx="1326">
                  <c:v>49.9</c:v>
                </c:pt>
                <c:pt idx="1327">
                  <c:v>50.25</c:v>
                </c:pt>
                <c:pt idx="1328">
                  <c:v>17.05</c:v>
                </c:pt>
                <c:pt idx="1329">
                  <c:v>81.599999999999994</c:v>
                </c:pt>
                <c:pt idx="1330">
                  <c:v>31.95</c:v>
                </c:pt>
                <c:pt idx="1331">
                  <c:v>31.5</c:v>
                </c:pt>
                <c:pt idx="1332">
                  <c:v>73.849999999999994</c:v>
                </c:pt>
                <c:pt idx="1333">
                  <c:v>26.1</c:v>
                </c:pt>
                <c:pt idx="1334">
                  <c:v>27.4</c:v>
                </c:pt>
                <c:pt idx="1335">
                  <c:v>33.700000000000003</c:v>
                </c:pt>
                <c:pt idx="1336">
                  <c:v>18.149999999999999</c:v>
                </c:pt>
                <c:pt idx="1337">
                  <c:v>48.85</c:v>
                </c:pt>
                <c:pt idx="1338">
                  <c:v>26.9</c:v>
                </c:pt>
                <c:pt idx="1339">
                  <c:v>75</c:v>
                </c:pt>
                <c:pt idx="1340">
                  <c:v>67.75</c:v>
                </c:pt>
                <c:pt idx="1341">
                  <c:v>20.2</c:v>
                </c:pt>
                <c:pt idx="1342">
                  <c:v>17.45</c:v>
                </c:pt>
                <c:pt idx="1343">
                  <c:v>52.2</c:v>
                </c:pt>
                <c:pt idx="1344">
                  <c:v>28.85</c:v>
                </c:pt>
                <c:pt idx="1345">
                  <c:v>30.1</c:v>
                </c:pt>
                <c:pt idx="1346">
                  <c:v>29.55</c:v>
                </c:pt>
                <c:pt idx="1347">
                  <c:v>33.4</c:v>
                </c:pt>
                <c:pt idx="1348">
                  <c:v>19</c:v>
                </c:pt>
                <c:pt idx="1349">
                  <c:v>23.3</c:v>
                </c:pt>
                <c:pt idx="1350">
                  <c:v>30.15</c:v>
                </c:pt>
                <c:pt idx="1351">
                  <c:v>27.2</c:v>
                </c:pt>
                <c:pt idx="1352">
                  <c:v>28.1</c:v>
                </c:pt>
                <c:pt idx="1353">
                  <c:v>31.75</c:v>
                </c:pt>
                <c:pt idx="1354">
                  <c:v>23.25</c:v>
                </c:pt>
                <c:pt idx="1355">
                  <c:v>16.350000000000001</c:v>
                </c:pt>
                <c:pt idx="1356">
                  <c:v>37.1</c:v>
                </c:pt>
                <c:pt idx="1357">
                  <c:v>44.1</c:v>
                </c:pt>
                <c:pt idx="1358">
                  <c:v>27.6</c:v>
                </c:pt>
                <c:pt idx="1359">
                  <c:v>51.5</c:v>
                </c:pt>
                <c:pt idx="1360">
                  <c:v>46.05</c:v>
                </c:pt>
                <c:pt idx="1361">
                  <c:v>28.05</c:v>
                </c:pt>
                <c:pt idx="1362">
                  <c:v>29.15</c:v>
                </c:pt>
                <c:pt idx="1363">
                  <c:v>41.05</c:v>
                </c:pt>
                <c:pt idx="1364">
                  <c:v>26.35</c:v>
                </c:pt>
                <c:pt idx="1365">
                  <c:v>28.7</c:v>
                </c:pt>
                <c:pt idx="1366">
                  <c:v>26.15</c:v>
                </c:pt>
                <c:pt idx="1367">
                  <c:v>31.7</c:v>
                </c:pt>
                <c:pt idx="1368">
                  <c:v>21.2</c:v>
                </c:pt>
                <c:pt idx="1369">
                  <c:v>33.15</c:v>
                </c:pt>
                <c:pt idx="1370">
                  <c:v>34.75</c:v>
                </c:pt>
                <c:pt idx="1371">
                  <c:v>26.35</c:v>
                </c:pt>
                <c:pt idx="1372">
                  <c:v>53.1</c:v>
                </c:pt>
                <c:pt idx="1373">
                  <c:v>30.5</c:v>
                </c:pt>
                <c:pt idx="1374">
                  <c:v>39.950000000000003</c:v>
                </c:pt>
                <c:pt idx="1375">
                  <c:v>45.4</c:v>
                </c:pt>
                <c:pt idx="1376">
                  <c:v>37.25</c:v>
                </c:pt>
                <c:pt idx="1377">
                  <c:v>31.4</c:v>
                </c:pt>
                <c:pt idx="1378">
                  <c:v>31.4</c:v>
                </c:pt>
                <c:pt idx="1379">
                  <c:v>39.049999999999997</c:v>
                </c:pt>
                <c:pt idx="1380">
                  <c:v>21.6</c:v>
                </c:pt>
                <c:pt idx="1381">
                  <c:v>30.7</c:v>
                </c:pt>
                <c:pt idx="1382">
                  <c:v>25.65</c:v>
                </c:pt>
                <c:pt idx="1383">
                  <c:v>38.4</c:v>
                </c:pt>
                <c:pt idx="1384">
                  <c:v>51.7</c:v>
                </c:pt>
                <c:pt idx="1385">
                  <c:v>45.6</c:v>
                </c:pt>
                <c:pt idx="1386">
                  <c:v>33.65</c:v>
                </c:pt>
                <c:pt idx="1387">
                  <c:v>43.15</c:v>
                </c:pt>
                <c:pt idx="1388">
                  <c:v>24.6</c:v>
                </c:pt>
                <c:pt idx="1389">
                  <c:v>23.55</c:v>
                </c:pt>
                <c:pt idx="1390">
                  <c:v>30.35</c:v>
                </c:pt>
                <c:pt idx="1391">
                  <c:v>34.450000000000003</c:v>
                </c:pt>
                <c:pt idx="1392">
                  <c:v>36.35</c:v>
                </c:pt>
                <c:pt idx="1393">
                  <c:v>29.95</c:v>
                </c:pt>
                <c:pt idx="1394">
                  <c:v>30.85</c:v>
                </c:pt>
                <c:pt idx="1395">
                  <c:v>23.9</c:v>
                </c:pt>
                <c:pt idx="1396">
                  <c:v>23.9</c:v>
                </c:pt>
                <c:pt idx="1397">
                  <c:v>19.899999999999999</c:v>
                </c:pt>
                <c:pt idx="1398">
                  <c:v>25.95</c:v>
                </c:pt>
                <c:pt idx="1399">
                  <c:v>24.6</c:v>
                </c:pt>
                <c:pt idx="1400">
                  <c:v>29.25</c:v>
                </c:pt>
                <c:pt idx="1401">
                  <c:v>23.4</c:v>
                </c:pt>
                <c:pt idx="1402">
                  <c:v>31.7</c:v>
                </c:pt>
                <c:pt idx="1403">
                  <c:v>30.1</c:v>
                </c:pt>
                <c:pt idx="1404">
                  <c:v>24.2</c:v>
                </c:pt>
                <c:pt idx="1405">
                  <c:v>37.799999999999997</c:v>
                </c:pt>
                <c:pt idx="1406">
                  <c:v>38</c:v>
                </c:pt>
                <c:pt idx="1407">
                  <c:v>34.950000000000003</c:v>
                </c:pt>
                <c:pt idx="1408">
                  <c:v>23.7</c:v>
                </c:pt>
                <c:pt idx="1409">
                  <c:v>27.35</c:v>
                </c:pt>
                <c:pt idx="1410">
                  <c:v>25.6</c:v>
                </c:pt>
                <c:pt idx="1411">
                  <c:v>18.25</c:v>
                </c:pt>
                <c:pt idx="1412">
                  <c:v>19.95</c:v>
                </c:pt>
                <c:pt idx="1413">
                  <c:v>29.3</c:v>
                </c:pt>
                <c:pt idx="1414">
                  <c:v>28.45</c:v>
                </c:pt>
                <c:pt idx="1415">
                  <c:v>39.75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75E5-4C30-B674-03B5470D91A3}"/>
            </c:ext>
          </c:extLst>
        </c:ser>
        <c:ser>
          <c:idx val="9"/>
          <c:order val="9"/>
          <c:tx>
            <c:strRef>
              <c:f>apolyont!$M$1</c:f>
              <c:strCache>
                <c:ptCount val="1"/>
                <c:pt idx="0">
                  <c:v>SW-R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chemeClr val="lt1"/>
              </a:solidFill>
              <a:ln w="15875">
                <a:solidFill>
                  <a:schemeClr val="accent4">
                    <a:lumMod val="60000"/>
                  </a:schemeClr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apolyont!$M$2:$M$1417</c:f>
              <c:numCache>
                <c:formatCode>0.00</c:formatCode>
                <c:ptCount val="1416"/>
                <c:pt idx="0">
                  <c:v>12.35</c:v>
                </c:pt>
                <c:pt idx="1">
                  <c:v>14.9</c:v>
                </c:pt>
                <c:pt idx="2">
                  <c:v>11.9</c:v>
                </c:pt>
                <c:pt idx="3">
                  <c:v>10.45</c:v>
                </c:pt>
                <c:pt idx="4">
                  <c:v>11.95</c:v>
                </c:pt>
                <c:pt idx="5">
                  <c:v>14.4</c:v>
                </c:pt>
                <c:pt idx="6">
                  <c:v>8</c:v>
                </c:pt>
                <c:pt idx="7">
                  <c:v>11.65</c:v>
                </c:pt>
                <c:pt idx="8">
                  <c:v>10.3</c:v>
                </c:pt>
                <c:pt idx="9">
                  <c:v>12.1</c:v>
                </c:pt>
                <c:pt idx="10">
                  <c:v>16.100000000000001</c:v>
                </c:pt>
                <c:pt idx="11">
                  <c:v>15.75</c:v>
                </c:pt>
                <c:pt idx="12">
                  <c:v>12.4</c:v>
                </c:pt>
                <c:pt idx="13">
                  <c:v>14.4</c:v>
                </c:pt>
                <c:pt idx="14">
                  <c:v>9.3000000000000007</c:v>
                </c:pt>
                <c:pt idx="15">
                  <c:v>7.15</c:v>
                </c:pt>
                <c:pt idx="16">
                  <c:v>11.65</c:v>
                </c:pt>
                <c:pt idx="17">
                  <c:v>10.6</c:v>
                </c:pt>
                <c:pt idx="18">
                  <c:v>12.9</c:v>
                </c:pt>
                <c:pt idx="19">
                  <c:v>11.25</c:v>
                </c:pt>
                <c:pt idx="20">
                  <c:v>9.8000000000000007</c:v>
                </c:pt>
                <c:pt idx="21">
                  <c:v>10.050000000000001</c:v>
                </c:pt>
                <c:pt idx="22">
                  <c:v>8</c:v>
                </c:pt>
                <c:pt idx="23">
                  <c:v>7.25</c:v>
                </c:pt>
                <c:pt idx="24">
                  <c:v>10.55</c:v>
                </c:pt>
                <c:pt idx="25">
                  <c:v>9.75</c:v>
                </c:pt>
                <c:pt idx="26">
                  <c:v>10.6</c:v>
                </c:pt>
                <c:pt idx="27">
                  <c:v>8.25</c:v>
                </c:pt>
                <c:pt idx="28">
                  <c:v>12.35</c:v>
                </c:pt>
                <c:pt idx="29">
                  <c:v>11.2</c:v>
                </c:pt>
                <c:pt idx="30">
                  <c:v>9.3000000000000007</c:v>
                </c:pt>
                <c:pt idx="31">
                  <c:v>12.75</c:v>
                </c:pt>
                <c:pt idx="32">
                  <c:v>12.5</c:v>
                </c:pt>
                <c:pt idx="33">
                  <c:v>10.45</c:v>
                </c:pt>
                <c:pt idx="34">
                  <c:v>9.15</c:v>
                </c:pt>
                <c:pt idx="35">
                  <c:v>11.1</c:v>
                </c:pt>
                <c:pt idx="36">
                  <c:v>10.55</c:v>
                </c:pt>
                <c:pt idx="37">
                  <c:v>6.2</c:v>
                </c:pt>
                <c:pt idx="38">
                  <c:v>7.85</c:v>
                </c:pt>
                <c:pt idx="39">
                  <c:v>11.25</c:v>
                </c:pt>
                <c:pt idx="40">
                  <c:v>8.3000000000000007</c:v>
                </c:pt>
                <c:pt idx="41">
                  <c:v>12.15</c:v>
                </c:pt>
                <c:pt idx="42">
                  <c:v>8.9499999999999993</c:v>
                </c:pt>
                <c:pt idx="43">
                  <c:v>11.3</c:v>
                </c:pt>
                <c:pt idx="44">
                  <c:v>10</c:v>
                </c:pt>
                <c:pt idx="45">
                  <c:v>10.35</c:v>
                </c:pt>
                <c:pt idx="46">
                  <c:v>8.4499999999999993</c:v>
                </c:pt>
                <c:pt idx="47">
                  <c:v>8.4</c:v>
                </c:pt>
                <c:pt idx="48">
                  <c:v>11.5</c:v>
                </c:pt>
                <c:pt idx="49">
                  <c:v>10.85</c:v>
                </c:pt>
                <c:pt idx="50">
                  <c:v>8.4499999999999993</c:v>
                </c:pt>
                <c:pt idx="51">
                  <c:v>12.35</c:v>
                </c:pt>
                <c:pt idx="52">
                  <c:v>10.75</c:v>
                </c:pt>
                <c:pt idx="53">
                  <c:v>13.3</c:v>
                </c:pt>
                <c:pt idx="54">
                  <c:v>11.85</c:v>
                </c:pt>
                <c:pt idx="55">
                  <c:v>9.6999999999999993</c:v>
                </c:pt>
                <c:pt idx="56">
                  <c:v>7</c:v>
                </c:pt>
                <c:pt idx="57">
                  <c:v>12.75</c:v>
                </c:pt>
                <c:pt idx="58">
                  <c:v>9.85</c:v>
                </c:pt>
                <c:pt idx="59">
                  <c:v>12.2</c:v>
                </c:pt>
                <c:pt idx="60">
                  <c:v>11.25</c:v>
                </c:pt>
                <c:pt idx="61">
                  <c:v>8.6</c:v>
                </c:pt>
                <c:pt idx="62">
                  <c:v>8.35</c:v>
                </c:pt>
                <c:pt idx="63">
                  <c:v>10</c:v>
                </c:pt>
                <c:pt idx="64">
                  <c:v>8.4499999999999993</c:v>
                </c:pt>
                <c:pt idx="65">
                  <c:v>9.4499999999999993</c:v>
                </c:pt>
                <c:pt idx="66">
                  <c:v>11.55</c:v>
                </c:pt>
                <c:pt idx="67">
                  <c:v>11.3</c:v>
                </c:pt>
                <c:pt idx="68">
                  <c:v>11.35</c:v>
                </c:pt>
                <c:pt idx="69">
                  <c:v>12</c:v>
                </c:pt>
                <c:pt idx="70">
                  <c:v>13.65</c:v>
                </c:pt>
                <c:pt idx="71">
                  <c:v>10.15</c:v>
                </c:pt>
                <c:pt idx="72">
                  <c:v>12.85</c:v>
                </c:pt>
                <c:pt idx="73">
                  <c:v>10.35</c:v>
                </c:pt>
                <c:pt idx="74">
                  <c:v>10.65</c:v>
                </c:pt>
                <c:pt idx="75">
                  <c:v>9.1</c:v>
                </c:pt>
                <c:pt idx="76">
                  <c:v>14.65</c:v>
                </c:pt>
                <c:pt idx="77">
                  <c:v>11.9</c:v>
                </c:pt>
                <c:pt idx="78">
                  <c:v>11.15</c:v>
                </c:pt>
                <c:pt idx="79">
                  <c:v>15.85</c:v>
                </c:pt>
                <c:pt idx="80">
                  <c:v>15.15</c:v>
                </c:pt>
                <c:pt idx="81">
                  <c:v>8.0500000000000007</c:v>
                </c:pt>
                <c:pt idx="82">
                  <c:v>10.95</c:v>
                </c:pt>
                <c:pt idx="83">
                  <c:v>14.15</c:v>
                </c:pt>
                <c:pt idx="84">
                  <c:v>10.8</c:v>
                </c:pt>
                <c:pt idx="85">
                  <c:v>12.05</c:v>
                </c:pt>
                <c:pt idx="86">
                  <c:v>8.3000000000000007</c:v>
                </c:pt>
                <c:pt idx="87">
                  <c:v>10.5</c:v>
                </c:pt>
                <c:pt idx="88">
                  <c:v>12.6</c:v>
                </c:pt>
                <c:pt idx="89">
                  <c:v>10.3</c:v>
                </c:pt>
                <c:pt idx="90">
                  <c:v>11.5</c:v>
                </c:pt>
                <c:pt idx="91">
                  <c:v>10.25</c:v>
                </c:pt>
                <c:pt idx="92">
                  <c:v>10.8</c:v>
                </c:pt>
                <c:pt idx="93">
                  <c:v>8.65</c:v>
                </c:pt>
                <c:pt idx="94">
                  <c:v>10.3</c:v>
                </c:pt>
                <c:pt idx="95">
                  <c:v>8.85</c:v>
                </c:pt>
                <c:pt idx="96">
                  <c:v>8.4499999999999993</c:v>
                </c:pt>
                <c:pt idx="97">
                  <c:v>9.9499999999999993</c:v>
                </c:pt>
                <c:pt idx="98">
                  <c:v>10.85</c:v>
                </c:pt>
                <c:pt idx="99">
                  <c:v>10.3</c:v>
                </c:pt>
                <c:pt idx="100">
                  <c:v>8.5500000000000007</c:v>
                </c:pt>
                <c:pt idx="101">
                  <c:v>12.65</c:v>
                </c:pt>
                <c:pt idx="102">
                  <c:v>9.9</c:v>
                </c:pt>
                <c:pt idx="103">
                  <c:v>16.05</c:v>
                </c:pt>
                <c:pt idx="104">
                  <c:v>12.65</c:v>
                </c:pt>
                <c:pt idx="105">
                  <c:v>9.8000000000000007</c:v>
                </c:pt>
                <c:pt idx="106">
                  <c:v>9</c:v>
                </c:pt>
                <c:pt idx="107">
                  <c:v>10.8</c:v>
                </c:pt>
                <c:pt idx="108">
                  <c:v>10.3</c:v>
                </c:pt>
                <c:pt idx="109">
                  <c:v>6.7</c:v>
                </c:pt>
                <c:pt idx="110">
                  <c:v>9.85</c:v>
                </c:pt>
                <c:pt idx="111">
                  <c:v>8.5</c:v>
                </c:pt>
                <c:pt idx="112">
                  <c:v>11.6</c:v>
                </c:pt>
                <c:pt idx="113">
                  <c:v>7.6</c:v>
                </c:pt>
                <c:pt idx="114">
                  <c:v>11.8</c:v>
                </c:pt>
                <c:pt idx="115">
                  <c:v>6.6</c:v>
                </c:pt>
                <c:pt idx="116">
                  <c:v>12.55</c:v>
                </c:pt>
                <c:pt idx="117">
                  <c:v>9.5</c:v>
                </c:pt>
                <c:pt idx="118">
                  <c:v>11.65</c:v>
                </c:pt>
                <c:pt idx="119">
                  <c:v>8.5</c:v>
                </c:pt>
                <c:pt idx="120">
                  <c:v>7.6</c:v>
                </c:pt>
                <c:pt idx="121">
                  <c:v>6</c:v>
                </c:pt>
                <c:pt idx="122">
                  <c:v>8.1</c:v>
                </c:pt>
                <c:pt idx="123">
                  <c:v>9.25</c:v>
                </c:pt>
                <c:pt idx="124">
                  <c:v>8.75</c:v>
                </c:pt>
                <c:pt idx="125">
                  <c:v>10.5</c:v>
                </c:pt>
                <c:pt idx="126">
                  <c:v>8.0500000000000007</c:v>
                </c:pt>
                <c:pt idx="127">
                  <c:v>8.6999999999999993</c:v>
                </c:pt>
                <c:pt idx="128">
                  <c:v>12</c:v>
                </c:pt>
                <c:pt idx="129">
                  <c:v>10.4</c:v>
                </c:pt>
                <c:pt idx="130">
                  <c:v>14.9</c:v>
                </c:pt>
                <c:pt idx="131">
                  <c:v>11.65</c:v>
                </c:pt>
                <c:pt idx="132">
                  <c:v>11.25</c:v>
                </c:pt>
                <c:pt idx="133">
                  <c:v>8</c:v>
                </c:pt>
                <c:pt idx="134">
                  <c:v>9.3000000000000007</c:v>
                </c:pt>
                <c:pt idx="135">
                  <c:v>11.3</c:v>
                </c:pt>
                <c:pt idx="136">
                  <c:v>12.5</c:v>
                </c:pt>
                <c:pt idx="137">
                  <c:v>9.6999999999999993</c:v>
                </c:pt>
                <c:pt idx="138">
                  <c:v>11.9</c:v>
                </c:pt>
                <c:pt idx="139">
                  <c:v>8.8000000000000007</c:v>
                </c:pt>
                <c:pt idx="140">
                  <c:v>7.2</c:v>
                </c:pt>
                <c:pt idx="141">
                  <c:v>12.45</c:v>
                </c:pt>
                <c:pt idx="142">
                  <c:v>14.2</c:v>
                </c:pt>
                <c:pt idx="143">
                  <c:v>12</c:v>
                </c:pt>
                <c:pt idx="144">
                  <c:v>12.45</c:v>
                </c:pt>
                <c:pt idx="145">
                  <c:v>13.45</c:v>
                </c:pt>
                <c:pt idx="146">
                  <c:v>11.25</c:v>
                </c:pt>
                <c:pt idx="147">
                  <c:v>9.35</c:v>
                </c:pt>
                <c:pt idx="148">
                  <c:v>10.65</c:v>
                </c:pt>
                <c:pt idx="149">
                  <c:v>10.9</c:v>
                </c:pt>
                <c:pt idx="150">
                  <c:v>11.7</c:v>
                </c:pt>
                <c:pt idx="151">
                  <c:v>10.8</c:v>
                </c:pt>
                <c:pt idx="152">
                  <c:v>11.8</c:v>
                </c:pt>
                <c:pt idx="153">
                  <c:v>10.45</c:v>
                </c:pt>
                <c:pt idx="154">
                  <c:v>9.25</c:v>
                </c:pt>
                <c:pt idx="155">
                  <c:v>8.85</c:v>
                </c:pt>
                <c:pt idx="156">
                  <c:v>9.4499999999999993</c:v>
                </c:pt>
                <c:pt idx="157">
                  <c:v>10.199999999999999</c:v>
                </c:pt>
                <c:pt idx="158">
                  <c:v>10.45</c:v>
                </c:pt>
                <c:pt idx="159">
                  <c:v>10.6</c:v>
                </c:pt>
                <c:pt idx="160">
                  <c:v>10.45</c:v>
                </c:pt>
                <c:pt idx="161">
                  <c:v>12.1</c:v>
                </c:pt>
                <c:pt idx="162">
                  <c:v>19.05</c:v>
                </c:pt>
                <c:pt idx="163">
                  <c:v>12.75</c:v>
                </c:pt>
                <c:pt idx="164">
                  <c:v>12.4</c:v>
                </c:pt>
                <c:pt idx="165">
                  <c:v>8.15</c:v>
                </c:pt>
                <c:pt idx="166">
                  <c:v>10.6</c:v>
                </c:pt>
                <c:pt idx="167">
                  <c:v>12.2</c:v>
                </c:pt>
                <c:pt idx="168">
                  <c:v>12.4</c:v>
                </c:pt>
                <c:pt idx="169">
                  <c:v>11.75</c:v>
                </c:pt>
                <c:pt idx="170">
                  <c:v>11.25</c:v>
                </c:pt>
                <c:pt idx="171">
                  <c:v>10.45</c:v>
                </c:pt>
                <c:pt idx="172">
                  <c:v>10.65</c:v>
                </c:pt>
                <c:pt idx="173">
                  <c:v>11.4</c:v>
                </c:pt>
                <c:pt idx="174">
                  <c:v>9.5500000000000007</c:v>
                </c:pt>
                <c:pt idx="175">
                  <c:v>7.95</c:v>
                </c:pt>
                <c:pt idx="176">
                  <c:v>8.0500000000000007</c:v>
                </c:pt>
                <c:pt idx="177">
                  <c:v>11.7</c:v>
                </c:pt>
                <c:pt idx="178">
                  <c:v>10.75</c:v>
                </c:pt>
                <c:pt idx="179">
                  <c:v>11.25</c:v>
                </c:pt>
                <c:pt idx="180">
                  <c:v>9.5500000000000007</c:v>
                </c:pt>
                <c:pt idx="181">
                  <c:v>9.4499999999999993</c:v>
                </c:pt>
                <c:pt idx="182">
                  <c:v>10.65</c:v>
                </c:pt>
                <c:pt idx="183">
                  <c:v>11.5</c:v>
                </c:pt>
                <c:pt idx="184">
                  <c:v>10.35</c:v>
                </c:pt>
                <c:pt idx="185">
                  <c:v>5.0999999999999996</c:v>
                </c:pt>
                <c:pt idx="186">
                  <c:v>8.5</c:v>
                </c:pt>
                <c:pt idx="187">
                  <c:v>8.65</c:v>
                </c:pt>
                <c:pt idx="188">
                  <c:v>9.5500000000000007</c:v>
                </c:pt>
                <c:pt idx="189">
                  <c:v>8.3000000000000007</c:v>
                </c:pt>
                <c:pt idx="190">
                  <c:v>13.15</c:v>
                </c:pt>
                <c:pt idx="191">
                  <c:v>19.850000000000001</c:v>
                </c:pt>
                <c:pt idx="192">
                  <c:v>11.35</c:v>
                </c:pt>
                <c:pt idx="193">
                  <c:v>12.1</c:v>
                </c:pt>
                <c:pt idx="194">
                  <c:v>10.95</c:v>
                </c:pt>
                <c:pt idx="195">
                  <c:v>12.75</c:v>
                </c:pt>
                <c:pt idx="196">
                  <c:v>12.15</c:v>
                </c:pt>
                <c:pt idx="197">
                  <c:v>11.45</c:v>
                </c:pt>
                <c:pt idx="198">
                  <c:v>11</c:v>
                </c:pt>
                <c:pt idx="199">
                  <c:v>9.5</c:v>
                </c:pt>
                <c:pt idx="200">
                  <c:v>12.2</c:v>
                </c:pt>
                <c:pt idx="201">
                  <c:v>9</c:v>
                </c:pt>
                <c:pt idx="202">
                  <c:v>9.25</c:v>
                </c:pt>
                <c:pt idx="203">
                  <c:v>10.3</c:v>
                </c:pt>
                <c:pt idx="204">
                  <c:v>10.8</c:v>
                </c:pt>
                <c:pt idx="205">
                  <c:v>10.65</c:v>
                </c:pt>
                <c:pt idx="206">
                  <c:v>10.25</c:v>
                </c:pt>
                <c:pt idx="207">
                  <c:v>12.1</c:v>
                </c:pt>
                <c:pt idx="208">
                  <c:v>6.45</c:v>
                </c:pt>
                <c:pt idx="209">
                  <c:v>9.5500000000000007</c:v>
                </c:pt>
                <c:pt idx="210">
                  <c:v>14.05</c:v>
                </c:pt>
                <c:pt idx="211">
                  <c:v>10.95</c:v>
                </c:pt>
                <c:pt idx="212">
                  <c:v>11.1</c:v>
                </c:pt>
                <c:pt idx="213">
                  <c:v>7.3</c:v>
                </c:pt>
                <c:pt idx="214">
                  <c:v>9.5</c:v>
                </c:pt>
                <c:pt idx="215">
                  <c:v>9.25</c:v>
                </c:pt>
                <c:pt idx="216">
                  <c:v>8.6999999999999993</c:v>
                </c:pt>
                <c:pt idx="217">
                  <c:v>8.6</c:v>
                </c:pt>
                <c:pt idx="218">
                  <c:v>10.199999999999999</c:v>
                </c:pt>
                <c:pt idx="219">
                  <c:v>11.05</c:v>
                </c:pt>
                <c:pt idx="220">
                  <c:v>10.55</c:v>
                </c:pt>
                <c:pt idx="221">
                  <c:v>10.3</c:v>
                </c:pt>
                <c:pt idx="222">
                  <c:v>8.6999999999999993</c:v>
                </c:pt>
                <c:pt idx="223">
                  <c:v>7.25</c:v>
                </c:pt>
                <c:pt idx="224">
                  <c:v>8.1</c:v>
                </c:pt>
                <c:pt idx="225">
                  <c:v>13</c:v>
                </c:pt>
                <c:pt idx="226">
                  <c:v>11.95</c:v>
                </c:pt>
                <c:pt idx="227">
                  <c:v>15.65</c:v>
                </c:pt>
                <c:pt idx="228">
                  <c:v>15.05</c:v>
                </c:pt>
                <c:pt idx="229">
                  <c:v>9.1</c:v>
                </c:pt>
                <c:pt idx="230">
                  <c:v>9.85</c:v>
                </c:pt>
                <c:pt idx="231">
                  <c:v>8.6</c:v>
                </c:pt>
                <c:pt idx="232">
                  <c:v>11.5</c:v>
                </c:pt>
                <c:pt idx="233">
                  <c:v>9.75</c:v>
                </c:pt>
                <c:pt idx="234">
                  <c:v>8.4499999999999993</c:v>
                </c:pt>
                <c:pt idx="235">
                  <c:v>9</c:v>
                </c:pt>
                <c:pt idx="236">
                  <c:v>9.1999999999999993</c:v>
                </c:pt>
                <c:pt idx="237">
                  <c:v>11.4</c:v>
                </c:pt>
                <c:pt idx="238">
                  <c:v>7.35</c:v>
                </c:pt>
                <c:pt idx="239">
                  <c:v>6.7</c:v>
                </c:pt>
                <c:pt idx="240">
                  <c:v>10</c:v>
                </c:pt>
                <c:pt idx="241">
                  <c:v>14.6</c:v>
                </c:pt>
                <c:pt idx="242">
                  <c:v>12.15</c:v>
                </c:pt>
                <c:pt idx="243">
                  <c:v>12.1</c:v>
                </c:pt>
                <c:pt idx="244">
                  <c:v>7.45</c:v>
                </c:pt>
                <c:pt idx="245">
                  <c:v>10.65</c:v>
                </c:pt>
                <c:pt idx="246">
                  <c:v>11.3</c:v>
                </c:pt>
                <c:pt idx="247">
                  <c:v>12.4</c:v>
                </c:pt>
                <c:pt idx="248">
                  <c:v>8.3000000000000007</c:v>
                </c:pt>
                <c:pt idx="249">
                  <c:v>10.95</c:v>
                </c:pt>
                <c:pt idx="250">
                  <c:v>8.9</c:v>
                </c:pt>
                <c:pt idx="251">
                  <c:v>10.65</c:v>
                </c:pt>
                <c:pt idx="252">
                  <c:v>11.95</c:v>
                </c:pt>
                <c:pt idx="253">
                  <c:v>9.5500000000000007</c:v>
                </c:pt>
                <c:pt idx="254">
                  <c:v>8.4499999999999993</c:v>
                </c:pt>
                <c:pt idx="255">
                  <c:v>12</c:v>
                </c:pt>
                <c:pt idx="256">
                  <c:v>13.25</c:v>
                </c:pt>
                <c:pt idx="257">
                  <c:v>9.35</c:v>
                </c:pt>
                <c:pt idx="258">
                  <c:v>4.7</c:v>
                </c:pt>
                <c:pt idx="259">
                  <c:v>8.65</c:v>
                </c:pt>
                <c:pt idx="260">
                  <c:v>9.9</c:v>
                </c:pt>
                <c:pt idx="261">
                  <c:v>4.7</c:v>
                </c:pt>
                <c:pt idx="262">
                  <c:v>9.4</c:v>
                </c:pt>
                <c:pt idx="263">
                  <c:v>10.3</c:v>
                </c:pt>
                <c:pt idx="264">
                  <c:v>10.55</c:v>
                </c:pt>
                <c:pt idx="265">
                  <c:v>12.45</c:v>
                </c:pt>
                <c:pt idx="266">
                  <c:v>11</c:v>
                </c:pt>
                <c:pt idx="267">
                  <c:v>9.75</c:v>
                </c:pt>
                <c:pt idx="268">
                  <c:v>8.4499999999999993</c:v>
                </c:pt>
                <c:pt idx="269">
                  <c:v>9.1999999999999993</c:v>
                </c:pt>
                <c:pt idx="270">
                  <c:v>8.3000000000000007</c:v>
                </c:pt>
                <c:pt idx="271">
                  <c:v>11.45</c:v>
                </c:pt>
                <c:pt idx="272">
                  <c:v>12.8</c:v>
                </c:pt>
                <c:pt idx="273">
                  <c:v>10.15</c:v>
                </c:pt>
                <c:pt idx="274">
                  <c:v>8</c:v>
                </c:pt>
                <c:pt idx="275">
                  <c:v>10.75</c:v>
                </c:pt>
                <c:pt idx="276">
                  <c:v>7.6</c:v>
                </c:pt>
                <c:pt idx="277">
                  <c:v>8.65</c:v>
                </c:pt>
                <c:pt idx="278">
                  <c:v>11.25</c:v>
                </c:pt>
                <c:pt idx="279">
                  <c:v>10.55</c:v>
                </c:pt>
                <c:pt idx="280">
                  <c:v>12.4</c:v>
                </c:pt>
                <c:pt idx="281">
                  <c:v>8</c:v>
                </c:pt>
                <c:pt idx="282">
                  <c:v>10.3</c:v>
                </c:pt>
                <c:pt idx="283">
                  <c:v>10.25</c:v>
                </c:pt>
                <c:pt idx="284">
                  <c:v>7.25</c:v>
                </c:pt>
                <c:pt idx="285">
                  <c:v>8</c:v>
                </c:pt>
                <c:pt idx="286">
                  <c:v>10.55</c:v>
                </c:pt>
                <c:pt idx="287">
                  <c:v>5.75</c:v>
                </c:pt>
                <c:pt idx="288">
                  <c:v>10.9</c:v>
                </c:pt>
                <c:pt idx="289">
                  <c:v>12</c:v>
                </c:pt>
                <c:pt idx="290">
                  <c:v>6.85</c:v>
                </c:pt>
                <c:pt idx="291">
                  <c:v>5.35</c:v>
                </c:pt>
                <c:pt idx="292">
                  <c:v>8.4499999999999993</c:v>
                </c:pt>
                <c:pt idx="293">
                  <c:v>7.3</c:v>
                </c:pt>
                <c:pt idx="294">
                  <c:v>9.9</c:v>
                </c:pt>
                <c:pt idx="295">
                  <c:v>11.25</c:v>
                </c:pt>
                <c:pt idx="296">
                  <c:v>15.35</c:v>
                </c:pt>
                <c:pt idx="297">
                  <c:v>16.3</c:v>
                </c:pt>
                <c:pt idx="298">
                  <c:v>10.199999999999999</c:v>
                </c:pt>
                <c:pt idx="299">
                  <c:v>12</c:v>
                </c:pt>
                <c:pt idx="300">
                  <c:v>8.5500000000000007</c:v>
                </c:pt>
                <c:pt idx="301">
                  <c:v>13.05</c:v>
                </c:pt>
                <c:pt idx="302">
                  <c:v>11.75</c:v>
                </c:pt>
                <c:pt idx="303">
                  <c:v>9.4</c:v>
                </c:pt>
                <c:pt idx="304">
                  <c:v>8.5</c:v>
                </c:pt>
                <c:pt idx="305">
                  <c:v>10.9</c:v>
                </c:pt>
                <c:pt idx="306">
                  <c:v>14.95</c:v>
                </c:pt>
                <c:pt idx="307">
                  <c:v>9.4499999999999993</c:v>
                </c:pt>
                <c:pt idx="308">
                  <c:v>8.0500000000000007</c:v>
                </c:pt>
                <c:pt idx="309">
                  <c:v>10.55</c:v>
                </c:pt>
                <c:pt idx="310">
                  <c:v>14.5</c:v>
                </c:pt>
                <c:pt idx="311">
                  <c:v>11.95</c:v>
                </c:pt>
                <c:pt idx="312">
                  <c:v>15.4</c:v>
                </c:pt>
                <c:pt idx="313">
                  <c:v>9.3000000000000007</c:v>
                </c:pt>
                <c:pt idx="314">
                  <c:v>9.1999999999999993</c:v>
                </c:pt>
                <c:pt idx="315">
                  <c:v>12.05</c:v>
                </c:pt>
                <c:pt idx="316">
                  <c:v>12</c:v>
                </c:pt>
                <c:pt idx="317">
                  <c:v>8.75</c:v>
                </c:pt>
                <c:pt idx="318">
                  <c:v>8.9499999999999993</c:v>
                </c:pt>
                <c:pt idx="319">
                  <c:v>16.75</c:v>
                </c:pt>
                <c:pt idx="320">
                  <c:v>11.15</c:v>
                </c:pt>
                <c:pt idx="321">
                  <c:v>12.02</c:v>
                </c:pt>
                <c:pt idx="322">
                  <c:v>7.1</c:v>
                </c:pt>
                <c:pt idx="323">
                  <c:v>10.15</c:v>
                </c:pt>
                <c:pt idx="324">
                  <c:v>12.8</c:v>
                </c:pt>
                <c:pt idx="325">
                  <c:v>16.25</c:v>
                </c:pt>
                <c:pt idx="326">
                  <c:v>8.25</c:v>
                </c:pt>
                <c:pt idx="327">
                  <c:v>15.6</c:v>
                </c:pt>
                <c:pt idx="328">
                  <c:v>16.100000000000001</c:v>
                </c:pt>
                <c:pt idx="329">
                  <c:v>10.1</c:v>
                </c:pt>
                <c:pt idx="330">
                  <c:v>12.15</c:v>
                </c:pt>
                <c:pt idx="331">
                  <c:v>8.9499999999999993</c:v>
                </c:pt>
                <c:pt idx="332">
                  <c:v>8.9</c:v>
                </c:pt>
                <c:pt idx="333">
                  <c:v>16.399999999999999</c:v>
                </c:pt>
                <c:pt idx="334">
                  <c:v>9.9</c:v>
                </c:pt>
                <c:pt idx="335">
                  <c:v>19.2</c:v>
                </c:pt>
                <c:pt idx="336">
                  <c:v>11.95</c:v>
                </c:pt>
                <c:pt idx="337">
                  <c:v>9.9</c:v>
                </c:pt>
                <c:pt idx="338">
                  <c:v>9.4499999999999993</c:v>
                </c:pt>
                <c:pt idx="339">
                  <c:v>12.1</c:v>
                </c:pt>
                <c:pt idx="340">
                  <c:v>7.2</c:v>
                </c:pt>
                <c:pt idx="341">
                  <c:v>8.9</c:v>
                </c:pt>
                <c:pt idx="342">
                  <c:v>16.399999999999999</c:v>
                </c:pt>
                <c:pt idx="343">
                  <c:v>8.6999999999999993</c:v>
                </c:pt>
                <c:pt idx="344">
                  <c:v>8.3000000000000007</c:v>
                </c:pt>
                <c:pt idx="345">
                  <c:v>11.15</c:v>
                </c:pt>
                <c:pt idx="346">
                  <c:v>7.1</c:v>
                </c:pt>
                <c:pt idx="347">
                  <c:v>9.8000000000000007</c:v>
                </c:pt>
                <c:pt idx="348">
                  <c:v>7.45</c:v>
                </c:pt>
                <c:pt idx="349">
                  <c:v>22.9</c:v>
                </c:pt>
                <c:pt idx="350">
                  <c:v>10.050000000000001</c:v>
                </c:pt>
                <c:pt idx="351">
                  <c:v>9.1</c:v>
                </c:pt>
                <c:pt idx="352">
                  <c:v>9.6999999999999993</c:v>
                </c:pt>
                <c:pt idx="353">
                  <c:v>18.5</c:v>
                </c:pt>
                <c:pt idx="354">
                  <c:v>20.350000000000001</c:v>
                </c:pt>
                <c:pt idx="355">
                  <c:v>11.8</c:v>
                </c:pt>
                <c:pt idx="356">
                  <c:v>7.6</c:v>
                </c:pt>
                <c:pt idx="357">
                  <c:v>11.9</c:v>
                </c:pt>
                <c:pt idx="358">
                  <c:v>10.15</c:v>
                </c:pt>
                <c:pt idx="359">
                  <c:v>20.399999999999999</c:v>
                </c:pt>
                <c:pt idx="360">
                  <c:v>20.399999999999999</c:v>
                </c:pt>
                <c:pt idx="361">
                  <c:v>8.4</c:v>
                </c:pt>
                <c:pt idx="362">
                  <c:v>12.8</c:v>
                </c:pt>
                <c:pt idx="363">
                  <c:v>8.1</c:v>
                </c:pt>
                <c:pt idx="364">
                  <c:v>9.65</c:v>
                </c:pt>
                <c:pt idx="365">
                  <c:v>12.6</c:v>
                </c:pt>
                <c:pt idx="366">
                  <c:v>10.1</c:v>
                </c:pt>
                <c:pt idx="367">
                  <c:v>9.5</c:v>
                </c:pt>
                <c:pt idx="368">
                  <c:v>11.2</c:v>
                </c:pt>
                <c:pt idx="369">
                  <c:v>10.3</c:v>
                </c:pt>
                <c:pt idx="370">
                  <c:v>22.95</c:v>
                </c:pt>
                <c:pt idx="371">
                  <c:v>11.7</c:v>
                </c:pt>
                <c:pt idx="372">
                  <c:v>20.350000000000001</c:v>
                </c:pt>
                <c:pt idx="373">
                  <c:v>7.8</c:v>
                </c:pt>
                <c:pt idx="374">
                  <c:v>11.8</c:v>
                </c:pt>
                <c:pt idx="375">
                  <c:v>7.65</c:v>
                </c:pt>
                <c:pt idx="376">
                  <c:v>7.2</c:v>
                </c:pt>
                <c:pt idx="377">
                  <c:v>9.9</c:v>
                </c:pt>
                <c:pt idx="378">
                  <c:v>8.35</c:v>
                </c:pt>
                <c:pt idx="379">
                  <c:v>12.2</c:v>
                </c:pt>
                <c:pt idx="380">
                  <c:v>13.5</c:v>
                </c:pt>
                <c:pt idx="381">
                  <c:v>7.1</c:v>
                </c:pt>
                <c:pt idx="382">
                  <c:v>12.5</c:v>
                </c:pt>
                <c:pt idx="383">
                  <c:v>10</c:v>
                </c:pt>
                <c:pt idx="384">
                  <c:v>9.6</c:v>
                </c:pt>
                <c:pt idx="385">
                  <c:v>11.05</c:v>
                </c:pt>
                <c:pt idx="386">
                  <c:v>7.5</c:v>
                </c:pt>
                <c:pt idx="387">
                  <c:v>11.95</c:v>
                </c:pt>
                <c:pt idx="388">
                  <c:v>11.1</c:v>
                </c:pt>
                <c:pt idx="389">
                  <c:v>11.6</c:v>
                </c:pt>
                <c:pt idx="390">
                  <c:v>11.1</c:v>
                </c:pt>
                <c:pt idx="391">
                  <c:v>22.85</c:v>
                </c:pt>
                <c:pt idx="392">
                  <c:v>11.3</c:v>
                </c:pt>
                <c:pt idx="393">
                  <c:v>11.25</c:v>
                </c:pt>
                <c:pt idx="394">
                  <c:v>17.100000000000001</c:v>
                </c:pt>
                <c:pt idx="395">
                  <c:v>12.85</c:v>
                </c:pt>
                <c:pt idx="396">
                  <c:v>9.1</c:v>
                </c:pt>
                <c:pt idx="397">
                  <c:v>8.25</c:v>
                </c:pt>
                <c:pt idx="398">
                  <c:v>16.600000000000001</c:v>
                </c:pt>
                <c:pt idx="399">
                  <c:v>11.8</c:v>
                </c:pt>
                <c:pt idx="400">
                  <c:v>7.3</c:v>
                </c:pt>
                <c:pt idx="401">
                  <c:v>7.6</c:v>
                </c:pt>
                <c:pt idx="402">
                  <c:v>10.4</c:v>
                </c:pt>
                <c:pt idx="403">
                  <c:v>11.7</c:v>
                </c:pt>
                <c:pt idx="404">
                  <c:v>10</c:v>
                </c:pt>
                <c:pt idx="405">
                  <c:v>22.95</c:v>
                </c:pt>
                <c:pt idx="406">
                  <c:v>10</c:v>
                </c:pt>
                <c:pt idx="407">
                  <c:v>11.4</c:v>
                </c:pt>
                <c:pt idx="408">
                  <c:v>11.25</c:v>
                </c:pt>
                <c:pt idx="409">
                  <c:v>9.9</c:v>
                </c:pt>
                <c:pt idx="410">
                  <c:v>11.25</c:v>
                </c:pt>
                <c:pt idx="411">
                  <c:v>7.5</c:v>
                </c:pt>
                <c:pt idx="412">
                  <c:v>12.5</c:v>
                </c:pt>
                <c:pt idx="413">
                  <c:v>12.55</c:v>
                </c:pt>
                <c:pt idx="414">
                  <c:v>11.2</c:v>
                </c:pt>
                <c:pt idx="415">
                  <c:v>8</c:v>
                </c:pt>
                <c:pt idx="416">
                  <c:v>10.9</c:v>
                </c:pt>
                <c:pt idx="417">
                  <c:v>9.5</c:v>
                </c:pt>
                <c:pt idx="418">
                  <c:v>10.1</c:v>
                </c:pt>
                <c:pt idx="419">
                  <c:v>7.6</c:v>
                </c:pt>
                <c:pt idx="420">
                  <c:v>11.95</c:v>
                </c:pt>
                <c:pt idx="421">
                  <c:v>10.199999999999999</c:v>
                </c:pt>
                <c:pt idx="422">
                  <c:v>20.5</c:v>
                </c:pt>
                <c:pt idx="423">
                  <c:v>8.4499999999999993</c:v>
                </c:pt>
                <c:pt idx="424">
                  <c:v>8.25</c:v>
                </c:pt>
                <c:pt idx="425">
                  <c:v>10.1</c:v>
                </c:pt>
                <c:pt idx="426">
                  <c:v>9.6</c:v>
                </c:pt>
                <c:pt idx="427">
                  <c:v>13.1</c:v>
                </c:pt>
                <c:pt idx="428">
                  <c:v>9.9499999999999993</c:v>
                </c:pt>
                <c:pt idx="429">
                  <c:v>11.1</c:v>
                </c:pt>
                <c:pt idx="430">
                  <c:v>8.4</c:v>
                </c:pt>
                <c:pt idx="431">
                  <c:v>7.5</c:v>
                </c:pt>
                <c:pt idx="432">
                  <c:v>13</c:v>
                </c:pt>
                <c:pt idx="433">
                  <c:v>11.4</c:v>
                </c:pt>
                <c:pt idx="434">
                  <c:v>10.8</c:v>
                </c:pt>
                <c:pt idx="435">
                  <c:v>11.3</c:v>
                </c:pt>
                <c:pt idx="436">
                  <c:v>22.55</c:v>
                </c:pt>
                <c:pt idx="437">
                  <c:v>8.35</c:v>
                </c:pt>
                <c:pt idx="438">
                  <c:v>13.25</c:v>
                </c:pt>
                <c:pt idx="439">
                  <c:v>13.9</c:v>
                </c:pt>
                <c:pt idx="440">
                  <c:v>11.6</c:v>
                </c:pt>
                <c:pt idx="441">
                  <c:v>14.8</c:v>
                </c:pt>
                <c:pt idx="442">
                  <c:v>16</c:v>
                </c:pt>
                <c:pt idx="443">
                  <c:v>12.4</c:v>
                </c:pt>
                <c:pt idx="444">
                  <c:v>13.25</c:v>
                </c:pt>
                <c:pt idx="445">
                  <c:v>9.5</c:v>
                </c:pt>
                <c:pt idx="446">
                  <c:v>12.65</c:v>
                </c:pt>
                <c:pt idx="447">
                  <c:v>10.7</c:v>
                </c:pt>
                <c:pt idx="448">
                  <c:v>14.85</c:v>
                </c:pt>
                <c:pt idx="449">
                  <c:v>13.15</c:v>
                </c:pt>
                <c:pt idx="450">
                  <c:v>10.85</c:v>
                </c:pt>
                <c:pt idx="451">
                  <c:v>13.05</c:v>
                </c:pt>
                <c:pt idx="452">
                  <c:v>12.3</c:v>
                </c:pt>
                <c:pt idx="453">
                  <c:v>18.600000000000001</c:v>
                </c:pt>
                <c:pt idx="454">
                  <c:v>13</c:v>
                </c:pt>
                <c:pt idx="455">
                  <c:v>13.3</c:v>
                </c:pt>
                <c:pt idx="456">
                  <c:v>15.05</c:v>
                </c:pt>
                <c:pt idx="457">
                  <c:v>16.399999999999999</c:v>
                </c:pt>
                <c:pt idx="458">
                  <c:v>13.75</c:v>
                </c:pt>
                <c:pt idx="459">
                  <c:v>11.3</c:v>
                </c:pt>
                <c:pt idx="460">
                  <c:v>13.8</c:v>
                </c:pt>
                <c:pt idx="461">
                  <c:v>14.4</c:v>
                </c:pt>
                <c:pt idx="462">
                  <c:v>14.05</c:v>
                </c:pt>
                <c:pt idx="463">
                  <c:v>11.5</c:v>
                </c:pt>
                <c:pt idx="464">
                  <c:v>11.25</c:v>
                </c:pt>
                <c:pt idx="465">
                  <c:v>11.45</c:v>
                </c:pt>
                <c:pt idx="466">
                  <c:v>12.2</c:v>
                </c:pt>
                <c:pt idx="467">
                  <c:v>10.6</c:v>
                </c:pt>
                <c:pt idx="468">
                  <c:v>4.6500000000000004</c:v>
                </c:pt>
                <c:pt idx="469">
                  <c:v>12.05</c:v>
                </c:pt>
                <c:pt idx="470">
                  <c:v>14.4</c:v>
                </c:pt>
                <c:pt idx="471">
                  <c:v>13.95</c:v>
                </c:pt>
                <c:pt idx="472">
                  <c:v>11.95</c:v>
                </c:pt>
                <c:pt idx="473">
                  <c:v>13.4</c:v>
                </c:pt>
                <c:pt idx="474">
                  <c:v>13.65</c:v>
                </c:pt>
                <c:pt idx="475">
                  <c:v>12.9</c:v>
                </c:pt>
                <c:pt idx="476">
                  <c:v>12.2</c:v>
                </c:pt>
                <c:pt idx="477">
                  <c:v>12.8</c:v>
                </c:pt>
                <c:pt idx="478">
                  <c:v>11.05</c:v>
                </c:pt>
                <c:pt idx="479">
                  <c:v>10.65</c:v>
                </c:pt>
                <c:pt idx="480">
                  <c:v>13.8</c:v>
                </c:pt>
                <c:pt idx="481">
                  <c:v>12.65</c:v>
                </c:pt>
                <c:pt idx="482">
                  <c:v>18.05</c:v>
                </c:pt>
                <c:pt idx="483">
                  <c:v>16.149999999999999</c:v>
                </c:pt>
                <c:pt idx="484">
                  <c:v>12.6</c:v>
                </c:pt>
                <c:pt idx="485">
                  <c:v>15.85</c:v>
                </c:pt>
                <c:pt idx="486">
                  <c:v>16.5</c:v>
                </c:pt>
                <c:pt idx="487">
                  <c:v>19.100000000000001</c:v>
                </c:pt>
                <c:pt idx="488">
                  <c:v>14.85</c:v>
                </c:pt>
                <c:pt idx="489">
                  <c:v>12.5</c:v>
                </c:pt>
                <c:pt idx="490">
                  <c:v>11.1</c:v>
                </c:pt>
                <c:pt idx="491">
                  <c:v>10.45</c:v>
                </c:pt>
                <c:pt idx="492">
                  <c:v>11.65</c:v>
                </c:pt>
                <c:pt idx="493">
                  <c:v>10.5</c:v>
                </c:pt>
                <c:pt idx="494">
                  <c:v>9.3000000000000007</c:v>
                </c:pt>
                <c:pt idx="495">
                  <c:v>7.25</c:v>
                </c:pt>
                <c:pt idx="496">
                  <c:v>10.5</c:v>
                </c:pt>
                <c:pt idx="497">
                  <c:v>8.1999999999999993</c:v>
                </c:pt>
                <c:pt idx="498">
                  <c:v>8.75</c:v>
                </c:pt>
                <c:pt idx="499">
                  <c:v>10.5</c:v>
                </c:pt>
                <c:pt idx="500">
                  <c:v>8.1</c:v>
                </c:pt>
                <c:pt idx="501">
                  <c:v>10.6</c:v>
                </c:pt>
                <c:pt idx="502">
                  <c:v>9.85</c:v>
                </c:pt>
                <c:pt idx="503">
                  <c:v>10.050000000000001</c:v>
                </c:pt>
                <c:pt idx="504">
                  <c:v>10.45</c:v>
                </c:pt>
                <c:pt idx="505">
                  <c:v>8.6</c:v>
                </c:pt>
                <c:pt idx="506">
                  <c:v>9.85</c:v>
                </c:pt>
                <c:pt idx="507">
                  <c:v>11.3</c:v>
                </c:pt>
                <c:pt idx="508">
                  <c:v>12.95</c:v>
                </c:pt>
                <c:pt idx="509">
                  <c:v>12.75</c:v>
                </c:pt>
                <c:pt idx="510">
                  <c:v>12</c:v>
                </c:pt>
                <c:pt idx="511">
                  <c:v>12.25</c:v>
                </c:pt>
                <c:pt idx="512">
                  <c:v>13.7</c:v>
                </c:pt>
                <c:pt idx="513">
                  <c:v>12.4</c:v>
                </c:pt>
                <c:pt idx="514">
                  <c:v>13.25</c:v>
                </c:pt>
                <c:pt idx="515">
                  <c:v>15</c:v>
                </c:pt>
                <c:pt idx="516">
                  <c:v>14.9</c:v>
                </c:pt>
                <c:pt idx="517">
                  <c:v>13.1</c:v>
                </c:pt>
                <c:pt idx="518">
                  <c:v>9.5</c:v>
                </c:pt>
                <c:pt idx="519">
                  <c:v>7.7</c:v>
                </c:pt>
                <c:pt idx="520">
                  <c:v>14.5</c:v>
                </c:pt>
                <c:pt idx="521">
                  <c:v>13.9</c:v>
                </c:pt>
                <c:pt idx="522">
                  <c:v>9.8000000000000007</c:v>
                </c:pt>
                <c:pt idx="523">
                  <c:v>8.65</c:v>
                </c:pt>
                <c:pt idx="524">
                  <c:v>7.8</c:v>
                </c:pt>
                <c:pt idx="525">
                  <c:v>8.1</c:v>
                </c:pt>
                <c:pt idx="526">
                  <c:v>10.7</c:v>
                </c:pt>
                <c:pt idx="527">
                  <c:v>15.85</c:v>
                </c:pt>
                <c:pt idx="528">
                  <c:v>14.5</c:v>
                </c:pt>
                <c:pt idx="529">
                  <c:v>4.6500000000000004</c:v>
                </c:pt>
                <c:pt idx="530">
                  <c:v>11.4</c:v>
                </c:pt>
                <c:pt idx="531">
                  <c:v>12.1</c:v>
                </c:pt>
                <c:pt idx="532">
                  <c:v>11.6</c:v>
                </c:pt>
                <c:pt idx="533">
                  <c:v>13.45</c:v>
                </c:pt>
                <c:pt idx="534">
                  <c:v>12.05</c:v>
                </c:pt>
                <c:pt idx="535">
                  <c:v>15</c:v>
                </c:pt>
                <c:pt idx="536">
                  <c:v>16.100000000000001</c:v>
                </c:pt>
                <c:pt idx="537">
                  <c:v>12.6</c:v>
                </c:pt>
                <c:pt idx="538">
                  <c:v>10.85</c:v>
                </c:pt>
                <c:pt idx="539">
                  <c:v>19.5</c:v>
                </c:pt>
                <c:pt idx="540">
                  <c:v>8.75</c:v>
                </c:pt>
                <c:pt idx="541">
                  <c:v>7.9</c:v>
                </c:pt>
                <c:pt idx="542">
                  <c:v>6.65</c:v>
                </c:pt>
                <c:pt idx="543">
                  <c:v>14.25</c:v>
                </c:pt>
                <c:pt idx="544">
                  <c:v>9.9499999999999993</c:v>
                </c:pt>
                <c:pt idx="545">
                  <c:v>7.05</c:v>
                </c:pt>
                <c:pt idx="546">
                  <c:v>12.6</c:v>
                </c:pt>
                <c:pt idx="547">
                  <c:v>20.100000000000001</c:v>
                </c:pt>
                <c:pt idx="548">
                  <c:v>11.25</c:v>
                </c:pt>
                <c:pt idx="549">
                  <c:v>9.9499999999999993</c:v>
                </c:pt>
                <c:pt idx="550">
                  <c:v>12.2</c:v>
                </c:pt>
                <c:pt idx="551">
                  <c:v>11</c:v>
                </c:pt>
                <c:pt idx="552">
                  <c:v>18.5</c:v>
                </c:pt>
                <c:pt idx="553">
                  <c:v>10.5</c:v>
                </c:pt>
                <c:pt idx="554">
                  <c:v>14.3</c:v>
                </c:pt>
                <c:pt idx="555">
                  <c:v>9.5500000000000007</c:v>
                </c:pt>
                <c:pt idx="556">
                  <c:v>15</c:v>
                </c:pt>
                <c:pt idx="557">
                  <c:v>10.85</c:v>
                </c:pt>
                <c:pt idx="558">
                  <c:v>7.7</c:v>
                </c:pt>
                <c:pt idx="559">
                  <c:v>8.65</c:v>
                </c:pt>
                <c:pt idx="560">
                  <c:v>7.05</c:v>
                </c:pt>
                <c:pt idx="561">
                  <c:v>21.25</c:v>
                </c:pt>
                <c:pt idx="562">
                  <c:v>15.4</c:v>
                </c:pt>
                <c:pt idx="563">
                  <c:v>12.65</c:v>
                </c:pt>
                <c:pt idx="564">
                  <c:v>10.75</c:v>
                </c:pt>
                <c:pt idx="565">
                  <c:v>11.2</c:v>
                </c:pt>
                <c:pt idx="566">
                  <c:v>11.5</c:v>
                </c:pt>
                <c:pt idx="567">
                  <c:v>14.5</c:v>
                </c:pt>
                <c:pt idx="568">
                  <c:v>8.6999999999999993</c:v>
                </c:pt>
                <c:pt idx="569">
                  <c:v>11.95</c:v>
                </c:pt>
                <c:pt idx="570">
                  <c:v>11.2</c:v>
                </c:pt>
                <c:pt idx="571">
                  <c:v>11.1</c:v>
                </c:pt>
                <c:pt idx="572">
                  <c:v>7.5</c:v>
                </c:pt>
                <c:pt idx="573">
                  <c:v>18.5</c:v>
                </c:pt>
                <c:pt idx="574">
                  <c:v>9.5</c:v>
                </c:pt>
                <c:pt idx="575">
                  <c:v>6.55</c:v>
                </c:pt>
                <c:pt idx="576">
                  <c:v>7.7</c:v>
                </c:pt>
                <c:pt idx="577">
                  <c:v>7.4</c:v>
                </c:pt>
                <c:pt idx="578">
                  <c:v>7.1</c:v>
                </c:pt>
                <c:pt idx="579">
                  <c:v>21.55</c:v>
                </c:pt>
                <c:pt idx="580">
                  <c:v>16.3</c:v>
                </c:pt>
                <c:pt idx="581">
                  <c:v>16.2</c:v>
                </c:pt>
                <c:pt idx="582">
                  <c:v>9.6</c:v>
                </c:pt>
                <c:pt idx="583">
                  <c:v>14.35</c:v>
                </c:pt>
                <c:pt idx="584">
                  <c:v>12.05</c:v>
                </c:pt>
                <c:pt idx="585">
                  <c:v>13.25</c:v>
                </c:pt>
                <c:pt idx="586">
                  <c:v>7.55</c:v>
                </c:pt>
                <c:pt idx="587">
                  <c:v>19.100000000000001</c:v>
                </c:pt>
                <c:pt idx="588">
                  <c:v>15.4</c:v>
                </c:pt>
                <c:pt idx="589">
                  <c:v>9.6999999999999993</c:v>
                </c:pt>
                <c:pt idx="590">
                  <c:v>8</c:v>
                </c:pt>
                <c:pt idx="591">
                  <c:v>9</c:v>
                </c:pt>
                <c:pt idx="592">
                  <c:v>7.1</c:v>
                </c:pt>
                <c:pt idx="593">
                  <c:v>10.1</c:v>
                </c:pt>
                <c:pt idx="594">
                  <c:v>19</c:v>
                </c:pt>
                <c:pt idx="595">
                  <c:v>8.25</c:v>
                </c:pt>
                <c:pt idx="596">
                  <c:v>12.05</c:v>
                </c:pt>
                <c:pt idx="597">
                  <c:v>19.25</c:v>
                </c:pt>
                <c:pt idx="598">
                  <c:v>15.55</c:v>
                </c:pt>
                <c:pt idx="599">
                  <c:v>14.1</c:v>
                </c:pt>
                <c:pt idx="600">
                  <c:v>13.7</c:v>
                </c:pt>
                <c:pt idx="601">
                  <c:v>21.8</c:v>
                </c:pt>
                <c:pt idx="602">
                  <c:v>18</c:v>
                </c:pt>
                <c:pt idx="603">
                  <c:v>12.5</c:v>
                </c:pt>
                <c:pt idx="604">
                  <c:v>13.5</c:v>
                </c:pt>
                <c:pt idx="605">
                  <c:v>8.9</c:v>
                </c:pt>
                <c:pt idx="606">
                  <c:v>11.7</c:v>
                </c:pt>
                <c:pt idx="607">
                  <c:v>9.65</c:v>
                </c:pt>
                <c:pt idx="608">
                  <c:v>8</c:v>
                </c:pt>
                <c:pt idx="609">
                  <c:v>9.65</c:v>
                </c:pt>
                <c:pt idx="610">
                  <c:v>8.4499999999999993</c:v>
                </c:pt>
                <c:pt idx="611">
                  <c:v>8.4</c:v>
                </c:pt>
                <c:pt idx="612">
                  <c:v>7</c:v>
                </c:pt>
                <c:pt idx="613">
                  <c:v>8.1</c:v>
                </c:pt>
                <c:pt idx="614">
                  <c:v>9.3000000000000007</c:v>
                </c:pt>
                <c:pt idx="615">
                  <c:v>8.4</c:v>
                </c:pt>
                <c:pt idx="616">
                  <c:v>14.75</c:v>
                </c:pt>
                <c:pt idx="617">
                  <c:v>14.7</c:v>
                </c:pt>
                <c:pt idx="618">
                  <c:v>8.4</c:v>
                </c:pt>
                <c:pt idx="619">
                  <c:v>9.0500000000000007</c:v>
                </c:pt>
                <c:pt idx="620">
                  <c:v>8.3000000000000007</c:v>
                </c:pt>
                <c:pt idx="621">
                  <c:v>7.9</c:v>
                </c:pt>
                <c:pt idx="622">
                  <c:v>7.7</c:v>
                </c:pt>
                <c:pt idx="623">
                  <c:v>7.7</c:v>
                </c:pt>
                <c:pt idx="624">
                  <c:v>9.75</c:v>
                </c:pt>
                <c:pt idx="625">
                  <c:v>7</c:v>
                </c:pt>
                <c:pt idx="626">
                  <c:v>9.25</c:v>
                </c:pt>
                <c:pt idx="627">
                  <c:v>8.4</c:v>
                </c:pt>
                <c:pt idx="628">
                  <c:v>8.5</c:v>
                </c:pt>
                <c:pt idx="629">
                  <c:v>11.05</c:v>
                </c:pt>
                <c:pt idx="630">
                  <c:v>8.1999999999999993</c:v>
                </c:pt>
                <c:pt idx="631">
                  <c:v>10</c:v>
                </c:pt>
                <c:pt idx="632">
                  <c:v>8</c:v>
                </c:pt>
                <c:pt idx="633">
                  <c:v>7.3</c:v>
                </c:pt>
                <c:pt idx="634">
                  <c:v>8.3000000000000007</c:v>
                </c:pt>
                <c:pt idx="635">
                  <c:v>8.1999999999999993</c:v>
                </c:pt>
                <c:pt idx="636">
                  <c:v>8.15</c:v>
                </c:pt>
                <c:pt idx="637">
                  <c:v>8.4</c:v>
                </c:pt>
                <c:pt idx="638">
                  <c:v>8.5500000000000007</c:v>
                </c:pt>
                <c:pt idx="639">
                  <c:v>6.55</c:v>
                </c:pt>
                <c:pt idx="640">
                  <c:v>7.8</c:v>
                </c:pt>
                <c:pt idx="641">
                  <c:v>7.55</c:v>
                </c:pt>
                <c:pt idx="642">
                  <c:v>10.8</c:v>
                </c:pt>
                <c:pt idx="643">
                  <c:v>8.1</c:v>
                </c:pt>
                <c:pt idx="644">
                  <c:v>9.9</c:v>
                </c:pt>
                <c:pt idx="645">
                  <c:v>8.4499999999999993</c:v>
                </c:pt>
                <c:pt idx="646">
                  <c:v>6.9</c:v>
                </c:pt>
                <c:pt idx="647">
                  <c:v>6.85</c:v>
                </c:pt>
                <c:pt idx="648">
                  <c:v>7</c:v>
                </c:pt>
                <c:pt idx="649">
                  <c:v>8.1999999999999993</c:v>
                </c:pt>
                <c:pt idx="650">
                  <c:v>10.1</c:v>
                </c:pt>
                <c:pt idx="651">
                  <c:v>8.0500000000000007</c:v>
                </c:pt>
                <c:pt idx="652">
                  <c:v>8.6999999999999993</c:v>
                </c:pt>
                <c:pt idx="653">
                  <c:v>8.6</c:v>
                </c:pt>
                <c:pt idx="654">
                  <c:v>7.8</c:v>
                </c:pt>
                <c:pt idx="655">
                  <c:v>8.4499999999999993</c:v>
                </c:pt>
                <c:pt idx="656">
                  <c:v>9.35</c:v>
                </c:pt>
                <c:pt idx="657">
                  <c:v>8.0500000000000007</c:v>
                </c:pt>
                <c:pt idx="658">
                  <c:v>8.3000000000000007</c:v>
                </c:pt>
                <c:pt idx="659">
                  <c:v>8</c:v>
                </c:pt>
                <c:pt idx="660">
                  <c:v>7.8</c:v>
                </c:pt>
                <c:pt idx="661">
                  <c:v>7.8</c:v>
                </c:pt>
                <c:pt idx="662">
                  <c:v>7.8</c:v>
                </c:pt>
                <c:pt idx="663">
                  <c:v>9.15</c:v>
                </c:pt>
                <c:pt idx="664">
                  <c:v>9.0500000000000007</c:v>
                </c:pt>
                <c:pt idx="665">
                  <c:v>7.9</c:v>
                </c:pt>
                <c:pt idx="666">
                  <c:v>5.5</c:v>
                </c:pt>
                <c:pt idx="667">
                  <c:v>8.25</c:v>
                </c:pt>
                <c:pt idx="668">
                  <c:v>6.25</c:v>
                </c:pt>
                <c:pt idx="669">
                  <c:v>7.9</c:v>
                </c:pt>
                <c:pt idx="670">
                  <c:v>7.4</c:v>
                </c:pt>
                <c:pt idx="671">
                  <c:v>7.75</c:v>
                </c:pt>
                <c:pt idx="672">
                  <c:v>8.1</c:v>
                </c:pt>
                <c:pt idx="673">
                  <c:v>13.45</c:v>
                </c:pt>
                <c:pt idx="674">
                  <c:v>14.1</c:v>
                </c:pt>
                <c:pt idx="675">
                  <c:v>14.35</c:v>
                </c:pt>
                <c:pt idx="676">
                  <c:v>13.8</c:v>
                </c:pt>
                <c:pt idx="677">
                  <c:v>8.15</c:v>
                </c:pt>
                <c:pt idx="678">
                  <c:v>7.85</c:v>
                </c:pt>
                <c:pt idx="679">
                  <c:v>6.3</c:v>
                </c:pt>
                <c:pt idx="680">
                  <c:v>8.3000000000000007</c:v>
                </c:pt>
                <c:pt idx="681">
                  <c:v>16.45</c:v>
                </c:pt>
                <c:pt idx="682">
                  <c:v>9.98</c:v>
                </c:pt>
                <c:pt idx="683">
                  <c:v>12.95</c:v>
                </c:pt>
                <c:pt idx="684">
                  <c:v>15</c:v>
                </c:pt>
                <c:pt idx="685">
                  <c:v>11.55</c:v>
                </c:pt>
                <c:pt idx="686">
                  <c:v>7.3</c:v>
                </c:pt>
                <c:pt idx="687">
                  <c:v>8.6</c:v>
                </c:pt>
                <c:pt idx="688">
                  <c:v>8.8000000000000007</c:v>
                </c:pt>
                <c:pt idx="689">
                  <c:v>7.8</c:v>
                </c:pt>
                <c:pt idx="690">
                  <c:v>8.5</c:v>
                </c:pt>
                <c:pt idx="691">
                  <c:v>8.6</c:v>
                </c:pt>
                <c:pt idx="692">
                  <c:v>7.9</c:v>
                </c:pt>
                <c:pt idx="693">
                  <c:v>6.85</c:v>
                </c:pt>
                <c:pt idx="694">
                  <c:v>8.4</c:v>
                </c:pt>
                <c:pt idx="695">
                  <c:v>9.25</c:v>
                </c:pt>
                <c:pt idx="696">
                  <c:v>8.4</c:v>
                </c:pt>
                <c:pt idx="697">
                  <c:v>7.15</c:v>
                </c:pt>
                <c:pt idx="698">
                  <c:v>9.4</c:v>
                </c:pt>
                <c:pt idx="699">
                  <c:v>7.9</c:v>
                </c:pt>
                <c:pt idx="700">
                  <c:v>7.05</c:v>
                </c:pt>
                <c:pt idx="701">
                  <c:v>5.6</c:v>
                </c:pt>
                <c:pt idx="702">
                  <c:v>7.5</c:v>
                </c:pt>
                <c:pt idx="703">
                  <c:v>16.2</c:v>
                </c:pt>
                <c:pt idx="704">
                  <c:v>8.25</c:v>
                </c:pt>
                <c:pt idx="705">
                  <c:v>5.9</c:v>
                </c:pt>
                <c:pt idx="706">
                  <c:v>6.75</c:v>
                </c:pt>
                <c:pt idx="707">
                  <c:v>10</c:v>
                </c:pt>
                <c:pt idx="708">
                  <c:v>7.7</c:v>
                </c:pt>
                <c:pt idx="709">
                  <c:v>8.1999999999999993</c:v>
                </c:pt>
                <c:pt idx="710">
                  <c:v>7.85</c:v>
                </c:pt>
                <c:pt idx="711">
                  <c:v>8.4499999999999993</c:v>
                </c:pt>
                <c:pt idx="712">
                  <c:v>8</c:v>
                </c:pt>
                <c:pt idx="713">
                  <c:v>9</c:v>
                </c:pt>
                <c:pt idx="714">
                  <c:v>7.5</c:v>
                </c:pt>
                <c:pt idx="715">
                  <c:v>8.1999999999999993</c:v>
                </c:pt>
                <c:pt idx="716">
                  <c:v>8.0500000000000007</c:v>
                </c:pt>
                <c:pt idx="717">
                  <c:v>8.25</c:v>
                </c:pt>
                <c:pt idx="718">
                  <c:v>8.1</c:v>
                </c:pt>
                <c:pt idx="719">
                  <c:v>8.4499999999999993</c:v>
                </c:pt>
                <c:pt idx="720">
                  <c:v>7.8</c:v>
                </c:pt>
                <c:pt idx="721">
                  <c:v>10.199999999999999</c:v>
                </c:pt>
                <c:pt idx="722">
                  <c:v>8.65</c:v>
                </c:pt>
                <c:pt idx="723">
                  <c:v>8.85</c:v>
                </c:pt>
                <c:pt idx="724">
                  <c:v>8.9</c:v>
                </c:pt>
                <c:pt idx="725">
                  <c:v>8</c:v>
                </c:pt>
                <c:pt idx="726">
                  <c:v>9.3000000000000007</c:v>
                </c:pt>
                <c:pt idx="727">
                  <c:v>8</c:v>
                </c:pt>
                <c:pt idx="728">
                  <c:v>8.4</c:v>
                </c:pt>
                <c:pt idx="729">
                  <c:v>7.2</c:v>
                </c:pt>
                <c:pt idx="730">
                  <c:v>8.15</c:v>
                </c:pt>
                <c:pt idx="731">
                  <c:v>8</c:v>
                </c:pt>
                <c:pt idx="732">
                  <c:v>8.35</c:v>
                </c:pt>
                <c:pt idx="733">
                  <c:v>7.15</c:v>
                </c:pt>
                <c:pt idx="734">
                  <c:v>16.3</c:v>
                </c:pt>
                <c:pt idx="735">
                  <c:v>11.85</c:v>
                </c:pt>
                <c:pt idx="736">
                  <c:v>8.5</c:v>
                </c:pt>
                <c:pt idx="737">
                  <c:v>6.95</c:v>
                </c:pt>
                <c:pt idx="738">
                  <c:v>5.8</c:v>
                </c:pt>
                <c:pt idx="739">
                  <c:v>8.5</c:v>
                </c:pt>
                <c:pt idx="740">
                  <c:v>7.5</c:v>
                </c:pt>
                <c:pt idx="741">
                  <c:v>7</c:v>
                </c:pt>
                <c:pt idx="742">
                  <c:v>6</c:v>
                </c:pt>
                <c:pt idx="743">
                  <c:v>6.9</c:v>
                </c:pt>
                <c:pt idx="744">
                  <c:v>8.35</c:v>
                </c:pt>
                <c:pt idx="745">
                  <c:v>8.15</c:v>
                </c:pt>
                <c:pt idx="746">
                  <c:v>7.2</c:v>
                </c:pt>
                <c:pt idx="747">
                  <c:v>8.75</c:v>
                </c:pt>
                <c:pt idx="748">
                  <c:v>8.6999999999999993</c:v>
                </c:pt>
                <c:pt idx="749">
                  <c:v>10.7</c:v>
                </c:pt>
                <c:pt idx="750">
                  <c:v>8</c:v>
                </c:pt>
                <c:pt idx="751">
                  <c:v>10</c:v>
                </c:pt>
                <c:pt idx="752">
                  <c:v>9.1999999999999993</c:v>
                </c:pt>
                <c:pt idx="753">
                  <c:v>10.3</c:v>
                </c:pt>
                <c:pt idx="754">
                  <c:v>9.3000000000000007</c:v>
                </c:pt>
                <c:pt idx="755">
                  <c:v>11.1</c:v>
                </c:pt>
                <c:pt idx="756">
                  <c:v>18</c:v>
                </c:pt>
                <c:pt idx="757">
                  <c:v>9.9499999999999993</c:v>
                </c:pt>
                <c:pt idx="758">
                  <c:v>14.5</c:v>
                </c:pt>
                <c:pt idx="759">
                  <c:v>12.4</c:v>
                </c:pt>
                <c:pt idx="760">
                  <c:v>10.15</c:v>
                </c:pt>
                <c:pt idx="761">
                  <c:v>9.9</c:v>
                </c:pt>
                <c:pt idx="762">
                  <c:v>16.649999999999999</c:v>
                </c:pt>
                <c:pt idx="763">
                  <c:v>9.3000000000000007</c:v>
                </c:pt>
                <c:pt idx="764">
                  <c:v>9.9499999999999993</c:v>
                </c:pt>
                <c:pt idx="765">
                  <c:v>9.35</c:v>
                </c:pt>
                <c:pt idx="766">
                  <c:v>9.5500000000000007</c:v>
                </c:pt>
                <c:pt idx="767">
                  <c:v>10.15</c:v>
                </c:pt>
                <c:pt idx="768">
                  <c:v>6.65</c:v>
                </c:pt>
                <c:pt idx="769">
                  <c:v>7.5</c:v>
                </c:pt>
                <c:pt idx="770">
                  <c:v>7.7</c:v>
                </c:pt>
                <c:pt idx="771">
                  <c:v>10</c:v>
                </c:pt>
                <c:pt idx="772">
                  <c:v>7.25</c:v>
                </c:pt>
                <c:pt idx="773">
                  <c:v>8.3000000000000007</c:v>
                </c:pt>
                <c:pt idx="774">
                  <c:v>8.4</c:v>
                </c:pt>
                <c:pt idx="775">
                  <c:v>13.15</c:v>
                </c:pt>
                <c:pt idx="776">
                  <c:v>15.95</c:v>
                </c:pt>
                <c:pt idx="777">
                  <c:v>10.65</c:v>
                </c:pt>
                <c:pt idx="778">
                  <c:v>10.4</c:v>
                </c:pt>
                <c:pt idx="779">
                  <c:v>16.649999999999999</c:v>
                </c:pt>
                <c:pt idx="780">
                  <c:v>17.899999999999999</c:v>
                </c:pt>
                <c:pt idx="781">
                  <c:v>15.7</c:v>
                </c:pt>
                <c:pt idx="782">
                  <c:v>9.6999999999999993</c:v>
                </c:pt>
                <c:pt idx="783">
                  <c:v>8.5</c:v>
                </c:pt>
                <c:pt idx="784">
                  <c:v>6.5</c:v>
                </c:pt>
                <c:pt idx="785">
                  <c:v>8.4</c:v>
                </c:pt>
                <c:pt idx="786">
                  <c:v>10.25</c:v>
                </c:pt>
                <c:pt idx="787">
                  <c:v>8.1999999999999993</c:v>
                </c:pt>
                <c:pt idx="788">
                  <c:v>9.6</c:v>
                </c:pt>
                <c:pt idx="789">
                  <c:v>9.35</c:v>
                </c:pt>
                <c:pt idx="790">
                  <c:v>9.15</c:v>
                </c:pt>
                <c:pt idx="791">
                  <c:v>8.4499999999999993</c:v>
                </c:pt>
                <c:pt idx="792">
                  <c:v>7.4</c:v>
                </c:pt>
                <c:pt idx="793">
                  <c:v>10.9</c:v>
                </c:pt>
                <c:pt idx="794">
                  <c:v>13.65</c:v>
                </c:pt>
                <c:pt idx="795">
                  <c:v>10.8</c:v>
                </c:pt>
                <c:pt idx="796">
                  <c:v>10.25</c:v>
                </c:pt>
                <c:pt idx="797">
                  <c:v>8</c:v>
                </c:pt>
                <c:pt idx="798">
                  <c:v>10.3</c:v>
                </c:pt>
                <c:pt idx="799">
                  <c:v>9.5500000000000007</c:v>
                </c:pt>
                <c:pt idx="800">
                  <c:v>9.9</c:v>
                </c:pt>
                <c:pt idx="801">
                  <c:v>12.45</c:v>
                </c:pt>
                <c:pt idx="802">
                  <c:v>8.1</c:v>
                </c:pt>
                <c:pt idx="803">
                  <c:v>9.9499999999999993</c:v>
                </c:pt>
                <c:pt idx="804">
                  <c:v>9.8000000000000007</c:v>
                </c:pt>
                <c:pt idx="805">
                  <c:v>9.3000000000000007</c:v>
                </c:pt>
                <c:pt idx="806">
                  <c:v>7.6</c:v>
                </c:pt>
                <c:pt idx="807">
                  <c:v>10</c:v>
                </c:pt>
                <c:pt idx="808">
                  <c:v>8.75</c:v>
                </c:pt>
                <c:pt idx="809">
                  <c:v>7.35</c:v>
                </c:pt>
                <c:pt idx="810">
                  <c:v>9.8000000000000007</c:v>
                </c:pt>
                <c:pt idx="811">
                  <c:v>8.15</c:v>
                </c:pt>
                <c:pt idx="812">
                  <c:v>6.8</c:v>
                </c:pt>
                <c:pt idx="813">
                  <c:v>18.3</c:v>
                </c:pt>
                <c:pt idx="814">
                  <c:v>7.5</c:v>
                </c:pt>
                <c:pt idx="815">
                  <c:v>5.75</c:v>
                </c:pt>
                <c:pt idx="816">
                  <c:v>8.3000000000000007</c:v>
                </c:pt>
                <c:pt idx="817">
                  <c:v>6.45</c:v>
                </c:pt>
                <c:pt idx="818">
                  <c:v>8</c:v>
                </c:pt>
                <c:pt idx="819">
                  <c:v>7.4</c:v>
                </c:pt>
                <c:pt idx="820">
                  <c:v>9.98</c:v>
                </c:pt>
                <c:pt idx="821">
                  <c:v>7.65</c:v>
                </c:pt>
                <c:pt idx="822">
                  <c:v>10.1</c:v>
                </c:pt>
                <c:pt idx="823">
                  <c:v>7.15</c:v>
                </c:pt>
                <c:pt idx="824">
                  <c:v>7.3</c:v>
                </c:pt>
                <c:pt idx="825">
                  <c:v>9.9499999999999993</c:v>
                </c:pt>
                <c:pt idx="826">
                  <c:v>8.6999999999999993</c:v>
                </c:pt>
                <c:pt idx="827">
                  <c:v>8.5</c:v>
                </c:pt>
                <c:pt idx="828">
                  <c:v>9.85</c:v>
                </c:pt>
                <c:pt idx="829">
                  <c:v>5.6</c:v>
                </c:pt>
                <c:pt idx="830">
                  <c:v>9.65</c:v>
                </c:pt>
                <c:pt idx="831">
                  <c:v>7.1</c:v>
                </c:pt>
                <c:pt idx="832">
                  <c:v>9.8000000000000007</c:v>
                </c:pt>
                <c:pt idx="833">
                  <c:v>9.1</c:v>
                </c:pt>
                <c:pt idx="834">
                  <c:v>9.6</c:v>
                </c:pt>
                <c:pt idx="835">
                  <c:v>8.15</c:v>
                </c:pt>
                <c:pt idx="836">
                  <c:v>8.5</c:v>
                </c:pt>
                <c:pt idx="837">
                  <c:v>10.15</c:v>
                </c:pt>
                <c:pt idx="838">
                  <c:v>6.85</c:v>
                </c:pt>
                <c:pt idx="839">
                  <c:v>10.1</c:v>
                </c:pt>
                <c:pt idx="840">
                  <c:v>7.9</c:v>
                </c:pt>
                <c:pt idx="841">
                  <c:v>8.3000000000000007</c:v>
                </c:pt>
                <c:pt idx="842">
                  <c:v>8.4</c:v>
                </c:pt>
                <c:pt idx="843">
                  <c:v>8.1</c:v>
                </c:pt>
                <c:pt idx="844">
                  <c:v>8.15</c:v>
                </c:pt>
                <c:pt idx="845">
                  <c:v>8.5</c:v>
                </c:pt>
                <c:pt idx="846">
                  <c:v>7.25</c:v>
                </c:pt>
                <c:pt idx="847">
                  <c:v>9.15</c:v>
                </c:pt>
                <c:pt idx="848">
                  <c:v>8.5</c:v>
                </c:pt>
                <c:pt idx="849">
                  <c:v>10.3</c:v>
                </c:pt>
                <c:pt idx="850">
                  <c:v>9.0500000000000007</c:v>
                </c:pt>
                <c:pt idx="851">
                  <c:v>7.7</c:v>
                </c:pt>
                <c:pt idx="852">
                  <c:v>8.15</c:v>
                </c:pt>
                <c:pt idx="853">
                  <c:v>9</c:v>
                </c:pt>
                <c:pt idx="854">
                  <c:v>9.1999999999999993</c:v>
                </c:pt>
                <c:pt idx="855">
                  <c:v>8.85</c:v>
                </c:pt>
                <c:pt idx="856">
                  <c:v>6.3</c:v>
                </c:pt>
                <c:pt idx="857">
                  <c:v>9.6999999999999993</c:v>
                </c:pt>
                <c:pt idx="858">
                  <c:v>8.35</c:v>
                </c:pt>
                <c:pt idx="859">
                  <c:v>12.5</c:v>
                </c:pt>
                <c:pt idx="860">
                  <c:v>8.8000000000000007</c:v>
                </c:pt>
                <c:pt idx="861">
                  <c:v>6.9</c:v>
                </c:pt>
                <c:pt idx="862">
                  <c:v>8.9</c:v>
                </c:pt>
                <c:pt idx="863">
                  <c:v>7.15</c:v>
                </c:pt>
                <c:pt idx="864">
                  <c:v>7.5</c:v>
                </c:pt>
                <c:pt idx="865">
                  <c:v>6.4</c:v>
                </c:pt>
                <c:pt idx="866">
                  <c:v>6</c:v>
                </c:pt>
                <c:pt idx="867">
                  <c:v>6.8</c:v>
                </c:pt>
                <c:pt idx="868">
                  <c:v>5.35</c:v>
                </c:pt>
                <c:pt idx="869">
                  <c:v>9.5500000000000007</c:v>
                </c:pt>
                <c:pt idx="870">
                  <c:v>9.8000000000000007</c:v>
                </c:pt>
                <c:pt idx="871">
                  <c:v>5.6</c:v>
                </c:pt>
                <c:pt idx="872">
                  <c:v>10.6</c:v>
                </c:pt>
                <c:pt idx="873">
                  <c:v>9.75</c:v>
                </c:pt>
                <c:pt idx="874">
                  <c:v>7.9</c:v>
                </c:pt>
                <c:pt idx="875">
                  <c:v>7.1</c:v>
                </c:pt>
                <c:pt idx="876">
                  <c:v>9.9</c:v>
                </c:pt>
                <c:pt idx="877">
                  <c:v>7.2</c:v>
                </c:pt>
                <c:pt idx="878">
                  <c:v>6.9</c:v>
                </c:pt>
                <c:pt idx="879">
                  <c:v>7.05</c:v>
                </c:pt>
                <c:pt idx="880">
                  <c:v>8.1</c:v>
                </c:pt>
                <c:pt idx="881">
                  <c:v>8.9</c:v>
                </c:pt>
                <c:pt idx="882">
                  <c:v>11.1</c:v>
                </c:pt>
                <c:pt idx="883">
                  <c:v>7.15</c:v>
                </c:pt>
                <c:pt idx="884">
                  <c:v>9.65</c:v>
                </c:pt>
                <c:pt idx="885">
                  <c:v>6.85</c:v>
                </c:pt>
                <c:pt idx="886">
                  <c:v>20.149999999999999</c:v>
                </c:pt>
                <c:pt idx="887">
                  <c:v>14.2</c:v>
                </c:pt>
                <c:pt idx="888">
                  <c:v>14</c:v>
                </c:pt>
                <c:pt idx="889">
                  <c:v>8.25</c:v>
                </c:pt>
                <c:pt idx="890">
                  <c:v>8.5500000000000007</c:v>
                </c:pt>
                <c:pt idx="891">
                  <c:v>11.75</c:v>
                </c:pt>
                <c:pt idx="892">
                  <c:v>9.4</c:v>
                </c:pt>
                <c:pt idx="893">
                  <c:v>9.9</c:v>
                </c:pt>
                <c:pt idx="894">
                  <c:v>9.6999999999999993</c:v>
                </c:pt>
                <c:pt idx="895">
                  <c:v>9.6999999999999993</c:v>
                </c:pt>
                <c:pt idx="896">
                  <c:v>8.75</c:v>
                </c:pt>
                <c:pt idx="897">
                  <c:v>10.1</c:v>
                </c:pt>
                <c:pt idx="898">
                  <c:v>8.9</c:v>
                </c:pt>
                <c:pt idx="899">
                  <c:v>9.5</c:v>
                </c:pt>
                <c:pt idx="900">
                  <c:v>8.4</c:v>
                </c:pt>
                <c:pt idx="901">
                  <c:v>9.8000000000000007</c:v>
                </c:pt>
                <c:pt idx="902">
                  <c:v>10.3</c:v>
                </c:pt>
                <c:pt idx="903">
                  <c:v>10.35</c:v>
                </c:pt>
                <c:pt idx="904">
                  <c:v>10.75</c:v>
                </c:pt>
                <c:pt idx="905">
                  <c:v>11</c:v>
                </c:pt>
                <c:pt idx="906">
                  <c:v>10.55</c:v>
                </c:pt>
                <c:pt idx="907">
                  <c:v>9.1999999999999993</c:v>
                </c:pt>
                <c:pt idx="908">
                  <c:v>10.1</c:v>
                </c:pt>
                <c:pt idx="909">
                  <c:v>11.6</c:v>
                </c:pt>
                <c:pt idx="910">
                  <c:v>12.35</c:v>
                </c:pt>
                <c:pt idx="911">
                  <c:v>17.55</c:v>
                </c:pt>
                <c:pt idx="912">
                  <c:v>9.5500000000000007</c:v>
                </c:pt>
                <c:pt idx="913">
                  <c:v>9.4499999999999993</c:v>
                </c:pt>
                <c:pt idx="914">
                  <c:v>8.75</c:v>
                </c:pt>
                <c:pt idx="915">
                  <c:v>14.6</c:v>
                </c:pt>
                <c:pt idx="916">
                  <c:v>16</c:v>
                </c:pt>
                <c:pt idx="917">
                  <c:v>9.8000000000000007</c:v>
                </c:pt>
                <c:pt idx="918">
                  <c:v>10.3</c:v>
                </c:pt>
                <c:pt idx="919">
                  <c:v>10</c:v>
                </c:pt>
                <c:pt idx="920">
                  <c:v>10.85</c:v>
                </c:pt>
                <c:pt idx="921">
                  <c:v>19.75</c:v>
                </c:pt>
                <c:pt idx="922">
                  <c:v>10.1</c:v>
                </c:pt>
                <c:pt idx="923">
                  <c:v>8.9</c:v>
                </c:pt>
                <c:pt idx="924">
                  <c:v>10.25</c:v>
                </c:pt>
                <c:pt idx="925">
                  <c:v>10.3</c:v>
                </c:pt>
                <c:pt idx="926">
                  <c:v>9.6999999999999993</c:v>
                </c:pt>
                <c:pt idx="927">
                  <c:v>9.3000000000000007</c:v>
                </c:pt>
                <c:pt idx="928">
                  <c:v>8.25</c:v>
                </c:pt>
                <c:pt idx="929">
                  <c:v>9.3000000000000007</c:v>
                </c:pt>
                <c:pt idx="930">
                  <c:v>10.25</c:v>
                </c:pt>
                <c:pt idx="931">
                  <c:v>9.4499999999999993</c:v>
                </c:pt>
                <c:pt idx="932">
                  <c:v>9.4499999999999993</c:v>
                </c:pt>
                <c:pt idx="933">
                  <c:v>8.15</c:v>
                </c:pt>
                <c:pt idx="934">
                  <c:v>11.2</c:v>
                </c:pt>
                <c:pt idx="935">
                  <c:v>8.35</c:v>
                </c:pt>
                <c:pt idx="936">
                  <c:v>9.3000000000000007</c:v>
                </c:pt>
                <c:pt idx="937">
                  <c:v>8.4</c:v>
                </c:pt>
                <c:pt idx="938">
                  <c:v>9.25</c:v>
                </c:pt>
                <c:pt idx="939">
                  <c:v>7.8</c:v>
                </c:pt>
                <c:pt idx="940">
                  <c:v>9.6999999999999993</c:v>
                </c:pt>
                <c:pt idx="941">
                  <c:v>9.35</c:v>
                </c:pt>
                <c:pt idx="942">
                  <c:v>9.6</c:v>
                </c:pt>
                <c:pt idx="943">
                  <c:v>10.25</c:v>
                </c:pt>
                <c:pt idx="944">
                  <c:v>10.7</c:v>
                </c:pt>
                <c:pt idx="945">
                  <c:v>10</c:v>
                </c:pt>
                <c:pt idx="946">
                  <c:v>9.5500000000000007</c:v>
                </c:pt>
                <c:pt idx="947">
                  <c:v>10</c:v>
                </c:pt>
                <c:pt idx="948">
                  <c:v>7.75</c:v>
                </c:pt>
                <c:pt idx="949">
                  <c:v>9.5</c:v>
                </c:pt>
                <c:pt idx="950">
                  <c:v>10.65</c:v>
                </c:pt>
                <c:pt idx="951">
                  <c:v>10.15</c:v>
                </c:pt>
                <c:pt idx="952">
                  <c:v>9.3000000000000007</c:v>
                </c:pt>
                <c:pt idx="953">
                  <c:v>9.6</c:v>
                </c:pt>
                <c:pt idx="954">
                  <c:v>8.5500000000000007</c:v>
                </c:pt>
                <c:pt idx="955">
                  <c:v>8.3000000000000007</c:v>
                </c:pt>
                <c:pt idx="956">
                  <c:v>12.2</c:v>
                </c:pt>
                <c:pt idx="957">
                  <c:v>10.25</c:v>
                </c:pt>
                <c:pt idx="958">
                  <c:v>9.15</c:v>
                </c:pt>
                <c:pt idx="959">
                  <c:v>10.6</c:v>
                </c:pt>
                <c:pt idx="960">
                  <c:v>10.4</c:v>
                </c:pt>
                <c:pt idx="961">
                  <c:v>10</c:v>
                </c:pt>
                <c:pt idx="962">
                  <c:v>9.35</c:v>
                </c:pt>
                <c:pt idx="963">
                  <c:v>9.6</c:v>
                </c:pt>
                <c:pt idx="964">
                  <c:v>7.6</c:v>
                </c:pt>
                <c:pt idx="965">
                  <c:v>9.6999999999999993</c:v>
                </c:pt>
                <c:pt idx="966">
                  <c:v>7.75</c:v>
                </c:pt>
                <c:pt idx="967">
                  <c:v>10.3</c:v>
                </c:pt>
                <c:pt idx="968">
                  <c:v>9.8000000000000007</c:v>
                </c:pt>
                <c:pt idx="969">
                  <c:v>10.25</c:v>
                </c:pt>
                <c:pt idx="970">
                  <c:v>10.199999999999999</c:v>
                </c:pt>
                <c:pt idx="971">
                  <c:v>9.5500000000000007</c:v>
                </c:pt>
                <c:pt idx="972">
                  <c:v>8.5</c:v>
                </c:pt>
                <c:pt idx="973">
                  <c:v>9.1</c:v>
                </c:pt>
                <c:pt idx="974">
                  <c:v>8.1</c:v>
                </c:pt>
                <c:pt idx="975">
                  <c:v>13.8</c:v>
                </c:pt>
                <c:pt idx="976">
                  <c:v>12.65</c:v>
                </c:pt>
                <c:pt idx="977">
                  <c:v>10.5</c:v>
                </c:pt>
                <c:pt idx="978">
                  <c:v>8.35</c:v>
                </c:pt>
                <c:pt idx="979">
                  <c:v>8.6</c:v>
                </c:pt>
                <c:pt idx="980">
                  <c:v>8.35</c:v>
                </c:pt>
                <c:pt idx="981">
                  <c:v>8.3000000000000007</c:v>
                </c:pt>
                <c:pt idx="982">
                  <c:v>8.5</c:v>
                </c:pt>
                <c:pt idx="983">
                  <c:v>7.6</c:v>
                </c:pt>
                <c:pt idx="984">
                  <c:v>8.75</c:v>
                </c:pt>
                <c:pt idx="985">
                  <c:v>8.8000000000000007</c:v>
                </c:pt>
                <c:pt idx="986">
                  <c:v>10.85</c:v>
                </c:pt>
                <c:pt idx="987">
                  <c:v>9.1</c:v>
                </c:pt>
                <c:pt idx="988">
                  <c:v>8.5500000000000007</c:v>
                </c:pt>
                <c:pt idx="989">
                  <c:v>10.4</c:v>
                </c:pt>
                <c:pt idx="990">
                  <c:v>8.3000000000000007</c:v>
                </c:pt>
                <c:pt idx="991">
                  <c:v>10.75</c:v>
                </c:pt>
                <c:pt idx="992">
                  <c:v>7</c:v>
                </c:pt>
                <c:pt idx="993">
                  <c:v>8.1999999999999993</c:v>
                </c:pt>
                <c:pt idx="994">
                  <c:v>10.55</c:v>
                </c:pt>
                <c:pt idx="995">
                  <c:v>9.4499999999999993</c:v>
                </c:pt>
                <c:pt idx="996">
                  <c:v>8.1999999999999993</c:v>
                </c:pt>
                <c:pt idx="997">
                  <c:v>9.25</c:v>
                </c:pt>
                <c:pt idx="998">
                  <c:v>10.35</c:v>
                </c:pt>
                <c:pt idx="999">
                  <c:v>8.35</c:v>
                </c:pt>
                <c:pt idx="1000">
                  <c:v>8.0500000000000007</c:v>
                </c:pt>
                <c:pt idx="1001">
                  <c:v>6.7</c:v>
                </c:pt>
                <c:pt idx="1002">
                  <c:v>8.6999999999999993</c:v>
                </c:pt>
                <c:pt idx="1003">
                  <c:v>9.6</c:v>
                </c:pt>
                <c:pt idx="1004">
                  <c:v>9.5500000000000007</c:v>
                </c:pt>
                <c:pt idx="1005">
                  <c:v>9.85</c:v>
                </c:pt>
                <c:pt idx="1006">
                  <c:v>10.7</c:v>
                </c:pt>
                <c:pt idx="1007">
                  <c:v>10.35</c:v>
                </c:pt>
                <c:pt idx="1008">
                  <c:v>10.050000000000001</c:v>
                </c:pt>
                <c:pt idx="1009">
                  <c:v>9.75</c:v>
                </c:pt>
                <c:pt idx="1010">
                  <c:v>8.35</c:v>
                </c:pt>
                <c:pt idx="1011">
                  <c:v>7.65</c:v>
                </c:pt>
                <c:pt idx="1012">
                  <c:v>9.4499999999999993</c:v>
                </c:pt>
                <c:pt idx="1013">
                  <c:v>8.4</c:v>
                </c:pt>
                <c:pt idx="1014">
                  <c:v>9.0500000000000007</c:v>
                </c:pt>
                <c:pt idx="1015">
                  <c:v>8.8000000000000007</c:v>
                </c:pt>
                <c:pt idx="1016">
                  <c:v>8.4499999999999993</c:v>
                </c:pt>
                <c:pt idx="1017">
                  <c:v>9.35</c:v>
                </c:pt>
                <c:pt idx="1018">
                  <c:v>9.25</c:v>
                </c:pt>
                <c:pt idx="1019">
                  <c:v>8</c:v>
                </c:pt>
                <c:pt idx="1020">
                  <c:v>10.4</c:v>
                </c:pt>
                <c:pt idx="1021">
                  <c:v>9.6999999999999993</c:v>
                </c:pt>
                <c:pt idx="1022">
                  <c:v>9.1</c:v>
                </c:pt>
                <c:pt idx="1023">
                  <c:v>10.199999999999999</c:v>
                </c:pt>
                <c:pt idx="1024">
                  <c:v>9.15</c:v>
                </c:pt>
                <c:pt idx="1025">
                  <c:v>8.25</c:v>
                </c:pt>
                <c:pt idx="1026">
                  <c:v>10.7</c:v>
                </c:pt>
                <c:pt idx="1027">
                  <c:v>8.75</c:v>
                </c:pt>
                <c:pt idx="1028">
                  <c:v>9.6999999999999993</c:v>
                </c:pt>
                <c:pt idx="1029">
                  <c:v>10.65</c:v>
                </c:pt>
                <c:pt idx="1030">
                  <c:v>10.4</c:v>
                </c:pt>
                <c:pt idx="1031">
                  <c:v>9.1</c:v>
                </c:pt>
                <c:pt idx="1032">
                  <c:v>9.35</c:v>
                </c:pt>
                <c:pt idx="1033">
                  <c:v>7.55</c:v>
                </c:pt>
                <c:pt idx="1034">
                  <c:v>8.15</c:v>
                </c:pt>
                <c:pt idx="1035">
                  <c:v>9.15</c:v>
                </c:pt>
                <c:pt idx="1036">
                  <c:v>9.25</c:v>
                </c:pt>
                <c:pt idx="1037">
                  <c:v>7.2</c:v>
                </c:pt>
                <c:pt idx="1038">
                  <c:v>9.4499999999999993</c:v>
                </c:pt>
                <c:pt idx="1039">
                  <c:v>8.4499999999999993</c:v>
                </c:pt>
                <c:pt idx="1040">
                  <c:v>8.4</c:v>
                </c:pt>
                <c:pt idx="1041">
                  <c:v>9.3000000000000007</c:v>
                </c:pt>
                <c:pt idx="1042">
                  <c:v>8.9499999999999993</c:v>
                </c:pt>
                <c:pt idx="1043">
                  <c:v>9.8000000000000007</c:v>
                </c:pt>
                <c:pt idx="1044">
                  <c:v>9.6</c:v>
                </c:pt>
                <c:pt idx="1045">
                  <c:v>15</c:v>
                </c:pt>
                <c:pt idx="1046">
                  <c:v>6.7</c:v>
                </c:pt>
                <c:pt idx="1047">
                  <c:v>8.15</c:v>
                </c:pt>
                <c:pt idx="1048">
                  <c:v>9.65</c:v>
                </c:pt>
                <c:pt idx="1049">
                  <c:v>8.4</c:v>
                </c:pt>
                <c:pt idx="1050">
                  <c:v>10.3</c:v>
                </c:pt>
                <c:pt idx="1051">
                  <c:v>8.15</c:v>
                </c:pt>
                <c:pt idx="1052">
                  <c:v>9.1999999999999993</c:v>
                </c:pt>
                <c:pt idx="1053">
                  <c:v>10.199999999999999</c:v>
                </c:pt>
                <c:pt idx="1054">
                  <c:v>10.050000000000001</c:v>
                </c:pt>
                <c:pt idx="1055">
                  <c:v>9.6</c:v>
                </c:pt>
                <c:pt idx="1056">
                  <c:v>9.4499999999999993</c:v>
                </c:pt>
                <c:pt idx="1057">
                  <c:v>10.7</c:v>
                </c:pt>
                <c:pt idx="1058">
                  <c:v>9.6</c:v>
                </c:pt>
                <c:pt idx="1059">
                  <c:v>9.1999999999999993</c:v>
                </c:pt>
                <c:pt idx="1060">
                  <c:v>9.65</c:v>
                </c:pt>
                <c:pt idx="1061">
                  <c:v>8.5</c:v>
                </c:pt>
                <c:pt idx="1062">
                  <c:v>9.4499999999999993</c:v>
                </c:pt>
                <c:pt idx="1063">
                  <c:v>9.65</c:v>
                </c:pt>
                <c:pt idx="1064">
                  <c:v>8.9</c:v>
                </c:pt>
                <c:pt idx="1065">
                  <c:v>9</c:v>
                </c:pt>
                <c:pt idx="1066">
                  <c:v>10.199999999999999</c:v>
                </c:pt>
                <c:pt idx="1067">
                  <c:v>7.15</c:v>
                </c:pt>
                <c:pt idx="1068">
                  <c:v>6</c:v>
                </c:pt>
                <c:pt idx="1069">
                  <c:v>8.1999999999999993</c:v>
                </c:pt>
                <c:pt idx="1070">
                  <c:v>9.85</c:v>
                </c:pt>
                <c:pt idx="1071">
                  <c:v>9.3000000000000007</c:v>
                </c:pt>
                <c:pt idx="1072">
                  <c:v>11.65</c:v>
                </c:pt>
                <c:pt idx="1073">
                  <c:v>10.050000000000001</c:v>
                </c:pt>
                <c:pt idx="1074">
                  <c:v>8.5</c:v>
                </c:pt>
                <c:pt idx="1075">
                  <c:v>10.9</c:v>
                </c:pt>
                <c:pt idx="1076">
                  <c:v>10</c:v>
                </c:pt>
                <c:pt idx="1077">
                  <c:v>8.5500000000000007</c:v>
                </c:pt>
                <c:pt idx="1078">
                  <c:v>9.1999999999999993</c:v>
                </c:pt>
                <c:pt idx="1079">
                  <c:v>9.1</c:v>
                </c:pt>
                <c:pt idx="1080">
                  <c:v>8.5500000000000007</c:v>
                </c:pt>
                <c:pt idx="1081">
                  <c:v>8.85</c:v>
                </c:pt>
                <c:pt idx="1082">
                  <c:v>10.7</c:v>
                </c:pt>
                <c:pt idx="1083">
                  <c:v>10</c:v>
                </c:pt>
                <c:pt idx="1084">
                  <c:v>7.6</c:v>
                </c:pt>
                <c:pt idx="1085">
                  <c:v>8.5</c:v>
                </c:pt>
                <c:pt idx="1086">
                  <c:v>8.8000000000000007</c:v>
                </c:pt>
                <c:pt idx="1087">
                  <c:v>11.3</c:v>
                </c:pt>
                <c:pt idx="1088">
                  <c:v>11.4</c:v>
                </c:pt>
                <c:pt idx="1089">
                  <c:v>10.6</c:v>
                </c:pt>
                <c:pt idx="1090">
                  <c:v>8.65</c:v>
                </c:pt>
                <c:pt idx="1091">
                  <c:v>10.1</c:v>
                </c:pt>
                <c:pt idx="1092">
                  <c:v>20.2</c:v>
                </c:pt>
                <c:pt idx="1093">
                  <c:v>18.850000000000001</c:v>
                </c:pt>
                <c:pt idx="1094">
                  <c:v>8.5500000000000007</c:v>
                </c:pt>
                <c:pt idx="1095">
                  <c:v>10.4</c:v>
                </c:pt>
                <c:pt idx="1096">
                  <c:v>10.3</c:v>
                </c:pt>
                <c:pt idx="1097">
                  <c:v>9.25</c:v>
                </c:pt>
                <c:pt idx="1098">
                  <c:v>10.050000000000001</c:v>
                </c:pt>
                <c:pt idx="1099">
                  <c:v>8.8000000000000007</c:v>
                </c:pt>
                <c:pt idx="1100">
                  <c:v>8.85</c:v>
                </c:pt>
                <c:pt idx="1101">
                  <c:v>10.1</c:v>
                </c:pt>
                <c:pt idx="1102">
                  <c:v>8.5</c:v>
                </c:pt>
                <c:pt idx="1103">
                  <c:v>9</c:v>
                </c:pt>
                <c:pt idx="1104">
                  <c:v>10.7</c:v>
                </c:pt>
                <c:pt idx="1105">
                  <c:v>9.15</c:v>
                </c:pt>
                <c:pt idx="1106">
                  <c:v>8.85</c:v>
                </c:pt>
                <c:pt idx="1107">
                  <c:v>25.1</c:v>
                </c:pt>
                <c:pt idx="1108">
                  <c:v>9.5500000000000007</c:v>
                </c:pt>
                <c:pt idx="1109">
                  <c:v>11</c:v>
                </c:pt>
                <c:pt idx="1110">
                  <c:v>10.5</c:v>
                </c:pt>
                <c:pt idx="1111">
                  <c:v>9.0500000000000007</c:v>
                </c:pt>
                <c:pt idx="1112">
                  <c:v>8.6999999999999993</c:v>
                </c:pt>
                <c:pt idx="1113">
                  <c:v>8.3000000000000007</c:v>
                </c:pt>
                <c:pt idx="1114">
                  <c:v>20</c:v>
                </c:pt>
                <c:pt idx="1115">
                  <c:v>19.2</c:v>
                </c:pt>
                <c:pt idx="1116">
                  <c:v>9.1</c:v>
                </c:pt>
                <c:pt idx="1117">
                  <c:v>9.6</c:v>
                </c:pt>
                <c:pt idx="1118">
                  <c:v>9.8000000000000007</c:v>
                </c:pt>
                <c:pt idx="1119">
                  <c:v>9.8000000000000007</c:v>
                </c:pt>
                <c:pt idx="1120">
                  <c:v>8.6999999999999993</c:v>
                </c:pt>
                <c:pt idx="1121">
                  <c:v>11.25</c:v>
                </c:pt>
                <c:pt idx="1122">
                  <c:v>9.1</c:v>
                </c:pt>
                <c:pt idx="1123">
                  <c:v>10.45</c:v>
                </c:pt>
                <c:pt idx="1124">
                  <c:v>8.5</c:v>
                </c:pt>
                <c:pt idx="1125">
                  <c:v>10</c:v>
                </c:pt>
                <c:pt idx="1126">
                  <c:v>10.4</c:v>
                </c:pt>
                <c:pt idx="1127">
                  <c:v>10.199999999999999</c:v>
                </c:pt>
                <c:pt idx="1128">
                  <c:v>8.5</c:v>
                </c:pt>
                <c:pt idx="1129">
                  <c:v>9.25</c:v>
                </c:pt>
                <c:pt idx="1130">
                  <c:v>8.6</c:v>
                </c:pt>
                <c:pt idx="1131">
                  <c:v>10.65</c:v>
                </c:pt>
                <c:pt idx="1132">
                  <c:v>10.199999999999999</c:v>
                </c:pt>
                <c:pt idx="1133">
                  <c:v>9.25</c:v>
                </c:pt>
                <c:pt idx="1134">
                  <c:v>9.6</c:v>
                </c:pt>
                <c:pt idx="1135">
                  <c:v>10.65</c:v>
                </c:pt>
                <c:pt idx="1136">
                  <c:v>8.9</c:v>
                </c:pt>
                <c:pt idx="1137">
                  <c:v>9.6999999999999993</c:v>
                </c:pt>
                <c:pt idx="1138">
                  <c:v>10.4</c:v>
                </c:pt>
                <c:pt idx="1139">
                  <c:v>9.5500000000000007</c:v>
                </c:pt>
                <c:pt idx="1140">
                  <c:v>7.35</c:v>
                </c:pt>
                <c:pt idx="1141">
                  <c:v>11</c:v>
                </c:pt>
                <c:pt idx="1142">
                  <c:v>9.65</c:v>
                </c:pt>
                <c:pt idx="1143">
                  <c:v>11.65</c:v>
                </c:pt>
                <c:pt idx="1144">
                  <c:v>8.1</c:v>
                </c:pt>
                <c:pt idx="1145">
                  <c:v>9.9499999999999993</c:v>
                </c:pt>
                <c:pt idx="1146">
                  <c:v>8.6</c:v>
                </c:pt>
                <c:pt idx="1147">
                  <c:v>11.75</c:v>
                </c:pt>
                <c:pt idx="1148">
                  <c:v>8.8000000000000007</c:v>
                </c:pt>
                <c:pt idx="1149">
                  <c:v>8.75</c:v>
                </c:pt>
                <c:pt idx="1150">
                  <c:v>9.5500000000000007</c:v>
                </c:pt>
                <c:pt idx="1151">
                  <c:v>6.8</c:v>
                </c:pt>
                <c:pt idx="1152">
                  <c:v>8.5</c:v>
                </c:pt>
                <c:pt idx="1153">
                  <c:v>9.0500000000000007</c:v>
                </c:pt>
                <c:pt idx="1154">
                  <c:v>8.3000000000000007</c:v>
                </c:pt>
                <c:pt idx="1155">
                  <c:v>8.4499999999999993</c:v>
                </c:pt>
                <c:pt idx="1156">
                  <c:v>9</c:v>
                </c:pt>
                <c:pt idx="1157">
                  <c:v>8.5</c:v>
                </c:pt>
                <c:pt idx="1158">
                  <c:v>8.3000000000000007</c:v>
                </c:pt>
                <c:pt idx="1159">
                  <c:v>8.65</c:v>
                </c:pt>
                <c:pt idx="1160">
                  <c:v>9.6999999999999993</c:v>
                </c:pt>
                <c:pt idx="1161">
                  <c:v>8.75</c:v>
                </c:pt>
                <c:pt idx="1162">
                  <c:v>8.6</c:v>
                </c:pt>
                <c:pt idx="1163">
                  <c:v>9.0500000000000007</c:v>
                </c:pt>
                <c:pt idx="1164">
                  <c:v>9</c:v>
                </c:pt>
                <c:pt idx="1165">
                  <c:v>8.25</c:v>
                </c:pt>
                <c:pt idx="1166">
                  <c:v>8.75</c:v>
                </c:pt>
                <c:pt idx="1167">
                  <c:v>9.6999999999999993</c:v>
                </c:pt>
                <c:pt idx="1168">
                  <c:v>8.8000000000000007</c:v>
                </c:pt>
                <c:pt idx="1169">
                  <c:v>9.15</c:v>
                </c:pt>
                <c:pt idx="1170">
                  <c:v>8.9</c:v>
                </c:pt>
                <c:pt idx="1171">
                  <c:v>9.15</c:v>
                </c:pt>
                <c:pt idx="1172">
                  <c:v>11.5</c:v>
                </c:pt>
                <c:pt idx="1173">
                  <c:v>9.9</c:v>
                </c:pt>
                <c:pt idx="1174">
                  <c:v>9.9499999999999993</c:v>
                </c:pt>
                <c:pt idx="1175">
                  <c:v>9.4</c:v>
                </c:pt>
                <c:pt idx="1176">
                  <c:v>11.6</c:v>
                </c:pt>
                <c:pt idx="1177">
                  <c:v>9.9499999999999993</c:v>
                </c:pt>
                <c:pt idx="1178">
                  <c:v>11.1</c:v>
                </c:pt>
                <c:pt idx="1179">
                  <c:v>9.9499999999999993</c:v>
                </c:pt>
                <c:pt idx="1180">
                  <c:v>10</c:v>
                </c:pt>
                <c:pt idx="1181">
                  <c:v>8.85</c:v>
                </c:pt>
                <c:pt idx="1182">
                  <c:v>9.6</c:v>
                </c:pt>
                <c:pt idx="1183">
                  <c:v>9.6</c:v>
                </c:pt>
                <c:pt idx="1184">
                  <c:v>9.35</c:v>
                </c:pt>
                <c:pt idx="1185">
                  <c:v>7.6</c:v>
                </c:pt>
                <c:pt idx="1186">
                  <c:v>7.35</c:v>
                </c:pt>
                <c:pt idx="1187">
                  <c:v>8.0500000000000007</c:v>
                </c:pt>
                <c:pt idx="1188">
                  <c:v>9.9</c:v>
                </c:pt>
                <c:pt idx="1189">
                  <c:v>6.8</c:v>
                </c:pt>
                <c:pt idx="1190">
                  <c:v>9.25</c:v>
                </c:pt>
                <c:pt idx="1191">
                  <c:v>10.3</c:v>
                </c:pt>
                <c:pt idx="1192">
                  <c:v>11.6</c:v>
                </c:pt>
                <c:pt idx="1193">
                  <c:v>8.1999999999999993</c:v>
                </c:pt>
                <c:pt idx="1194">
                  <c:v>10.85</c:v>
                </c:pt>
                <c:pt idx="1195">
                  <c:v>11.3</c:v>
                </c:pt>
                <c:pt idx="1196">
                  <c:v>9</c:v>
                </c:pt>
                <c:pt idx="1197">
                  <c:v>9.85</c:v>
                </c:pt>
                <c:pt idx="1198">
                  <c:v>11.1</c:v>
                </c:pt>
                <c:pt idx="1199">
                  <c:v>10.5</c:v>
                </c:pt>
                <c:pt idx="1200">
                  <c:v>8.9</c:v>
                </c:pt>
                <c:pt idx="1201">
                  <c:v>8.4499999999999993</c:v>
                </c:pt>
                <c:pt idx="1202">
                  <c:v>9.15</c:v>
                </c:pt>
                <c:pt idx="1203">
                  <c:v>10.7</c:v>
                </c:pt>
                <c:pt idx="1204">
                  <c:v>6.95</c:v>
                </c:pt>
                <c:pt idx="1205">
                  <c:v>10.050000000000001</c:v>
                </c:pt>
                <c:pt idx="1206">
                  <c:v>10</c:v>
                </c:pt>
                <c:pt idx="1207">
                  <c:v>8</c:v>
                </c:pt>
                <c:pt idx="1208">
                  <c:v>8.6999999999999993</c:v>
                </c:pt>
                <c:pt idx="1209">
                  <c:v>8.5</c:v>
                </c:pt>
                <c:pt idx="1210">
                  <c:v>7.8</c:v>
                </c:pt>
                <c:pt idx="1211">
                  <c:v>8</c:v>
                </c:pt>
                <c:pt idx="1212">
                  <c:v>7.95</c:v>
                </c:pt>
                <c:pt idx="1213">
                  <c:v>7.4</c:v>
                </c:pt>
                <c:pt idx="1214">
                  <c:v>10.1</c:v>
                </c:pt>
                <c:pt idx="1215">
                  <c:v>7.7</c:v>
                </c:pt>
                <c:pt idx="1216">
                  <c:v>8.75</c:v>
                </c:pt>
                <c:pt idx="1217">
                  <c:v>9.1</c:v>
                </c:pt>
                <c:pt idx="1218">
                  <c:v>10</c:v>
                </c:pt>
                <c:pt idx="1219">
                  <c:v>9.6</c:v>
                </c:pt>
                <c:pt idx="1220">
                  <c:v>10.4</c:v>
                </c:pt>
                <c:pt idx="1221">
                  <c:v>1.1499999999999999</c:v>
                </c:pt>
                <c:pt idx="1222">
                  <c:v>9.4</c:v>
                </c:pt>
                <c:pt idx="1223">
                  <c:v>10.199999999999999</c:v>
                </c:pt>
                <c:pt idx="1224">
                  <c:v>11</c:v>
                </c:pt>
                <c:pt idx="1225">
                  <c:v>6.7</c:v>
                </c:pt>
                <c:pt idx="1226">
                  <c:v>9.75</c:v>
                </c:pt>
                <c:pt idx="1227">
                  <c:v>7.75</c:v>
                </c:pt>
                <c:pt idx="1228">
                  <c:v>8.65</c:v>
                </c:pt>
                <c:pt idx="1229">
                  <c:v>9.4499999999999993</c:v>
                </c:pt>
                <c:pt idx="1230">
                  <c:v>9.4499999999999993</c:v>
                </c:pt>
                <c:pt idx="1231">
                  <c:v>14.65</c:v>
                </c:pt>
                <c:pt idx="1232">
                  <c:v>21.7</c:v>
                </c:pt>
                <c:pt idx="1233">
                  <c:v>10.65</c:v>
                </c:pt>
                <c:pt idx="1234">
                  <c:v>8.6</c:v>
                </c:pt>
                <c:pt idx="1235">
                  <c:v>10.15</c:v>
                </c:pt>
                <c:pt idx="1236">
                  <c:v>24</c:v>
                </c:pt>
                <c:pt idx="1237">
                  <c:v>8.6</c:v>
                </c:pt>
                <c:pt idx="1238">
                  <c:v>8.4</c:v>
                </c:pt>
                <c:pt idx="1239">
                  <c:v>11.3</c:v>
                </c:pt>
                <c:pt idx="1240">
                  <c:v>11.15</c:v>
                </c:pt>
                <c:pt idx="1241">
                  <c:v>10</c:v>
                </c:pt>
                <c:pt idx="1242">
                  <c:v>7</c:v>
                </c:pt>
                <c:pt idx="1243">
                  <c:v>10</c:v>
                </c:pt>
                <c:pt idx="1244">
                  <c:v>8.8000000000000007</c:v>
                </c:pt>
                <c:pt idx="1245">
                  <c:v>9.1</c:v>
                </c:pt>
                <c:pt idx="1246">
                  <c:v>10.6</c:v>
                </c:pt>
                <c:pt idx="1247">
                  <c:v>9.9</c:v>
                </c:pt>
                <c:pt idx="1248">
                  <c:v>8.6</c:v>
                </c:pt>
                <c:pt idx="1249">
                  <c:v>9</c:v>
                </c:pt>
                <c:pt idx="1250">
                  <c:v>10.9</c:v>
                </c:pt>
                <c:pt idx="1251">
                  <c:v>8.0500000000000007</c:v>
                </c:pt>
                <c:pt idx="1252">
                  <c:v>10.1</c:v>
                </c:pt>
                <c:pt idx="1253">
                  <c:v>8.1999999999999993</c:v>
                </c:pt>
                <c:pt idx="1254">
                  <c:v>9.1</c:v>
                </c:pt>
                <c:pt idx="1255">
                  <c:v>8.0500000000000007</c:v>
                </c:pt>
                <c:pt idx="1256">
                  <c:v>8.4</c:v>
                </c:pt>
                <c:pt idx="1257">
                  <c:v>9.15</c:v>
                </c:pt>
                <c:pt idx="1258">
                  <c:v>18.600000000000001</c:v>
                </c:pt>
                <c:pt idx="1259">
                  <c:v>11</c:v>
                </c:pt>
                <c:pt idx="1260">
                  <c:v>10.25</c:v>
                </c:pt>
                <c:pt idx="1261">
                  <c:v>9.6999999999999993</c:v>
                </c:pt>
                <c:pt idx="1262">
                  <c:v>9.3000000000000007</c:v>
                </c:pt>
                <c:pt idx="1263">
                  <c:v>10.75</c:v>
                </c:pt>
                <c:pt idx="1264">
                  <c:v>8.85</c:v>
                </c:pt>
                <c:pt idx="1265">
                  <c:v>9.1</c:v>
                </c:pt>
                <c:pt idx="1266">
                  <c:v>8.6999999999999993</c:v>
                </c:pt>
                <c:pt idx="1267">
                  <c:v>8.15</c:v>
                </c:pt>
                <c:pt idx="1268">
                  <c:v>10.15</c:v>
                </c:pt>
                <c:pt idx="1269">
                  <c:v>9.9</c:v>
                </c:pt>
                <c:pt idx="1270">
                  <c:v>6.3</c:v>
                </c:pt>
                <c:pt idx="1271">
                  <c:v>10.8</c:v>
                </c:pt>
                <c:pt idx="1272">
                  <c:v>8.6999999999999993</c:v>
                </c:pt>
                <c:pt idx="1273">
                  <c:v>10.8</c:v>
                </c:pt>
                <c:pt idx="1274">
                  <c:v>8.6</c:v>
                </c:pt>
                <c:pt idx="1275">
                  <c:v>9.5500000000000007</c:v>
                </c:pt>
                <c:pt idx="1276">
                  <c:v>10.1</c:v>
                </c:pt>
                <c:pt idx="1277">
                  <c:v>9.9</c:v>
                </c:pt>
                <c:pt idx="1278">
                  <c:v>8.85</c:v>
                </c:pt>
                <c:pt idx="1279">
                  <c:v>7.9</c:v>
                </c:pt>
                <c:pt idx="1280">
                  <c:v>10.4</c:v>
                </c:pt>
                <c:pt idx="1281">
                  <c:v>8.3000000000000007</c:v>
                </c:pt>
                <c:pt idx="1282">
                  <c:v>9.9</c:v>
                </c:pt>
                <c:pt idx="1283">
                  <c:v>8.5</c:v>
                </c:pt>
                <c:pt idx="1284">
                  <c:v>8.0500000000000007</c:v>
                </c:pt>
                <c:pt idx="1285">
                  <c:v>8.8000000000000007</c:v>
                </c:pt>
                <c:pt idx="1286">
                  <c:v>8.65</c:v>
                </c:pt>
                <c:pt idx="1287">
                  <c:v>8.6999999999999993</c:v>
                </c:pt>
                <c:pt idx="1288">
                  <c:v>14.75</c:v>
                </c:pt>
                <c:pt idx="1289">
                  <c:v>21.9</c:v>
                </c:pt>
                <c:pt idx="1290">
                  <c:v>15.1</c:v>
                </c:pt>
                <c:pt idx="1291">
                  <c:v>9.3000000000000007</c:v>
                </c:pt>
                <c:pt idx="1292">
                  <c:v>9.1</c:v>
                </c:pt>
                <c:pt idx="1293">
                  <c:v>11.1</c:v>
                </c:pt>
                <c:pt idx="1294">
                  <c:v>20</c:v>
                </c:pt>
                <c:pt idx="1295">
                  <c:v>9.6</c:v>
                </c:pt>
                <c:pt idx="1296">
                  <c:v>8.15</c:v>
                </c:pt>
                <c:pt idx="1297">
                  <c:v>20.55</c:v>
                </c:pt>
                <c:pt idx="1298">
                  <c:v>10.75</c:v>
                </c:pt>
                <c:pt idx="1299">
                  <c:v>7.35</c:v>
                </c:pt>
                <c:pt idx="1300">
                  <c:v>6.25</c:v>
                </c:pt>
                <c:pt idx="1301">
                  <c:v>6.8</c:v>
                </c:pt>
                <c:pt idx="1302">
                  <c:v>14.8</c:v>
                </c:pt>
                <c:pt idx="1303">
                  <c:v>10.050000000000001</c:v>
                </c:pt>
                <c:pt idx="1304">
                  <c:v>7.55</c:v>
                </c:pt>
                <c:pt idx="1305">
                  <c:v>19.100000000000001</c:v>
                </c:pt>
                <c:pt idx="1306">
                  <c:v>14.1</c:v>
                </c:pt>
                <c:pt idx="1307">
                  <c:v>8.75</c:v>
                </c:pt>
                <c:pt idx="1308">
                  <c:v>6.85</c:v>
                </c:pt>
                <c:pt idx="1309">
                  <c:v>20.5</c:v>
                </c:pt>
                <c:pt idx="1310">
                  <c:v>24.5</c:v>
                </c:pt>
                <c:pt idx="1311">
                  <c:v>6.35</c:v>
                </c:pt>
                <c:pt idx="1312">
                  <c:v>14.9</c:v>
                </c:pt>
                <c:pt idx="1313">
                  <c:v>24.5</c:v>
                </c:pt>
                <c:pt idx="1314">
                  <c:v>10.8</c:v>
                </c:pt>
                <c:pt idx="1315">
                  <c:v>7.75</c:v>
                </c:pt>
                <c:pt idx="1316">
                  <c:v>21.8</c:v>
                </c:pt>
                <c:pt idx="1317">
                  <c:v>10.199999999999999</c:v>
                </c:pt>
                <c:pt idx="1318">
                  <c:v>9.5</c:v>
                </c:pt>
                <c:pt idx="1319">
                  <c:v>8.15</c:v>
                </c:pt>
                <c:pt idx="1320">
                  <c:v>6.5</c:v>
                </c:pt>
                <c:pt idx="1321">
                  <c:v>19.25</c:v>
                </c:pt>
                <c:pt idx="1322">
                  <c:v>8.4</c:v>
                </c:pt>
                <c:pt idx="1323">
                  <c:v>22.5</c:v>
                </c:pt>
                <c:pt idx="1324">
                  <c:v>11.5</c:v>
                </c:pt>
                <c:pt idx="1325">
                  <c:v>10.8</c:v>
                </c:pt>
                <c:pt idx="1326">
                  <c:v>14.7</c:v>
                </c:pt>
                <c:pt idx="1327">
                  <c:v>14.55</c:v>
                </c:pt>
                <c:pt idx="1328">
                  <c:v>6.8</c:v>
                </c:pt>
                <c:pt idx="1329">
                  <c:v>20.95</c:v>
                </c:pt>
                <c:pt idx="1330">
                  <c:v>10.7</c:v>
                </c:pt>
                <c:pt idx="1331">
                  <c:v>10.25</c:v>
                </c:pt>
                <c:pt idx="1332">
                  <c:v>21.9</c:v>
                </c:pt>
                <c:pt idx="1333">
                  <c:v>8.3000000000000007</c:v>
                </c:pt>
                <c:pt idx="1334">
                  <c:v>8.75</c:v>
                </c:pt>
                <c:pt idx="1335">
                  <c:v>9.5500000000000007</c:v>
                </c:pt>
                <c:pt idx="1336">
                  <c:v>7.1</c:v>
                </c:pt>
                <c:pt idx="1337">
                  <c:v>14.9</c:v>
                </c:pt>
                <c:pt idx="1338">
                  <c:v>8.15</c:v>
                </c:pt>
                <c:pt idx="1339">
                  <c:v>21.5</c:v>
                </c:pt>
                <c:pt idx="1340">
                  <c:v>19.2</c:v>
                </c:pt>
                <c:pt idx="1341">
                  <c:v>8.15</c:v>
                </c:pt>
                <c:pt idx="1342">
                  <c:v>6.55</c:v>
                </c:pt>
                <c:pt idx="1343">
                  <c:v>15.15</c:v>
                </c:pt>
                <c:pt idx="1344">
                  <c:v>9.4499999999999993</c:v>
                </c:pt>
                <c:pt idx="1345">
                  <c:v>9.4</c:v>
                </c:pt>
                <c:pt idx="1346">
                  <c:v>11.3</c:v>
                </c:pt>
                <c:pt idx="1347">
                  <c:v>12.7</c:v>
                </c:pt>
                <c:pt idx="1348">
                  <c:v>6.85</c:v>
                </c:pt>
                <c:pt idx="1349">
                  <c:v>8.6999999999999993</c:v>
                </c:pt>
                <c:pt idx="1350">
                  <c:v>11.1</c:v>
                </c:pt>
                <c:pt idx="1351">
                  <c:v>8.75</c:v>
                </c:pt>
                <c:pt idx="1352">
                  <c:v>10.25</c:v>
                </c:pt>
                <c:pt idx="1353">
                  <c:v>10.1</c:v>
                </c:pt>
                <c:pt idx="1354">
                  <c:v>8.5</c:v>
                </c:pt>
                <c:pt idx="1355">
                  <c:v>5.75</c:v>
                </c:pt>
                <c:pt idx="1356">
                  <c:v>11.9</c:v>
                </c:pt>
                <c:pt idx="1357">
                  <c:v>14.7</c:v>
                </c:pt>
                <c:pt idx="1358">
                  <c:v>9.5</c:v>
                </c:pt>
                <c:pt idx="1359">
                  <c:v>16.100000000000001</c:v>
                </c:pt>
                <c:pt idx="1360">
                  <c:v>11.9</c:v>
                </c:pt>
                <c:pt idx="1361">
                  <c:v>11.1</c:v>
                </c:pt>
                <c:pt idx="1362">
                  <c:v>9.5</c:v>
                </c:pt>
                <c:pt idx="1363">
                  <c:v>12.9</c:v>
                </c:pt>
                <c:pt idx="1364">
                  <c:v>9.6999999999999993</c:v>
                </c:pt>
                <c:pt idx="1365">
                  <c:v>10.5</c:v>
                </c:pt>
                <c:pt idx="1366">
                  <c:v>9.25</c:v>
                </c:pt>
                <c:pt idx="1367">
                  <c:v>11.7</c:v>
                </c:pt>
                <c:pt idx="1368">
                  <c:v>7.3</c:v>
                </c:pt>
                <c:pt idx="1369">
                  <c:v>9.9499999999999993</c:v>
                </c:pt>
                <c:pt idx="1370">
                  <c:v>11.3</c:v>
                </c:pt>
                <c:pt idx="1371">
                  <c:v>8.1</c:v>
                </c:pt>
                <c:pt idx="1372">
                  <c:v>16.05</c:v>
                </c:pt>
                <c:pt idx="1373">
                  <c:v>11.75</c:v>
                </c:pt>
                <c:pt idx="1374">
                  <c:v>12.15</c:v>
                </c:pt>
                <c:pt idx="1375">
                  <c:v>14.7</c:v>
                </c:pt>
                <c:pt idx="1376">
                  <c:v>11.7</c:v>
                </c:pt>
                <c:pt idx="1377">
                  <c:v>10.25</c:v>
                </c:pt>
                <c:pt idx="1378">
                  <c:v>11.75</c:v>
                </c:pt>
                <c:pt idx="1379">
                  <c:v>14.2</c:v>
                </c:pt>
                <c:pt idx="1380">
                  <c:v>7.8</c:v>
                </c:pt>
                <c:pt idx="1381">
                  <c:v>11.45</c:v>
                </c:pt>
                <c:pt idx="1382">
                  <c:v>10.199999999999999</c:v>
                </c:pt>
                <c:pt idx="1383">
                  <c:v>11.9</c:v>
                </c:pt>
                <c:pt idx="1384">
                  <c:v>15.9</c:v>
                </c:pt>
                <c:pt idx="1385">
                  <c:v>15.55</c:v>
                </c:pt>
                <c:pt idx="1386">
                  <c:v>12.2</c:v>
                </c:pt>
                <c:pt idx="1387">
                  <c:v>14.2</c:v>
                </c:pt>
                <c:pt idx="1388">
                  <c:v>9.1</c:v>
                </c:pt>
                <c:pt idx="1389">
                  <c:v>6.95</c:v>
                </c:pt>
                <c:pt idx="1390">
                  <c:v>11.45</c:v>
                </c:pt>
                <c:pt idx="1391">
                  <c:v>10.4</c:v>
                </c:pt>
                <c:pt idx="1392">
                  <c:v>12.7</c:v>
                </c:pt>
                <c:pt idx="1393">
                  <c:v>11.05</c:v>
                </c:pt>
                <c:pt idx="1394">
                  <c:v>9.6</c:v>
                </c:pt>
                <c:pt idx="1395">
                  <c:v>9.9499999999999993</c:v>
                </c:pt>
                <c:pt idx="1396">
                  <c:v>7.8</c:v>
                </c:pt>
                <c:pt idx="1397">
                  <c:v>7.05</c:v>
                </c:pt>
                <c:pt idx="1398">
                  <c:v>10.35</c:v>
                </c:pt>
                <c:pt idx="1399">
                  <c:v>9.5500000000000007</c:v>
                </c:pt>
                <c:pt idx="1400">
                  <c:v>10.4</c:v>
                </c:pt>
                <c:pt idx="1401">
                  <c:v>8.0500000000000007</c:v>
                </c:pt>
                <c:pt idx="1402">
                  <c:v>12.15</c:v>
                </c:pt>
                <c:pt idx="1403">
                  <c:v>11</c:v>
                </c:pt>
                <c:pt idx="1404">
                  <c:v>9.1</c:v>
                </c:pt>
                <c:pt idx="1405">
                  <c:v>12.55</c:v>
                </c:pt>
                <c:pt idx="1406">
                  <c:v>12.3</c:v>
                </c:pt>
                <c:pt idx="1407">
                  <c:v>10.25</c:v>
                </c:pt>
                <c:pt idx="1408">
                  <c:v>8.9499999999999993</c:v>
                </c:pt>
                <c:pt idx="1409">
                  <c:v>10.9</c:v>
                </c:pt>
                <c:pt idx="1410">
                  <c:v>10.35</c:v>
                </c:pt>
                <c:pt idx="1411">
                  <c:v>6</c:v>
                </c:pt>
                <c:pt idx="1412">
                  <c:v>7.65</c:v>
                </c:pt>
                <c:pt idx="1413">
                  <c:v>11.05</c:v>
                </c:pt>
                <c:pt idx="1414">
                  <c:v>8.1</c:v>
                </c:pt>
                <c:pt idx="1415">
                  <c:v>11.95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75E5-4C30-B674-03B5470D91A3}"/>
            </c:ext>
          </c:extLst>
        </c:ser>
        <c:ser>
          <c:idx val="10"/>
          <c:order val="10"/>
          <c:tx>
            <c:strRef>
              <c:f>apolyont!$N$1</c:f>
              <c:strCache>
                <c:ptCount val="1"/>
                <c:pt idx="0">
                  <c:v>SW-L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6"/>
            <c:spPr>
              <a:solidFill>
                <a:schemeClr val="lt1"/>
              </a:solidFill>
              <a:ln w="15875">
                <a:solidFill>
                  <a:schemeClr val="accent5">
                    <a:lumMod val="60000"/>
                  </a:schemeClr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apolyont!$N$2:$N$1417</c:f>
              <c:numCache>
                <c:formatCode>0.00</c:formatCode>
                <c:ptCount val="1416"/>
                <c:pt idx="0">
                  <c:v>12.6</c:v>
                </c:pt>
                <c:pt idx="1">
                  <c:v>13.75</c:v>
                </c:pt>
                <c:pt idx="2">
                  <c:v>11.6</c:v>
                </c:pt>
                <c:pt idx="3">
                  <c:v>11.85</c:v>
                </c:pt>
                <c:pt idx="4">
                  <c:v>11.5</c:v>
                </c:pt>
                <c:pt idx="5">
                  <c:v>14.35</c:v>
                </c:pt>
                <c:pt idx="6">
                  <c:v>7.7</c:v>
                </c:pt>
                <c:pt idx="7">
                  <c:v>11.75</c:v>
                </c:pt>
                <c:pt idx="8">
                  <c:v>10.25</c:v>
                </c:pt>
                <c:pt idx="9">
                  <c:v>12.05</c:v>
                </c:pt>
                <c:pt idx="10">
                  <c:v>15.7</c:v>
                </c:pt>
                <c:pt idx="11">
                  <c:v>15.85</c:v>
                </c:pt>
                <c:pt idx="12">
                  <c:v>10.9</c:v>
                </c:pt>
                <c:pt idx="13">
                  <c:v>14.8</c:v>
                </c:pt>
                <c:pt idx="14">
                  <c:v>4.3499999999999996</c:v>
                </c:pt>
                <c:pt idx="15">
                  <c:v>9.25</c:v>
                </c:pt>
                <c:pt idx="16">
                  <c:v>11.6</c:v>
                </c:pt>
                <c:pt idx="17">
                  <c:v>10.85</c:v>
                </c:pt>
                <c:pt idx="18">
                  <c:v>11.65</c:v>
                </c:pt>
                <c:pt idx="19">
                  <c:v>10.050000000000001</c:v>
                </c:pt>
                <c:pt idx="20">
                  <c:v>9.4</c:v>
                </c:pt>
                <c:pt idx="21">
                  <c:v>14.8</c:v>
                </c:pt>
                <c:pt idx="22">
                  <c:v>7.55</c:v>
                </c:pt>
                <c:pt idx="23">
                  <c:v>8.6</c:v>
                </c:pt>
                <c:pt idx="24">
                  <c:v>10.35</c:v>
                </c:pt>
                <c:pt idx="25">
                  <c:v>9.8000000000000007</c:v>
                </c:pt>
                <c:pt idx="26">
                  <c:v>11.5</c:v>
                </c:pt>
                <c:pt idx="27">
                  <c:v>9.0500000000000007</c:v>
                </c:pt>
                <c:pt idx="28">
                  <c:v>12.3</c:v>
                </c:pt>
                <c:pt idx="29">
                  <c:v>11.1</c:v>
                </c:pt>
                <c:pt idx="30">
                  <c:v>8.1</c:v>
                </c:pt>
                <c:pt idx="31">
                  <c:v>12.7</c:v>
                </c:pt>
                <c:pt idx="32">
                  <c:v>12.55</c:v>
                </c:pt>
                <c:pt idx="33">
                  <c:v>11.85</c:v>
                </c:pt>
                <c:pt idx="34">
                  <c:v>9.1999999999999993</c:v>
                </c:pt>
                <c:pt idx="35">
                  <c:v>10.8</c:v>
                </c:pt>
                <c:pt idx="36">
                  <c:v>9.9</c:v>
                </c:pt>
                <c:pt idx="37">
                  <c:v>6.85</c:v>
                </c:pt>
                <c:pt idx="38">
                  <c:v>7.9</c:v>
                </c:pt>
                <c:pt idx="39">
                  <c:v>11.4</c:v>
                </c:pt>
                <c:pt idx="40">
                  <c:v>11</c:v>
                </c:pt>
                <c:pt idx="41">
                  <c:v>13.25</c:v>
                </c:pt>
                <c:pt idx="42">
                  <c:v>9.25</c:v>
                </c:pt>
                <c:pt idx="43">
                  <c:v>11.3</c:v>
                </c:pt>
                <c:pt idx="44">
                  <c:v>10</c:v>
                </c:pt>
                <c:pt idx="45">
                  <c:v>10.45</c:v>
                </c:pt>
                <c:pt idx="46">
                  <c:v>8.6999999999999993</c:v>
                </c:pt>
                <c:pt idx="47">
                  <c:v>8.6</c:v>
                </c:pt>
                <c:pt idx="48">
                  <c:v>11.4</c:v>
                </c:pt>
                <c:pt idx="49">
                  <c:v>10.55</c:v>
                </c:pt>
                <c:pt idx="50">
                  <c:v>7.3</c:v>
                </c:pt>
                <c:pt idx="51">
                  <c:v>12.75</c:v>
                </c:pt>
                <c:pt idx="52">
                  <c:v>10.55</c:v>
                </c:pt>
                <c:pt idx="53">
                  <c:v>13.25</c:v>
                </c:pt>
                <c:pt idx="54">
                  <c:v>13</c:v>
                </c:pt>
                <c:pt idx="55">
                  <c:v>8.6</c:v>
                </c:pt>
                <c:pt idx="56">
                  <c:v>5.6</c:v>
                </c:pt>
                <c:pt idx="57">
                  <c:v>12.75</c:v>
                </c:pt>
                <c:pt idx="58">
                  <c:v>10.1</c:v>
                </c:pt>
                <c:pt idx="59">
                  <c:v>12.2</c:v>
                </c:pt>
                <c:pt idx="60">
                  <c:v>10.7</c:v>
                </c:pt>
                <c:pt idx="61">
                  <c:v>8.85</c:v>
                </c:pt>
                <c:pt idx="62">
                  <c:v>8.5500000000000007</c:v>
                </c:pt>
                <c:pt idx="63">
                  <c:v>9.9499999999999993</c:v>
                </c:pt>
                <c:pt idx="64">
                  <c:v>8.5500000000000007</c:v>
                </c:pt>
                <c:pt idx="65">
                  <c:v>9.75</c:v>
                </c:pt>
                <c:pt idx="66">
                  <c:v>12.1</c:v>
                </c:pt>
                <c:pt idx="67">
                  <c:v>10.55</c:v>
                </c:pt>
                <c:pt idx="68">
                  <c:v>9.9499999999999993</c:v>
                </c:pt>
                <c:pt idx="69">
                  <c:v>10.65</c:v>
                </c:pt>
                <c:pt idx="70">
                  <c:v>12.5</c:v>
                </c:pt>
                <c:pt idx="71">
                  <c:v>10.5</c:v>
                </c:pt>
                <c:pt idx="72">
                  <c:v>11</c:v>
                </c:pt>
                <c:pt idx="73">
                  <c:v>11</c:v>
                </c:pt>
                <c:pt idx="74">
                  <c:v>11.05</c:v>
                </c:pt>
                <c:pt idx="75">
                  <c:v>9.25</c:v>
                </c:pt>
                <c:pt idx="76">
                  <c:v>11.8</c:v>
                </c:pt>
                <c:pt idx="77">
                  <c:v>11.9</c:v>
                </c:pt>
                <c:pt idx="78">
                  <c:v>10.65</c:v>
                </c:pt>
                <c:pt idx="79">
                  <c:v>13.75</c:v>
                </c:pt>
                <c:pt idx="80">
                  <c:v>14.25</c:v>
                </c:pt>
                <c:pt idx="81">
                  <c:v>11.2</c:v>
                </c:pt>
                <c:pt idx="82">
                  <c:v>10.4</c:v>
                </c:pt>
                <c:pt idx="83">
                  <c:v>13.75</c:v>
                </c:pt>
                <c:pt idx="84">
                  <c:v>11.1</c:v>
                </c:pt>
                <c:pt idx="85">
                  <c:v>11.45</c:v>
                </c:pt>
                <c:pt idx="86">
                  <c:v>11.65</c:v>
                </c:pt>
                <c:pt idx="87">
                  <c:v>11.65</c:v>
                </c:pt>
                <c:pt idx="88">
                  <c:v>11.6</c:v>
                </c:pt>
                <c:pt idx="89">
                  <c:v>10.3</c:v>
                </c:pt>
                <c:pt idx="90">
                  <c:v>11.1</c:v>
                </c:pt>
                <c:pt idx="91">
                  <c:v>10.3</c:v>
                </c:pt>
                <c:pt idx="92">
                  <c:v>10.45</c:v>
                </c:pt>
                <c:pt idx="93">
                  <c:v>9.5500000000000007</c:v>
                </c:pt>
                <c:pt idx="94">
                  <c:v>10.45</c:v>
                </c:pt>
                <c:pt idx="95">
                  <c:v>8.6</c:v>
                </c:pt>
                <c:pt idx="96">
                  <c:v>7.1</c:v>
                </c:pt>
                <c:pt idx="97">
                  <c:v>10.1</c:v>
                </c:pt>
                <c:pt idx="98">
                  <c:v>10.75</c:v>
                </c:pt>
                <c:pt idx="99">
                  <c:v>7.9</c:v>
                </c:pt>
                <c:pt idx="100">
                  <c:v>7.35</c:v>
                </c:pt>
                <c:pt idx="101">
                  <c:v>11.65</c:v>
                </c:pt>
                <c:pt idx="102">
                  <c:v>9.0500000000000007</c:v>
                </c:pt>
                <c:pt idx="103">
                  <c:v>16.100000000000001</c:v>
                </c:pt>
                <c:pt idx="104">
                  <c:v>11.65</c:v>
                </c:pt>
                <c:pt idx="105">
                  <c:v>11.05</c:v>
                </c:pt>
                <c:pt idx="106">
                  <c:v>9.0500000000000007</c:v>
                </c:pt>
                <c:pt idx="107">
                  <c:v>10.85</c:v>
                </c:pt>
                <c:pt idx="108">
                  <c:v>10.050000000000001</c:v>
                </c:pt>
                <c:pt idx="109">
                  <c:v>8.1</c:v>
                </c:pt>
                <c:pt idx="110">
                  <c:v>7.9</c:v>
                </c:pt>
                <c:pt idx="111">
                  <c:v>9.4499999999999993</c:v>
                </c:pt>
                <c:pt idx="112">
                  <c:v>11.75</c:v>
                </c:pt>
                <c:pt idx="113">
                  <c:v>9.65</c:v>
                </c:pt>
                <c:pt idx="114">
                  <c:v>11.35</c:v>
                </c:pt>
                <c:pt idx="115">
                  <c:v>5.75</c:v>
                </c:pt>
                <c:pt idx="116">
                  <c:v>11.35</c:v>
                </c:pt>
                <c:pt idx="117">
                  <c:v>10.25</c:v>
                </c:pt>
                <c:pt idx="118">
                  <c:v>10.4</c:v>
                </c:pt>
                <c:pt idx="119">
                  <c:v>8.65</c:v>
                </c:pt>
                <c:pt idx="120">
                  <c:v>9.5500000000000007</c:v>
                </c:pt>
                <c:pt idx="121">
                  <c:v>6.5</c:v>
                </c:pt>
                <c:pt idx="122">
                  <c:v>8.0500000000000007</c:v>
                </c:pt>
                <c:pt idx="123">
                  <c:v>9.15</c:v>
                </c:pt>
                <c:pt idx="124">
                  <c:v>9.15</c:v>
                </c:pt>
                <c:pt idx="125">
                  <c:v>10.35</c:v>
                </c:pt>
                <c:pt idx="126">
                  <c:v>8.0500000000000007</c:v>
                </c:pt>
                <c:pt idx="127">
                  <c:v>7.95</c:v>
                </c:pt>
                <c:pt idx="128">
                  <c:v>10.4</c:v>
                </c:pt>
                <c:pt idx="129">
                  <c:v>10.75</c:v>
                </c:pt>
                <c:pt idx="130">
                  <c:v>13.75</c:v>
                </c:pt>
                <c:pt idx="131">
                  <c:v>11.75</c:v>
                </c:pt>
                <c:pt idx="132">
                  <c:v>10.050000000000001</c:v>
                </c:pt>
                <c:pt idx="133">
                  <c:v>7.55</c:v>
                </c:pt>
                <c:pt idx="134">
                  <c:v>8.1</c:v>
                </c:pt>
                <c:pt idx="135">
                  <c:v>11.3</c:v>
                </c:pt>
                <c:pt idx="136">
                  <c:v>12.55</c:v>
                </c:pt>
                <c:pt idx="137">
                  <c:v>8.6</c:v>
                </c:pt>
                <c:pt idx="138">
                  <c:v>11.9</c:v>
                </c:pt>
                <c:pt idx="139">
                  <c:v>9.6</c:v>
                </c:pt>
                <c:pt idx="140">
                  <c:v>9.35</c:v>
                </c:pt>
                <c:pt idx="141">
                  <c:v>12.15</c:v>
                </c:pt>
                <c:pt idx="142">
                  <c:v>14.15</c:v>
                </c:pt>
                <c:pt idx="143">
                  <c:v>12.65</c:v>
                </c:pt>
                <c:pt idx="144">
                  <c:v>13.95</c:v>
                </c:pt>
                <c:pt idx="145">
                  <c:v>12.85</c:v>
                </c:pt>
                <c:pt idx="146">
                  <c:v>11.3</c:v>
                </c:pt>
                <c:pt idx="147">
                  <c:v>9.4499999999999993</c:v>
                </c:pt>
                <c:pt idx="148">
                  <c:v>13.05</c:v>
                </c:pt>
                <c:pt idx="149">
                  <c:v>11.1</c:v>
                </c:pt>
                <c:pt idx="150">
                  <c:v>12.4</c:v>
                </c:pt>
                <c:pt idx="151">
                  <c:v>11.05</c:v>
                </c:pt>
                <c:pt idx="152">
                  <c:v>10.85</c:v>
                </c:pt>
                <c:pt idx="153">
                  <c:v>10.55</c:v>
                </c:pt>
                <c:pt idx="154">
                  <c:v>9.1</c:v>
                </c:pt>
                <c:pt idx="155">
                  <c:v>8.85</c:v>
                </c:pt>
                <c:pt idx="156">
                  <c:v>9.15</c:v>
                </c:pt>
                <c:pt idx="157">
                  <c:v>10.050000000000001</c:v>
                </c:pt>
                <c:pt idx="158">
                  <c:v>10.7</c:v>
                </c:pt>
                <c:pt idx="159">
                  <c:v>9.35</c:v>
                </c:pt>
                <c:pt idx="160">
                  <c:v>9.8000000000000007</c:v>
                </c:pt>
                <c:pt idx="161">
                  <c:v>15.75</c:v>
                </c:pt>
                <c:pt idx="162">
                  <c:v>19.05</c:v>
                </c:pt>
                <c:pt idx="163">
                  <c:v>12.4</c:v>
                </c:pt>
                <c:pt idx="164">
                  <c:v>12.45</c:v>
                </c:pt>
                <c:pt idx="165">
                  <c:v>10.050000000000001</c:v>
                </c:pt>
                <c:pt idx="166">
                  <c:v>11.25</c:v>
                </c:pt>
                <c:pt idx="167">
                  <c:v>12.05</c:v>
                </c:pt>
                <c:pt idx="168">
                  <c:v>12</c:v>
                </c:pt>
                <c:pt idx="169">
                  <c:v>12</c:v>
                </c:pt>
                <c:pt idx="170">
                  <c:v>8.0500000000000007</c:v>
                </c:pt>
                <c:pt idx="171">
                  <c:v>10.25</c:v>
                </c:pt>
                <c:pt idx="172">
                  <c:v>11.5</c:v>
                </c:pt>
                <c:pt idx="173">
                  <c:v>11.5</c:v>
                </c:pt>
                <c:pt idx="174">
                  <c:v>8.1999999999999993</c:v>
                </c:pt>
                <c:pt idx="175">
                  <c:v>10.55</c:v>
                </c:pt>
                <c:pt idx="176">
                  <c:v>8.6</c:v>
                </c:pt>
                <c:pt idx="177">
                  <c:v>12.15</c:v>
                </c:pt>
                <c:pt idx="178">
                  <c:v>10.4</c:v>
                </c:pt>
                <c:pt idx="179">
                  <c:v>11.05</c:v>
                </c:pt>
                <c:pt idx="180">
                  <c:v>9.6999999999999993</c:v>
                </c:pt>
                <c:pt idx="181">
                  <c:v>9.0500000000000007</c:v>
                </c:pt>
                <c:pt idx="182">
                  <c:v>10.55</c:v>
                </c:pt>
                <c:pt idx="183">
                  <c:v>10.5</c:v>
                </c:pt>
                <c:pt idx="184">
                  <c:v>8.4499999999999993</c:v>
                </c:pt>
                <c:pt idx="185">
                  <c:v>8.1999999999999993</c:v>
                </c:pt>
                <c:pt idx="186">
                  <c:v>7.85</c:v>
                </c:pt>
                <c:pt idx="187">
                  <c:v>7.3</c:v>
                </c:pt>
                <c:pt idx="188">
                  <c:v>9.1</c:v>
                </c:pt>
                <c:pt idx="189">
                  <c:v>9.1</c:v>
                </c:pt>
                <c:pt idx="190">
                  <c:v>13.35</c:v>
                </c:pt>
                <c:pt idx="191">
                  <c:v>10.06</c:v>
                </c:pt>
                <c:pt idx="192">
                  <c:v>11.25</c:v>
                </c:pt>
                <c:pt idx="193">
                  <c:v>12.35</c:v>
                </c:pt>
                <c:pt idx="194">
                  <c:v>11.95</c:v>
                </c:pt>
                <c:pt idx="195">
                  <c:v>12.9</c:v>
                </c:pt>
                <c:pt idx="196">
                  <c:v>15.4</c:v>
                </c:pt>
                <c:pt idx="197">
                  <c:v>11.8</c:v>
                </c:pt>
                <c:pt idx="198">
                  <c:v>11.05</c:v>
                </c:pt>
                <c:pt idx="199">
                  <c:v>9.9</c:v>
                </c:pt>
                <c:pt idx="200">
                  <c:v>11.05</c:v>
                </c:pt>
                <c:pt idx="201">
                  <c:v>10.050000000000001</c:v>
                </c:pt>
                <c:pt idx="202">
                  <c:v>8.4499999999999993</c:v>
                </c:pt>
                <c:pt idx="203">
                  <c:v>7.55</c:v>
                </c:pt>
                <c:pt idx="204">
                  <c:v>10.7</c:v>
                </c:pt>
                <c:pt idx="205">
                  <c:v>10.45</c:v>
                </c:pt>
                <c:pt idx="206">
                  <c:v>12.15</c:v>
                </c:pt>
                <c:pt idx="207">
                  <c:v>11.95</c:v>
                </c:pt>
                <c:pt idx="208">
                  <c:v>6.6</c:v>
                </c:pt>
                <c:pt idx="209">
                  <c:v>10</c:v>
                </c:pt>
                <c:pt idx="210">
                  <c:v>13.7</c:v>
                </c:pt>
                <c:pt idx="211">
                  <c:v>11.85</c:v>
                </c:pt>
                <c:pt idx="212">
                  <c:v>11.25</c:v>
                </c:pt>
                <c:pt idx="213">
                  <c:v>7.2</c:v>
                </c:pt>
                <c:pt idx="214">
                  <c:v>9.5500000000000007</c:v>
                </c:pt>
                <c:pt idx="215">
                  <c:v>8.1</c:v>
                </c:pt>
                <c:pt idx="216">
                  <c:v>7.2</c:v>
                </c:pt>
                <c:pt idx="217">
                  <c:v>8.4499999999999993</c:v>
                </c:pt>
                <c:pt idx="218">
                  <c:v>1.05</c:v>
                </c:pt>
                <c:pt idx="219">
                  <c:v>10.7</c:v>
                </c:pt>
                <c:pt idx="220">
                  <c:v>12.05</c:v>
                </c:pt>
                <c:pt idx="221">
                  <c:v>9.85</c:v>
                </c:pt>
                <c:pt idx="222">
                  <c:v>7.2</c:v>
                </c:pt>
                <c:pt idx="223">
                  <c:v>8.0500000000000007</c:v>
                </c:pt>
                <c:pt idx="224">
                  <c:v>8.0500000000000007</c:v>
                </c:pt>
                <c:pt idx="225">
                  <c:v>14.3</c:v>
                </c:pt>
                <c:pt idx="226">
                  <c:v>12</c:v>
                </c:pt>
                <c:pt idx="227">
                  <c:v>55.6</c:v>
                </c:pt>
                <c:pt idx="228">
                  <c:v>13.75</c:v>
                </c:pt>
                <c:pt idx="229">
                  <c:v>9.25</c:v>
                </c:pt>
                <c:pt idx="230">
                  <c:v>10</c:v>
                </c:pt>
                <c:pt idx="231">
                  <c:v>7.75</c:v>
                </c:pt>
                <c:pt idx="232">
                  <c:v>10.8</c:v>
                </c:pt>
                <c:pt idx="233">
                  <c:v>9.85</c:v>
                </c:pt>
                <c:pt idx="234">
                  <c:v>10.75</c:v>
                </c:pt>
                <c:pt idx="235">
                  <c:v>10.050000000000001</c:v>
                </c:pt>
                <c:pt idx="236">
                  <c:v>7.25</c:v>
                </c:pt>
                <c:pt idx="237">
                  <c:v>11.45</c:v>
                </c:pt>
                <c:pt idx="238">
                  <c:v>8.5500000000000007</c:v>
                </c:pt>
                <c:pt idx="239">
                  <c:v>8.1</c:v>
                </c:pt>
                <c:pt idx="240">
                  <c:v>10.3</c:v>
                </c:pt>
                <c:pt idx="241">
                  <c:v>14.75</c:v>
                </c:pt>
                <c:pt idx="242">
                  <c:v>12.1</c:v>
                </c:pt>
                <c:pt idx="243">
                  <c:v>12.3</c:v>
                </c:pt>
                <c:pt idx="244">
                  <c:v>7.3</c:v>
                </c:pt>
                <c:pt idx="245">
                  <c:v>10.6</c:v>
                </c:pt>
                <c:pt idx="246">
                  <c:v>11.15</c:v>
                </c:pt>
                <c:pt idx="247">
                  <c:v>10.75</c:v>
                </c:pt>
                <c:pt idx="248">
                  <c:v>11</c:v>
                </c:pt>
                <c:pt idx="249">
                  <c:v>10.199999999999999</c:v>
                </c:pt>
                <c:pt idx="250">
                  <c:v>8.5500000000000007</c:v>
                </c:pt>
                <c:pt idx="251">
                  <c:v>9.4</c:v>
                </c:pt>
                <c:pt idx="252">
                  <c:v>11.3</c:v>
                </c:pt>
                <c:pt idx="253">
                  <c:v>18.899999999999999</c:v>
                </c:pt>
                <c:pt idx="254">
                  <c:v>10.4</c:v>
                </c:pt>
                <c:pt idx="255">
                  <c:v>11.9</c:v>
                </c:pt>
                <c:pt idx="256">
                  <c:v>13.2</c:v>
                </c:pt>
                <c:pt idx="257">
                  <c:v>8.9</c:v>
                </c:pt>
                <c:pt idx="258">
                  <c:v>4.8499999999999996</c:v>
                </c:pt>
                <c:pt idx="259">
                  <c:v>9.4</c:v>
                </c:pt>
                <c:pt idx="260">
                  <c:v>10.25</c:v>
                </c:pt>
                <c:pt idx="261">
                  <c:v>4.8499999999999996</c:v>
                </c:pt>
                <c:pt idx="262">
                  <c:v>9.25</c:v>
                </c:pt>
                <c:pt idx="263">
                  <c:v>7.6</c:v>
                </c:pt>
                <c:pt idx="264">
                  <c:v>9.4</c:v>
                </c:pt>
                <c:pt idx="265">
                  <c:v>12.4</c:v>
                </c:pt>
                <c:pt idx="266">
                  <c:v>10.1</c:v>
                </c:pt>
                <c:pt idx="267">
                  <c:v>10.199999999999999</c:v>
                </c:pt>
                <c:pt idx="268">
                  <c:v>7.95</c:v>
                </c:pt>
                <c:pt idx="269">
                  <c:v>8.6</c:v>
                </c:pt>
                <c:pt idx="270">
                  <c:v>11</c:v>
                </c:pt>
                <c:pt idx="271">
                  <c:v>12.4</c:v>
                </c:pt>
                <c:pt idx="272">
                  <c:v>11.9</c:v>
                </c:pt>
                <c:pt idx="273">
                  <c:v>8.9</c:v>
                </c:pt>
                <c:pt idx="274">
                  <c:v>7.7</c:v>
                </c:pt>
                <c:pt idx="275">
                  <c:v>10.55</c:v>
                </c:pt>
                <c:pt idx="276">
                  <c:v>10.95</c:v>
                </c:pt>
                <c:pt idx="277">
                  <c:v>8.85</c:v>
                </c:pt>
                <c:pt idx="278">
                  <c:v>10.15</c:v>
                </c:pt>
                <c:pt idx="279">
                  <c:v>11.6</c:v>
                </c:pt>
                <c:pt idx="280">
                  <c:v>10.75</c:v>
                </c:pt>
                <c:pt idx="281">
                  <c:v>7.7</c:v>
                </c:pt>
                <c:pt idx="282">
                  <c:v>10.3</c:v>
                </c:pt>
                <c:pt idx="283">
                  <c:v>12.15</c:v>
                </c:pt>
                <c:pt idx="284">
                  <c:v>8.6</c:v>
                </c:pt>
                <c:pt idx="285">
                  <c:v>7.25</c:v>
                </c:pt>
                <c:pt idx="286">
                  <c:v>9.9</c:v>
                </c:pt>
                <c:pt idx="287">
                  <c:v>5.6</c:v>
                </c:pt>
                <c:pt idx="288">
                  <c:v>11.05</c:v>
                </c:pt>
                <c:pt idx="289">
                  <c:v>11</c:v>
                </c:pt>
                <c:pt idx="290">
                  <c:v>6.55</c:v>
                </c:pt>
                <c:pt idx="291">
                  <c:v>6.8</c:v>
                </c:pt>
                <c:pt idx="292">
                  <c:v>7.55</c:v>
                </c:pt>
                <c:pt idx="293">
                  <c:v>8.5500000000000007</c:v>
                </c:pt>
                <c:pt idx="294">
                  <c:v>8.35</c:v>
                </c:pt>
                <c:pt idx="295">
                  <c:v>11.5</c:v>
                </c:pt>
                <c:pt idx="296">
                  <c:v>15.6</c:v>
                </c:pt>
                <c:pt idx="297">
                  <c:v>16.5</c:v>
                </c:pt>
                <c:pt idx="298">
                  <c:v>9.9499999999999993</c:v>
                </c:pt>
                <c:pt idx="299">
                  <c:v>11.7</c:v>
                </c:pt>
                <c:pt idx="300">
                  <c:v>8.5</c:v>
                </c:pt>
                <c:pt idx="301">
                  <c:v>13.25</c:v>
                </c:pt>
                <c:pt idx="302">
                  <c:v>10.9</c:v>
                </c:pt>
                <c:pt idx="303">
                  <c:v>9.5</c:v>
                </c:pt>
                <c:pt idx="304">
                  <c:v>8.6999999999999993</c:v>
                </c:pt>
                <c:pt idx="305">
                  <c:v>11.15</c:v>
                </c:pt>
                <c:pt idx="306">
                  <c:v>13.8</c:v>
                </c:pt>
                <c:pt idx="307">
                  <c:v>9.1</c:v>
                </c:pt>
                <c:pt idx="308">
                  <c:v>9.1</c:v>
                </c:pt>
                <c:pt idx="309">
                  <c:v>11</c:v>
                </c:pt>
                <c:pt idx="310">
                  <c:v>14.5</c:v>
                </c:pt>
                <c:pt idx="311">
                  <c:v>11.85</c:v>
                </c:pt>
                <c:pt idx="312">
                  <c:v>14.85</c:v>
                </c:pt>
                <c:pt idx="313">
                  <c:v>8.75</c:v>
                </c:pt>
                <c:pt idx="314">
                  <c:v>9.35</c:v>
                </c:pt>
                <c:pt idx="315">
                  <c:v>11.75</c:v>
                </c:pt>
                <c:pt idx="316">
                  <c:v>11.1</c:v>
                </c:pt>
                <c:pt idx="317">
                  <c:v>8.1</c:v>
                </c:pt>
                <c:pt idx="318">
                  <c:v>8.1</c:v>
                </c:pt>
                <c:pt idx="319">
                  <c:v>17.100000000000001</c:v>
                </c:pt>
                <c:pt idx="320">
                  <c:v>11.2</c:v>
                </c:pt>
                <c:pt idx="321">
                  <c:v>11.75</c:v>
                </c:pt>
                <c:pt idx="322">
                  <c:v>6.95</c:v>
                </c:pt>
                <c:pt idx="323">
                  <c:v>9.5</c:v>
                </c:pt>
                <c:pt idx="324">
                  <c:v>11.15</c:v>
                </c:pt>
                <c:pt idx="325">
                  <c:v>15.45</c:v>
                </c:pt>
                <c:pt idx="326">
                  <c:v>9.1</c:v>
                </c:pt>
                <c:pt idx="327">
                  <c:v>14.8</c:v>
                </c:pt>
                <c:pt idx="328">
                  <c:v>14.75</c:v>
                </c:pt>
                <c:pt idx="329">
                  <c:v>9.9499999999999993</c:v>
                </c:pt>
                <c:pt idx="330">
                  <c:v>12.5</c:v>
                </c:pt>
                <c:pt idx="331">
                  <c:v>8.1</c:v>
                </c:pt>
                <c:pt idx="332">
                  <c:v>8.15</c:v>
                </c:pt>
                <c:pt idx="333">
                  <c:v>16.7</c:v>
                </c:pt>
                <c:pt idx="334">
                  <c:v>10.15</c:v>
                </c:pt>
                <c:pt idx="335">
                  <c:v>20</c:v>
                </c:pt>
                <c:pt idx="336">
                  <c:v>12</c:v>
                </c:pt>
                <c:pt idx="337">
                  <c:v>9.6999999999999993</c:v>
                </c:pt>
                <c:pt idx="338">
                  <c:v>9.3000000000000007</c:v>
                </c:pt>
                <c:pt idx="339">
                  <c:v>11.9</c:v>
                </c:pt>
                <c:pt idx="340">
                  <c:v>6.95</c:v>
                </c:pt>
                <c:pt idx="341">
                  <c:v>9.15</c:v>
                </c:pt>
                <c:pt idx="342">
                  <c:v>14.55</c:v>
                </c:pt>
                <c:pt idx="343">
                  <c:v>9.1</c:v>
                </c:pt>
                <c:pt idx="344">
                  <c:v>8.1999999999999993</c:v>
                </c:pt>
                <c:pt idx="345">
                  <c:v>11.15</c:v>
                </c:pt>
                <c:pt idx="346">
                  <c:v>8.5500000000000007</c:v>
                </c:pt>
                <c:pt idx="347">
                  <c:v>10.06</c:v>
                </c:pt>
                <c:pt idx="348">
                  <c:v>7.55</c:v>
                </c:pt>
                <c:pt idx="349">
                  <c:v>22.6</c:v>
                </c:pt>
                <c:pt idx="350">
                  <c:v>9.3000000000000007</c:v>
                </c:pt>
                <c:pt idx="351">
                  <c:v>9.1</c:v>
                </c:pt>
                <c:pt idx="352">
                  <c:v>9.65</c:v>
                </c:pt>
                <c:pt idx="353">
                  <c:v>18.2</c:v>
                </c:pt>
                <c:pt idx="354">
                  <c:v>23.5</c:v>
                </c:pt>
                <c:pt idx="355">
                  <c:v>11.5</c:v>
                </c:pt>
                <c:pt idx="356">
                  <c:v>7.5</c:v>
                </c:pt>
                <c:pt idx="357">
                  <c:v>12</c:v>
                </c:pt>
                <c:pt idx="358">
                  <c:v>10</c:v>
                </c:pt>
                <c:pt idx="359">
                  <c:v>23.75</c:v>
                </c:pt>
                <c:pt idx="360">
                  <c:v>23.45</c:v>
                </c:pt>
                <c:pt idx="361">
                  <c:v>8.3000000000000007</c:v>
                </c:pt>
                <c:pt idx="362">
                  <c:v>13</c:v>
                </c:pt>
                <c:pt idx="363">
                  <c:v>8.15</c:v>
                </c:pt>
                <c:pt idx="364">
                  <c:v>9.6</c:v>
                </c:pt>
                <c:pt idx="365">
                  <c:v>12.35</c:v>
                </c:pt>
                <c:pt idx="366">
                  <c:v>10.6</c:v>
                </c:pt>
                <c:pt idx="367">
                  <c:v>9.15</c:v>
                </c:pt>
                <c:pt idx="368">
                  <c:v>11.35</c:v>
                </c:pt>
                <c:pt idx="369">
                  <c:v>9.9</c:v>
                </c:pt>
                <c:pt idx="370">
                  <c:v>22.65</c:v>
                </c:pt>
                <c:pt idx="371">
                  <c:v>12.75</c:v>
                </c:pt>
                <c:pt idx="372">
                  <c:v>21.8</c:v>
                </c:pt>
                <c:pt idx="373">
                  <c:v>7.05</c:v>
                </c:pt>
                <c:pt idx="374">
                  <c:v>11.6</c:v>
                </c:pt>
                <c:pt idx="375">
                  <c:v>7.75</c:v>
                </c:pt>
                <c:pt idx="376">
                  <c:v>7.35</c:v>
                </c:pt>
                <c:pt idx="377">
                  <c:v>9.1</c:v>
                </c:pt>
                <c:pt idx="378">
                  <c:v>8.25</c:v>
                </c:pt>
                <c:pt idx="379">
                  <c:v>11.6</c:v>
                </c:pt>
                <c:pt idx="380">
                  <c:v>13.65</c:v>
                </c:pt>
                <c:pt idx="381">
                  <c:v>8.15</c:v>
                </c:pt>
                <c:pt idx="382">
                  <c:v>12.1</c:v>
                </c:pt>
                <c:pt idx="383">
                  <c:v>11</c:v>
                </c:pt>
                <c:pt idx="384">
                  <c:v>9.6999999999999993</c:v>
                </c:pt>
                <c:pt idx="385">
                  <c:v>11</c:v>
                </c:pt>
                <c:pt idx="386">
                  <c:v>8.1</c:v>
                </c:pt>
                <c:pt idx="387">
                  <c:v>11.1</c:v>
                </c:pt>
                <c:pt idx="388">
                  <c:v>11.1</c:v>
                </c:pt>
                <c:pt idx="389">
                  <c:v>11.4</c:v>
                </c:pt>
                <c:pt idx="390">
                  <c:v>11.8</c:v>
                </c:pt>
                <c:pt idx="391">
                  <c:v>22.65</c:v>
                </c:pt>
                <c:pt idx="392">
                  <c:v>11.3</c:v>
                </c:pt>
                <c:pt idx="393">
                  <c:v>11.25</c:v>
                </c:pt>
                <c:pt idx="394">
                  <c:v>17.25</c:v>
                </c:pt>
                <c:pt idx="395">
                  <c:v>12.7</c:v>
                </c:pt>
                <c:pt idx="396">
                  <c:v>9.15</c:v>
                </c:pt>
                <c:pt idx="397">
                  <c:v>8.15</c:v>
                </c:pt>
                <c:pt idx="398">
                  <c:v>16.05</c:v>
                </c:pt>
                <c:pt idx="399">
                  <c:v>11.6</c:v>
                </c:pt>
                <c:pt idx="400">
                  <c:v>7.55</c:v>
                </c:pt>
                <c:pt idx="401">
                  <c:v>7.75</c:v>
                </c:pt>
                <c:pt idx="402">
                  <c:v>10.7</c:v>
                </c:pt>
                <c:pt idx="403">
                  <c:v>11.75</c:v>
                </c:pt>
                <c:pt idx="404">
                  <c:v>9.5</c:v>
                </c:pt>
                <c:pt idx="405">
                  <c:v>23.1</c:v>
                </c:pt>
                <c:pt idx="406">
                  <c:v>9.6999999999999993</c:v>
                </c:pt>
                <c:pt idx="407">
                  <c:v>11.35</c:v>
                </c:pt>
                <c:pt idx="408">
                  <c:v>11.25</c:v>
                </c:pt>
                <c:pt idx="409">
                  <c:v>9.75</c:v>
                </c:pt>
                <c:pt idx="410">
                  <c:v>11.3</c:v>
                </c:pt>
                <c:pt idx="411">
                  <c:v>7.05</c:v>
                </c:pt>
                <c:pt idx="412">
                  <c:v>12.6</c:v>
                </c:pt>
                <c:pt idx="413">
                  <c:v>12.3</c:v>
                </c:pt>
                <c:pt idx="414">
                  <c:v>11.35</c:v>
                </c:pt>
                <c:pt idx="415">
                  <c:v>8.15</c:v>
                </c:pt>
                <c:pt idx="416">
                  <c:v>11.1</c:v>
                </c:pt>
                <c:pt idx="417">
                  <c:v>8.1</c:v>
                </c:pt>
                <c:pt idx="418">
                  <c:v>9.9</c:v>
                </c:pt>
                <c:pt idx="419">
                  <c:v>7.7</c:v>
                </c:pt>
                <c:pt idx="420">
                  <c:v>11.9</c:v>
                </c:pt>
                <c:pt idx="421">
                  <c:v>9.4499999999999993</c:v>
                </c:pt>
                <c:pt idx="422">
                  <c:v>23.45</c:v>
                </c:pt>
                <c:pt idx="423">
                  <c:v>8.35</c:v>
                </c:pt>
                <c:pt idx="424">
                  <c:v>8.15</c:v>
                </c:pt>
                <c:pt idx="425">
                  <c:v>9.4</c:v>
                </c:pt>
                <c:pt idx="426">
                  <c:v>9.9499999999999993</c:v>
                </c:pt>
                <c:pt idx="427">
                  <c:v>12.9</c:v>
                </c:pt>
                <c:pt idx="428">
                  <c:v>10.050000000000001</c:v>
                </c:pt>
                <c:pt idx="429">
                  <c:v>11.2</c:v>
                </c:pt>
                <c:pt idx="430">
                  <c:v>8.25</c:v>
                </c:pt>
                <c:pt idx="431">
                  <c:v>7.6</c:v>
                </c:pt>
                <c:pt idx="432">
                  <c:v>13.15</c:v>
                </c:pt>
                <c:pt idx="433">
                  <c:v>11.5</c:v>
                </c:pt>
                <c:pt idx="434">
                  <c:v>11</c:v>
                </c:pt>
                <c:pt idx="435">
                  <c:v>11.05</c:v>
                </c:pt>
                <c:pt idx="436">
                  <c:v>22.8</c:v>
                </c:pt>
                <c:pt idx="437">
                  <c:v>8.25</c:v>
                </c:pt>
                <c:pt idx="438">
                  <c:v>13.3</c:v>
                </c:pt>
                <c:pt idx="439">
                  <c:v>14</c:v>
                </c:pt>
                <c:pt idx="440">
                  <c:v>11.95</c:v>
                </c:pt>
                <c:pt idx="441">
                  <c:v>15</c:v>
                </c:pt>
                <c:pt idx="442">
                  <c:v>10.06</c:v>
                </c:pt>
                <c:pt idx="443">
                  <c:v>12.35</c:v>
                </c:pt>
                <c:pt idx="444">
                  <c:v>13.25</c:v>
                </c:pt>
                <c:pt idx="445">
                  <c:v>9.0500000000000007</c:v>
                </c:pt>
                <c:pt idx="446">
                  <c:v>13.25</c:v>
                </c:pt>
                <c:pt idx="447">
                  <c:v>11.05</c:v>
                </c:pt>
                <c:pt idx="448">
                  <c:v>14.4</c:v>
                </c:pt>
                <c:pt idx="449">
                  <c:v>13.25</c:v>
                </c:pt>
                <c:pt idx="450">
                  <c:v>11.6</c:v>
                </c:pt>
                <c:pt idx="451">
                  <c:v>13</c:v>
                </c:pt>
                <c:pt idx="452">
                  <c:v>11.8</c:v>
                </c:pt>
                <c:pt idx="453">
                  <c:v>18.05</c:v>
                </c:pt>
                <c:pt idx="454">
                  <c:v>13.45</c:v>
                </c:pt>
                <c:pt idx="455">
                  <c:v>13.3</c:v>
                </c:pt>
                <c:pt idx="456">
                  <c:v>14.7</c:v>
                </c:pt>
                <c:pt idx="457">
                  <c:v>16.5</c:v>
                </c:pt>
                <c:pt idx="458">
                  <c:v>10.06</c:v>
                </c:pt>
                <c:pt idx="459">
                  <c:v>6.3</c:v>
                </c:pt>
                <c:pt idx="460">
                  <c:v>13.6</c:v>
                </c:pt>
                <c:pt idx="461">
                  <c:v>13.6</c:v>
                </c:pt>
                <c:pt idx="462">
                  <c:v>14.1</c:v>
                </c:pt>
                <c:pt idx="463">
                  <c:v>7.1</c:v>
                </c:pt>
                <c:pt idx="464">
                  <c:v>11.15</c:v>
                </c:pt>
                <c:pt idx="465">
                  <c:v>12.1</c:v>
                </c:pt>
                <c:pt idx="466">
                  <c:v>13.85</c:v>
                </c:pt>
                <c:pt idx="467">
                  <c:v>10.7</c:v>
                </c:pt>
                <c:pt idx="468">
                  <c:v>8.1999999999999993</c:v>
                </c:pt>
                <c:pt idx="469">
                  <c:v>12.4</c:v>
                </c:pt>
                <c:pt idx="470">
                  <c:v>14.6</c:v>
                </c:pt>
                <c:pt idx="471">
                  <c:v>13.85</c:v>
                </c:pt>
                <c:pt idx="472">
                  <c:v>12.05</c:v>
                </c:pt>
                <c:pt idx="473">
                  <c:v>14.65</c:v>
                </c:pt>
                <c:pt idx="474">
                  <c:v>14.1</c:v>
                </c:pt>
                <c:pt idx="475">
                  <c:v>12.7</c:v>
                </c:pt>
                <c:pt idx="476">
                  <c:v>12.2</c:v>
                </c:pt>
                <c:pt idx="477">
                  <c:v>12.8</c:v>
                </c:pt>
                <c:pt idx="478">
                  <c:v>11.1</c:v>
                </c:pt>
                <c:pt idx="479">
                  <c:v>10.5</c:v>
                </c:pt>
                <c:pt idx="480">
                  <c:v>13.6</c:v>
                </c:pt>
                <c:pt idx="481">
                  <c:v>12.5</c:v>
                </c:pt>
                <c:pt idx="482">
                  <c:v>18</c:v>
                </c:pt>
                <c:pt idx="483">
                  <c:v>16.2</c:v>
                </c:pt>
                <c:pt idx="484">
                  <c:v>12.5</c:v>
                </c:pt>
                <c:pt idx="485">
                  <c:v>10.06</c:v>
                </c:pt>
                <c:pt idx="486">
                  <c:v>14.8</c:v>
                </c:pt>
                <c:pt idx="487">
                  <c:v>19.25</c:v>
                </c:pt>
                <c:pt idx="488">
                  <c:v>14.7</c:v>
                </c:pt>
                <c:pt idx="489">
                  <c:v>12.2</c:v>
                </c:pt>
                <c:pt idx="490">
                  <c:v>11.1</c:v>
                </c:pt>
                <c:pt idx="491">
                  <c:v>10.3</c:v>
                </c:pt>
                <c:pt idx="492">
                  <c:v>11.5</c:v>
                </c:pt>
                <c:pt idx="493">
                  <c:v>10.6</c:v>
                </c:pt>
                <c:pt idx="494">
                  <c:v>9.3000000000000007</c:v>
                </c:pt>
                <c:pt idx="495">
                  <c:v>7.5</c:v>
                </c:pt>
                <c:pt idx="496">
                  <c:v>10.1</c:v>
                </c:pt>
                <c:pt idx="497">
                  <c:v>5.75</c:v>
                </c:pt>
                <c:pt idx="498">
                  <c:v>9.65</c:v>
                </c:pt>
                <c:pt idx="499">
                  <c:v>10.3</c:v>
                </c:pt>
                <c:pt idx="500">
                  <c:v>10.199999999999999</c:v>
                </c:pt>
                <c:pt idx="501">
                  <c:v>10.65</c:v>
                </c:pt>
                <c:pt idx="502">
                  <c:v>10</c:v>
                </c:pt>
                <c:pt idx="503">
                  <c:v>10</c:v>
                </c:pt>
                <c:pt idx="504">
                  <c:v>8.9499999999999993</c:v>
                </c:pt>
                <c:pt idx="505">
                  <c:v>8.9499999999999993</c:v>
                </c:pt>
                <c:pt idx="506">
                  <c:v>9.8000000000000007</c:v>
                </c:pt>
                <c:pt idx="507">
                  <c:v>11.6</c:v>
                </c:pt>
                <c:pt idx="508">
                  <c:v>13.25</c:v>
                </c:pt>
                <c:pt idx="509">
                  <c:v>12.8</c:v>
                </c:pt>
                <c:pt idx="510">
                  <c:v>11.5</c:v>
                </c:pt>
                <c:pt idx="511">
                  <c:v>12.4</c:v>
                </c:pt>
                <c:pt idx="512">
                  <c:v>13.7</c:v>
                </c:pt>
                <c:pt idx="513">
                  <c:v>12.7</c:v>
                </c:pt>
                <c:pt idx="514">
                  <c:v>13.3</c:v>
                </c:pt>
                <c:pt idx="515">
                  <c:v>14.7</c:v>
                </c:pt>
                <c:pt idx="516">
                  <c:v>14.5</c:v>
                </c:pt>
                <c:pt idx="517">
                  <c:v>13.9</c:v>
                </c:pt>
                <c:pt idx="518">
                  <c:v>10</c:v>
                </c:pt>
                <c:pt idx="519">
                  <c:v>8.1999999999999993</c:v>
                </c:pt>
                <c:pt idx="520">
                  <c:v>14.1</c:v>
                </c:pt>
                <c:pt idx="521">
                  <c:v>13.7</c:v>
                </c:pt>
                <c:pt idx="522">
                  <c:v>10</c:v>
                </c:pt>
                <c:pt idx="523">
                  <c:v>9</c:v>
                </c:pt>
                <c:pt idx="524">
                  <c:v>7.55</c:v>
                </c:pt>
                <c:pt idx="525">
                  <c:v>10.15</c:v>
                </c:pt>
                <c:pt idx="526">
                  <c:v>10.8</c:v>
                </c:pt>
                <c:pt idx="527">
                  <c:v>16</c:v>
                </c:pt>
                <c:pt idx="528">
                  <c:v>16.649999999999999</c:v>
                </c:pt>
                <c:pt idx="529">
                  <c:v>8.1999999999999993</c:v>
                </c:pt>
                <c:pt idx="530">
                  <c:v>6.7</c:v>
                </c:pt>
                <c:pt idx="531">
                  <c:v>13.05</c:v>
                </c:pt>
                <c:pt idx="532">
                  <c:v>7.2</c:v>
                </c:pt>
                <c:pt idx="533">
                  <c:v>13.5</c:v>
                </c:pt>
                <c:pt idx="534">
                  <c:v>12.75</c:v>
                </c:pt>
                <c:pt idx="535">
                  <c:v>15.1</c:v>
                </c:pt>
                <c:pt idx="536">
                  <c:v>15.85</c:v>
                </c:pt>
                <c:pt idx="537">
                  <c:v>11.75</c:v>
                </c:pt>
                <c:pt idx="538">
                  <c:v>11.2</c:v>
                </c:pt>
                <c:pt idx="539">
                  <c:v>17.149999999999999</c:v>
                </c:pt>
                <c:pt idx="540">
                  <c:v>9.1</c:v>
                </c:pt>
                <c:pt idx="541">
                  <c:v>8.1</c:v>
                </c:pt>
                <c:pt idx="542">
                  <c:v>6.95</c:v>
                </c:pt>
                <c:pt idx="543">
                  <c:v>14.35</c:v>
                </c:pt>
                <c:pt idx="544">
                  <c:v>9.0500000000000007</c:v>
                </c:pt>
                <c:pt idx="545">
                  <c:v>6.8</c:v>
                </c:pt>
                <c:pt idx="546">
                  <c:v>12.55</c:v>
                </c:pt>
                <c:pt idx="547">
                  <c:v>19.8</c:v>
                </c:pt>
                <c:pt idx="548">
                  <c:v>12.1</c:v>
                </c:pt>
                <c:pt idx="549">
                  <c:v>9.1</c:v>
                </c:pt>
                <c:pt idx="550">
                  <c:v>12.35</c:v>
                </c:pt>
                <c:pt idx="551">
                  <c:v>10.75</c:v>
                </c:pt>
                <c:pt idx="552">
                  <c:v>18.149999999999999</c:v>
                </c:pt>
                <c:pt idx="553">
                  <c:v>11.15</c:v>
                </c:pt>
                <c:pt idx="554">
                  <c:v>15.05</c:v>
                </c:pt>
                <c:pt idx="555">
                  <c:v>9.75</c:v>
                </c:pt>
                <c:pt idx="556">
                  <c:v>14.4</c:v>
                </c:pt>
                <c:pt idx="557">
                  <c:v>11.05</c:v>
                </c:pt>
                <c:pt idx="558">
                  <c:v>8.0500000000000007</c:v>
                </c:pt>
                <c:pt idx="559">
                  <c:v>8.8000000000000007</c:v>
                </c:pt>
                <c:pt idx="560">
                  <c:v>6.5</c:v>
                </c:pt>
                <c:pt idx="561">
                  <c:v>20.100000000000001</c:v>
                </c:pt>
                <c:pt idx="562">
                  <c:v>15.6</c:v>
                </c:pt>
                <c:pt idx="563">
                  <c:v>11</c:v>
                </c:pt>
                <c:pt idx="564">
                  <c:v>11</c:v>
                </c:pt>
                <c:pt idx="565">
                  <c:v>11.55</c:v>
                </c:pt>
                <c:pt idx="566">
                  <c:v>12.05</c:v>
                </c:pt>
                <c:pt idx="567">
                  <c:v>13.95</c:v>
                </c:pt>
                <c:pt idx="568">
                  <c:v>9.15</c:v>
                </c:pt>
                <c:pt idx="569">
                  <c:v>12.2</c:v>
                </c:pt>
                <c:pt idx="570">
                  <c:v>10.15</c:v>
                </c:pt>
                <c:pt idx="571">
                  <c:v>10.7</c:v>
                </c:pt>
                <c:pt idx="572">
                  <c:v>8</c:v>
                </c:pt>
                <c:pt idx="573">
                  <c:v>19.25</c:v>
                </c:pt>
                <c:pt idx="574">
                  <c:v>9.1</c:v>
                </c:pt>
                <c:pt idx="575">
                  <c:v>6.05</c:v>
                </c:pt>
                <c:pt idx="576">
                  <c:v>7.15</c:v>
                </c:pt>
                <c:pt idx="577">
                  <c:v>8.1</c:v>
                </c:pt>
                <c:pt idx="578">
                  <c:v>6.6</c:v>
                </c:pt>
                <c:pt idx="579">
                  <c:v>21.2</c:v>
                </c:pt>
                <c:pt idx="580">
                  <c:v>16.5</c:v>
                </c:pt>
                <c:pt idx="581">
                  <c:v>16.399999999999999</c:v>
                </c:pt>
                <c:pt idx="582">
                  <c:v>9.1</c:v>
                </c:pt>
                <c:pt idx="583">
                  <c:v>13.85</c:v>
                </c:pt>
                <c:pt idx="584">
                  <c:v>11.3</c:v>
                </c:pt>
                <c:pt idx="585">
                  <c:v>12.5</c:v>
                </c:pt>
                <c:pt idx="586">
                  <c:v>8.0500000000000007</c:v>
                </c:pt>
                <c:pt idx="587">
                  <c:v>18.75</c:v>
                </c:pt>
                <c:pt idx="588">
                  <c:v>13.85</c:v>
                </c:pt>
                <c:pt idx="589">
                  <c:v>9.85</c:v>
                </c:pt>
                <c:pt idx="590">
                  <c:v>7.55</c:v>
                </c:pt>
                <c:pt idx="591">
                  <c:v>9.15</c:v>
                </c:pt>
                <c:pt idx="592">
                  <c:v>6.85</c:v>
                </c:pt>
                <c:pt idx="593">
                  <c:v>11.1</c:v>
                </c:pt>
                <c:pt idx="594">
                  <c:v>18.75</c:v>
                </c:pt>
                <c:pt idx="595">
                  <c:v>9.1</c:v>
                </c:pt>
                <c:pt idx="596">
                  <c:v>13.1</c:v>
                </c:pt>
                <c:pt idx="597">
                  <c:v>19.45</c:v>
                </c:pt>
                <c:pt idx="598">
                  <c:v>15.7</c:v>
                </c:pt>
                <c:pt idx="599">
                  <c:v>13.6</c:v>
                </c:pt>
                <c:pt idx="600">
                  <c:v>13.7</c:v>
                </c:pt>
                <c:pt idx="601">
                  <c:v>22.1</c:v>
                </c:pt>
                <c:pt idx="602">
                  <c:v>13.1</c:v>
                </c:pt>
                <c:pt idx="603">
                  <c:v>11.1</c:v>
                </c:pt>
                <c:pt idx="604">
                  <c:v>13.5</c:v>
                </c:pt>
                <c:pt idx="605">
                  <c:v>8.9</c:v>
                </c:pt>
                <c:pt idx="606">
                  <c:v>11.7</c:v>
                </c:pt>
                <c:pt idx="607">
                  <c:v>7.8</c:v>
                </c:pt>
                <c:pt idx="608">
                  <c:v>8.4</c:v>
                </c:pt>
                <c:pt idx="609">
                  <c:v>9.9</c:v>
                </c:pt>
                <c:pt idx="610">
                  <c:v>10.75</c:v>
                </c:pt>
                <c:pt idx="611">
                  <c:v>8.4</c:v>
                </c:pt>
                <c:pt idx="612">
                  <c:v>6.95</c:v>
                </c:pt>
                <c:pt idx="613">
                  <c:v>8.85</c:v>
                </c:pt>
                <c:pt idx="614">
                  <c:v>9.15</c:v>
                </c:pt>
                <c:pt idx="615">
                  <c:v>9.4</c:v>
                </c:pt>
                <c:pt idx="616">
                  <c:v>14.45</c:v>
                </c:pt>
                <c:pt idx="617">
                  <c:v>14.35</c:v>
                </c:pt>
                <c:pt idx="618">
                  <c:v>8.3000000000000007</c:v>
                </c:pt>
                <c:pt idx="619">
                  <c:v>9.3000000000000007</c:v>
                </c:pt>
                <c:pt idx="620">
                  <c:v>7.9</c:v>
                </c:pt>
                <c:pt idx="621">
                  <c:v>8.1</c:v>
                </c:pt>
                <c:pt idx="622">
                  <c:v>8</c:v>
                </c:pt>
                <c:pt idx="623">
                  <c:v>7.8</c:v>
                </c:pt>
                <c:pt idx="624">
                  <c:v>9.6999999999999993</c:v>
                </c:pt>
                <c:pt idx="625">
                  <c:v>8</c:v>
                </c:pt>
                <c:pt idx="626">
                  <c:v>9.1</c:v>
                </c:pt>
                <c:pt idx="627">
                  <c:v>7.8</c:v>
                </c:pt>
                <c:pt idx="628">
                  <c:v>9</c:v>
                </c:pt>
                <c:pt idx="629">
                  <c:v>11</c:v>
                </c:pt>
                <c:pt idx="630">
                  <c:v>8.0500000000000007</c:v>
                </c:pt>
                <c:pt idx="631">
                  <c:v>11.5</c:v>
                </c:pt>
                <c:pt idx="632">
                  <c:v>7.8</c:v>
                </c:pt>
                <c:pt idx="633">
                  <c:v>7.25</c:v>
                </c:pt>
                <c:pt idx="634">
                  <c:v>8.6</c:v>
                </c:pt>
                <c:pt idx="635">
                  <c:v>8.4</c:v>
                </c:pt>
                <c:pt idx="636">
                  <c:v>7.8</c:v>
                </c:pt>
                <c:pt idx="637">
                  <c:v>8.3000000000000007</c:v>
                </c:pt>
                <c:pt idx="638">
                  <c:v>8.75</c:v>
                </c:pt>
                <c:pt idx="639">
                  <c:v>6.4</c:v>
                </c:pt>
                <c:pt idx="640">
                  <c:v>8.0500000000000007</c:v>
                </c:pt>
                <c:pt idx="641">
                  <c:v>7.65</c:v>
                </c:pt>
                <c:pt idx="642">
                  <c:v>10.7</c:v>
                </c:pt>
                <c:pt idx="643">
                  <c:v>7.25</c:v>
                </c:pt>
                <c:pt idx="644">
                  <c:v>9.85</c:v>
                </c:pt>
                <c:pt idx="645">
                  <c:v>8.5</c:v>
                </c:pt>
                <c:pt idx="646">
                  <c:v>7.1</c:v>
                </c:pt>
                <c:pt idx="647">
                  <c:v>7</c:v>
                </c:pt>
                <c:pt idx="648">
                  <c:v>7.8</c:v>
                </c:pt>
                <c:pt idx="649">
                  <c:v>8.5500000000000007</c:v>
                </c:pt>
                <c:pt idx="650">
                  <c:v>10</c:v>
                </c:pt>
                <c:pt idx="651">
                  <c:v>8</c:v>
                </c:pt>
                <c:pt idx="652">
                  <c:v>9.1999999999999993</c:v>
                </c:pt>
                <c:pt idx="653">
                  <c:v>8.6</c:v>
                </c:pt>
                <c:pt idx="654">
                  <c:v>7.9</c:v>
                </c:pt>
                <c:pt idx="655">
                  <c:v>8.4499999999999993</c:v>
                </c:pt>
                <c:pt idx="656">
                  <c:v>9.3000000000000007</c:v>
                </c:pt>
                <c:pt idx="657">
                  <c:v>7.9</c:v>
                </c:pt>
                <c:pt idx="658">
                  <c:v>8.5</c:v>
                </c:pt>
                <c:pt idx="659">
                  <c:v>8.5</c:v>
                </c:pt>
                <c:pt idx="660">
                  <c:v>8.1999999999999993</c:v>
                </c:pt>
                <c:pt idx="661">
                  <c:v>7.75</c:v>
                </c:pt>
                <c:pt idx="662">
                  <c:v>7.8</c:v>
                </c:pt>
                <c:pt idx="663">
                  <c:v>9.15</c:v>
                </c:pt>
                <c:pt idx="664">
                  <c:v>8.8000000000000007</c:v>
                </c:pt>
                <c:pt idx="665">
                  <c:v>8.3000000000000007</c:v>
                </c:pt>
                <c:pt idx="666">
                  <c:v>5.65</c:v>
                </c:pt>
                <c:pt idx="667">
                  <c:v>8.25</c:v>
                </c:pt>
                <c:pt idx="668">
                  <c:v>6.3</c:v>
                </c:pt>
                <c:pt idx="669">
                  <c:v>8.1</c:v>
                </c:pt>
                <c:pt idx="670">
                  <c:v>7.35</c:v>
                </c:pt>
                <c:pt idx="671">
                  <c:v>7.55</c:v>
                </c:pt>
                <c:pt idx="672">
                  <c:v>7.9</c:v>
                </c:pt>
                <c:pt idx="673">
                  <c:v>13</c:v>
                </c:pt>
                <c:pt idx="674">
                  <c:v>14.2</c:v>
                </c:pt>
                <c:pt idx="675">
                  <c:v>15.75</c:v>
                </c:pt>
                <c:pt idx="676">
                  <c:v>13.6</c:v>
                </c:pt>
                <c:pt idx="677">
                  <c:v>7.9</c:v>
                </c:pt>
                <c:pt idx="678">
                  <c:v>7.8</c:v>
                </c:pt>
                <c:pt idx="679">
                  <c:v>6.55</c:v>
                </c:pt>
                <c:pt idx="680">
                  <c:v>8.4</c:v>
                </c:pt>
                <c:pt idx="681">
                  <c:v>16.600000000000001</c:v>
                </c:pt>
                <c:pt idx="682">
                  <c:v>10.06</c:v>
                </c:pt>
                <c:pt idx="683">
                  <c:v>12.85</c:v>
                </c:pt>
                <c:pt idx="684">
                  <c:v>14.85</c:v>
                </c:pt>
                <c:pt idx="685">
                  <c:v>12.1</c:v>
                </c:pt>
                <c:pt idx="686">
                  <c:v>9.25</c:v>
                </c:pt>
                <c:pt idx="687">
                  <c:v>8.6999999999999993</c:v>
                </c:pt>
                <c:pt idx="688">
                  <c:v>7</c:v>
                </c:pt>
                <c:pt idx="689">
                  <c:v>8.4</c:v>
                </c:pt>
                <c:pt idx="690">
                  <c:v>8.15</c:v>
                </c:pt>
                <c:pt idx="691">
                  <c:v>8.4</c:v>
                </c:pt>
                <c:pt idx="692">
                  <c:v>7.95</c:v>
                </c:pt>
                <c:pt idx="693">
                  <c:v>7.05</c:v>
                </c:pt>
                <c:pt idx="694">
                  <c:v>8.25</c:v>
                </c:pt>
                <c:pt idx="695">
                  <c:v>7.4</c:v>
                </c:pt>
                <c:pt idx="696">
                  <c:v>8.5500000000000007</c:v>
                </c:pt>
                <c:pt idx="697">
                  <c:v>8</c:v>
                </c:pt>
                <c:pt idx="698">
                  <c:v>9.3000000000000007</c:v>
                </c:pt>
                <c:pt idx="699">
                  <c:v>7.85</c:v>
                </c:pt>
                <c:pt idx="700">
                  <c:v>8</c:v>
                </c:pt>
                <c:pt idx="701">
                  <c:v>5.5</c:v>
                </c:pt>
                <c:pt idx="702">
                  <c:v>8.4</c:v>
                </c:pt>
                <c:pt idx="703">
                  <c:v>16.5</c:v>
                </c:pt>
                <c:pt idx="704">
                  <c:v>9.15</c:v>
                </c:pt>
                <c:pt idx="705">
                  <c:v>6.05</c:v>
                </c:pt>
                <c:pt idx="706">
                  <c:v>7</c:v>
                </c:pt>
                <c:pt idx="707">
                  <c:v>11.5</c:v>
                </c:pt>
                <c:pt idx="708">
                  <c:v>8.5500000000000007</c:v>
                </c:pt>
                <c:pt idx="709">
                  <c:v>8.4</c:v>
                </c:pt>
                <c:pt idx="710">
                  <c:v>8</c:v>
                </c:pt>
                <c:pt idx="711">
                  <c:v>8.25</c:v>
                </c:pt>
                <c:pt idx="712">
                  <c:v>8.0500000000000007</c:v>
                </c:pt>
                <c:pt idx="713">
                  <c:v>9.1</c:v>
                </c:pt>
                <c:pt idx="714">
                  <c:v>8.0500000000000007</c:v>
                </c:pt>
                <c:pt idx="715">
                  <c:v>7.35</c:v>
                </c:pt>
                <c:pt idx="716">
                  <c:v>7.3</c:v>
                </c:pt>
                <c:pt idx="717">
                  <c:v>9.5</c:v>
                </c:pt>
                <c:pt idx="718">
                  <c:v>8.5</c:v>
                </c:pt>
                <c:pt idx="719">
                  <c:v>8.6</c:v>
                </c:pt>
                <c:pt idx="720">
                  <c:v>7.85</c:v>
                </c:pt>
                <c:pt idx="721">
                  <c:v>10.4</c:v>
                </c:pt>
                <c:pt idx="722">
                  <c:v>8.3000000000000007</c:v>
                </c:pt>
                <c:pt idx="723">
                  <c:v>9</c:v>
                </c:pt>
                <c:pt idx="724">
                  <c:v>8.15</c:v>
                </c:pt>
                <c:pt idx="725">
                  <c:v>8.1999999999999993</c:v>
                </c:pt>
                <c:pt idx="726">
                  <c:v>9.4499999999999993</c:v>
                </c:pt>
                <c:pt idx="727">
                  <c:v>7.8</c:v>
                </c:pt>
                <c:pt idx="728">
                  <c:v>8.6999999999999993</c:v>
                </c:pt>
                <c:pt idx="729">
                  <c:v>7.05</c:v>
                </c:pt>
                <c:pt idx="730">
                  <c:v>8.5500000000000007</c:v>
                </c:pt>
                <c:pt idx="731">
                  <c:v>7.15</c:v>
                </c:pt>
                <c:pt idx="732">
                  <c:v>8.5500000000000007</c:v>
                </c:pt>
                <c:pt idx="733">
                  <c:v>7.85</c:v>
                </c:pt>
                <c:pt idx="734">
                  <c:v>16</c:v>
                </c:pt>
                <c:pt idx="735">
                  <c:v>11.8</c:v>
                </c:pt>
                <c:pt idx="736">
                  <c:v>8</c:v>
                </c:pt>
                <c:pt idx="737">
                  <c:v>8.85</c:v>
                </c:pt>
                <c:pt idx="738">
                  <c:v>6.85</c:v>
                </c:pt>
                <c:pt idx="739">
                  <c:v>8.5</c:v>
                </c:pt>
                <c:pt idx="740">
                  <c:v>7.6</c:v>
                </c:pt>
                <c:pt idx="741">
                  <c:v>6.95</c:v>
                </c:pt>
                <c:pt idx="742">
                  <c:v>5.9</c:v>
                </c:pt>
                <c:pt idx="743">
                  <c:v>8.1</c:v>
                </c:pt>
                <c:pt idx="744">
                  <c:v>7.9</c:v>
                </c:pt>
                <c:pt idx="745">
                  <c:v>8.3000000000000007</c:v>
                </c:pt>
                <c:pt idx="746">
                  <c:v>7.2</c:v>
                </c:pt>
                <c:pt idx="747">
                  <c:v>7.45</c:v>
                </c:pt>
                <c:pt idx="748">
                  <c:v>8.5</c:v>
                </c:pt>
                <c:pt idx="749">
                  <c:v>11</c:v>
                </c:pt>
                <c:pt idx="750">
                  <c:v>8.5</c:v>
                </c:pt>
                <c:pt idx="751">
                  <c:v>9.35</c:v>
                </c:pt>
                <c:pt idx="752">
                  <c:v>10.199999999999999</c:v>
                </c:pt>
                <c:pt idx="753">
                  <c:v>12</c:v>
                </c:pt>
                <c:pt idx="754">
                  <c:v>8.4</c:v>
                </c:pt>
                <c:pt idx="755">
                  <c:v>10.95</c:v>
                </c:pt>
                <c:pt idx="756">
                  <c:v>18</c:v>
                </c:pt>
                <c:pt idx="757">
                  <c:v>10.45</c:v>
                </c:pt>
                <c:pt idx="758">
                  <c:v>14.55</c:v>
                </c:pt>
                <c:pt idx="759">
                  <c:v>11.1</c:v>
                </c:pt>
                <c:pt idx="760">
                  <c:v>9.6</c:v>
                </c:pt>
                <c:pt idx="761">
                  <c:v>12.5</c:v>
                </c:pt>
                <c:pt idx="762">
                  <c:v>16.7</c:v>
                </c:pt>
                <c:pt idx="763">
                  <c:v>8.65</c:v>
                </c:pt>
                <c:pt idx="764">
                  <c:v>10.199999999999999</c:v>
                </c:pt>
                <c:pt idx="765">
                  <c:v>9.75</c:v>
                </c:pt>
                <c:pt idx="766">
                  <c:v>9.5</c:v>
                </c:pt>
                <c:pt idx="767">
                  <c:v>8.8000000000000007</c:v>
                </c:pt>
                <c:pt idx="768">
                  <c:v>6.05</c:v>
                </c:pt>
                <c:pt idx="769">
                  <c:v>7.55</c:v>
                </c:pt>
                <c:pt idx="770">
                  <c:v>7.8</c:v>
                </c:pt>
                <c:pt idx="771">
                  <c:v>10.25</c:v>
                </c:pt>
                <c:pt idx="772">
                  <c:v>7</c:v>
                </c:pt>
                <c:pt idx="773">
                  <c:v>8.4499999999999993</c:v>
                </c:pt>
                <c:pt idx="774">
                  <c:v>8.6</c:v>
                </c:pt>
                <c:pt idx="775">
                  <c:v>12.85</c:v>
                </c:pt>
                <c:pt idx="776">
                  <c:v>16.95</c:v>
                </c:pt>
                <c:pt idx="777">
                  <c:v>10.55</c:v>
                </c:pt>
                <c:pt idx="778">
                  <c:v>10</c:v>
                </c:pt>
                <c:pt idx="779">
                  <c:v>17</c:v>
                </c:pt>
                <c:pt idx="780">
                  <c:v>18.100000000000001</c:v>
                </c:pt>
                <c:pt idx="781">
                  <c:v>15.9</c:v>
                </c:pt>
                <c:pt idx="782">
                  <c:v>9.75</c:v>
                </c:pt>
                <c:pt idx="783">
                  <c:v>10.1</c:v>
                </c:pt>
                <c:pt idx="784">
                  <c:v>6.45</c:v>
                </c:pt>
                <c:pt idx="785">
                  <c:v>8</c:v>
                </c:pt>
                <c:pt idx="786">
                  <c:v>10.3</c:v>
                </c:pt>
                <c:pt idx="787">
                  <c:v>8.1</c:v>
                </c:pt>
                <c:pt idx="788">
                  <c:v>9.1999999999999993</c:v>
                </c:pt>
                <c:pt idx="789">
                  <c:v>9.8000000000000007</c:v>
                </c:pt>
                <c:pt idx="790">
                  <c:v>9.15</c:v>
                </c:pt>
                <c:pt idx="791">
                  <c:v>8.25</c:v>
                </c:pt>
                <c:pt idx="792">
                  <c:v>7.5</c:v>
                </c:pt>
                <c:pt idx="793">
                  <c:v>10.9</c:v>
                </c:pt>
                <c:pt idx="794">
                  <c:v>13.75</c:v>
                </c:pt>
                <c:pt idx="795">
                  <c:v>11.05</c:v>
                </c:pt>
                <c:pt idx="796">
                  <c:v>9.75</c:v>
                </c:pt>
                <c:pt idx="797">
                  <c:v>10.55</c:v>
                </c:pt>
                <c:pt idx="798">
                  <c:v>11.25</c:v>
                </c:pt>
                <c:pt idx="799">
                  <c:v>9.9</c:v>
                </c:pt>
                <c:pt idx="800">
                  <c:v>8.75</c:v>
                </c:pt>
                <c:pt idx="801">
                  <c:v>11.3</c:v>
                </c:pt>
                <c:pt idx="802">
                  <c:v>8</c:v>
                </c:pt>
                <c:pt idx="803">
                  <c:v>10.4</c:v>
                </c:pt>
                <c:pt idx="804">
                  <c:v>9.6999999999999993</c:v>
                </c:pt>
                <c:pt idx="805">
                  <c:v>9.4</c:v>
                </c:pt>
                <c:pt idx="806">
                  <c:v>7.1</c:v>
                </c:pt>
                <c:pt idx="807">
                  <c:v>8.8000000000000007</c:v>
                </c:pt>
                <c:pt idx="808">
                  <c:v>10.15</c:v>
                </c:pt>
                <c:pt idx="809">
                  <c:v>7.1</c:v>
                </c:pt>
                <c:pt idx="810">
                  <c:v>8.8000000000000007</c:v>
                </c:pt>
                <c:pt idx="811">
                  <c:v>8.35</c:v>
                </c:pt>
                <c:pt idx="812">
                  <c:v>6.85</c:v>
                </c:pt>
                <c:pt idx="813">
                  <c:v>8.5500000000000007</c:v>
                </c:pt>
                <c:pt idx="814">
                  <c:v>8.9499999999999993</c:v>
                </c:pt>
                <c:pt idx="815">
                  <c:v>6.05</c:v>
                </c:pt>
                <c:pt idx="816">
                  <c:v>9.5</c:v>
                </c:pt>
                <c:pt idx="817">
                  <c:v>7.2</c:v>
                </c:pt>
                <c:pt idx="818">
                  <c:v>8.4</c:v>
                </c:pt>
                <c:pt idx="819">
                  <c:v>7.2</c:v>
                </c:pt>
                <c:pt idx="820">
                  <c:v>10.06</c:v>
                </c:pt>
                <c:pt idx="821">
                  <c:v>7.9</c:v>
                </c:pt>
                <c:pt idx="822">
                  <c:v>9.1999999999999993</c:v>
                </c:pt>
                <c:pt idx="823">
                  <c:v>7.2</c:v>
                </c:pt>
                <c:pt idx="824">
                  <c:v>6.6</c:v>
                </c:pt>
                <c:pt idx="825">
                  <c:v>9.5</c:v>
                </c:pt>
                <c:pt idx="826">
                  <c:v>8.5500000000000007</c:v>
                </c:pt>
                <c:pt idx="827">
                  <c:v>8.6</c:v>
                </c:pt>
                <c:pt idx="828">
                  <c:v>9.5</c:v>
                </c:pt>
                <c:pt idx="829">
                  <c:v>6</c:v>
                </c:pt>
                <c:pt idx="830">
                  <c:v>9.3000000000000007</c:v>
                </c:pt>
                <c:pt idx="831">
                  <c:v>7</c:v>
                </c:pt>
                <c:pt idx="832">
                  <c:v>9.9</c:v>
                </c:pt>
                <c:pt idx="833">
                  <c:v>9.35</c:v>
                </c:pt>
                <c:pt idx="834">
                  <c:v>8.9</c:v>
                </c:pt>
                <c:pt idx="835">
                  <c:v>8.75</c:v>
                </c:pt>
                <c:pt idx="836">
                  <c:v>8.6</c:v>
                </c:pt>
                <c:pt idx="837">
                  <c:v>10.65</c:v>
                </c:pt>
                <c:pt idx="838">
                  <c:v>6.75</c:v>
                </c:pt>
                <c:pt idx="839">
                  <c:v>9.65</c:v>
                </c:pt>
                <c:pt idx="840">
                  <c:v>7.35</c:v>
                </c:pt>
                <c:pt idx="841">
                  <c:v>8.4</c:v>
                </c:pt>
                <c:pt idx="842">
                  <c:v>10.3</c:v>
                </c:pt>
                <c:pt idx="843">
                  <c:v>9</c:v>
                </c:pt>
                <c:pt idx="844">
                  <c:v>8.6999999999999993</c:v>
                </c:pt>
                <c:pt idx="845">
                  <c:v>9.35</c:v>
                </c:pt>
                <c:pt idx="846">
                  <c:v>7.15</c:v>
                </c:pt>
                <c:pt idx="847">
                  <c:v>9.4</c:v>
                </c:pt>
                <c:pt idx="848">
                  <c:v>8.3000000000000007</c:v>
                </c:pt>
                <c:pt idx="849">
                  <c:v>11.5</c:v>
                </c:pt>
                <c:pt idx="850">
                  <c:v>9</c:v>
                </c:pt>
                <c:pt idx="851">
                  <c:v>8.1</c:v>
                </c:pt>
                <c:pt idx="852">
                  <c:v>8.4</c:v>
                </c:pt>
                <c:pt idx="853">
                  <c:v>9.25</c:v>
                </c:pt>
                <c:pt idx="854">
                  <c:v>9.15</c:v>
                </c:pt>
                <c:pt idx="855">
                  <c:v>8.6</c:v>
                </c:pt>
                <c:pt idx="856">
                  <c:v>6.85</c:v>
                </c:pt>
                <c:pt idx="857">
                  <c:v>10.1</c:v>
                </c:pt>
                <c:pt idx="858">
                  <c:v>8.6</c:v>
                </c:pt>
                <c:pt idx="859">
                  <c:v>11.3</c:v>
                </c:pt>
                <c:pt idx="860">
                  <c:v>9.4</c:v>
                </c:pt>
                <c:pt idx="861">
                  <c:v>7.15</c:v>
                </c:pt>
                <c:pt idx="862">
                  <c:v>9.15</c:v>
                </c:pt>
                <c:pt idx="863">
                  <c:v>6.7</c:v>
                </c:pt>
                <c:pt idx="864">
                  <c:v>6.9</c:v>
                </c:pt>
                <c:pt idx="865">
                  <c:v>8</c:v>
                </c:pt>
                <c:pt idx="866">
                  <c:v>8</c:v>
                </c:pt>
                <c:pt idx="867">
                  <c:v>7.1</c:v>
                </c:pt>
                <c:pt idx="868">
                  <c:v>5.3</c:v>
                </c:pt>
                <c:pt idx="869">
                  <c:v>9.4</c:v>
                </c:pt>
                <c:pt idx="870">
                  <c:v>9.4</c:v>
                </c:pt>
                <c:pt idx="871">
                  <c:v>5.8</c:v>
                </c:pt>
                <c:pt idx="872">
                  <c:v>8.4499999999999993</c:v>
                </c:pt>
                <c:pt idx="873">
                  <c:v>9.4</c:v>
                </c:pt>
                <c:pt idx="874">
                  <c:v>8.3000000000000007</c:v>
                </c:pt>
                <c:pt idx="875">
                  <c:v>7</c:v>
                </c:pt>
                <c:pt idx="876">
                  <c:v>10.1</c:v>
                </c:pt>
                <c:pt idx="877">
                  <c:v>6.2</c:v>
                </c:pt>
                <c:pt idx="878">
                  <c:v>6.9</c:v>
                </c:pt>
                <c:pt idx="879">
                  <c:v>7.5</c:v>
                </c:pt>
                <c:pt idx="880">
                  <c:v>8</c:v>
                </c:pt>
                <c:pt idx="881">
                  <c:v>8.9499999999999993</c:v>
                </c:pt>
                <c:pt idx="882">
                  <c:v>8.35</c:v>
                </c:pt>
                <c:pt idx="883">
                  <c:v>7.25</c:v>
                </c:pt>
                <c:pt idx="884">
                  <c:v>10.3</c:v>
                </c:pt>
                <c:pt idx="885">
                  <c:v>7</c:v>
                </c:pt>
                <c:pt idx="886">
                  <c:v>19.95</c:v>
                </c:pt>
                <c:pt idx="887">
                  <c:v>13.9</c:v>
                </c:pt>
                <c:pt idx="888">
                  <c:v>13</c:v>
                </c:pt>
                <c:pt idx="889">
                  <c:v>8.1</c:v>
                </c:pt>
                <c:pt idx="890">
                  <c:v>8.5</c:v>
                </c:pt>
                <c:pt idx="891">
                  <c:v>11.6</c:v>
                </c:pt>
                <c:pt idx="892">
                  <c:v>9.6999999999999993</c:v>
                </c:pt>
                <c:pt idx="893">
                  <c:v>9.3000000000000007</c:v>
                </c:pt>
                <c:pt idx="894">
                  <c:v>9.35</c:v>
                </c:pt>
                <c:pt idx="895">
                  <c:v>9.8000000000000007</c:v>
                </c:pt>
                <c:pt idx="896">
                  <c:v>9.6</c:v>
                </c:pt>
                <c:pt idx="897">
                  <c:v>10.15</c:v>
                </c:pt>
                <c:pt idx="898">
                  <c:v>7.95</c:v>
                </c:pt>
                <c:pt idx="899">
                  <c:v>9.4</c:v>
                </c:pt>
                <c:pt idx="900">
                  <c:v>9.4</c:v>
                </c:pt>
                <c:pt idx="901">
                  <c:v>14.8</c:v>
                </c:pt>
                <c:pt idx="902">
                  <c:v>10.65</c:v>
                </c:pt>
                <c:pt idx="903">
                  <c:v>10.4</c:v>
                </c:pt>
                <c:pt idx="904">
                  <c:v>10.95</c:v>
                </c:pt>
                <c:pt idx="905">
                  <c:v>11.3</c:v>
                </c:pt>
                <c:pt idx="906">
                  <c:v>10.3</c:v>
                </c:pt>
                <c:pt idx="907">
                  <c:v>9.1</c:v>
                </c:pt>
                <c:pt idx="908">
                  <c:v>10.4</c:v>
                </c:pt>
                <c:pt idx="909">
                  <c:v>11.4</c:v>
                </c:pt>
                <c:pt idx="910">
                  <c:v>12.15</c:v>
                </c:pt>
                <c:pt idx="911">
                  <c:v>17.8</c:v>
                </c:pt>
                <c:pt idx="912">
                  <c:v>10</c:v>
                </c:pt>
                <c:pt idx="913">
                  <c:v>9.6999999999999993</c:v>
                </c:pt>
                <c:pt idx="914">
                  <c:v>9.0500000000000007</c:v>
                </c:pt>
                <c:pt idx="915">
                  <c:v>15.15</c:v>
                </c:pt>
                <c:pt idx="916">
                  <c:v>16.100000000000001</c:v>
                </c:pt>
                <c:pt idx="917">
                  <c:v>9.6</c:v>
                </c:pt>
                <c:pt idx="918">
                  <c:v>10.15</c:v>
                </c:pt>
                <c:pt idx="919">
                  <c:v>7.1</c:v>
                </c:pt>
                <c:pt idx="920">
                  <c:v>10.85</c:v>
                </c:pt>
                <c:pt idx="921">
                  <c:v>19.95</c:v>
                </c:pt>
                <c:pt idx="922">
                  <c:v>10</c:v>
                </c:pt>
                <c:pt idx="923">
                  <c:v>9.1</c:v>
                </c:pt>
                <c:pt idx="924">
                  <c:v>10.6</c:v>
                </c:pt>
                <c:pt idx="925">
                  <c:v>10.6</c:v>
                </c:pt>
                <c:pt idx="926">
                  <c:v>9.5</c:v>
                </c:pt>
                <c:pt idx="927">
                  <c:v>9.5</c:v>
                </c:pt>
                <c:pt idx="928">
                  <c:v>8.4499999999999993</c:v>
                </c:pt>
                <c:pt idx="929">
                  <c:v>9.4</c:v>
                </c:pt>
                <c:pt idx="930">
                  <c:v>10.1</c:v>
                </c:pt>
                <c:pt idx="931">
                  <c:v>9.25</c:v>
                </c:pt>
                <c:pt idx="932">
                  <c:v>9.5500000000000007</c:v>
                </c:pt>
                <c:pt idx="933">
                  <c:v>7.85</c:v>
                </c:pt>
                <c:pt idx="934">
                  <c:v>11.2</c:v>
                </c:pt>
                <c:pt idx="935">
                  <c:v>9.5</c:v>
                </c:pt>
                <c:pt idx="936">
                  <c:v>10.4</c:v>
                </c:pt>
                <c:pt idx="937">
                  <c:v>8.3000000000000007</c:v>
                </c:pt>
                <c:pt idx="938">
                  <c:v>9.1999999999999993</c:v>
                </c:pt>
                <c:pt idx="939">
                  <c:v>7.55</c:v>
                </c:pt>
                <c:pt idx="940">
                  <c:v>10.6</c:v>
                </c:pt>
                <c:pt idx="941">
                  <c:v>10</c:v>
                </c:pt>
                <c:pt idx="942">
                  <c:v>11.05</c:v>
                </c:pt>
                <c:pt idx="943">
                  <c:v>10.5</c:v>
                </c:pt>
                <c:pt idx="944">
                  <c:v>10.85</c:v>
                </c:pt>
                <c:pt idx="945">
                  <c:v>8.5</c:v>
                </c:pt>
                <c:pt idx="946">
                  <c:v>9.35</c:v>
                </c:pt>
                <c:pt idx="947">
                  <c:v>10.6</c:v>
                </c:pt>
                <c:pt idx="948">
                  <c:v>8.1</c:v>
                </c:pt>
                <c:pt idx="949">
                  <c:v>9.4</c:v>
                </c:pt>
                <c:pt idx="950">
                  <c:v>10.5</c:v>
                </c:pt>
                <c:pt idx="951">
                  <c:v>10.4</c:v>
                </c:pt>
                <c:pt idx="952">
                  <c:v>9.4</c:v>
                </c:pt>
                <c:pt idx="953">
                  <c:v>9.6</c:v>
                </c:pt>
                <c:pt idx="954">
                  <c:v>9.75</c:v>
                </c:pt>
                <c:pt idx="955">
                  <c:v>8.5</c:v>
                </c:pt>
                <c:pt idx="956">
                  <c:v>12.45</c:v>
                </c:pt>
                <c:pt idx="957">
                  <c:v>10.050000000000001</c:v>
                </c:pt>
                <c:pt idx="958">
                  <c:v>9.1</c:v>
                </c:pt>
                <c:pt idx="959">
                  <c:v>10.7</c:v>
                </c:pt>
                <c:pt idx="960">
                  <c:v>10.45</c:v>
                </c:pt>
                <c:pt idx="961">
                  <c:v>11</c:v>
                </c:pt>
                <c:pt idx="962">
                  <c:v>9.3000000000000007</c:v>
                </c:pt>
                <c:pt idx="963">
                  <c:v>14.3</c:v>
                </c:pt>
                <c:pt idx="964">
                  <c:v>7.7</c:v>
                </c:pt>
                <c:pt idx="965">
                  <c:v>9.6</c:v>
                </c:pt>
                <c:pt idx="966">
                  <c:v>8.15</c:v>
                </c:pt>
                <c:pt idx="967">
                  <c:v>10.5</c:v>
                </c:pt>
                <c:pt idx="968">
                  <c:v>9.8000000000000007</c:v>
                </c:pt>
                <c:pt idx="969">
                  <c:v>10</c:v>
                </c:pt>
                <c:pt idx="970">
                  <c:v>10</c:v>
                </c:pt>
                <c:pt idx="971">
                  <c:v>9.5</c:v>
                </c:pt>
                <c:pt idx="972">
                  <c:v>7.7</c:v>
                </c:pt>
                <c:pt idx="973">
                  <c:v>9</c:v>
                </c:pt>
                <c:pt idx="974">
                  <c:v>9</c:v>
                </c:pt>
                <c:pt idx="975">
                  <c:v>13.8</c:v>
                </c:pt>
                <c:pt idx="976">
                  <c:v>12.75</c:v>
                </c:pt>
                <c:pt idx="977">
                  <c:v>10.25</c:v>
                </c:pt>
                <c:pt idx="978">
                  <c:v>8.1999999999999993</c:v>
                </c:pt>
                <c:pt idx="979">
                  <c:v>8.6999999999999993</c:v>
                </c:pt>
                <c:pt idx="980">
                  <c:v>8.0500000000000007</c:v>
                </c:pt>
                <c:pt idx="981">
                  <c:v>8.5</c:v>
                </c:pt>
                <c:pt idx="982">
                  <c:v>9.85</c:v>
                </c:pt>
                <c:pt idx="983">
                  <c:v>5.9</c:v>
                </c:pt>
                <c:pt idx="984">
                  <c:v>8.8000000000000007</c:v>
                </c:pt>
                <c:pt idx="985">
                  <c:v>8.75</c:v>
                </c:pt>
                <c:pt idx="986">
                  <c:v>11</c:v>
                </c:pt>
                <c:pt idx="987">
                  <c:v>8.3000000000000007</c:v>
                </c:pt>
                <c:pt idx="988">
                  <c:v>8.5</c:v>
                </c:pt>
                <c:pt idx="989">
                  <c:v>10.5</c:v>
                </c:pt>
                <c:pt idx="990">
                  <c:v>8.5</c:v>
                </c:pt>
                <c:pt idx="991">
                  <c:v>10.7</c:v>
                </c:pt>
                <c:pt idx="992">
                  <c:v>7.5</c:v>
                </c:pt>
                <c:pt idx="993">
                  <c:v>7.05</c:v>
                </c:pt>
                <c:pt idx="994">
                  <c:v>11.2</c:v>
                </c:pt>
                <c:pt idx="995">
                  <c:v>9.4499999999999993</c:v>
                </c:pt>
                <c:pt idx="996">
                  <c:v>9.25</c:v>
                </c:pt>
                <c:pt idx="997">
                  <c:v>9.15</c:v>
                </c:pt>
                <c:pt idx="998">
                  <c:v>10.45</c:v>
                </c:pt>
                <c:pt idx="999">
                  <c:v>8.3000000000000007</c:v>
                </c:pt>
                <c:pt idx="1000">
                  <c:v>8.1</c:v>
                </c:pt>
                <c:pt idx="1001">
                  <c:v>7</c:v>
                </c:pt>
                <c:pt idx="1002">
                  <c:v>8.9499999999999993</c:v>
                </c:pt>
                <c:pt idx="1003">
                  <c:v>9.6</c:v>
                </c:pt>
                <c:pt idx="1004">
                  <c:v>10.85</c:v>
                </c:pt>
                <c:pt idx="1005">
                  <c:v>9.8000000000000007</c:v>
                </c:pt>
                <c:pt idx="1006">
                  <c:v>10.85</c:v>
                </c:pt>
                <c:pt idx="1007">
                  <c:v>10.7</c:v>
                </c:pt>
                <c:pt idx="1008">
                  <c:v>9</c:v>
                </c:pt>
                <c:pt idx="1009">
                  <c:v>9.6999999999999993</c:v>
                </c:pt>
                <c:pt idx="1010">
                  <c:v>8.6999999999999993</c:v>
                </c:pt>
                <c:pt idx="1011">
                  <c:v>9</c:v>
                </c:pt>
                <c:pt idx="1012">
                  <c:v>10.050000000000001</c:v>
                </c:pt>
                <c:pt idx="1013">
                  <c:v>8</c:v>
                </c:pt>
                <c:pt idx="1014">
                  <c:v>9.5500000000000007</c:v>
                </c:pt>
                <c:pt idx="1015">
                  <c:v>8.6999999999999993</c:v>
                </c:pt>
                <c:pt idx="1016">
                  <c:v>8.3000000000000007</c:v>
                </c:pt>
                <c:pt idx="1017">
                  <c:v>9.3000000000000007</c:v>
                </c:pt>
                <c:pt idx="1018">
                  <c:v>9.1</c:v>
                </c:pt>
                <c:pt idx="1019">
                  <c:v>7.85</c:v>
                </c:pt>
                <c:pt idx="1020">
                  <c:v>9.6</c:v>
                </c:pt>
                <c:pt idx="1021">
                  <c:v>9.9499999999999993</c:v>
                </c:pt>
                <c:pt idx="1022">
                  <c:v>9.0500000000000007</c:v>
                </c:pt>
                <c:pt idx="1023">
                  <c:v>9.5500000000000007</c:v>
                </c:pt>
                <c:pt idx="1024">
                  <c:v>9.6999999999999993</c:v>
                </c:pt>
                <c:pt idx="1025">
                  <c:v>8.15</c:v>
                </c:pt>
                <c:pt idx="1026">
                  <c:v>10.35</c:v>
                </c:pt>
                <c:pt idx="1027">
                  <c:v>8.5</c:v>
                </c:pt>
                <c:pt idx="1028">
                  <c:v>9.4499999999999993</c:v>
                </c:pt>
                <c:pt idx="1029">
                  <c:v>10.5</c:v>
                </c:pt>
                <c:pt idx="1030">
                  <c:v>9.8000000000000007</c:v>
                </c:pt>
                <c:pt idx="1031">
                  <c:v>9.35</c:v>
                </c:pt>
                <c:pt idx="1032">
                  <c:v>9.0500000000000007</c:v>
                </c:pt>
                <c:pt idx="1033">
                  <c:v>6.65</c:v>
                </c:pt>
                <c:pt idx="1034">
                  <c:v>7.9</c:v>
                </c:pt>
                <c:pt idx="1035">
                  <c:v>9.0500000000000007</c:v>
                </c:pt>
                <c:pt idx="1036">
                  <c:v>8.9</c:v>
                </c:pt>
                <c:pt idx="1037">
                  <c:v>7.4</c:v>
                </c:pt>
                <c:pt idx="1038">
                  <c:v>8.6</c:v>
                </c:pt>
                <c:pt idx="1039">
                  <c:v>8.1999999999999993</c:v>
                </c:pt>
                <c:pt idx="1040">
                  <c:v>8.1999999999999993</c:v>
                </c:pt>
                <c:pt idx="1041">
                  <c:v>7.1</c:v>
                </c:pt>
                <c:pt idx="1042">
                  <c:v>9.75</c:v>
                </c:pt>
                <c:pt idx="1043">
                  <c:v>9.5</c:v>
                </c:pt>
                <c:pt idx="1044">
                  <c:v>10</c:v>
                </c:pt>
                <c:pt idx="1045">
                  <c:v>14.45</c:v>
                </c:pt>
                <c:pt idx="1046">
                  <c:v>8.8000000000000007</c:v>
                </c:pt>
                <c:pt idx="1047">
                  <c:v>7.15</c:v>
                </c:pt>
                <c:pt idx="1048">
                  <c:v>9.6</c:v>
                </c:pt>
                <c:pt idx="1049">
                  <c:v>8.1999999999999993</c:v>
                </c:pt>
                <c:pt idx="1050">
                  <c:v>10.25</c:v>
                </c:pt>
                <c:pt idx="1051">
                  <c:v>7.7</c:v>
                </c:pt>
                <c:pt idx="1052">
                  <c:v>8.65</c:v>
                </c:pt>
                <c:pt idx="1053">
                  <c:v>9.6999999999999993</c:v>
                </c:pt>
                <c:pt idx="1054">
                  <c:v>10.1</c:v>
                </c:pt>
                <c:pt idx="1055">
                  <c:v>9.65</c:v>
                </c:pt>
                <c:pt idx="1056">
                  <c:v>9.5</c:v>
                </c:pt>
                <c:pt idx="1057">
                  <c:v>10.8</c:v>
                </c:pt>
                <c:pt idx="1058">
                  <c:v>9.85</c:v>
                </c:pt>
                <c:pt idx="1059">
                  <c:v>8.9</c:v>
                </c:pt>
                <c:pt idx="1060">
                  <c:v>10</c:v>
                </c:pt>
                <c:pt idx="1061">
                  <c:v>9.1999999999999993</c:v>
                </c:pt>
                <c:pt idx="1062">
                  <c:v>9.3000000000000007</c:v>
                </c:pt>
                <c:pt idx="1063">
                  <c:v>9.4499999999999993</c:v>
                </c:pt>
                <c:pt idx="1064">
                  <c:v>8.8000000000000007</c:v>
                </c:pt>
                <c:pt idx="1065">
                  <c:v>9.5</c:v>
                </c:pt>
                <c:pt idx="1066">
                  <c:v>10.15</c:v>
                </c:pt>
                <c:pt idx="1067">
                  <c:v>7.35</c:v>
                </c:pt>
                <c:pt idx="1068">
                  <c:v>8.5500000000000007</c:v>
                </c:pt>
                <c:pt idx="1069">
                  <c:v>9.1</c:v>
                </c:pt>
                <c:pt idx="1070">
                  <c:v>9.9</c:v>
                </c:pt>
                <c:pt idx="1071">
                  <c:v>9.3000000000000007</c:v>
                </c:pt>
                <c:pt idx="1072">
                  <c:v>11.6</c:v>
                </c:pt>
                <c:pt idx="1073">
                  <c:v>10.15</c:v>
                </c:pt>
                <c:pt idx="1074">
                  <c:v>8.5</c:v>
                </c:pt>
                <c:pt idx="1075">
                  <c:v>10.35</c:v>
                </c:pt>
                <c:pt idx="1076">
                  <c:v>10.5</c:v>
                </c:pt>
                <c:pt idx="1077">
                  <c:v>9</c:v>
                </c:pt>
                <c:pt idx="1078">
                  <c:v>9.85</c:v>
                </c:pt>
                <c:pt idx="1079">
                  <c:v>9.4</c:v>
                </c:pt>
                <c:pt idx="1080">
                  <c:v>8.8000000000000007</c:v>
                </c:pt>
                <c:pt idx="1081">
                  <c:v>9.3000000000000007</c:v>
                </c:pt>
                <c:pt idx="1082">
                  <c:v>10.15</c:v>
                </c:pt>
                <c:pt idx="1083">
                  <c:v>10.15</c:v>
                </c:pt>
                <c:pt idx="1084">
                  <c:v>8.25</c:v>
                </c:pt>
                <c:pt idx="1085">
                  <c:v>8.4</c:v>
                </c:pt>
                <c:pt idx="1086">
                  <c:v>8.85</c:v>
                </c:pt>
                <c:pt idx="1087">
                  <c:v>11.85</c:v>
                </c:pt>
                <c:pt idx="1088">
                  <c:v>11.15</c:v>
                </c:pt>
                <c:pt idx="1089">
                  <c:v>11.55</c:v>
                </c:pt>
                <c:pt idx="1090">
                  <c:v>8.4499999999999993</c:v>
                </c:pt>
                <c:pt idx="1091">
                  <c:v>18</c:v>
                </c:pt>
                <c:pt idx="1092">
                  <c:v>20</c:v>
                </c:pt>
                <c:pt idx="1093">
                  <c:v>18.5</c:v>
                </c:pt>
                <c:pt idx="1094">
                  <c:v>7.75</c:v>
                </c:pt>
                <c:pt idx="1095">
                  <c:v>10.4</c:v>
                </c:pt>
                <c:pt idx="1096">
                  <c:v>10.4</c:v>
                </c:pt>
                <c:pt idx="1097">
                  <c:v>8.1999999999999993</c:v>
                </c:pt>
                <c:pt idx="1098">
                  <c:v>10.9</c:v>
                </c:pt>
                <c:pt idx="1099">
                  <c:v>8.8000000000000007</c:v>
                </c:pt>
                <c:pt idx="1100">
                  <c:v>8.5</c:v>
                </c:pt>
                <c:pt idx="1101">
                  <c:v>8.75</c:v>
                </c:pt>
                <c:pt idx="1102">
                  <c:v>8.5</c:v>
                </c:pt>
                <c:pt idx="1103">
                  <c:v>9.4</c:v>
                </c:pt>
                <c:pt idx="1104">
                  <c:v>10.15</c:v>
                </c:pt>
                <c:pt idx="1105">
                  <c:v>8.75</c:v>
                </c:pt>
                <c:pt idx="1106">
                  <c:v>9.3000000000000007</c:v>
                </c:pt>
                <c:pt idx="1107">
                  <c:v>25</c:v>
                </c:pt>
                <c:pt idx="1108">
                  <c:v>10.15</c:v>
                </c:pt>
                <c:pt idx="1109">
                  <c:v>10</c:v>
                </c:pt>
                <c:pt idx="1110">
                  <c:v>10.3</c:v>
                </c:pt>
                <c:pt idx="1111">
                  <c:v>8.5</c:v>
                </c:pt>
                <c:pt idx="1112">
                  <c:v>9.8000000000000007</c:v>
                </c:pt>
                <c:pt idx="1113">
                  <c:v>8.35</c:v>
                </c:pt>
                <c:pt idx="1114">
                  <c:v>20.350000000000001</c:v>
                </c:pt>
                <c:pt idx="1115">
                  <c:v>18.95</c:v>
                </c:pt>
                <c:pt idx="1116">
                  <c:v>8.25</c:v>
                </c:pt>
                <c:pt idx="1117">
                  <c:v>10</c:v>
                </c:pt>
                <c:pt idx="1118">
                  <c:v>9.65</c:v>
                </c:pt>
                <c:pt idx="1119">
                  <c:v>9.75</c:v>
                </c:pt>
                <c:pt idx="1120">
                  <c:v>8.65</c:v>
                </c:pt>
                <c:pt idx="1121">
                  <c:v>11.25</c:v>
                </c:pt>
                <c:pt idx="1122">
                  <c:v>9.1999999999999993</c:v>
                </c:pt>
                <c:pt idx="1123">
                  <c:v>10.6</c:v>
                </c:pt>
                <c:pt idx="1124">
                  <c:v>9.25</c:v>
                </c:pt>
                <c:pt idx="1125">
                  <c:v>10.1</c:v>
                </c:pt>
                <c:pt idx="1126">
                  <c:v>10.5</c:v>
                </c:pt>
                <c:pt idx="1127">
                  <c:v>10.15</c:v>
                </c:pt>
                <c:pt idx="1128">
                  <c:v>8.8000000000000007</c:v>
                </c:pt>
                <c:pt idx="1129">
                  <c:v>9.0500000000000007</c:v>
                </c:pt>
                <c:pt idx="1130">
                  <c:v>8.75</c:v>
                </c:pt>
                <c:pt idx="1131">
                  <c:v>11.2</c:v>
                </c:pt>
                <c:pt idx="1132">
                  <c:v>10.95</c:v>
                </c:pt>
                <c:pt idx="1133">
                  <c:v>9.5</c:v>
                </c:pt>
                <c:pt idx="1134">
                  <c:v>9.0500000000000007</c:v>
                </c:pt>
                <c:pt idx="1135">
                  <c:v>10.6</c:v>
                </c:pt>
                <c:pt idx="1136">
                  <c:v>9.65</c:v>
                </c:pt>
                <c:pt idx="1137">
                  <c:v>10.199999999999999</c:v>
                </c:pt>
                <c:pt idx="1138">
                  <c:v>10.8</c:v>
                </c:pt>
                <c:pt idx="1139">
                  <c:v>10</c:v>
                </c:pt>
                <c:pt idx="1140">
                  <c:v>7.45</c:v>
                </c:pt>
                <c:pt idx="1141">
                  <c:v>10.65</c:v>
                </c:pt>
                <c:pt idx="1142">
                  <c:v>9.8000000000000007</c:v>
                </c:pt>
                <c:pt idx="1143">
                  <c:v>11.6</c:v>
                </c:pt>
                <c:pt idx="1144">
                  <c:v>9.1999999999999993</c:v>
                </c:pt>
                <c:pt idx="1145">
                  <c:v>9.8000000000000007</c:v>
                </c:pt>
                <c:pt idx="1146">
                  <c:v>8.75</c:v>
                </c:pt>
                <c:pt idx="1147">
                  <c:v>11.8</c:v>
                </c:pt>
                <c:pt idx="1148">
                  <c:v>8.15</c:v>
                </c:pt>
                <c:pt idx="1149">
                  <c:v>8.9</c:v>
                </c:pt>
                <c:pt idx="1150">
                  <c:v>9.4499999999999993</c:v>
                </c:pt>
                <c:pt idx="1151">
                  <c:v>7.1</c:v>
                </c:pt>
                <c:pt idx="1152">
                  <c:v>8.1</c:v>
                </c:pt>
                <c:pt idx="1153">
                  <c:v>8.5</c:v>
                </c:pt>
                <c:pt idx="1154">
                  <c:v>9.4499999999999993</c:v>
                </c:pt>
                <c:pt idx="1155">
                  <c:v>8.6</c:v>
                </c:pt>
                <c:pt idx="1156">
                  <c:v>9.9</c:v>
                </c:pt>
                <c:pt idx="1157">
                  <c:v>8.9499999999999993</c:v>
                </c:pt>
                <c:pt idx="1158">
                  <c:v>8.1</c:v>
                </c:pt>
                <c:pt idx="1159">
                  <c:v>9.8000000000000007</c:v>
                </c:pt>
                <c:pt idx="1160">
                  <c:v>10.3</c:v>
                </c:pt>
                <c:pt idx="1161">
                  <c:v>8.9</c:v>
                </c:pt>
                <c:pt idx="1162">
                  <c:v>8.8000000000000007</c:v>
                </c:pt>
                <c:pt idx="1163">
                  <c:v>8.9499999999999993</c:v>
                </c:pt>
                <c:pt idx="1164">
                  <c:v>9.15</c:v>
                </c:pt>
                <c:pt idx="1165">
                  <c:v>8.4</c:v>
                </c:pt>
                <c:pt idx="1166">
                  <c:v>8.35</c:v>
                </c:pt>
                <c:pt idx="1167">
                  <c:v>9.5</c:v>
                </c:pt>
                <c:pt idx="1168">
                  <c:v>8.75</c:v>
                </c:pt>
                <c:pt idx="1169">
                  <c:v>9.3000000000000007</c:v>
                </c:pt>
                <c:pt idx="1170">
                  <c:v>9.8000000000000007</c:v>
                </c:pt>
                <c:pt idx="1171">
                  <c:v>9.1</c:v>
                </c:pt>
                <c:pt idx="1172">
                  <c:v>11</c:v>
                </c:pt>
                <c:pt idx="1173">
                  <c:v>9.75</c:v>
                </c:pt>
                <c:pt idx="1174">
                  <c:v>10.050000000000001</c:v>
                </c:pt>
                <c:pt idx="1175">
                  <c:v>9.15</c:v>
                </c:pt>
                <c:pt idx="1176">
                  <c:v>11.5</c:v>
                </c:pt>
                <c:pt idx="1177">
                  <c:v>9.8000000000000007</c:v>
                </c:pt>
                <c:pt idx="1178">
                  <c:v>11</c:v>
                </c:pt>
                <c:pt idx="1179">
                  <c:v>9.6999999999999993</c:v>
                </c:pt>
                <c:pt idx="1180">
                  <c:v>10.1</c:v>
                </c:pt>
                <c:pt idx="1181">
                  <c:v>10.45</c:v>
                </c:pt>
                <c:pt idx="1182">
                  <c:v>10</c:v>
                </c:pt>
                <c:pt idx="1183">
                  <c:v>9.65</c:v>
                </c:pt>
                <c:pt idx="1184">
                  <c:v>8.6999999999999993</c:v>
                </c:pt>
                <c:pt idx="1185">
                  <c:v>8.1999999999999993</c:v>
                </c:pt>
                <c:pt idx="1186">
                  <c:v>7</c:v>
                </c:pt>
                <c:pt idx="1187">
                  <c:v>7.95</c:v>
                </c:pt>
                <c:pt idx="1188">
                  <c:v>10.5</c:v>
                </c:pt>
                <c:pt idx="1189">
                  <c:v>7</c:v>
                </c:pt>
                <c:pt idx="1190">
                  <c:v>9.0500000000000007</c:v>
                </c:pt>
                <c:pt idx="1191">
                  <c:v>10.199999999999999</c:v>
                </c:pt>
                <c:pt idx="1192">
                  <c:v>11.3</c:v>
                </c:pt>
                <c:pt idx="1193">
                  <c:v>9</c:v>
                </c:pt>
                <c:pt idx="1194">
                  <c:v>11.1</c:v>
                </c:pt>
                <c:pt idx="1195">
                  <c:v>9.5500000000000007</c:v>
                </c:pt>
                <c:pt idx="1196">
                  <c:v>9</c:v>
                </c:pt>
                <c:pt idx="1197">
                  <c:v>8.9499999999999993</c:v>
                </c:pt>
                <c:pt idx="1198">
                  <c:v>10.9</c:v>
                </c:pt>
                <c:pt idx="1199">
                  <c:v>11</c:v>
                </c:pt>
                <c:pt idx="1200">
                  <c:v>8.75</c:v>
                </c:pt>
                <c:pt idx="1201">
                  <c:v>8.6999999999999993</c:v>
                </c:pt>
                <c:pt idx="1202">
                  <c:v>9.3000000000000007</c:v>
                </c:pt>
                <c:pt idx="1203">
                  <c:v>10.5</c:v>
                </c:pt>
                <c:pt idx="1204">
                  <c:v>6.8</c:v>
                </c:pt>
                <c:pt idx="1205">
                  <c:v>10.15</c:v>
                </c:pt>
                <c:pt idx="1206">
                  <c:v>10.5</c:v>
                </c:pt>
                <c:pt idx="1207">
                  <c:v>7.9</c:v>
                </c:pt>
                <c:pt idx="1208">
                  <c:v>9</c:v>
                </c:pt>
                <c:pt idx="1209">
                  <c:v>8.1999999999999993</c:v>
                </c:pt>
                <c:pt idx="1210">
                  <c:v>8.1</c:v>
                </c:pt>
                <c:pt idx="1211">
                  <c:v>8.1</c:v>
                </c:pt>
                <c:pt idx="1212">
                  <c:v>7.9</c:v>
                </c:pt>
                <c:pt idx="1213">
                  <c:v>8.1999999999999993</c:v>
                </c:pt>
                <c:pt idx="1214">
                  <c:v>9.6999999999999993</c:v>
                </c:pt>
                <c:pt idx="1215">
                  <c:v>7.75</c:v>
                </c:pt>
                <c:pt idx="1216">
                  <c:v>8.5500000000000007</c:v>
                </c:pt>
                <c:pt idx="1217">
                  <c:v>8.75</c:v>
                </c:pt>
                <c:pt idx="1218">
                  <c:v>9.9499999999999993</c:v>
                </c:pt>
                <c:pt idx="1219">
                  <c:v>9.85</c:v>
                </c:pt>
                <c:pt idx="1220">
                  <c:v>10.5</c:v>
                </c:pt>
                <c:pt idx="1221">
                  <c:v>10.199999999999999</c:v>
                </c:pt>
                <c:pt idx="1222">
                  <c:v>9.5</c:v>
                </c:pt>
                <c:pt idx="1223">
                  <c:v>10.35</c:v>
                </c:pt>
                <c:pt idx="1224">
                  <c:v>10.1</c:v>
                </c:pt>
                <c:pt idx="1225">
                  <c:v>7</c:v>
                </c:pt>
                <c:pt idx="1226">
                  <c:v>9.1</c:v>
                </c:pt>
                <c:pt idx="1227">
                  <c:v>8.25</c:v>
                </c:pt>
                <c:pt idx="1228">
                  <c:v>8.5500000000000007</c:v>
                </c:pt>
                <c:pt idx="1229">
                  <c:v>9.5</c:v>
                </c:pt>
                <c:pt idx="1230">
                  <c:v>9.5</c:v>
                </c:pt>
                <c:pt idx="1231">
                  <c:v>14.75</c:v>
                </c:pt>
                <c:pt idx="1232">
                  <c:v>21.95</c:v>
                </c:pt>
                <c:pt idx="1233">
                  <c:v>10.7</c:v>
                </c:pt>
                <c:pt idx="1234">
                  <c:v>8.6</c:v>
                </c:pt>
                <c:pt idx="1235">
                  <c:v>9.9</c:v>
                </c:pt>
                <c:pt idx="1236">
                  <c:v>24.25</c:v>
                </c:pt>
                <c:pt idx="1237">
                  <c:v>8.1999999999999993</c:v>
                </c:pt>
                <c:pt idx="1238">
                  <c:v>8.25</c:v>
                </c:pt>
                <c:pt idx="1239">
                  <c:v>11.35</c:v>
                </c:pt>
                <c:pt idx="1240">
                  <c:v>11.1</c:v>
                </c:pt>
                <c:pt idx="1241">
                  <c:v>10.4</c:v>
                </c:pt>
                <c:pt idx="1242">
                  <c:v>6.5</c:v>
                </c:pt>
                <c:pt idx="1243">
                  <c:v>10.45</c:v>
                </c:pt>
                <c:pt idx="1244">
                  <c:v>8.85</c:v>
                </c:pt>
                <c:pt idx="1245">
                  <c:v>9.25</c:v>
                </c:pt>
                <c:pt idx="1246">
                  <c:v>10.15</c:v>
                </c:pt>
                <c:pt idx="1247">
                  <c:v>9.85</c:v>
                </c:pt>
                <c:pt idx="1248">
                  <c:v>8.6</c:v>
                </c:pt>
                <c:pt idx="1249">
                  <c:v>9.8000000000000007</c:v>
                </c:pt>
                <c:pt idx="1250">
                  <c:v>10.199999999999999</c:v>
                </c:pt>
                <c:pt idx="1251">
                  <c:v>8.25</c:v>
                </c:pt>
                <c:pt idx="1252">
                  <c:v>9.9499999999999993</c:v>
                </c:pt>
                <c:pt idx="1253">
                  <c:v>8.4</c:v>
                </c:pt>
                <c:pt idx="1254">
                  <c:v>9.25</c:v>
                </c:pt>
                <c:pt idx="1255">
                  <c:v>7.85</c:v>
                </c:pt>
                <c:pt idx="1256">
                  <c:v>8.25</c:v>
                </c:pt>
                <c:pt idx="1257">
                  <c:v>9.1999999999999993</c:v>
                </c:pt>
                <c:pt idx="1258">
                  <c:v>9</c:v>
                </c:pt>
                <c:pt idx="1259">
                  <c:v>10</c:v>
                </c:pt>
                <c:pt idx="1260">
                  <c:v>10.1</c:v>
                </c:pt>
                <c:pt idx="1261">
                  <c:v>10.45</c:v>
                </c:pt>
                <c:pt idx="1262">
                  <c:v>9.85</c:v>
                </c:pt>
                <c:pt idx="1263">
                  <c:v>10.85</c:v>
                </c:pt>
                <c:pt idx="1264">
                  <c:v>8.9</c:v>
                </c:pt>
                <c:pt idx="1265">
                  <c:v>10.1</c:v>
                </c:pt>
                <c:pt idx="1266">
                  <c:v>8.1</c:v>
                </c:pt>
                <c:pt idx="1267">
                  <c:v>8.25</c:v>
                </c:pt>
                <c:pt idx="1268">
                  <c:v>10.15</c:v>
                </c:pt>
                <c:pt idx="1269">
                  <c:v>9.8000000000000007</c:v>
                </c:pt>
                <c:pt idx="1270">
                  <c:v>6.2</c:v>
                </c:pt>
                <c:pt idx="1271">
                  <c:v>10.75</c:v>
                </c:pt>
                <c:pt idx="1272">
                  <c:v>8.8000000000000007</c:v>
                </c:pt>
                <c:pt idx="1273">
                  <c:v>9.9</c:v>
                </c:pt>
                <c:pt idx="1274">
                  <c:v>7.6</c:v>
                </c:pt>
                <c:pt idx="1275">
                  <c:v>9.4499999999999993</c:v>
                </c:pt>
                <c:pt idx="1276">
                  <c:v>10</c:v>
                </c:pt>
                <c:pt idx="1277">
                  <c:v>10.050000000000001</c:v>
                </c:pt>
                <c:pt idx="1278">
                  <c:v>10.050000000000001</c:v>
                </c:pt>
                <c:pt idx="1279">
                  <c:v>7.9</c:v>
                </c:pt>
                <c:pt idx="1280">
                  <c:v>10.3</c:v>
                </c:pt>
                <c:pt idx="1281">
                  <c:v>8.5500000000000007</c:v>
                </c:pt>
                <c:pt idx="1282">
                  <c:v>9.75</c:v>
                </c:pt>
                <c:pt idx="1283">
                  <c:v>8.1</c:v>
                </c:pt>
                <c:pt idx="1284">
                  <c:v>8.75</c:v>
                </c:pt>
                <c:pt idx="1285">
                  <c:v>8.8000000000000007</c:v>
                </c:pt>
                <c:pt idx="1286">
                  <c:v>10.4</c:v>
                </c:pt>
                <c:pt idx="1287">
                  <c:v>10.8</c:v>
                </c:pt>
                <c:pt idx="1288">
                  <c:v>14.9</c:v>
                </c:pt>
                <c:pt idx="1289">
                  <c:v>21.75</c:v>
                </c:pt>
                <c:pt idx="1290">
                  <c:v>15.2</c:v>
                </c:pt>
                <c:pt idx="1291">
                  <c:v>9.1999999999999993</c:v>
                </c:pt>
                <c:pt idx="1292">
                  <c:v>9.25</c:v>
                </c:pt>
                <c:pt idx="1293">
                  <c:v>11.05</c:v>
                </c:pt>
                <c:pt idx="1294">
                  <c:v>19.7</c:v>
                </c:pt>
                <c:pt idx="1295">
                  <c:v>9.85</c:v>
                </c:pt>
                <c:pt idx="1296">
                  <c:v>7.1</c:v>
                </c:pt>
                <c:pt idx="1297">
                  <c:v>21.4</c:v>
                </c:pt>
                <c:pt idx="1298">
                  <c:v>10.55</c:v>
                </c:pt>
                <c:pt idx="1299">
                  <c:v>7.45</c:v>
                </c:pt>
                <c:pt idx="1300">
                  <c:v>6.15</c:v>
                </c:pt>
                <c:pt idx="1301">
                  <c:v>7.1</c:v>
                </c:pt>
                <c:pt idx="1302">
                  <c:v>14.75</c:v>
                </c:pt>
                <c:pt idx="1303">
                  <c:v>9</c:v>
                </c:pt>
                <c:pt idx="1304">
                  <c:v>6.65</c:v>
                </c:pt>
                <c:pt idx="1305">
                  <c:v>18.95</c:v>
                </c:pt>
                <c:pt idx="1306">
                  <c:v>13.85</c:v>
                </c:pt>
                <c:pt idx="1307">
                  <c:v>9.1</c:v>
                </c:pt>
                <c:pt idx="1308">
                  <c:v>6.7</c:v>
                </c:pt>
                <c:pt idx="1309">
                  <c:v>21.8</c:v>
                </c:pt>
                <c:pt idx="1310">
                  <c:v>25.35</c:v>
                </c:pt>
                <c:pt idx="1311">
                  <c:v>6.45</c:v>
                </c:pt>
                <c:pt idx="1312">
                  <c:v>14.85</c:v>
                </c:pt>
                <c:pt idx="1313">
                  <c:v>24.9</c:v>
                </c:pt>
                <c:pt idx="1314">
                  <c:v>10.55</c:v>
                </c:pt>
                <c:pt idx="1315">
                  <c:v>7.1</c:v>
                </c:pt>
                <c:pt idx="1316">
                  <c:v>22.9</c:v>
                </c:pt>
                <c:pt idx="1317">
                  <c:v>9.9499999999999993</c:v>
                </c:pt>
                <c:pt idx="1318">
                  <c:v>9.6999999999999993</c:v>
                </c:pt>
                <c:pt idx="1319">
                  <c:v>8</c:v>
                </c:pt>
                <c:pt idx="1320">
                  <c:v>6.85</c:v>
                </c:pt>
                <c:pt idx="1321">
                  <c:v>19</c:v>
                </c:pt>
                <c:pt idx="1322">
                  <c:v>8.6</c:v>
                </c:pt>
                <c:pt idx="1323">
                  <c:v>23.15</c:v>
                </c:pt>
                <c:pt idx="1324">
                  <c:v>11.35</c:v>
                </c:pt>
                <c:pt idx="1325">
                  <c:v>10.7</c:v>
                </c:pt>
                <c:pt idx="1326">
                  <c:v>14.85</c:v>
                </c:pt>
                <c:pt idx="1327">
                  <c:v>14.7</c:v>
                </c:pt>
                <c:pt idx="1328">
                  <c:v>6.15</c:v>
                </c:pt>
                <c:pt idx="1329">
                  <c:v>24.2</c:v>
                </c:pt>
                <c:pt idx="1330">
                  <c:v>10.65</c:v>
                </c:pt>
                <c:pt idx="1331">
                  <c:v>10.1</c:v>
                </c:pt>
                <c:pt idx="1332">
                  <c:v>21.45</c:v>
                </c:pt>
                <c:pt idx="1333">
                  <c:v>8.4499999999999993</c:v>
                </c:pt>
                <c:pt idx="1334">
                  <c:v>7.95</c:v>
                </c:pt>
                <c:pt idx="1335">
                  <c:v>9.9</c:v>
                </c:pt>
                <c:pt idx="1336">
                  <c:v>6.85</c:v>
                </c:pt>
                <c:pt idx="1337">
                  <c:v>14.55</c:v>
                </c:pt>
                <c:pt idx="1338">
                  <c:v>8.4</c:v>
                </c:pt>
                <c:pt idx="1339">
                  <c:v>22</c:v>
                </c:pt>
                <c:pt idx="1340">
                  <c:v>18.399999999999999</c:v>
                </c:pt>
                <c:pt idx="1341">
                  <c:v>8.1</c:v>
                </c:pt>
                <c:pt idx="1342">
                  <c:v>6.3</c:v>
                </c:pt>
                <c:pt idx="1343">
                  <c:v>15.35</c:v>
                </c:pt>
                <c:pt idx="1344">
                  <c:v>9.25</c:v>
                </c:pt>
                <c:pt idx="1345">
                  <c:v>9.65</c:v>
                </c:pt>
                <c:pt idx="1346">
                  <c:v>11.1</c:v>
                </c:pt>
                <c:pt idx="1347">
                  <c:v>11.15</c:v>
                </c:pt>
                <c:pt idx="1348">
                  <c:v>7.05</c:v>
                </c:pt>
                <c:pt idx="1349">
                  <c:v>9.15</c:v>
                </c:pt>
                <c:pt idx="1350">
                  <c:v>11.3</c:v>
                </c:pt>
                <c:pt idx="1351">
                  <c:v>9</c:v>
                </c:pt>
                <c:pt idx="1352">
                  <c:v>9.6999999999999993</c:v>
                </c:pt>
                <c:pt idx="1353">
                  <c:v>11.35</c:v>
                </c:pt>
                <c:pt idx="1354">
                  <c:v>9.0500000000000007</c:v>
                </c:pt>
                <c:pt idx="1355">
                  <c:v>5.3</c:v>
                </c:pt>
                <c:pt idx="1356">
                  <c:v>12.05</c:v>
                </c:pt>
                <c:pt idx="1357">
                  <c:v>15.05</c:v>
                </c:pt>
                <c:pt idx="1358">
                  <c:v>9.1</c:v>
                </c:pt>
                <c:pt idx="1359">
                  <c:v>15.4</c:v>
                </c:pt>
                <c:pt idx="1360">
                  <c:v>12.5</c:v>
                </c:pt>
                <c:pt idx="1361">
                  <c:v>10.4</c:v>
                </c:pt>
                <c:pt idx="1362">
                  <c:v>9.3000000000000007</c:v>
                </c:pt>
                <c:pt idx="1363">
                  <c:v>13</c:v>
                </c:pt>
                <c:pt idx="1364">
                  <c:v>8.9499999999999993</c:v>
                </c:pt>
                <c:pt idx="1365">
                  <c:v>11.1</c:v>
                </c:pt>
                <c:pt idx="1366">
                  <c:v>9.6999999999999993</c:v>
                </c:pt>
                <c:pt idx="1367">
                  <c:v>10.9</c:v>
                </c:pt>
                <c:pt idx="1368">
                  <c:v>8.0500000000000007</c:v>
                </c:pt>
                <c:pt idx="1369">
                  <c:v>10.050000000000001</c:v>
                </c:pt>
                <c:pt idx="1370">
                  <c:v>11.1</c:v>
                </c:pt>
                <c:pt idx="1371">
                  <c:v>8.75</c:v>
                </c:pt>
                <c:pt idx="1372">
                  <c:v>15.8</c:v>
                </c:pt>
                <c:pt idx="1373">
                  <c:v>10.9</c:v>
                </c:pt>
                <c:pt idx="1374">
                  <c:v>12.4</c:v>
                </c:pt>
                <c:pt idx="1375">
                  <c:v>13.55</c:v>
                </c:pt>
                <c:pt idx="1376">
                  <c:v>11.4</c:v>
                </c:pt>
                <c:pt idx="1377">
                  <c:v>11.65</c:v>
                </c:pt>
                <c:pt idx="1378">
                  <c:v>11.3</c:v>
                </c:pt>
                <c:pt idx="1379">
                  <c:v>14.15</c:v>
                </c:pt>
                <c:pt idx="1380">
                  <c:v>7.5</c:v>
                </c:pt>
                <c:pt idx="1381">
                  <c:v>11.55</c:v>
                </c:pt>
                <c:pt idx="1382">
                  <c:v>10.050000000000001</c:v>
                </c:pt>
                <c:pt idx="1383">
                  <c:v>11.85</c:v>
                </c:pt>
                <c:pt idx="1384">
                  <c:v>15.5</c:v>
                </c:pt>
                <c:pt idx="1385">
                  <c:v>15.65</c:v>
                </c:pt>
                <c:pt idx="1386">
                  <c:v>10.7</c:v>
                </c:pt>
                <c:pt idx="1387">
                  <c:v>14.6</c:v>
                </c:pt>
                <c:pt idx="1388">
                  <c:v>9.15</c:v>
                </c:pt>
                <c:pt idx="1389">
                  <c:v>9.0500000000000007</c:v>
                </c:pt>
                <c:pt idx="1390">
                  <c:v>11.4</c:v>
                </c:pt>
                <c:pt idx="1391">
                  <c:v>10.65</c:v>
                </c:pt>
                <c:pt idx="1392">
                  <c:v>11.45</c:v>
                </c:pt>
                <c:pt idx="1393">
                  <c:v>9.85</c:v>
                </c:pt>
                <c:pt idx="1394">
                  <c:v>9.1999999999999993</c:v>
                </c:pt>
                <c:pt idx="1395">
                  <c:v>14.6</c:v>
                </c:pt>
                <c:pt idx="1396">
                  <c:v>7.35</c:v>
                </c:pt>
                <c:pt idx="1397">
                  <c:v>8.4</c:v>
                </c:pt>
                <c:pt idx="1398">
                  <c:v>10.15</c:v>
                </c:pt>
                <c:pt idx="1399">
                  <c:v>9.6</c:v>
                </c:pt>
                <c:pt idx="1400">
                  <c:v>11.3</c:v>
                </c:pt>
                <c:pt idx="1401">
                  <c:v>8.85</c:v>
                </c:pt>
                <c:pt idx="1402">
                  <c:v>12.1</c:v>
                </c:pt>
                <c:pt idx="1403">
                  <c:v>10.9</c:v>
                </c:pt>
                <c:pt idx="1404">
                  <c:v>7.9</c:v>
                </c:pt>
                <c:pt idx="1405">
                  <c:v>12.5</c:v>
                </c:pt>
                <c:pt idx="1406">
                  <c:v>12.35</c:v>
                </c:pt>
                <c:pt idx="1407">
                  <c:v>11.65</c:v>
                </c:pt>
                <c:pt idx="1408">
                  <c:v>9</c:v>
                </c:pt>
                <c:pt idx="1409">
                  <c:v>10.6</c:v>
                </c:pt>
                <c:pt idx="1410">
                  <c:v>9.6999999999999993</c:v>
                </c:pt>
                <c:pt idx="1411">
                  <c:v>6.65</c:v>
                </c:pt>
                <c:pt idx="1412">
                  <c:v>7.7</c:v>
                </c:pt>
                <c:pt idx="1413">
                  <c:v>11.2</c:v>
                </c:pt>
                <c:pt idx="1414">
                  <c:v>10.8</c:v>
                </c:pt>
                <c:pt idx="1415">
                  <c:v>13.05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75E5-4C30-B674-03B5470D91A3}"/>
            </c:ext>
          </c:extLst>
        </c:ser>
        <c:ser>
          <c:idx val="11"/>
          <c:order val="11"/>
          <c:tx>
            <c:strRef>
              <c:f>apolyont!$O$1</c:f>
              <c:strCache>
                <c:ptCount val="1"/>
                <c:pt idx="0">
                  <c:v>TW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6"/>
            <c:spPr>
              <a:solidFill>
                <a:schemeClr val="lt1"/>
              </a:solidFill>
              <a:ln w="15875">
                <a:solidFill>
                  <a:schemeClr val="accent6">
                    <a:lumMod val="60000"/>
                  </a:schemeClr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apolyont!$O$2:$O$1417</c:f>
              <c:numCache>
                <c:formatCode>0.0</c:formatCode>
                <c:ptCount val="1416"/>
                <c:pt idx="0">
                  <c:v>49.1</c:v>
                </c:pt>
                <c:pt idx="1">
                  <c:v>40.1</c:v>
                </c:pt>
                <c:pt idx="2">
                  <c:v>44.7</c:v>
                </c:pt>
                <c:pt idx="3">
                  <c:v>30.2</c:v>
                </c:pt>
                <c:pt idx="4">
                  <c:v>37</c:v>
                </c:pt>
                <c:pt idx="5">
                  <c:v>44.3</c:v>
                </c:pt>
                <c:pt idx="6">
                  <c:v>18.5</c:v>
                </c:pt>
                <c:pt idx="7">
                  <c:v>21.4</c:v>
                </c:pt>
                <c:pt idx="8">
                  <c:v>19.5</c:v>
                </c:pt>
                <c:pt idx="9">
                  <c:v>27.6</c:v>
                </c:pt>
                <c:pt idx="10">
                  <c:v>44.6</c:v>
                </c:pt>
                <c:pt idx="11">
                  <c:v>65.599999999999994</c:v>
                </c:pt>
                <c:pt idx="12">
                  <c:v>21.4</c:v>
                </c:pt>
                <c:pt idx="13">
                  <c:v>55.8</c:v>
                </c:pt>
                <c:pt idx="14">
                  <c:v>13.2</c:v>
                </c:pt>
                <c:pt idx="15">
                  <c:v>12.7</c:v>
                </c:pt>
                <c:pt idx="16">
                  <c:v>23.1</c:v>
                </c:pt>
                <c:pt idx="17">
                  <c:v>21.3</c:v>
                </c:pt>
                <c:pt idx="18">
                  <c:v>20.8</c:v>
                </c:pt>
                <c:pt idx="19">
                  <c:v>14.2</c:v>
                </c:pt>
                <c:pt idx="20">
                  <c:v>17.399999999999999</c:v>
                </c:pt>
                <c:pt idx="21">
                  <c:v>15.3</c:v>
                </c:pt>
                <c:pt idx="22">
                  <c:v>8.6</c:v>
                </c:pt>
                <c:pt idx="23">
                  <c:v>13.4</c:v>
                </c:pt>
                <c:pt idx="24">
                  <c:v>17.100000000000001</c:v>
                </c:pt>
                <c:pt idx="25">
                  <c:v>14.7</c:v>
                </c:pt>
                <c:pt idx="26">
                  <c:v>21.7</c:v>
                </c:pt>
                <c:pt idx="27">
                  <c:v>9.9</c:v>
                </c:pt>
                <c:pt idx="28">
                  <c:v>25.8</c:v>
                </c:pt>
                <c:pt idx="29">
                  <c:v>24</c:v>
                </c:pt>
                <c:pt idx="30">
                  <c:v>20.8</c:v>
                </c:pt>
                <c:pt idx="31">
                  <c:v>30.8</c:v>
                </c:pt>
                <c:pt idx="32">
                  <c:v>25.2</c:v>
                </c:pt>
                <c:pt idx="33">
                  <c:v>22.9</c:v>
                </c:pt>
                <c:pt idx="34">
                  <c:v>13.4</c:v>
                </c:pt>
                <c:pt idx="35">
                  <c:v>21.2</c:v>
                </c:pt>
                <c:pt idx="36">
                  <c:v>15.5</c:v>
                </c:pt>
                <c:pt idx="37">
                  <c:v>8.4</c:v>
                </c:pt>
                <c:pt idx="38">
                  <c:v>9.9</c:v>
                </c:pt>
                <c:pt idx="39">
                  <c:v>23.5</c:v>
                </c:pt>
                <c:pt idx="40">
                  <c:v>21.9</c:v>
                </c:pt>
                <c:pt idx="41">
                  <c:v>32.700000000000003</c:v>
                </c:pt>
                <c:pt idx="42">
                  <c:v>14</c:v>
                </c:pt>
                <c:pt idx="43">
                  <c:v>29.1</c:v>
                </c:pt>
                <c:pt idx="44">
                  <c:v>16.3</c:v>
                </c:pt>
                <c:pt idx="45">
                  <c:v>16.899999999999999</c:v>
                </c:pt>
                <c:pt idx="46">
                  <c:v>14.6</c:v>
                </c:pt>
                <c:pt idx="47">
                  <c:v>10.9</c:v>
                </c:pt>
                <c:pt idx="48">
                  <c:v>15.6</c:v>
                </c:pt>
                <c:pt idx="49">
                  <c:v>17.2</c:v>
                </c:pt>
                <c:pt idx="50">
                  <c:v>10.4</c:v>
                </c:pt>
                <c:pt idx="51">
                  <c:v>35.6</c:v>
                </c:pt>
                <c:pt idx="52">
                  <c:v>18.2</c:v>
                </c:pt>
                <c:pt idx="53">
                  <c:v>28.3</c:v>
                </c:pt>
                <c:pt idx="54">
                  <c:v>26.8</c:v>
                </c:pt>
                <c:pt idx="55">
                  <c:v>13.2</c:v>
                </c:pt>
                <c:pt idx="56">
                  <c:v>5.7</c:v>
                </c:pt>
                <c:pt idx="57">
                  <c:v>33.6</c:v>
                </c:pt>
                <c:pt idx="58">
                  <c:v>18.3</c:v>
                </c:pt>
                <c:pt idx="59">
                  <c:v>24.2</c:v>
                </c:pt>
                <c:pt idx="60">
                  <c:v>20.6</c:v>
                </c:pt>
                <c:pt idx="61">
                  <c:v>13.1</c:v>
                </c:pt>
                <c:pt idx="62">
                  <c:v>10</c:v>
                </c:pt>
                <c:pt idx="63">
                  <c:v>15.9</c:v>
                </c:pt>
                <c:pt idx="64">
                  <c:v>13.1</c:v>
                </c:pt>
                <c:pt idx="65">
                  <c:v>14.6</c:v>
                </c:pt>
                <c:pt idx="66">
                  <c:v>47.7</c:v>
                </c:pt>
                <c:pt idx="67">
                  <c:v>20.399999999999999</c:v>
                </c:pt>
                <c:pt idx="68">
                  <c:v>22.9</c:v>
                </c:pt>
                <c:pt idx="69">
                  <c:v>24.1</c:v>
                </c:pt>
                <c:pt idx="70">
                  <c:v>38.700000000000003</c:v>
                </c:pt>
                <c:pt idx="71">
                  <c:v>19.3</c:v>
                </c:pt>
                <c:pt idx="72">
                  <c:v>25.4</c:v>
                </c:pt>
                <c:pt idx="73">
                  <c:v>17.8</c:v>
                </c:pt>
                <c:pt idx="74">
                  <c:v>22.7</c:v>
                </c:pt>
                <c:pt idx="75">
                  <c:v>8.6</c:v>
                </c:pt>
                <c:pt idx="76">
                  <c:v>40.9</c:v>
                </c:pt>
                <c:pt idx="77">
                  <c:v>37.5</c:v>
                </c:pt>
                <c:pt idx="78">
                  <c:v>20.8</c:v>
                </c:pt>
                <c:pt idx="79">
                  <c:v>43.7</c:v>
                </c:pt>
                <c:pt idx="80">
                  <c:v>39.9</c:v>
                </c:pt>
                <c:pt idx="81">
                  <c:v>34.5</c:v>
                </c:pt>
                <c:pt idx="82">
                  <c:v>20.5</c:v>
                </c:pt>
                <c:pt idx="83">
                  <c:v>30.2</c:v>
                </c:pt>
                <c:pt idx="84">
                  <c:v>21.1</c:v>
                </c:pt>
                <c:pt idx="85">
                  <c:v>26.6</c:v>
                </c:pt>
                <c:pt idx="86">
                  <c:v>18.3</c:v>
                </c:pt>
                <c:pt idx="87">
                  <c:v>24.5</c:v>
                </c:pt>
                <c:pt idx="88">
                  <c:v>24.1</c:v>
                </c:pt>
                <c:pt idx="89">
                  <c:v>15.3</c:v>
                </c:pt>
                <c:pt idx="90">
                  <c:v>22.7</c:v>
                </c:pt>
                <c:pt idx="91">
                  <c:v>22.2</c:v>
                </c:pt>
                <c:pt idx="92">
                  <c:v>19.600000000000001</c:v>
                </c:pt>
                <c:pt idx="93">
                  <c:v>16.2</c:v>
                </c:pt>
                <c:pt idx="94">
                  <c:v>20.5</c:v>
                </c:pt>
                <c:pt idx="95">
                  <c:v>9.1999999999999993</c:v>
                </c:pt>
                <c:pt idx="96">
                  <c:v>10.7</c:v>
                </c:pt>
                <c:pt idx="97">
                  <c:v>17.100000000000001</c:v>
                </c:pt>
                <c:pt idx="98">
                  <c:v>15.5</c:v>
                </c:pt>
                <c:pt idx="99">
                  <c:v>19.899999999999999</c:v>
                </c:pt>
                <c:pt idx="100">
                  <c:v>10.8</c:v>
                </c:pt>
                <c:pt idx="101">
                  <c:v>29.1</c:v>
                </c:pt>
                <c:pt idx="102">
                  <c:v>23</c:v>
                </c:pt>
                <c:pt idx="103">
                  <c:v>49.2</c:v>
                </c:pt>
                <c:pt idx="104">
                  <c:v>28.1</c:v>
                </c:pt>
                <c:pt idx="105">
                  <c:v>18</c:v>
                </c:pt>
                <c:pt idx="106">
                  <c:v>15.5</c:v>
                </c:pt>
                <c:pt idx="107">
                  <c:v>20.6</c:v>
                </c:pt>
                <c:pt idx="108">
                  <c:v>17.7</c:v>
                </c:pt>
                <c:pt idx="109">
                  <c:v>10.4</c:v>
                </c:pt>
                <c:pt idx="110">
                  <c:v>16.8</c:v>
                </c:pt>
                <c:pt idx="111">
                  <c:v>18.5</c:v>
                </c:pt>
                <c:pt idx="112">
                  <c:v>19.899999999999999</c:v>
                </c:pt>
                <c:pt idx="113">
                  <c:v>17.3</c:v>
                </c:pt>
                <c:pt idx="114">
                  <c:v>23.8</c:v>
                </c:pt>
                <c:pt idx="115">
                  <c:v>11.3</c:v>
                </c:pt>
                <c:pt idx="116">
                  <c:v>23.6</c:v>
                </c:pt>
                <c:pt idx="117">
                  <c:v>19.7</c:v>
                </c:pt>
                <c:pt idx="118">
                  <c:v>19.8</c:v>
                </c:pt>
                <c:pt idx="119">
                  <c:v>13.7</c:v>
                </c:pt>
                <c:pt idx="120">
                  <c:v>15.7</c:v>
                </c:pt>
                <c:pt idx="121">
                  <c:v>7.5</c:v>
                </c:pt>
                <c:pt idx="122">
                  <c:v>12</c:v>
                </c:pt>
                <c:pt idx="123">
                  <c:v>10.4</c:v>
                </c:pt>
                <c:pt idx="124">
                  <c:v>13.9</c:v>
                </c:pt>
                <c:pt idx="125">
                  <c:v>19</c:v>
                </c:pt>
                <c:pt idx="126">
                  <c:v>10</c:v>
                </c:pt>
                <c:pt idx="127">
                  <c:v>12.6</c:v>
                </c:pt>
                <c:pt idx="128">
                  <c:v>16.8</c:v>
                </c:pt>
                <c:pt idx="129">
                  <c:v>17.399999999999999</c:v>
                </c:pt>
                <c:pt idx="130">
                  <c:v>40.1</c:v>
                </c:pt>
                <c:pt idx="131">
                  <c:v>21.4</c:v>
                </c:pt>
                <c:pt idx="132">
                  <c:v>14.2</c:v>
                </c:pt>
                <c:pt idx="133">
                  <c:v>8.6</c:v>
                </c:pt>
                <c:pt idx="134">
                  <c:v>20.8</c:v>
                </c:pt>
                <c:pt idx="135">
                  <c:v>29.1</c:v>
                </c:pt>
                <c:pt idx="136">
                  <c:v>25.2</c:v>
                </c:pt>
                <c:pt idx="137">
                  <c:v>13.2</c:v>
                </c:pt>
                <c:pt idx="138">
                  <c:v>37.5</c:v>
                </c:pt>
                <c:pt idx="139">
                  <c:v>13.3</c:v>
                </c:pt>
                <c:pt idx="140">
                  <c:v>17.3</c:v>
                </c:pt>
                <c:pt idx="141">
                  <c:v>35.200000000000003</c:v>
                </c:pt>
                <c:pt idx="142">
                  <c:v>45.6</c:v>
                </c:pt>
                <c:pt idx="143">
                  <c:v>32.4</c:v>
                </c:pt>
                <c:pt idx="144">
                  <c:v>32.700000000000003</c:v>
                </c:pt>
                <c:pt idx="145">
                  <c:v>29.7</c:v>
                </c:pt>
                <c:pt idx="146">
                  <c:v>19.899999999999999</c:v>
                </c:pt>
                <c:pt idx="147">
                  <c:v>13.9</c:v>
                </c:pt>
                <c:pt idx="148">
                  <c:v>21</c:v>
                </c:pt>
                <c:pt idx="149">
                  <c:v>21.5</c:v>
                </c:pt>
                <c:pt idx="150">
                  <c:v>21.9</c:v>
                </c:pt>
                <c:pt idx="151">
                  <c:v>19.7</c:v>
                </c:pt>
                <c:pt idx="152">
                  <c:v>24.7</c:v>
                </c:pt>
                <c:pt idx="153">
                  <c:v>21.4</c:v>
                </c:pt>
                <c:pt idx="154">
                  <c:v>11.7</c:v>
                </c:pt>
                <c:pt idx="155">
                  <c:v>11.6</c:v>
                </c:pt>
                <c:pt idx="156">
                  <c:v>14.1</c:v>
                </c:pt>
                <c:pt idx="157">
                  <c:v>16</c:v>
                </c:pt>
                <c:pt idx="158">
                  <c:v>15.1</c:v>
                </c:pt>
                <c:pt idx="159">
                  <c:v>13.6</c:v>
                </c:pt>
                <c:pt idx="160">
                  <c:v>15.9</c:v>
                </c:pt>
                <c:pt idx="161">
                  <c:v>53.9</c:v>
                </c:pt>
                <c:pt idx="162">
                  <c:v>59.4</c:v>
                </c:pt>
                <c:pt idx="163">
                  <c:v>35.700000000000003</c:v>
                </c:pt>
                <c:pt idx="164">
                  <c:v>36.4</c:v>
                </c:pt>
                <c:pt idx="165">
                  <c:v>16.600000000000001</c:v>
                </c:pt>
                <c:pt idx="166">
                  <c:v>18.100000000000001</c:v>
                </c:pt>
                <c:pt idx="167">
                  <c:v>22.1</c:v>
                </c:pt>
                <c:pt idx="168">
                  <c:v>22.4</c:v>
                </c:pt>
                <c:pt idx="169">
                  <c:v>23.1</c:v>
                </c:pt>
                <c:pt idx="170">
                  <c:v>20.7</c:v>
                </c:pt>
                <c:pt idx="171">
                  <c:v>15.2</c:v>
                </c:pt>
                <c:pt idx="172">
                  <c:v>20.7</c:v>
                </c:pt>
                <c:pt idx="173">
                  <c:v>19.5</c:v>
                </c:pt>
                <c:pt idx="174">
                  <c:v>12.4</c:v>
                </c:pt>
                <c:pt idx="175">
                  <c:v>10.8</c:v>
                </c:pt>
                <c:pt idx="176">
                  <c:v>12.9</c:v>
                </c:pt>
                <c:pt idx="177">
                  <c:v>21.1</c:v>
                </c:pt>
                <c:pt idx="178">
                  <c:v>15.8</c:v>
                </c:pt>
                <c:pt idx="179">
                  <c:v>20.7</c:v>
                </c:pt>
                <c:pt idx="180">
                  <c:v>15.3</c:v>
                </c:pt>
                <c:pt idx="181">
                  <c:v>9.9</c:v>
                </c:pt>
                <c:pt idx="182">
                  <c:v>16.7</c:v>
                </c:pt>
                <c:pt idx="183">
                  <c:v>13.3</c:v>
                </c:pt>
                <c:pt idx="184">
                  <c:v>14.5</c:v>
                </c:pt>
                <c:pt idx="185">
                  <c:v>9.6</c:v>
                </c:pt>
                <c:pt idx="186">
                  <c:v>11.8</c:v>
                </c:pt>
                <c:pt idx="187">
                  <c:v>9.1999999999999993</c:v>
                </c:pt>
                <c:pt idx="188">
                  <c:v>13</c:v>
                </c:pt>
                <c:pt idx="189">
                  <c:v>9.8000000000000007</c:v>
                </c:pt>
                <c:pt idx="190">
                  <c:v>37.4</c:v>
                </c:pt>
                <c:pt idx="191">
                  <c:v>58.6</c:v>
                </c:pt>
                <c:pt idx="192">
                  <c:v>23.9</c:v>
                </c:pt>
                <c:pt idx="193">
                  <c:v>31.6</c:v>
                </c:pt>
                <c:pt idx="194">
                  <c:v>31.4</c:v>
                </c:pt>
                <c:pt idx="195">
                  <c:v>32.799999999999997</c:v>
                </c:pt>
                <c:pt idx="196">
                  <c:v>25.5</c:v>
                </c:pt>
                <c:pt idx="197">
                  <c:v>27.9</c:v>
                </c:pt>
                <c:pt idx="198">
                  <c:v>22</c:v>
                </c:pt>
                <c:pt idx="199">
                  <c:v>19.600000000000001</c:v>
                </c:pt>
                <c:pt idx="200">
                  <c:v>21.4</c:v>
                </c:pt>
                <c:pt idx="201">
                  <c:v>8.8000000000000007</c:v>
                </c:pt>
                <c:pt idx="202">
                  <c:v>12.3</c:v>
                </c:pt>
                <c:pt idx="203">
                  <c:v>17.600000000000001</c:v>
                </c:pt>
                <c:pt idx="204">
                  <c:v>19.5</c:v>
                </c:pt>
                <c:pt idx="205">
                  <c:v>20.9</c:v>
                </c:pt>
                <c:pt idx="206">
                  <c:v>20.5</c:v>
                </c:pt>
                <c:pt idx="207">
                  <c:v>23.7</c:v>
                </c:pt>
                <c:pt idx="208">
                  <c:v>6.2</c:v>
                </c:pt>
                <c:pt idx="209">
                  <c:v>17.8</c:v>
                </c:pt>
                <c:pt idx="210">
                  <c:v>26.3</c:v>
                </c:pt>
                <c:pt idx="211">
                  <c:v>20.6</c:v>
                </c:pt>
                <c:pt idx="212">
                  <c:v>20.9</c:v>
                </c:pt>
                <c:pt idx="213">
                  <c:v>9.6999999999999993</c:v>
                </c:pt>
                <c:pt idx="214">
                  <c:v>14.8</c:v>
                </c:pt>
                <c:pt idx="215">
                  <c:v>9.6</c:v>
                </c:pt>
                <c:pt idx="216">
                  <c:v>13</c:v>
                </c:pt>
                <c:pt idx="217">
                  <c:v>12</c:v>
                </c:pt>
                <c:pt idx="218">
                  <c:v>15.2</c:v>
                </c:pt>
                <c:pt idx="219">
                  <c:v>17.899999999999999</c:v>
                </c:pt>
                <c:pt idx="220">
                  <c:v>18</c:v>
                </c:pt>
                <c:pt idx="221">
                  <c:v>15.7</c:v>
                </c:pt>
                <c:pt idx="222">
                  <c:v>12.2</c:v>
                </c:pt>
                <c:pt idx="223">
                  <c:v>11.5</c:v>
                </c:pt>
                <c:pt idx="224">
                  <c:v>8.9</c:v>
                </c:pt>
                <c:pt idx="225">
                  <c:v>24.7</c:v>
                </c:pt>
                <c:pt idx="226">
                  <c:v>21.2</c:v>
                </c:pt>
                <c:pt idx="227">
                  <c:v>33.9</c:v>
                </c:pt>
                <c:pt idx="228">
                  <c:v>39.5</c:v>
                </c:pt>
                <c:pt idx="229">
                  <c:v>13.1</c:v>
                </c:pt>
                <c:pt idx="230">
                  <c:v>40.299999999999997</c:v>
                </c:pt>
                <c:pt idx="231">
                  <c:v>12.6</c:v>
                </c:pt>
                <c:pt idx="232">
                  <c:v>29.5</c:v>
                </c:pt>
                <c:pt idx="233">
                  <c:v>19.2</c:v>
                </c:pt>
                <c:pt idx="234">
                  <c:v>17.3</c:v>
                </c:pt>
                <c:pt idx="235">
                  <c:v>13.3</c:v>
                </c:pt>
                <c:pt idx="236">
                  <c:v>14.2</c:v>
                </c:pt>
                <c:pt idx="237">
                  <c:v>25.6</c:v>
                </c:pt>
                <c:pt idx="238">
                  <c:v>12.7</c:v>
                </c:pt>
                <c:pt idx="239">
                  <c:v>10.6</c:v>
                </c:pt>
                <c:pt idx="240">
                  <c:v>14.5</c:v>
                </c:pt>
                <c:pt idx="241">
                  <c:v>33.9</c:v>
                </c:pt>
                <c:pt idx="242">
                  <c:v>25</c:v>
                </c:pt>
                <c:pt idx="243">
                  <c:v>24.6</c:v>
                </c:pt>
                <c:pt idx="244">
                  <c:v>10.4</c:v>
                </c:pt>
                <c:pt idx="245">
                  <c:v>17.7</c:v>
                </c:pt>
                <c:pt idx="246">
                  <c:v>20</c:v>
                </c:pt>
                <c:pt idx="247">
                  <c:v>19.8</c:v>
                </c:pt>
                <c:pt idx="248">
                  <c:v>20</c:v>
                </c:pt>
                <c:pt idx="249">
                  <c:v>17.7</c:v>
                </c:pt>
                <c:pt idx="250">
                  <c:v>15.6</c:v>
                </c:pt>
                <c:pt idx="251">
                  <c:v>12.6</c:v>
                </c:pt>
                <c:pt idx="252">
                  <c:v>19.2</c:v>
                </c:pt>
                <c:pt idx="253">
                  <c:v>13.8</c:v>
                </c:pt>
                <c:pt idx="254">
                  <c:v>17.8</c:v>
                </c:pt>
                <c:pt idx="255">
                  <c:v>22.9</c:v>
                </c:pt>
                <c:pt idx="256">
                  <c:v>24.3</c:v>
                </c:pt>
                <c:pt idx="257">
                  <c:v>17.100000000000001</c:v>
                </c:pt>
                <c:pt idx="258">
                  <c:v>8.3000000000000007</c:v>
                </c:pt>
                <c:pt idx="259">
                  <c:v>13.4</c:v>
                </c:pt>
                <c:pt idx="260">
                  <c:v>14.6</c:v>
                </c:pt>
                <c:pt idx="261">
                  <c:v>9.3000000000000007</c:v>
                </c:pt>
                <c:pt idx="262">
                  <c:v>10.3</c:v>
                </c:pt>
                <c:pt idx="263">
                  <c:v>16.399999999999999</c:v>
                </c:pt>
                <c:pt idx="264">
                  <c:v>16.899999999999999</c:v>
                </c:pt>
                <c:pt idx="265">
                  <c:v>24.3</c:v>
                </c:pt>
                <c:pt idx="266">
                  <c:v>16.899999999999999</c:v>
                </c:pt>
                <c:pt idx="267">
                  <c:v>18.100000000000001</c:v>
                </c:pt>
                <c:pt idx="268">
                  <c:v>11.8</c:v>
                </c:pt>
                <c:pt idx="269">
                  <c:v>13.4</c:v>
                </c:pt>
                <c:pt idx="270">
                  <c:v>22.6</c:v>
                </c:pt>
                <c:pt idx="271">
                  <c:v>21.9</c:v>
                </c:pt>
                <c:pt idx="272">
                  <c:v>22.8</c:v>
                </c:pt>
                <c:pt idx="273">
                  <c:v>10.1</c:v>
                </c:pt>
                <c:pt idx="274">
                  <c:v>14.8</c:v>
                </c:pt>
                <c:pt idx="275">
                  <c:v>16.899999999999999</c:v>
                </c:pt>
                <c:pt idx="276">
                  <c:v>17.2</c:v>
                </c:pt>
                <c:pt idx="277">
                  <c:v>10.6</c:v>
                </c:pt>
                <c:pt idx="278">
                  <c:v>16</c:v>
                </c:pt>
                <c:pt idx="279">
                  <c:v>15.7</c:v>
                </c:pt>
                <c:pt idx="280">
                  <c:v>19.5</c:v>
                </c:pt>
                <c:pt idx="281">
                  <c:v>14.2</c:v>
                </c:pt>
                <c:pt idx="282">
                  <c:v>14.8</c:v>
                </c:pt>
                <c:pt idx="283">
                  <c:v>18.3</c:v>
                </c:pt>
                <c:pt idx="284">
                  <c:v>11.9</c:v>
                </c:pt>
                <c:pt idx="285">
                  <c:v>9.4</c:v>
                </c:pt>
                <c:pt idx="286">
                  <c:v>13.2</c:v>
                </c:pt>
                <c:pt idx="287">
                  <c:v>6.9</c:v>
                </c:pt>
                <c:pt idx="288">
                  <c:v>17.899999999999999</c:v>
                </c:pt>
                <c:pt idx="289">
                  <c:v>18.899999999999999</c:v>
                </c:pt>
                <c:pt idx="290">
                  <c:v>8.8000000000000007</c:v>
                </c:pt>
                <c:pt idx="291">
                  <c:v>9.5</c:v>
                </c:pt>
                <c:pt idx="292">
                  <c:v>9.6999999999999993</c:v>
                </c:pt>
                <c:pt idx="293">
                  <c:v>8</c:v>
                </c:pt>
                <c:pt idx="294">
                  <c:v>11.2</c:v>
                </c:pt>
                <c:pt idx="295">
                  <c:v>23.1</c:v>
                </c:pt>
                <c:pt idx="296">
                  <c:v>39.9</c:v>
                </c:pt>
                <c:pt idx="297">
                  <c:v>42</c:v>
                </c:pt>
                <c:pt idx="298">
                  <c:v>17.600000000000001</c:v>
                </c:pt>
                <c:pt idx="299">
                  <c:v>24.4</c:v>
                </c:pt>
                <c:pt idx="300">
                  <c:v>11.3</c:v>
                </c:pt>
                <c:pt idx="301">
                  <c:v>28.5</c:v>
                </c:pt>
                <c:pt idx="302">
                  <c:v>23.9</c:v>
                </c:pt>
                <c:pt idx="303">
                  <c:v>15.6</c:v>
                </c:pt>
                <c:pt idx="304">
                  <c:v>12.1</c:v>
                </c:pt>
                <c:pt idx="305">
                  <c:v>14.6</c:v>
                </c:pt>
                <c:pt idx="306">
                  <c:v>40.299999999999997</c:v>
                </c:pt>
                <c:pt idx="307">
                  <c:v>13.6</c:v>
                </c:pt>
                <c:pt idx="308">
                  <c:v>13</c:v>
                </c:pt>
                <c:pt idx="309">
                  <c:v>30.4</c:v>
                </c:pt>
                <c:pt idx="310">
                  <c:v>44.6</c:v>
                </c:pt>
                <c:pt idx="311">
                  <c:v>44.9</c:v>
                </c:pt>
                <c:pt idx="312">
                  <c:v>40.1</c:v>
                </c:pt>
                <c:pt idx="313">
                  <c:v>15.7</c:v>
                </c:pt>
                <c:pt idx="314">
                  <c:v>10.7</c:v>
                </c:pt>
                <c:pt idx="315">
                  <c:v>24.8</c:v>
                </c:pt>
                <c:pt idx="316">
                  <c:v>20.100000000000001</c:v>
                </c:pt>
                <c:pt idx="317">
                  <c:v>12.3</c:v>
                </c:pt>
                <c:pt idx="318">
                  <c:v>9.4</c:v>
                </c:pt>
                <c:pt idx="319">
                  <c:v>43</c:v>
                </c:pt>
                <c:pt idx="320">
                  <c:v>21.3</c:v>
                </c:pt>
                <c:pt idx="321">
                  <c:v>47.9</c:v>
                </c:pt>
                <c:pt idx="322">
                  <c:v>5.9</c:v>
                </c:pt>
                <c:pt idx="323">
                  <c:v>18.600000000000001</c:v>
                </c:pt>
                <c:pt idx="324">
                  <c:v>31</c:v>
                </c:pt>
                <c:pt idx="325">
                  <c:v>44.8</c:v>
                </c:pt>
                <c:pt idx="326">
                  <c:v>10</c:v>
                </c:pt>
                <c:pt idx="327">
                  <c:v>40.299999999999997</c:v>
                </c:pt>
                <c:pt idx="328">
                  <c:v>38</c:v>
                </c:pt>
                <c:pt idx="329">
                  <c:v>17.8</c:v>
                </c:pt>
                <c:pt idx="330">
                  <c:v>31.9</c:v>
                </c:pt>
                <c:pt idx="331">
                  <c:v>10.199999999999999</c:v>
                </c:pt>
                <c:pt idx="332">
                  <c:v>13.5</c:v>
                </c:pt>
                <c:pt idx="333">
                  <c:v>42.2</c:v>
                </c:pt>
                <c:pt idx="334">
                  <c:v>18.5</c:v>
                </c:pt>
                <c:pt idx="335">
                  <c:v>58.8</c:v>
                </c:pt>
                <c:pt idx="336">
                  <c:v>24.6</c:v>
                </c:pt>
                <c:pt idx="337">
                  <c:v>15.4</c:v>
                </c:pt>
                <c:pt idx="338">
                  <c:v>15.8</c:v>
                </c:pt>
                <c:pt idx="339">
                  <c:v>48.1</c:v>
                </c:pt>
                <c:pt idx="340">
                  <c:v>6.1</c:v>
                </c:pt>
                <c:pt idx="341">
                  <c:v>13.8</c:v>
                </c:pt>
                <c:pt idx="342">
                  <c:v>39.5</c:v>
                </c:pt>
                <c:pt idx="343">
                  <c:v>11.5</c:v>
                </c:pt>
                <c:pt idx="344">
                  <c:v>13.3</c:v>
                </c:pt>
                <c:pt idx="345">
                  <c:v>21.7</c:v>
                </c:pt>
                <c:pt idx="346">
                  <c:v>13.7</c:v>
                </c:pt>
                <c:pt idx="347">
                  <c:v>14.6</c:v>
                </c:pt>
                <c:pt idx="348">
                  <c:v>11.7</c:v>
                </c:pt>
                <c:pt idx="349">
                  <c:v>77</c:v>
                </c:pt>
                <c:pt idx="350">
                  <c:v>17.8</c:v>
                </c:pt>
                <c:pt idx="351">
                  <c:v>15.6</c:v>
                </c:pt>
                <c:pt idx="352">
                  <c:v>16</c:v>
                </c:pt>
                <c:pt idx="353">
                  <c:v>63.8</c:v>
                </c:pt>
                <c:pt idx="354">
                  <c:v>83.9</c:v>
                </c:pt>
                <c:pt idx="355">
                  <c:v>22.3</c:v>
                </c:pt>
                <c:pt idx="356">
                  <c:v>11.3</c:v>
                </c:pt>
                <c:pt idx="357">
                  <c:v>43.2</c:v>
                </c:pt>
                <c:pt idx="358">
                  <c:v>17.8</c:v>
                </c:pt>
                <c:pt idx="359">
                  <c:v>84.1</c:v>
                </c:pt>
                <c:pt idx="360">
                  <c:v>83.9</c:v>
                </c:pt>
                <c:pt idx="361">
                  <c:v>13.5</c:v>
                </c:pt>
                <c:pt idx="362">
                  <c:v>45.1</c:v>
                </c:pt>
                <c:pt idx="363">
                  <c:v>16.600000000000001</c:v>
                </c:pt>
                <c:pt idx="364">
                  <c:v>16.100000000000001</c:v>
                </c:pt>
                <c:pt idx="365">
                  <c:v>30.5</c:v>
                </c:pt>
                <c:pt idx="366">
                  <c:v>30.1</c:v>
                </c:pt>
                <c:pt idx="367">
                  <c:v>15.6</c:v>
                </c:pt>
                <c:pt idx="368">
                  <c:v>22</c:v>
                </c:pt>
                <c:pt idx="369">
                  <c:v>17.899999999999999</c:v>
                </c:pt>
                <c:pt idx="370">
                  <c:v>77.099999999999994</c:v>
                </c:pt>
                <c:pt idx="371">
                  <c:v>43.3</c:v>
                </c:pt>
                <c:pt idx="372">
                  <c:v>84</c:v>
                </c:pt>
                <c:pt idx="373">
                  <c:v>11.9</c:v>
                </c:pt>
                <c:pt idx="374">
                  <c:v>41.5</c:v>
                </c:pt>
                <c:pt idx="375">
                  <c:v>11.8</c:v>
                </c:pt>
                <c:pt idx="376">
                  <c:v>11.5</c:v>
                </c:pt>
                <c:pt idx="377">
                  <c:v>17.8</c:v>
                </c:pt>
                <c:pt idx="378">
                  <c:v>13.6</c:v>
                </c:pt>
                <c:pt idx="379">
                  <c:v>34.6</c:v>
                </c:pt>
                <c:pt idx="380">
                  <c:v>34.299999999999997</c:v>
                </c:pt>
                <c:pt idx="381">
                  <c:v>15.7</c:v>
                </c:pt>
                <c:pt idx="382">
                  <c:v>44.1</c:v>
                </c:pt>
                <c:pt idx="383">
                  <c:v>34.5</c:v>
                </c:pt>
                <c:pt idx="384">
                  <c:v>16</c:v>
                </c:pt>
                <c:pt idx="385">
                  <c:v>32.6</c:v>
                </c:pt>
                <c:pt idx="386">
                  <c:v>16.899999999999999</c:v>
                </c:pt>
                <c:pt idx="387">
                  <c:v>34</c:v>
                </c:pt>
                <c:pt idx="388">
                  <c:v>21</c:v>
                </c:pt>
                <c:pt idx="389">
                  <c:v>41.6</c:v>
                </c:pt>
                <c:pt idx="390">
                  <c:v>30.1</c:v>
                </c:pt>
                <c:pt idx="391">
                  <c:v>77.5</c:v>
                </c:pt>
                <c:pt idx="392">
                  <c:v>21.8</c:v>
                </c:pt>
                <c:pt idx="393">
                  <c:v>41.5</c:v>
                </c:pt>
                <c:pt idx="394">
                  <c:v>62.9</c:v>
                </c:pt>
                <c:pt idx="395">
                  <c:v>51.8</c:v>
                </c:pt>
                <c:pt idx="396">
                  <c:v>28.5</c:v>
                </c:pt>
                <c:pt idx="397">
                  <c:v>13.2</c:v>
                </c:pt>
                <c:pt idx="398">
                  <c:v>63.7</c:v>
                </c:pt>
                <c:pt idx="399">
                  <c:v>35.799999999999997</c:v>
                </c:pt>
                <c:pt idx="400">
                  <c:v>11.8</c:v>
                </c:pt>
                <c:pt idx="401">
                  <c:v>11.6</c:v>
                </c:pt>
                <c:pt idx="402">
                  <c:v>36.5</c:v>
                </c:pt>
                <c:pt idx="403">
                  <c:v>34</c:v>
                </c:pt>
                <c:pt idx="404">
                  <c:v>50</c:v>
                </c:pt>
                <c:pt idx="405">
                  <c:v>77.400000000000006</c:v>
                </c:pt>
                <c:pt idx="406">
                  <c:v>17.7</c:v>
                </c:pt>
                <c:pt idx="407">
                  <c:v>21.9</c:v>
                </c:pt>
                <c:pt idx="408">
                  <c:v>21.7</c:v>
                </c:pt>
                <c:pt idx="409">
                  <c:v>16.100000000000001</c:v>
                </c:pt>
                <c:pt idx="410">
                  <c:v>36.1</c:v>
                </c:pt>
                <c:pt idx="411">
                  <c:v>21.1</c:v>
                </c:pt>
                <c:pt idx="412">
                  <c:v>49.1</c:v>
                </c:pt>
                <c:pt idx="413">
                  <c:v>41.4</c:v>
                </c:pt>
                <c:pt idx="414">
                  <c:v>20.9</c:v>
                </c:pt>
                <c:pt idx="415">
                  <c:v>16.5</c:v>
                </c:pt>
                <c:pt idx="416">
                  <c:v>33</c:v>
                </c:pt>
                <c:pt idx="417">
                  <c:v>17.8</c:v>
                </c:pt>
                <c:pt idx="418">
                  <c:v>50.1</c:v>
                </c:pt>
                <c:pt idx="419">
                  <c:v>11.9</c:v>
                </c:pt>
                <c:pt idx="420">
                  <c:v>41.4</c:v>
                </c:pt>
                <c:pt idx="421">
                  <c:v>17.5</c:v>
                </c:pt>
                <c:pt idx="422">
                  <c:v>83.8</c:v>
                </c:pt>
                <c:pt idx="423">
                  <c:v>13.4</c:v>
                </c:pt>
                <c:pt idx="424">
                  <c:v>13.2</c:v>
                </c:pt>
                <c:pt idx="425">
                  <c:v>17.899999999999999</c:v>
                </c:pt>
                <c:pt idx="426">
                  <c:v>27.1</c:v>
                </c:pt>
                <c:pt idx="427">
                  <c:v>52.7</c:v>
                </c:pt>
                <c:pt idx="428">
                  <c:v>31.7</c:v>
                </c:pt>
                <c:pt idx="429">
                  <c:v>22</c:v>
                </c:pt>
                <c:pt idx="430">
                  <c:v>13.4</c:v>
                </c:pt>
                <c:pt idx="431">
                  <c:v>11.8</c:v>
                </c:pt>
                <c:pt idx="432">
                  <c:v>30.1</c:v>
                </c:pt>
                <c:pt idx="433">
                  <c:v>24.8</c:v>
                </c:pt>
                <c:pt idx="434">
                  <c:v>29.9</c:v>
                </c:pt>
                <c:pt idx="435">
                  <c:v>21</c:v>
                </c:pt>
                <c:pt idx="436">
                  <c:v>77.5</c:v>
                </c:pt>
                <c:pt idx="437">
                  <c:v>13.5</c:v>
                </c:pt>
                <c:pt idx="438">
                  <c:v>37.1</c:v>
                </c:pt>
                <c:pt idx="439">
                  <c:v>44.2</c:v>
                </c:pt>
                <c:pt idx="440">
                  <c:v>27.6</c:v>
                </c:pt>
                <c:pt idx="441">
                  <c:v>46.1</c:v>
                </c:pt>
                <c:pt idx="442">
                  <c:v>39.9</c:v>
                </c:pt>
                <c:pt idx="443">
                  <c:v>30.5</c:v>
                </c:pt>
                <c:pt idx="444">
                  <c:v>42.5</c:v>
                </c:pt>
                <c:pt idx="445">
                  <c:v>22.1</c:v>
                </c:pt>
                <c:pt idx="446">
                  <c:v>32.1</c:v>
                </c:pt>
                <c:pt idx="447">
                  <c:v>26.1</c:v>
                </c:pt>
                <c:pt idx="448">
                  <c:v>37.299999999999997</c:v>
                </c:pt>
                <c:pt idx="449">
                  <c:v>36.1</c:v>
                </c:pt>
                <c:pt idx="450">
                  <c:v>26.9</c:v>
                </c:pt>
                <c:pt idx="451">
                  <c:v>33.6</c:v>
                </c:pt>
                <c:pt idx="452">
                  <c:v>31.8</c:v>
                </c:pt>
                <c:pt idx="453">
                  <c:v>64.7</c:v>
                </c:pt>
                <c:pt idx="454">
                  <c:v>31.1</c:v>
                </c:pt>
                <c:pt idx="455">
                  <c:v>33.4</c:v>
                </c:pt>
                <c:pt idx="456">
                  <c:v>53.7</c:v>
                </c:pt>
                <c:pt idx="457">
                  <c:v>57.6</c:v>
                </c:pt>
                <c:pt idx="458">
                  <c:v>32.9</c:v>
                </c:pt>
                <c:pt idx="459">
                  <c:v>23.8</c:v>
                </c:pt>
                <c:pt idx="460">
                  <c:v>36.799999999999997</c:v>
                </c:pt>
                <c:pt idx="461">
                  <c:v>35.6</c:v>
                </c:pt>
                <c:pt idx="462">
                  <c:v>45.1</c:v>
                </c:pt>
                <c:pt idx="463">
                  <c:v>24.8</c:v>
                </c:pt>
                <c:pt idx="464">
                  <c:v>29.2</c:v>
                </c:pt>
                <c:pt idx="465">
                  <c:v>25.6</c:v>
                </c:pt>
                <c:pt idx="466">
                  <c:v>31</c:v>
                </c:pt>
                <c:pt idx="467">
                  <c:v>25.5</c:v>
                </c:pt>
                <c:pt idx="468">
                  <c:v>17</c:v>
                </c:pt>
                <c:pt idx="469">
                  <c:v>30.8</c:v>
                </c:pt>
                <c:pt idx="470">
                  <c:v>49.8</c:v>
                </c:pt>
                <c:pt idx="471">
                  <c:v>41.7</c:v>
                </c:pt>
                <c:pt idx="472">
                  <c:v>32.700000000000003</c:v>
                </c:pt>
                <c:pt idx="473">
                  <c:v>39.9</c:v>
                </c:pt>
                <c:pt idx="474">
                  <c:v>45.2</c:v>
                </c:pt>
                <c:pt idx="475">
                  <c:v>30.5</c:v>
                </c:pt>
                <c:pt idx="476">
                  <c:v>26.5</c:v>
                </c:pt>
                <c:pt idx="477">
                  <c:v>30.9</c:v>
                </c:pt>
                <c:pt idx="478">
                  <c:v>26.7</c:v>
                </c:pt>
                <c:pt idx="479">
                  <c:v>23.7</c:v>
                </c:pt>
                <c:pt idx="480">
                  <c:v>28.3</c:v>
                </c:pt>
                <c:pt idx="481">
                  <c:v>31.2</c:v>
                </c:pt>
                <c:pt idx="482">
                  <c:v>49.4</c:v>
                </c:pt>
                <c:pt idx="483">
                  <c:v>51.9</c:v>
                </c:pt>
                <c:pt idx="484">
                  <c:v>29.5</c:v>
                </c:pt>
                <c:pt idx="485">
                  <c:v>44.6</c:v>
                </c:pt>
                <c:pt idx="486">
                  <c:v>43.5</c:v>
                </c:pt>
                <c:pt idx="487">
                  <c:v>63.9</c:v>
                </c:pt>
                <c:pt idx="488">
                  <c:v>53.8</c:v>
                </c:pt>
                <c:pt idx="489">
                  <c:v>45.1</c:v>
                </c:pt>
                <c:pt idx="490">
                  <c:v>29.5</c:v>
                </c:pt>
                <c:pt idx="491">
                  <c:v>20.100000000000001</c:v>
                </c:pt>
                <c:pt idx="492">
                  <c:v>24.7</c:v>
                </c:pt>
                <c:pt idx="493">
                  <c:v>19.5</c:v>
                </c:pt>
                <c:pt idx="494">
                  <c:v>20.6</c:v>
                </c:pt>
                <c:pt idx="495">
                  <c:v>11.7</c:v>
                </c:pt>
                <c:pt idx="496">
                  <c:v>19.399999999999999</c:v>
                </c:pt>
                <c:pt idx="497">
                  <c:v>14.8</c:v>
                </c:pt>
                <c:pt idx="498">
                  <c:v>20.8</c:v>
                </c:pt>
                <c:pt idx="499">
                  <c:v>21.2</c:v>
                </c:pt>
                <c:pt idx="500">
                  <c:v>17.399999999999999</c:v>
                </c:pt>
                <c:pt idx="501">
                  <c:v>25.4</c:v>
                </c:pt>
                <c:pt idx="502">
                  <c:v>18.8</c:v>
                </c:pt>
                <c:pt idx="503">
                  <c:v>21</c:v>
                </c:pt>
                <c:pt idx="504">
                  <c:v>20.9</c:v>
                </c:pt>
                <c:pt idx="505">
                  <c:v>16.2</c:v>
                </c:pt>
                <c:pt idx="506">
                  <c:v>17.5</c:v>
                </c:pt>
                <c:pt idx="507">
                  <c:v>21.9</c:v>
                </c:pt>
                <c:pt idx="508">
                  <c:v>35</c:v>
                </c:pt>
                <c:pt idx="509">
                  <c:v>36</c:v>
                </c:pt>
                <c:pt idx="510">
                  <c:v>51</c:v>
                </c:pt>
                <c:pt idx="511">
                  <c:v>33.299999999999997</c:v>
                </c:pt>
                <c:pt idx="512">
                  <c:v>35</c:v>
                </c:pt>
                <c:pt idx="513">
                  <c:v>37.799999999999997</c:v>
                </c:pt>
                <c:pt idx="514">
                  <c:v>37.5</c:v>
                </c:pt>
                <c:pt idx="515">
                  <c:v>46.3</c:v>
                </c:pt>
                <c:pt idx="516">
                  <c:v>37.5</c:v>
                </c:pt>
                <c:pt idx="517">
                  <c:v>33.799999999999997</c:v>
                </c:pt>
                <c:pt idx="518">
                  <c:v>17.899999999999999</c:v>
                </c:pt>
                <c:pt idx="519">
                  <c:v>17.5</c:v>
                </c:pt>
                <c:pt idx="520">
                  <c:v>45.4</c:v>
                </c:pt>
                <c:pt idx="521">
                  <c:v>35.299999999999997</c:v>
                </c:pt>
                <c:pt idx="522">
                  <c:v>19</c:v>
                </c:pt>
                <c:pt idx="523">
                  <c:v>16.399999999999999</c:v>
                </c:pt>
                <c:pt idx="524">
                  <c:v>11.9</c:v>
                </c:pt>
                <c:pt idx="525">
                  <c:v>17.600000000000001</c:v>
                </c:pt>
                <c:pt idx="526">
                  <c:v>25.4</c:v>
                </c:pt>
                <c:pt idx="527">
                  <c:v>47</c:v>
                </c:pt>
                <c:pt idx="528">
                  <c:v>50.1</c:v>
                </c:pt>
                <c:pt idx="529">
                  <c:v>17</c:v>
                </c:pt>
                <c:pt idx="530">
                  <c:v>24</c:v>
                </c:pt>
                <c:pt idx="531">
                  <c:v>31.2</c:v>
                </c:pt>
                <c:pt idx="532">
                  <c:v>25.2</c:v>
                </c:pt>
                <c:pt idx="533">
                  <c:v>37.4</c:v>
                </c:pt>
                <c:pt idx="534">
                  <c:v>28</c:v>
                </c:pt>
                <c:pt idx="535">
                  <c:v>46.4</c:v>
                </c:pt>
                <c:pt idx="536">
                  <c:v>40</c:v>
                </c:pt>
                <c:pt idx="537">
                  <c:v>30.8</c:v>
                </c:pt>
                <c:pt idx="538">
                  <c:v>26.4</c:v>
                </c:pt>
                <c:pt idx="539">
                  <c:v>65</c:v>
                </c:pt>
                <c:pt idx="540">
                  <c:v>17.5</c:v>
                </c:pt>
                <c:pt idx="541">
                  <c:v>11.9</c:v>
                </c:pt>
                <c:pt idx="542">
                  <c:v>7.6</c:v>
                </c:pt>
                <c:pt idx="543">
                  <c:v>37.799999999999997</c:v>
                </c:pt>
                <c:pt idx="544">
                  <c:v>22.8</c:v>
                </c:pt>
                <c:pt idx="545">
                  <c:v>7.5</c:v>
                </c:pt>
                <c:pt idx="546">
                  <c:v>28.6</c:v>
                </c:pt>
                <c:pt idx="547">
                  <c:v>64.2</c:v>
                </c:pt>
                <c:pt idx="548">
                  <c:v>27</c:v>
                </c:pt>
                <c:pt idx="549">
                  <c:v>22.6</c:v>
                </c:pt>
                <c:pt idx="550">
                  <c:v>36.9</c:v>
                </c:pt>
                <c:pt idx="551">
                  <c:v>27</c:v>
                </c:pt>
                <c:pt idx="552">
                  <c:v>64.8</c:v>
                </c:pt>
                <c:pt idx="553">
                  <c:v>26.6</c:v>
                </c:pt>
                <c:pt idx="554">
                  <c:v>46.3</c:v>
                </c:pt>
                <c:pt idx="555">
                  <c:v>18</c:v>
                </c:pt>
                <c:pt idx="556">
                  <c:v>37.9</c:v>
                </c:pt>
                <c:pt idx="557">
                  <c:v>19.899999999999999</c:v>
                </c:pt>
                <c:pt idx="558">
                  <c:v>12</c:v>
                </c:pt>
                <c:pt idx="559">
                  <c:v>13.8</c:v>
                </c:pt>
                <c:pt idx="560">
                  <c:v>7.4</c:v>
                </c:pt>
                <c:pt idx="561">
                  <c:v>64.900000000000006</c:v>
                </c:pt>
                <c:pt idx="562">
                  <c:v>46.5</c:v>
                </c:pt>
                <c:pt idx="563">
                  <c:v>31</c:v>
                </c:pt>
                <c:pt idx="564">
                  <c:v>26.6</c:v>
                </c:pt>
                <c:pt idx="565">
                  <c:v>37</c:v>
                </c:pt>
                <c:pt idx="566">
                  <c:v>24.2</c:v>
                </c:pt>
                <c:pt idx="567">
                  <c:v>45.4</c:v>
                </c:pt>
                <c:pt idx="568">
                  <c:v>17.2</c:v>
                </c:pt>
                <c:pt idx="569">
                  <c:v>27.8</c:v>
                </c:pt>
                <c:pt idx="570">
                  <c:v>26.7</c:v>
                </c:pt>
                <c:pt idx="571">
                  <c:v>19.8</c:v>
                </c:pt>
                <c:pt idx="572">
                  <c:v>11.6</c:v>
                </c:pt>
                <c:pt idx="573">
                  <c:v>64.900000000000006</c:v>
                </c:pt>
                <c:pt idx="574">
                  <c:v>14.5</c:v>
                </c:pt>
                <c:pt idx="575">
                  <c:v>7.5</c:v>
                </c:pt>
                <c:pt idx="576">
                  <c:v>11.3</c:v>
                </c:pt>
                <c:pt idx="577">
                  <c:v>9.5</c:v>
                </c:pt>
                <c:pt idx="578">
                  <c:v>7.5</c:v>
                </c:pt>
                <c:pt idx="579">
                  <c:v>65</c:v>
                </c:pt>
                <c:pt idx="580">
                  <c:v>46.9</c:v>
                </c:pt>
                <c:pt idx="581">
                  <c:v>38.1</c:v>
                </c:pt>
                <c:pt idx="582">
                  <c:v>23.3</c:v>
                </c:pt>
                <c:pt idx="583">
                  <c:v>45.5</c:v>
                </c:pt>
                <c:pt idx="584">
                  <c:v>27.1</c:v>
                </c:pt>
                <c:pt idx="585">
                  <c:v>31.4</c:v>
                </c:pt>
                <c:pt idx="586">
                  <c:v>11.9</c:v>
                </c:pt>
                <c:pt idx="587">
                  <c:v>6.75</c:v>
                </c:pt>
                <c:pt idx="588">
                  <c:v>53.9</c:v>
                </c:pt>
                <c:pt idx="589">
                  <c:v>14.6</c:v>
                </c:pt>
                <c:pt idx="590">
                  <c:v>9.8000000000000007</c:v>
                </c:pt>
                <c:pt idx="591">
                  <c:v>10.8</c:v>
                </c:pt>
                <c:pt idx="592">
                  <c:v>7.2</c:v>
                </c:pt>
                <c:pt idx="593">
                  <c:v>27.5</c:v>
                </c:pt>
                <c:pt idx="594">
                  <c:v>65</c:v>
                </c:pt>
                <c:pt idx="595">
                  <c:v>17.399999999999999</c:v>
                </c:pt>
                <c:pt idx="596">
                  <c:v>27.9</c:v>
                </c:pt>
                <c:pt idx="597">
                  <c:v>67.7</c:v>
                </c:pt>
                <c:pt idx="598">
                  <c:v>53.8</c:v>
                </c:pt>
                <c:pt idx="599">
                  <c:v>33.1</c:v>
                </c:pt>
                <c:pt idx="600">
                  <c:v>45.7</c:v>
                </c:pt>
                <c:pt idx="601">
                  <c:v>65.2</c:v>
                </c:pt>
                <c:pt idx="602">
                  <c:v>54.9</c:v>
                </c:pt>
                <c:pt idx="603">
                  <c:v>30.7</c:v>
                </c:pt>
                <c:pt idx="604">
                  <c:v>39.700000000000003</c:v>
                </c:pt>
                <c:pt idx="605">
                  <c:v>11.9</c:v>
                </c:pt>
                <c:pt idx="606">
                  <c:v>27.6</c:v>
                </c:pt>
                <c:pt idx="607">
                  <c:v>12.1</c:v>
                </c:pt>
                <c:pt idx="608">
                  <c:v>10.8</c:v>
                </c:pt>
                <c:pt idx="609">
                  <c:v>14.8</c:v>
                </c:pt>
                <c:pt idx="610">
                  <c:v>23.6</c:v>
                </c:pt>
                <c:pt idx="611">
                  <c:v>10.5</c:v>
                </c:pt>
                <c:pt idx="612">
                  <c:v>7.7</c:v>
                </c:pt>
                <c:pt idx="613">
                  <c:v>11.4</c:v>
                </c:pt>
                <c:pt idx="614">
                  <c:v>14.9</c:v>
                </c:pt>
                <c:pt idx="615">
                  <c:v>19.2</c:v>
                </c:pt>
                <c:pt idx="616">
                  <c:v>42.2</c:v>
                </c:pt>
                <c:pt idx="617">
                  <c:v>39.5</c:v>
                </c:pt>
                <c:pt idx="618">
                  <c:v>10.5</c:v>
                </c:pt>
                <c:pt idx="619">
                  <c:v>13.4</c:v>
                </c:pt>
                <c:pt idx="620">
                  <c:v>12.2</c:v>
                </c:pt>
                <c:pt idx="621">
                  <c:v>11</c:v>
                </c:pt>
                <c:pt idx="622">
                  <c:v>11.8</c:v>
                </c:pt>
                <c:pt idx="623">
                  <c:v>11</c:v>
                </c:pt>
                <c:pt idx="624">
                  <c:v>17.8</c:v>
                </c:pt>
                <c:pt idx="625">
                  <c:v>8</c:v>
                </c:pt>
                <c:pt idx="626">
                  <c:v>11.6</c:v>
                </c:pt>
                <c:pt idx="627">
                  <c:v>11.8</c:v>
                </c:pt>
                <c:pt idx="628">
                  <c:v>10.7</c:v>
                </c:pt>
                <c:pt idx="629">
                  <c:v>25.1</c:v>
                </c:pt>
                <c:pt idx="630">
                  <c:v>11.7</c:v>
                </c:pt>
                <c:pt idx="631">
                  <c:v>24.5</c:v>
                </c:pt>
                <c:pt idx="632">
                  <c:v>11</c:v>
                </c:pt>
                <c:pt idx="633">
                  <c:v>8.3000000000000007</c:v>
                </c:pt>
                <c:pt idx="634">
                  <c:v>12.8</c:v>
                </c:pt>
                <c:pt idx="635">
                  <c:v>9.1999999999999993</c:v>
                </c:pt>
                <c:pt idx="636">
                  <c:v>10.199999999999999</c:v>
                </c:pt>
                <c:pt idx="637">
                  <c:v>11</c:v>
                </c:pt>
                <c:pt idx="638">
                  <c:v>12.2</c:v>
                </c:pt>
                <c:pt idx="639">
                  <c:v>7.7</c:v>
                </c:pt>
                <c:pt idx="640">
                  <c:v>10.6</c:v>
                </c:pt>
                <c:pt idx="641">
                  <c:v>9.1999999999999993</c:v>
                </c:pt>
                <c:pt idx="642">
                  <c:v>23.7</c:v>
                </c:pt>
                <c:pt idx="643">
                  <c:v>8.1</c:v>
                </c:pt>
                <c:pt idx="644">
                  <c:v>20</c:v>
                </c:pt>
                <c:pt idx="645">
                  <c:v>9.9</c:v>
                </c:pt>
                <c:pt idx="646">
                  <c:v>7.2</c:v>
                </c:pt>
                <c:pt idx="647">
                  <c:v>7.5</c:v>
                </c:pt>
                <c:pt idx="648">
                  <c:v>12.2</c:v>
                </c:pt>
                <c:pt idx="649">
                  <c:v>11.6</c:v>
                </c:pt>
                <c:pt idx="650">
                  <c:v>22.4</c:v>
                </c:pt>
                <c:pt idx="651">
                  <c:v>12</c:v>
                </c:pt>
                <c:pt idx="652">
                  <c:v>13.2</c:v>
                </c:pt>
                <c:pt idx="653">
                  <c:v>11.6</c:v>
                </c:pt>
                <c:pt idx="654">
                  <c:v>11.3</c:v>
                </c:pt>
                <c:pt idx="655">
                  <c:v>12.8</c:v>
                </c:pt>
                <c:pt idx="656">
                  <c:v>13.5</c:v>
                </c:pt>
                <c:pt idx="657">
                  <c:v>10.1</c:v>
                </c:pt>
                <c:pt idx="658">
                  <c:v>11.6</c:v>
                </c:pt>
                <c:pt idx="659">
                  <c:v>10.1</c:v>
                </c:pt>
                <c:pt idx="660">
                  <c:v>9.9</c:v>
                </c:pt>
                <c:pt idx="661">
                  <c:v>9.3000000000000007</c:v>
                </c:pt>
                <c:pt idx="662">
                  <c:v>11</c:v>
                </c:pt>
                <c:pt idx="663">
                  <c:v>12.7</c:v>
                </c:pt>
                <c:pt idx="664">
                  <c:v>12.7</c:v>
                </c:pt>
                <c:pt idx="665">
                  <c:v>9.9</c:v>
                </c:pt>
                <c:pt idx="666">
                  <c:v>5.4</c:v>
                </c:pt>
                <c:pt idx="667">
                  <c:v>10.4</c:v>
                </c:pt>
                <c:pt idx="668">
                  <c:v>7.5</c:v>
                </c:pt>
                <c:pt idx="669">
                  <c:v>9.9</c:v>
                </c:pt>
                <c:pt idx="670">
                  <c:v>8.8000000000000007</c:v>
                </c:pt>
                <c:pt idx="671">
                  <c:v>8.3000000000000007</c:v>
                </c:pt>
                <c:pt idx="672">
                  <c:v>10.7</c:v>
                </c:pt>
                <c:pt idx="673">
                  <c:v>42.9</c:v>
                </c:pt>
                <c:pt idx="674">
                  <c:v>36.200000000000003</c:v>
                </c:pt>
                <c:pt idx="675">
                  <c:v>50.3</c:v>
                </c:pt>
                <c:pt idx="676">
                  <c:v>34</c:v>
                </c:pt>
                <c:pt idx="677">
                  <c:v>10.6</c:v>
                </c:pt>
                <c:pt idx="678">
                  <c:v>10.6</c:v>
                </c:pt>
                <c:pt idx="679">
                  <c:v>6.2</c:v>
                </c:pt>
                <c:pt idx="680">
                  <c:v>10.8</c:v>
                </c:pt>
                <c:pt idx="681">
                  <c:v>46.9</c:v>
                </c:pt>
                <c:pt idx="682">
                  <c:v>29.6</c:v>
                </c:pt>
                <c:pt idx="683">
                  <c:v>31.5</c:v>
                </c:pt>
                <c:pt idx="684">
                  <c:v>45</c:v>
                </c:pt>
                <c:pt idx="685">
                  <c:v>25.5</c:v>
                </c:pt>
                <c:pt idx="686">
                  <c:v>10.3</c:v>
                </c:pt>
                <c:pt idx="687">
                  <c:v>11.3</c:v>
                </c:pt>
                <c:pt idx="688">
                  <c:v>11.7</c:v>
                </c:pt>
                <c:pt idx="689">
                  <c:v>8.3000000000000007</c:v>
                </c:pt>
                <c:pt idx="690">
                  <c:v>11.5</c:v>
                </c:pt>
                <c:pt idx="691">
                  <c:v>11.7</c:v>
                </c:pt>
                <c:pt idx="692">
                  <c:v>10.8</c:v>
                </c:pt>
                <c:pt idx="693">
                  <c:v>9.4</c:v>
                </c:pt>
                <c:pt idx="694">
                  <c:v>11.1</c:v>
                </c:pt>
                <c:pt idx="695">
                  <c:v>11.6</c:v>
                </c:pt>
                <c:pt idx="696">
                  <c:v>18</c:v>
                </c:pt>
                <c:pt idx="697">
                  <c:v>8.8000000000000007</c:v>
                </c:pt>
                <c:pt idx="698">
                  <c:v>11.5</c:v>
                </c:pt>
                <c:pt idx="699">
                  <c:v>10.8</c:v>
                </c:pt>
                <c:pt idx="700">
                  <c:v>7.7</c:v>
                </c:pt>
                <c:pt idx="701">
                  <c:v>15.2</c:v>
                </c:pt>
                <c:pt idx="702">
                  <c:v>11.3</c:v>
                </c:pt>
                <c:pt idx="703">
                  <c:v>47.3</c:v>
                </c:pt>
                <c:pt idx="704">
                  <c:v>13.4</c:v>
                </c:pt>
                <c:pt idx="705">
                  <c:v>5.5</c:v>
                </c:pt>
                <c:pt idx="706">
                  <c:v>9.1999999999999993</c:v>
                </c:pt>
                <c:pt idx="707">
                  <c:v>16.399999999999999</c:v>
                </c:pt>
                <c:pt idx="708">
                  <c:v>10.8</c:v>
                </c:pt>
                <c:pt idx="709">
                  <c:v>10.8</c:v>
                </c:pt>
                <c:pt idx="710">
                  <c:v>9.3000000000000007</c:v>
                </c:pt>
                <c:pt idx="711">
                  <c:v>11.7</c:v>
                </c:pt>
                <c:pt idx="712">
                  <c:v>10</c:v>
                </c:pt>
                <c:pt idx="713">
                  <c:v>11.8</c:v>
                </c:pt>
                <c:pt idx="714">
                  <c:v>6.1</c:v>
                </c:pt>
                <c:pt idx="715">
                  <c:v>7.3</c:v>
                </c:pt>
                <c:pt idx="716">
                  <c:v>7.1</c:v>
                </c:pt>
                <c:pt idx="717">
                  <c:v>14.8</c:v>
                </c:pt>
                <c:pt idx="718">
                  <c:v>12.9</c:v>
                </c:pt>
                <c:pt idx="719">
                  <c:v>10.9</c:v>
                </c:pt>
                <c:pt idx="720">
                  <c:v>10.1</c:v>
                </c:pt>
                <c:pt idx="721">
                  <c:v>25.4</c:v>
                </c:pt>
                <c:pt idx="722">
                  <c:v>12.2</c:v>
                </c:pt>
                <c:pt idx="723">
                  <c:v>13</c:v>
                </c:pt>
                <c:pt idx="724">
                  <c:v>11.5</c:v>
                </c:pt>
                <c:pt idx="725">
                  <c:v>11.6</c:v>
                </c:pt>
                <c:pt idx="726">
                  <c:v>13.9</c:v>
                </c:pt>
                <c:pt idx="727">
                  <c:v>10.3</c:v>
                </c:pt>
                <c:pt idx="728">
                  <c:v>12.2</c:v>
                </c:pt>
                <c:pt idx="729">
                  <c:v>8.8000000000000007</c:v>
                </c:pt>
                <c:pt idx="730">
                  <c:v>10.1</c:v>
                </c:pt>
                <c:pt idx="731">
                  <c:v>10.8</c:v>
                </c:pt>
                <c:pt idx="732">
                  <c:v>10.8</c:v>
                </c:pt>
                <c:pt idx="733">
                  <c:v>9.9</c:v>
                </c:pt>
                <c:pt idx="734">
                  <c:v>41.6</c:v>
                </c:pt>
                <c:pt idx="735">
                  <c:v>29.3</c:v>
                </c:pt>
                <c:pt idx="736">
                  <c:v>7</c:v>
                </c:pt>
                <c:pt idx="737">
                  <c:v>8.6</c:v>
                </c:pt>
                <c:pt idx="738">
                  <c:v>7.8</c:v>
                </c:pt>
                <c:pt idx="739">
                  <c:v>11.6</c:v>
                </c:pt>
                <c:pt idx="740">
                  <c:v>8.4</c:v>
                </c:pt>
                <c:pt idx="741">
                  <c:v>7.3</c:v>
                </c:pt>
                <c:pt idx="742">
                  <c:v>5.6</c:v>
                </c:pt>
                <c:pt idx="743">
                  <c:v>7.1</c:v>
                </c:pt>
                <c:pt idx="744">
                  <c:v>10.7</c:v>
                </c:pt>
                <c:pt idx="745">
                  <c:v>9.1999999999999993</c:v>
                </c:pt>
                <c:pt idx="746">
                  <c:v>9.1</c:v>
                </c:pt>
                <c:pt idx="747">
                  <c:v>10.5</c:v>
                </c:pt>
                <c:pt idx="748">
                  <c:v>12.3</c:v>
                </c:pt>
                <c:pt idx="749">
                  <c:v>17.600000000000001</c:v>
                </c:pt>
                <c:pt idx="750">
                  <c:v>11.1</c:v>
                </c:pt>
                <c:pt idx="751">
                  <c:v>11.9</c:v>
                </c:pt>
                <c:pt idx="752">
                  <c:v>15.4</c:v>
                </c:pt>
                <c:pt idx="753">
                  <c:v>26</c:v>
                </c:pt>
                <c:pt idx="754">
                  <c:v>10.199999999999999</c:v>
                </c:pt>
                <c:pt idx="755">
                  <c:v>19</c:v>
                </c:pt>
                <c:pt idx="756">
                  <c:v>54.5</c:v>
                </c:pt>
                <c:pt idx="757">
                  <c:v>15.3</c:v>
                </c:pt>
                <c:pt idx="758">
                  <c:v>47.4</c:v>
                </c:pt>
                <c:pt idx="759">
                  <c:v>19.399999999999999</c:v>
                </c:pt>
                <c:pt idx="760">
                  <c:v>14.4</c:v>
                </c:pt>
                <c:pt idx="761">
                  <c:v>37.6</c:v>
                </c:pt>
                <c:pt idx="762">
                  <c:v>40.799999999999997</c:v>
                </c:pt>
                <c:pt idx="763">
                  <c:v>10.7</c:v>
                </c:pt>
                <c:pt idx="764">
                  <c:v>17.100000000000001</c:v>
                </c:pt>
                <c:pt idx="765">
                  <c:v>17.7</c:v>
                </c:pt>
                <c:pt idx="766">
                  <c:v>15.4</c:v>
                </c:pt>
                <c:pt idx="767">
                  <c:v>15.8</c:v>
                </c:pt>
                <c:pt idx="768">
                  <c:v>8.6999999999999993</c:v>
                </c:pt>
                <c:pt idx="769">
                  <c:v>6.6</c:v>
                </c:pt>
                <c:pt idx="770">
                  <c:v>11.2</c:v>
                </c:pt>
                <c:pt idx="771">
                  <c:v>17.600000000000001</c:v>
                </c:pt>
                <c:pt idx="772">
                  <c:v>8.3000000000000007</c:v>
                </c:pt>
                <c:pt idx="773">
                  <c:v>11.2</c:v>
                </c:pt>
                <c:pt idx="774">
                  <c:v>11.2</c:v>
                </c:pt>
                <c:pt idx="775">
                  <c:v>33.4</c:v>
                </c:pt>
                <c:pt idx="776">
                  <c:v>67.599999999999994</c:v>
                </c:pt>
                <c:pt idx="777">
                  <c:v>18.600000000000001</c:v>
                </c:pt>
                <c:pt idx="778">
                  <c:v>17.8</c:v>
                </c:pt>
                <c:pt idx="779">
                  <c:v>51.8</c:v>
                </c:pt>
                <c:pt idx="780">
                  <c:v>53.5</c:v>
                </c:pt>
                <c:pt idx="781">
                  <c:v>43.3</c:v>
                </c:pt>
                <c:pt idx="782">
                  <c:v>13.2</c:v>
                </c:pt>
                <c:pt idx="783">
                  <c:v>13.9</c:v>
                </c:pt>
                <c:pt idx="784">
                  <c:v>6.7</c:v>
                </c:pt>
                <c:pt idx="785">
                  <c:v>10.7</c:v>
                </c:pt>
                <c:pt idx="786">
                  <c:v>14.8</c:v>
                </c:pt>
                <c:pt idx="787">
                  <c:v>5.8</c:v>
                </c:pt>
                <c:pt idx="788">
                  <c:v>14.7</c:v>
                </c:pt>
                <c:pt idx="789">
                  <c:v>13.3</c:v>
                </c:pt>
                <c:pt idx="790">
                  <c:v>11.6</c:v>
                </c:pt>
                <c:pt idx="791">
                  <c:v>10</c:v>
                </c:pt>
                <c:pt idx="792">
                  <c:v>8.4</c:v>
                </c:pt>
                <c:pt idx="793">
                  <c:v>17.899999999999999</c:v>
                </c:pt>
                <c:pt idx="794">
                  <c:v>29.7</c:v>
                </c:pt>
                <c:pt idx="795">
                  <c:v>17</c:v>
                </c:pt>
                <c:pt idx="796">
                  <c:v>14.2</c:v>
                </c:pt>
                <c:pt idx="797">
                  <c:v>10.3</c:v>
                </c:pt>
                <c:pt idx="798">
                  <c:v>15.5</c:v>
                </c:pt>
                <c:pt idx="799">
                  <c:v>13</c:v>
                </c:pt>
                <c:pt idx="800">
                  <c:v>16.3</c:v>
                </c:pt>
                <c:pt idx="801">
                  <c:v>20.6</c:v>
                </c:pt>
                <c:pt idx="802">
                  <c:v>10</c:v>
                </c:pt>
                <c:pt idx="803">
                  <c:v>11.9</c:v>
                </c:pt>
                <c:pt idx="804">
                  <c:v>14.3</c:v>
                </c:pt>
                <c:pt idx="805">
                  <c:v>13</c:v>
                </c:pt>
                <c:pt idx="806">
                  <c:v>7.3</c:v>
                </c:pt>
                <c:pt idx="807">
                  <c:v>12.1</c:v>
                </c:pt>
                <c:pt idx="808">
                  <c:v>15.1</c:v>
                </c:pt>
                <c:pt idx="809">
                  <c:v>6.9</c:v>
                </c:pt>
                <c:pt idx="810">
                  <c:v>16</c:v>
                </c:pt>
                <c:pt idx="811">
                  <c:v>10.9</c:v>
                </c:pt>
                <c:pt idx="812">
                  <c:v>7.4</c:v>
                </c:pt>
                <c:pt idx="813">
                  <c:v>10.7</c:v>
                </c:pt>
                <c:pt idx="814">
                  <c:v>9.3000000000000007</c:v>
                </c:pt>
                <c:pt idx="815">
                  <c:v>7.6</c:v>
                </c:pt>
                <c:pt idx="816">
                  <c:v>11.3</c:v>
                </c:pt>
                <c:pt idx="817">
                  <c:v>10.199999999999999</c:v>
                </c:pt>
                <c:pt idx="818">
                  <c:v>10.4</c:v>
                </c:pt>
                <c:pt idx="819">
                  <c:v>8.6</c:v>
                </c:pt>
                <c:pt idx="820">
                  <c:v>2.8</c:v>
                </c:pt>
                <c:pt idx="821">
                  <c:v>9.1999999999999993</c:v>
                </c:pt>
                <c:pt idx="822">
                  <c:v>13.9</c:v>
                </c:pt>
                <c:pt idx="823">
                  <c:v>8.3000000000000007</c:v>
                </c:pt>
                <c:pt idx="824">
                  <c:v>8</c:v>
                </c:pt>
                <c:pt idx="825">
                  <c:v>14.9</c:v>
                </c:pt>
                <c:pt idx="826">
                  <c:v>11</c:v>
                </c:pt>
                <c:pt idx="827">
                  <c:v>11.9</c:v>
                </c:pt>
                <c:pt idx="828">
                  <c:v>15.7</c:v>
                </c:pt>
                <c:pt idx="829">
                  <c:v>6</c:v>
                </c:pt>
                <c:pt idx="830">
                  <c:v>13.9</c:v>
                </c:pt>
                <c:pt idx="831">
                  <c:v>8.9</c:v>
                </c:pt>
                <c:pt idx="832">
                  <c:v>15.3</c:v>
                </c:pt>
                <c:pt idx="833">
                  <c:v>13.1</c:v>
                </c:pt>
                <c:pt idx="834">
                  <c:v>14</c:v>
                </c:pt>
                <c:pt idx="835">
                  <c:v>11.7</c:v>
                </c:pt>
                <c:pt idx="836">
                  <c:v>11.5</c:v>
                </c:pt>
                <c:pt idx="837">
                  <c:v>16.2</c:v>
                </c:pt>
                <c:pt idx="838">
                  <c:v>6.3</c:v>
                </c:pt>
                <c:pt idx="839">
                  <c:v>14.6</c:v>
                </c:pt>
                <c:pt idx="840">
                  <c:v>10</c:v>
                </c:pt>
                <c:pt idx="841">
                  <c:v>11.2</c:v>
                </c:pt>
                <c:pt idx="842">
                  <c:v>11.4</c:v>
                </c:pt>
                <c:pt idx="843">
                  <c:v>10.1</c:v>
                </c:pt>
                <c:pt idx="844">
                  <c:v>15.5</c:v>
                </c:pt>
                <c:pt idx="845">
                  <c:v>11</c:v>
                </c:pt>
                <c:pt idx="846">
                  <c:v>7.3</c:v>
                </c:pt>
                <c:pt idx="847">
                  <c:v>11.9</c:v>
                </c:pt>
                <c:pt idx="848">
                  <c:v>13.9</c:v>
                </c:pt>
                <c:pt idx="849">
                  <c:v>16.2</c:v>
                </c:pt>
                <c:pt idx="850">
                  <c:v>14.3</c:v>
                </c:pt>
                <c:pt idx="851">
                  <c:v>8.3000000000000007</c:v>
                </c:pt>
                <c:pt idx="852">
                  <c:v>11.3</c:v>
                </c:pt>
                <c:pt idx="853">
                  <c:v>13.2</c:v>
                </c:pt>
                <c:pt idx="854">
                  <c:v>13.4</c:v>
                </c:pt>
                <c:pt idx="855">
                  <c:v>13.2</c:v>
                </c:pt>
                <c:pt idx="856">
                  <c:v>7.6</c:v>
                </c:pt>
                <c:pt idx="857">
                  <c:v>12.4</c:v>
                </c:pt>
                <c:pt idx="858">
                  <c:v>9.8000000000000007</c:v>
                </c:pt>
                <c:pt idx="859">
                  <c:v>16.899999999999999</c:v>
                </c:pt>
                <c:pt idx="860">
                  <c:v>10.6</c:v>
                </c:pt>
                <c:pt idx="861">
                  <c:v>8</c:v>
                </c:pt>
                <c:pt idx="862">
                  <c:v>13.2</c:v>
                </c:pt>
                <c:pt idx="863">
                  <c:v>8.1</c:v>
                </c:pt>
                <c:pt idx="864">
                  <c:v>10.6</c:v>
                </c:pt>
                <c:pt idx="865">
                  <c:v>7.1</c:v>
                </c:pt>
                <c:pt idx="866">
                  <c:v>9.5</c:v>
                </c:pt>
                <c:pt idx="867">
                  <c:v>7.4</c:v>
                </c:pt>
                <c:pt idx="868">
                  <c:v>4.8</c:v>
                </c:pt>
                <c:pt idx="869">
                  <c:v>8.6</c:v>
                </c:pt>
                <c:pt idx="870">
                  <c:v>15.2</c:v>
                </c:pt>
                <c:pt idx="871">
                  <c:v>5.2</c:v>
                </c:pt>
                <c:pt idx="872">
                  <c:v>10.8</c:v>
                </c:pt>
                <c:pt idx="873">
                  <c:v>12.9</c:v>
                </c:pt>
                <c:pt idx="874">
                  <c:v>10.8</c:v>
                </c:pt>
                <c:pt idx="875">
                  <c:v>7.7</c:v>
                </c:pt>
                <c:pt idx="876">
                  <c:v>14.7</c:v>
                </c:pt>
                <c:pt idx="877">
                  <c:v>7.5</c:v>
                </c:pt>
                <c:pt idx="878">
                  <c:v>6.9</c:v>
                </c:pt>
                <c:pt idx="879">
                  <c:v>8</c:v>
                </c:pt>
                <c:pt idx="880">
                  <c:v>11.5</c:v>
                </c:pt>
                <c:pt idx="881">
                  <c:v>10.6</c:v>
                </c:pt>
                <c:pt idx="882">
                  <c:v>14.2</c:v>
                </c:pt>
                <c:pt idx="883">
                  <c:v>8.4</c:v>
                </c:pt>
                <c:pt idx="884">
                  <c:v>13.7</c:v>
                </c:pt>
                <c:pt idx="885">
                  <c:v>7.1</c:v>
                </c:pt>
                <c:pt idx="886">
                  <c:v>56.7</c:v>
                </c:pt>
                <c:pt idx="887">
                  <c:v>47.7</c:v>
                </c:pt>
                <c:pt idx="888">
                  <c:v>39.9</c:v>
                </c:pt>
                <c:pt idx="889">
                  <c:v>12.9</c:v>
                </c:pt>
                <c:pt idx="890">
                  <c:v>12.9</c:v>
                </c:pt>
                <c:pt idx="891">
                  <c:v>20.5</c:v>
                </c:pt>
                <c:pt idx="892">
                  <c:v>13.6</c:v>
                </c:pt>
                <c:pt idx="893">
                  <c:v>15.7</c:v>
                </c:pt>
                <c:pt idx="894">
                  <c:v>18.600000000000001</c:v>
                </c:pt>
                <c:pt idx="895">
                  <c:v>14.8</c:v>
                </c:pt>
                <c:pt idx="896">
                  <c:v>16.600000000000001</c:v>
                </c:pt>
                <c:pt idx="897">
                  <c:v>18.5</c:v>
                </c:pt>
                <c:pt idx="898">
                  <c:v>10.1</c:v>
                </c:pt>
                <c:pt idx="899">
                  <c:v>14.9</c:v>
                </c:pt>
                <c:pt idx="900">
                  <c:v>13.5</c:v>
                </c:pt>
                <c:pt idx="901">
                  <c:v>16</c:v>
                </c:pt>
                <c:pt idx="902">
                  <c:v>18.600000000000001</c:v>
                </c:pt>
                <c:pt idx="903">
                  <c:v>17.2</c:v>
                </c:pt>
                <c:pt idx="904">
                  <c:v>18.3</c:v>
                </c:pt>
                <c:pt idx="905">
                  <c:v>19.2</c:v>
                </c:pt>
                <c:pt idx="906">
                  <c:v>19.3</c:v>
                </c:pt>
                <c:pt idx="907">
                  <c:v>14.5</c:v>
                </c:pt>
                <c:pt idx="908">
                  <c:v>14.9</c:v>
                </c:pt>
                <c:pt idx="909">
                  <c:v>35.9</c:v>
                </c:pt>
                <c:pt idx="910">
                  <c:v>24.5</c:v>
                </c:pt>
                <c:pt idx="911">
                  <c:v>54.7</c:v>
                </c:pt>
                <c:pt idx="912">
                  <c:v>16.100000000000001</c:v>
                </c:pt>
                <c:pt idx="913">
                  <c:v>14.1</c:v>
                </c:pt>
                <c:pt idx="914">
                  <c:v>12.3</c:v>
                </c:pt>
                <c:pt idx="915">
                  <c:v>45.5</c:v>
                </c:pt>
                <c:pt idx="916">
                  <c:v>52.2</c:v>
                </c:pt>
                <c:pt idx="917">
                  <c:v>15.7</c:v>
                </c:pt>
                <c:pt idx="918">
                  <c:v>16.600000000000001</c:v>
                </c:pt>
                <c:pt idx="919">
                  <c:v>16.7</c:v>
                </c:pt>
                <c:pt idx="920">
                  <c:v>19.2</c:v>
                </c:pt>
                <c:pt idx="921">
                  <c:v>61.5</c:v>
                </c:pt>
                <c:pt idx="922">
                  <c:v>18.5</c:v>
                </c:pt>
                <c:pt idx="923">
                  <c:v>11.2</c:v>
                </c:pt>
                <c:pt idx="924">
                  <c:v>16.8</c:v>
                </c:pt>
                <c:pt idx="925">
                  <c:v>17.100000000000001</c:v>
                </c:pt>
                <c:pt idx="926">
                  <c:v>13.9</c:v>
                </c:pt>
                <c:pt idx="927">
                  <c:v>13.2</c:v>
                </c:pt>
                <c:pt idx="928">
                  <c:v>12</c:v>
                </c:pt>
                <c:pt idx="929">
                  <c:v>16.600000000000001</c:v>
                </c:pt>
                <c:pt idx="930">
                  <c:v>16.399999999999999</c:v>
                </c:pt>
                <c:pt idx="931">
                  <c:v>12.8</c:v>
                </c:pt>
                <c:pt idx="932">
                  <c:v>14.6</c:v>
                </c:pt>
                <c:pt idx="933">
                  <c:v>10.9</c:v>
                </c:pt>
                <c:pt idx="934">
                  <c:v>22.3</c:v>
                </c:pt>
                <c:pt idx="935">
                  <c:v>18.3</c:v>
                </c:pt>
                <c:pt idx="936">
                  <c:v>15.3</c:v>
                </c:pt>
                <c:pt idx="937">
                  <c:v>14.4</c:v>
                </c:pt>
                <c:pt idx="938">
                  <c:v>14.2</c:v>
                </c:pt>
                <c:pt idx="939">
                  <c:v>9.9</c:v>
                </c:pt>
                <c:pt idx="940">
                  <c:v>16.899999999999999</c:v>
                </c:pt>
                <c:pt idx="941">
                  <c:v>11.1</c:v>
                </c:pt>
                <c:pt idx="942">
                  <c:v>18.3</c:v>
                </c:pt>
                <c:pt idx="943">
                  <c:v>17.899999999999999</c:v>
                </c:pt>
                <c:pt idx="944">
                  <c:v>20.100000000000001</c:v>
                </c:pt>
                <c:pt idx="945">
                  <c:v>13.5</c:v>
                </c:pt>
                <c:pt idx="946">
                  <c:v>16.2</c:v>
                </c:pt>
                <c:pt idx="947">
                  <c:v>15.3</c:v>
                </c:pt>
                <c:pt idx="948">
                  <c:v>13.4</c:v>
                </c:pt>
                <c:pt idx="949">
                  <c:v>14.5</c:v>
                </c:pt>
                <c:pt idx="950">
                  <c:v>17.3</c:v>
                </c:pt>
                <c:pt idx="951">
                  <c:v>20.7</c:v>
                </c:pt>
                <c:pt idx="952">
                  <c:v>15.3</c:v>
                </c:pt>
                <c:pt idx="953">
                  <c:v>16.7</c:v>
                </c:pt>
                <c:pt idx="954">
                  <c:v>14.1</c:v>
                </c:pt>
                <c:pt idx="955">
                  <c:v>8.8000000000000007</c:v>
                </c:pt>
                <c:pt idx="956">
                  <c:v>21.6</c:v>
                </c:pt>
                <c:pt idx="957">
                  <c:v>16.2</c:v>
                </c:pt>
                <c:pt idx="958">
                  <c:v>14.1</c:v>
                </c:pt>
                <c:pt idx="959">
                  <c:v>18.2</c:v>
                </c:pt>
                <c:pt idx="960">
                  <c:v>20</c:v>
                </c:pt>
                <c:pt idx="961">
                  <c:v>19.100000000000001</c:v>
                </c:pt>
                <c:pt idx="962">
                  <c:v>14.8</c:v>
                </c:pt>
                <c:pt idx="963">
                  <c:v>11.2</c:v>
                </c:pt>
                <c:pt idx="964">
                  <c:v>9.4</c:v>
                </c:pt>
                <c:pt idx="965">
                  <c:v>12.1</c:v>
                </c:pt>
                <c:pt idx="966">
                  <c:v>10.199999999999999</c:v>
                </c:pt>
                <c:pt idx="967">
                  <c:v>18.2</c:v>
                </c:pt>
                <c:pt idx="968">
                  <c:v>18.100000000000001</c:v>
                </c:pt>
                <c:pt idx="969">
                  <c:v>16</c:v>
                </c:pt>
                <c:pt idx="970">
                  <c:v>16.3</c:v>
                </c:pt>
                <c:pt idx="971">
                  <c:v>14.2</c:v>
                </c:pt>
                <c:pt idx="972">
                  <c:v>10.5</c:v>
                </c:pt>
                <c:pt idx="973">
                  <c:v>11.5</c:v>
                </c:pt>
                <c:pt idx="974">
                  <c:v>11</c:v>
                </c:pt>
                <c:pt idx="975">
                  <c:v>37.799999999999997</c:v>
                </c:pt>
                <c:pt idx="976">
                  <c:v>24.2</c:v>
                </c:pt>
                <c:pt idx="977">
                  <c:v>17.8</c:v>
                </c:pt>
                <c:pt idx="978">
                  <c:v>11.6</c:v>
                </c:pt>
                <c:pt idx="979">
                  <c:v>12.7</c:v>
                </c:pt>
                <c:pt idx="980">
                  <c:v>10</c:v>
                </c:pt>
                <c:pt idx="981">
                  <c:v>9.1999999999999993</c:v>
                </c:pt>
                <c:pt idx="982">
                  <c:v>13.8</c:v>
                </c:pt>
                <c:pt idx="983">
                  <c:v>9.9</c:v>
                </c:pt>
                <c:pt idx="984">
                  <c:v>12.8</c:v>
                </c:pt>
                <c:pt idx="985">
                  <c:v>12.2</c:v>
                </c:pt>
                <c:pt idx="986">
                  <c:v>18.7</c:v>
                </c:pt>
                <c:pt idx="987">
                  <c:v>12.7</c:v>
                </c:pt>
                <c:pt idx="988">
                  <c:v>12.3</c:v>
                </c:pt>
                <c:pt idx="989">
                  <c:v>17.8</c:v>
                </c:pt>
                <c:pt idx="990">
                  <c:v>9.9</c:v>
                </c:pt>
                <c:pt idx="991">
                  <c:v>20</c:v>
                </c:pt>
                <c:pt idx="992">
                  <c:v>9.4</c:v>
                </c:pt>
                <c:pt idx="993">
                  <c:v>12.1</c:v>
                </c:pt>
                <c:pt idx="994">
                  <c:v>18.3</c:v>
                </c:pt>
                <c:pt idx="995">
                  <c:v>16.600000000000001</c:v>
                </c:pt>
                <c:pt idx="996">
                  <c:v>11.7</c:v>
                </c:pt>
                <c:pt idx="997">
                  <c:v>11.1</c:v>
                </c:pt>
                <c:pt idx="998">
                  <c:v>20.3</c:v>
                </c:pt>
                <c:pt idx="999">
                  <c:v>10.9</c:v>
                </c:pt>
                <c:pt idx="1000">
                  <c:v>13.3</c:v>
                </c:pt>
                <c:pt idx="1001">
                  <c:v>8.1999999999999993</c:v>
                </c:pt>
                <c:pt idx="1002">
                  <c:v>13.7</c:v>
                </c:pt>
                <c:pt idx="1003">
                  <c:v>12.3</c:v>
                </c:pt>
                <c:pt idx="1004">
                  <c:v>22.2</c:v>
                </c:pt>
                <c:pt idx="1005">
                  <c:v>16.600000000000001</c:v>
                </c:pt>
                <c:pt idx="1006">
                  <c:v>17.600000000000001</c:v>
                </c:pt>
                <c:pt idx="1007">
                  <c:v>18.3</c:v>
                </c:pt>
                <c:pt idx="1008">
                  <c:v>15.1</c:v>
                </c:pt>
                <c:pt idx="1009">
                  <c:v>16.3</c:v>
                </c:pt>
                <c:pt idx="1010">
                  <c:v>12.3</c:v>
                </c:pt>
                <c:pt idx="1011">
                  <c:v>10.5</c:v>
                </c:pt>
                <c:pt idx="1012">
                  <c:v>16</c:v>
                </c:pt>
                <c:pt idx="1013">
                  <c:v>10.8</c:v>
                </c:pt>
                <c:pt idx="1014">
                  <c:v>13.5</c:v>
                </c:pt>
                <c:pt idx="1015">
                  <c:v>12.8</c:v>
                </c:pt>
                <c:pt idx="1016">
                  <c:v>11.8</c:v>
                </c:pt>
                <c:pt idx="1017">
                  <c:v>14.6</c:v>
                </c:pt>
                <c:pt idx="1018">
                  <c:v>13.7</c:v>
                </c:pt>
                <c:pt idx="1019">
                  <c:v>10.8</c:v>
                </c:pt>
                <c:pt idx="1020">
                  <c:v>17</c:v>
                </c:pt>
                <c:pt idx="1021">
                  <c:v>16.399999999999999</c:v>
                </c:pt>
                <c:pt idx="1022">
                  <c:v>13</c:v>
                </c:pt>
                <c:pt idx="1023">
                  <c:v>16</c:v>
                </c:pt>
                <c:pt idx="1024">
                  <c:v>14.6</c:v>
                </c:pt>
                <c:pt idx="1025">
                  <c:v>10.8</c:v>
                </c:pt>
                <c:pt idx="1026">
                  <c:v>18</c:v>
                </c:pt>
                <c:pt idx="1027">
                  <c:v>13.7</c:v>
                </c:pt>
                <c:pt idx="1028">
                  <c:v>15.6</c:v>
                </c:pt>
                <c:pt idx="1029">
                  <c:v>18.2</c:v>
                </c:pt>
                <c:pt idx="1030">
                  <c:v>17.5</c:v>
                </c:pt>
                <c:pt idx="1031">
                  <c:v>14</c:v>
                </c:pt>
                <c:pt idx="1032">
                  <c:v>12.6</c:v>
                </c:pt>
                <c:pt idx="1033">
                  <c:v>8.8000000000000007</c:v>
                </c:pt>
                <c:pt idx="1034">
                  <c:v>8.5</c:v>
                </c:pt>
                <c:pt idx="1035">
                  <c:v>14.1</c:v>
                </c:pt>
                <c:pt idx="1036">
                  <c:v>13.4</c:v>
                </c:pt>
                <c:pt idx="1037">
                  <c:v>8.3000000000000007</c:v>
                </c:pt>
                <c:pt idx="1038">
                  <c:v>12.3</c:v>
                </c:pt>
                <c:pt idx="1039">
                  <c:v>12</c:v>
                </c:pt>
                <c:pt idx="1040">
                  <c:v>11.8</c:v>
                </c:pt>
                <c:pt idx="1041">
                  <c:v>11.3</c:v>
                </c:pt>
                <c:pt idx="1042">
                  <c:v>13.4</c:v>
                </c:pt>
                <c:pt idx="1043">
                  <c:v>14.6</c:v>
                </c:pt>
                <c:pt idx="1044">
                  <c:v>16.5</c:v>
                </c:pt>
                <c:pt idx="1045">
                  <c:v>41.8</c:v>
                </c:pt>
                <c:pt idx="1046">
                  <c:v>12.1</c:v>
                </c:pt>
                <c:pt idx="1047">
                  <c:v>8.6</c:v>
                </c:pt>
                <c:pt idx="1048">
                  <c:v>14.5</c:v>
                </c:pt>
                <c:pt idx="1049">
                  <c:v>11.6</c:v>
                </c:pt>
                <c:pt idx="1050">
                  <c:v>18.8</c:v>
                </c:pt>
                <c:pt idx="1051">
                  <c:v>11</c:v>
                </c:pt>
                <c:pt idx="1052">
                  <c:v>13.8</c:v>
                </c:pt>
                <c:pt idx="1053">
                  <c:v>16.3</c:v>
                </c:pt>
                <c:pt idx="1054">
                  <c:v>16.5</c:v>
                </c:pt>
                <c:pt idx="1055">
                  <c:v>13.6</c:v>
                </c:pt>
                <c:pt idx="1056">
                  <c:v>12.8</c:v>
                </c:pt>
                <c:pt idx="1057">
                  <c:v>17.2</c:v>
                </c:pt>
                <c:pt idx="1058">
                  <c:v>17.5</c:v>
                </c:pt>
                <c:pt idx="1059">
                  <c:v>12.6</c:v>
                </c:pt>
                <c:pt idx="1060">
                  <c:v>15.5</c:v>
                </c:pt>
                <c:pt idx="1061">
                  <c:v>12.5</c:v>
                </c:pt>
                <c:pt idx="1062">
                  <c:v>12.9</c:v>
                </c:pt>
                <c:pt idx="1063">
                  <c:v>15.7</c:v>
                </c:pt>
                <c:pt idx="1064">
                  <c:v>13.3</c:v>
                </c:pt>
                <c:pt idx="1065">
                  <c:v>11.5</c:v>
                </c:pt>
                <c:pt idx="1066">
                  <c:v>18</c:v>
                </c:pt>
                <c:pt idx="1067">
                  <c:v>9.1</c:v>
                </c:pt>
                <c:pt idx="1068">
                  <c:v>11.8</c:v>
                </c:pt>
                <c:pt idx="1069">
                  <c:v>16.5</c:v>
                </c:pt>
                <c:pt idx="1070">
                  <c:v>15.6</c:v>
                </c:pt>
                <c:pt idx="1071">
                  <c:v>14.9</c:v>
                </c:pt>
                <c:pt idx="1072">
                  <c:v>21.5</c:v>
                </c:pt>
                <c:pt idx="1073">
                  <c:v>16.8</c:v>
                </c:pt>
                <c:pt idx="1074">
                  <c:v>11.5</c:v>
                </c:pt>
                <c:pt idx="1075">
                  <c:v>17.100000000000001</c:v>
                </c:pt>
                <c:pt idx="1076">
                  <c:v>15.3</c:v>
                </c:pt>
                <c:pt idx="1077">
                  <c:v>9.6999999999999993</c:v>
                </c:pt>
                <c:pt idx="1078">
                  <c:v>12.3</c:v>
                </c:pt>
                <c:pt idx="1079">
                  <c:v>14</c:v>
                </c:pt>
                <c:pt idx="1080">
                  <c:v>11.1</c:v>
                </c:pt>
                <c:pt idx="1081">
                  <c:v>13.8</c:v>
                </c:pt>
                <c:pt idx="1082">
                  <c:v>20.3</c:v>
                </c:pt>
                <c:pt idx="1083">
                  <c:v>14.7</c:v>
                </c:pt>
                <c:pt idx="1084">
                  <c:v>8.1</c:v>
                </c:pt>
                <c:pt idx="1085">
                  <c:v>11.6</c:v>
                </c:pt>
                <c:pt idx="1086">
                  <c:v>15.3</c:v>
                </c:pt>
                <c:pt idx="1087">
                  <c:v>24.7</c:v>
                </c:pt>
                <c:pt idx="1088">
                  <c:v>41.9</c:v>
                </c:pt>
                <c:pt idx="1089">
                  <c:v>16.600000000000001</c:v>
                </c:pt>
                <c:pt idx="1090">
                  <c:v>11.3</c:v>
                </c:pt>
                <c:pt idx="1091">
                  <c:v>49.6</c:v>
                </c:pt>
                <c:pt idx="1092">
                  <c:v>65.5</c:v>
                </c:pt>
                <c:pt idx="1093">
                  <c:v>56.9</c:v>
                </c:pt>
                <c:pt idx="1094">
                  <c:v>11.9</c:v>
                </c:pt>
                <c:pt idx="1095">
                  <c:v>21.2</c:v>
                </c:pt>
                <c:pt idx="1096">
                  <c:v>18.2</c:v>
                </c:pt>
                <c:pt idx="1097">
                  <c:v>13</c:v>
                </c:pt>
                <c:pt idx="1098">
                  <c:v>17</c:v>
                </c:pt>
                <c:pt idx="1099">
                  <c:v>13.3</c:v>
                </c:pt>
                <c:pt idx="1100">
                  <c:v>12.8</c:v>
                </c:pt>
                <c:pt idx="1101">
                  <c:v>13.8</c:v>
                </c:pt>
                <c:pt idx="1102">
                  <c:v>10.9</c:v>
                </c:pt>
                <c:pt idx="1103">
                  <c:v>13.4</c:v>
                </c:pt>
                <c:pt idx="1104">
                  <c:v>17.8</c:v>
                </c:pt>
                <c:pt idx="1105">
                  <c:v>12</c:v>
                </c:pt>
                <c:pt idx="1106">
                  <c:v>14.7</c:v>
                </c:pt>
                <c:pt idx="1107">
                  <c:v>81.8</c:v>
                </c:pt>
                <c:pt idx="1108">
                  <c:v>16.5</c:v>
                </c:pt>
                <c:pt idx="1109">
                  <c:v>15.8</c:v>
                </c:pt>
                <c:pt idx="1110">
                  <c:v>17.399999999999999</c:v>
                </c:pt>
                <c:pt idx="1111">
                  <c:v>13.8</c:v>
                </c:pt>
                <c:pt idx="1112">
                  <c:v>13</c:v>
                </c:pt>
                <c:pt idx="1113">
                  <c:v>10.8</c:v>
                </c:pt>
                <c:pt idx="1114">
                  <c:v>66.400000000000006</c:v>
                </c:pt>
                <c:pt idx="1115">
                  <c:v>60.4</c:v>
                </c:pt>
                <c:pt idx="1116">
                  <c:v>13.3</c:v>
                </c:pt>
                <c:pt idx="1117">
                  <c:v>14.7</c:v>
                </c:pt>
                <c:pt idx="1118">
                  <c:v>13.9</c:v>
                </c:pt>
                <c:pt idx="1119">
                  <c:v>14.5</c:v>
                </c:pt>
                <c:pt idx="1120">
                  <c:v>15.2</c:v>
                </c:pt>
                <c:pt idx="1121">
                  <c:v>24.4</c:v>
                </c:pt>
                <c:pt idx="1122">
                  <c:v>14.3</c:v>
                </c:pt>
                <c:pt idx="1123">
                  <c:v>15.1</c:v>
                </c:pt>
                <c:pt idx="1124">
                  <c:v>12.2</c:v>
                </c:pt>
                <c:pt idx="1125">
                  <c:v>13.2</c:v>
                </c:pt>
                <c:pt idx="1126">
                  <c:v>18.5</c:v>
                </c:pt>
                <c:pt idx="1127">
                  <c:v>19.100000000000001</c:v>
                </c:pt>
                <c:pt idx="1128">
                  <c:v>13.5</c:v>
                </c:pt>
                <c:pt idx="1129">
                  <c:v>12.9</c:v>
                </c:pt>
                <c:pt idx="1130">
                  <c:v>11.2</c:v>
                </c:pt>
                <c:pt idx="1131">
                  <c:v>21</c:v>
                </c:pt>
                <c:pt idx="1132">
                  <c:v>15.2</c:v>
                </c:pt>
                <c:pt idx="1133">
                  <c:v>14.1</c:v>
                </c:pt>
                <c:pt idx="1134">
                  <c:v>13.8</c:v>
                </c:pt>
                <c:pt idx="1135">
                  <c:v>15.7</c:v>
                </c:pt>
                <c:pt idx="1136">
                  <c:v>14.4</c:v>
                </c:pt>
                <c:pt idx="1137">
                  <c:v>14.3</c:v>
                </c:pt>
                <c:pt idx="1138">
                  <c:v>15.1</c:v>
                </c:pt>
                <c:pt idx="1139">
                  <c:v>20.7</c:v>
                </c:pt>
                <c:pt idx="1140">
                  <c:v>9.6999999999999993</c:v>
                </c:pt>
                <c:pt idx="1141">
                  <c:v>20.2</c:v>
                </c:pt>
                <c:pt idx="1142">
                  <c:v>13.7</c:v>
                </c:pt>
                <c:pt idx="1143">
                  <c:v>18.399999999999999</c:v>
                </c:pt>
                <c:pt idx="1144">
                  <c:v>14</c:v>
                </c:pt>
                <c:pt idx="1145">
                  <c:v>15.2</c:v>
                </c:pt>
                <c:pt idx="1146">
                  <c:v>12.4</c:v>
                </c:pt>
                <c:pt idx="1147">
                  <c:v>20.7</c:v>
                </c:pt>
                <c:pt idx="1148">
                  <c:v>11.1</c:v>
                </c:pt>
                <c:pt idx="1149">
                  <c:v>13.4</c:v>
                </c:pt>
                <c:pt idx="1150">
                  <c:v>14.3</c:v>
                </c:pt>
                <c:pt idx="1151">
                  <c:v>7.8</c:v>
                </c:pt>
                <c:pt idx="1152">
                  <c:v>12.6</c:v>
                </c:pt>
                <c:pt idx="1153">
                  <c:v>13.4</c:v>
                </c:pt>
                <c:pt idx="1154">
                  <c:v>12.9</c:v>
                </c:pt>
                <c:pt idx="1155">
                  <c:v>12.3</c:v>
                </c:pt>
                <c:pt idx="1156">
                  <c:v>11.8</c:v>
                </c:pt>
                <c:pt idx="1157">
                  <c:v>12.8</c:v>
                </c:pt>
                <c:pt idx="1158">
                  <c:v>9.6</c:v>
                </c:pt>
                <c:pt idx="1159">
                  <c:v>17.8</c:v>
                </c:pt>
                <c:pt idx="1160">
                  <c:v>16.600000000000001</c:v>
                </c:pt>
                <c:pt idx="1161">
                  <c:v>12.7</c:v>
                </c:pt>
                <c:pt idx="1162">
                  <c:v>13.5</c:v>
                </c:pt>
                <c:pt idx="1163">
                  <c:v>14.1</c:v>
                </c:pt>
                <c:pt idx="1164">
                  <c:v>15</c:v>
                </c:pt>
                <c:pt idx="1165">
                  <c:v>12.1</c:v>
                </c:pt>
                <c:pt idx="1166">
                  <c:v>12.9</c:v>
                </c:pt>
                <c:pt idx="1167">
                  <c:v>15.5</c:v>
                </c:pt>
                <c:pt idx="1168">
                  <c:v>12.1</c:v>
                </c:pt>
                <c:pt idx="1169">
                  <c:v>12.2</c:v>
                </c:pt>
                <c:pt idx="1170">
                  <c:v>13.1</c:v>
                </c:pt>
                <c:pt idx="1171">
                  <c:v>13.6</c:v>
                </c:pt>
                <c:pt idx="1172">
                  <c:v>17</c:v>
                </c:pt>
                <c:pt idx="1173">
                  <c:v>14.9</c:v>
                </c:pt>
                <c:pt idx="1174">
                  <c:v>16.2</c:v>
                </c:pt>
                <c:pt idx="1175">
                  <c:v>10.8</c:v>
                </c:pt>
                <c:pt idx="1176">
                  <c:v>20</c:v>
                </c:pt>
                <c:pt idx="1177">
                  <c:v>15.1</c:v>
                </c:pt>
                <c:pt idx="1178">
                  <c:v>22.6</c:v>
                </c:pt>
                <c:pt idx="1179">
                  <c:v>15.2</c:v>
                </c:pt>
                <c:pt idx="1180">
                  <c:v>15.8</c:v>
                </c:pt>
                <c:pt idx="1181">
                  <c:v>18.3</c:v>
                </c:pt>
                <c:pt idx="1182">
                  <c:v>15.5</c:v>
                </c:pt>
                <c:pt idx="1183">
                  <c:v>13.9</c:v>
                </c:pt>
                <c:pt idx="1184">
                  <c:v>13.2</c:v>
                </c:pt>
                <c:pt idx="1185">
                  <c:v>7.9</c:v>
                </c:pt>
                <c:pt idx="1186">
                  <c:v>10.199999999999999</c:v>
                </c:pt>
                <c:pt idx="1187">
                  <c:v>8.5</c:v>
                </c:pt>
                <c:pt idx="1188">
                  <c:v>16.3</c:v>
                </c:pt>
                <c:pt idx="1189">
                  <c:v>8.3000000000000007</c:v>
                </c:pt>
                <c:pt idx="1190">
                  <c:v>12.2</c:v>
                </c:pt>
                <c:pt idx="1191">
                  <c:v>18.899999999999999</c:v>
                </c:pt>
                <c:pt idx="1192">
                  <c:v>21.4</c:v>
                </c:pt>
                <c:pt idx="1193">
                  <c:v>12.1</c:v>
                </c:pt>
                <c:pt idx="1194">
                  <c:v>18</c:v>
                </c:pt>
                <c:pt idx="1195">
                  <c:v>20</c:v>
                </c:pt>
                <c:pt idx="1196">
                  <c:v>11.3</c:v>
                </c:pt>
                <c:pt idx="1197">
                  <c:v>12.7</c:v>
                </c:pt>
                <c:pt idx="1198">
                  <c:v>16.100000000000001</c:v>
                </c:pt>
                <c:pt idx="1199">
                  <c:v>16.100000000000001</c:v>
                </c:pt>
                <c:pt idx="1200">
                  <c:v>13.5</c:v>
                </c:pt>
                <c:pt idx="1201">
                  <c:v>13</c:v>
                </c:pt>
                <c:pt idx="1202">
                  <c:v>12.5</c:v>
                </c:pt>
                <c:pt idx="1203">
                  <c:v>19.399999999999999</c:v>
                </c:pt>
                <c:pt idx="1204">
                  <c:v>7</c:v>
                </c:pt>
                <c:pt idx="1205">
                  <c:v>14.3</c:v>
                </c:pt>
                <c:pt idx="1206">
                  <c:v>14</c:v>
                </c:pt>
                <c:pt idx="1207">
                  <c:v>11.9</c:v>
                </c:pt>
                <c:pt idx="1208">
                  <c:v>11.5</c:v>
                </c:pt>
                <c:pt idx="1209">
                  <c:v>10.5</c:v>
                </c:pt>
                <c:pt idx="1210">
                  <c:v>10.1</c:v>
                </c:pt>
                <c:pt idx="1211">
                  <c:v>11.6</c:v>
                </c:pt>
                <c:pt idx="1212">
                  <c:v>11</c:v>
                </c:pt>
                <c:pt idx="1213">
                  <c:v>10.6</c:v>
                </c:pt>
                <c:pt idx="1214">
                  <c:v>15.7</c:v>
                </c:pt>
                <c:pt idx="1215">
                  <c:v>9.4</c:v>
                </c:pt>
                <c:pt idx="1216">
                  <c:v>12.8</c:v>
                </c:pt>
                <c:pt idx="1217">
                  <c:v>12.9</c:v>
                </c:pt>
                <c:pt idx="1218">
                  <c:v>15</c:v>
                </c:pt>
                <c:pt idx="1219">
                  <c:v>16.600000000000001</c:v>
                </c:pt>
                <c:pt idx="1220">
                  <c:v>18.399999999999999</c:v>
                </c:pt>
                <c:pt idx="1221">
                  <c:v>17</c:v>
                </c:pt>
                <c:pt idx="1222">
                  <c:v>15.9</c:v>
                </c:pt>
                <c:pt idx="1223">
                  <c:v>17.2</c:v>
                </c:pt>
                <c:pt idx="1224">
                  <c:v>16.600000000000001</c:v>
                </c:pt>
                <c:pt idx="1225">
                  <c:v>7.9</c:v>
                </c:pt>
                <c:pt idx="1226">
                  <c:v>12.9</c:v>
                </c:pt>
                <c:pt idx="1227">
                  <c:v>10.7</c:v>
                </c:pt>
                <c:pt idx="1228">
                  <c:v>12.7</c:v>
                </c:pt>
                <c:pt idx="1229">
                  <c:v>13.4</c:v>
                </c:pt>
                <c:pt idx="1230">
                  <c:v>15.4</c:v>
                </c:pt>
                <c:pt idx="1231">
                  <c:v>48.7</c:v>
                </c:pt>
                <c:pt idx="1232">
                  <c:v>77.900000000000006</c:v>
                </c:pt>
                <c:pt idx="1233">
                  <c:v>20</c:v>
                </c:pt>
                <c:pt idx="1234">
                  <c:v>12.8</c:v>
                </c:pt>
                <c:pt idx="1235">
                  <c:v>13.8</c:v>
                </c:pt>
                <c:pt idx="1236">
                  <c:v>90.3</c:v>
                </c:pt>
                <c:pt idx="1237">
                  <c:v>12.1</c:v>
                </c:pt>
                <c:pt idx="1238">
                  <c:v>11.7</c:v>
                </c:pt>
                <c:pt idx="1239">
                  <c:v>20.9</c:v>
                </c:pt>
                <c:pt idx="1240">
                  <c:v>20.399999999999999</c:v>
                </c:pt>
                <c:pt idx="1241">
                  <c:v>19.2</c:v>
                </c:pt>
                <c:pt idx="1242">
                  <c:v>7.5</c:v>
                </c:pt>
                <c:pt idx="1243">
                  <c:v>17.2</c:v>
                </c:pt>
                <c:pt idx="1244">
                  <c:v>13.3</c:v>
                </c:pt>
                <c:pt idx="1245">
                  <c:v>13.7</c:v>
                </c:pt>
                <c:pt idx="1246">
                  <c:v>17.3</c:v>
                </c:pt>
                <c:pt idx="1247">
                  <c:v>17.5</c:v>
                </c:pt>
                <c:pt idx="1248">
                  <c:v>12.4</c:v>
                </c:pt>
                <c:pt idx="1249">
                  <c:v>13.7</c:v>
                </c:pt>
                <c:pt idx="1250">
                  <c:v>17.7</c:v>
                </c:pt>
                <c:pt idx="1251">
                  <c:v>11.8</c:v>
                </c:pt>
                <c:pt idx="1252">
                  <c:v>15.7</c:v>
                </c:pt>
                <c:pt idx="1253">
                  <c:v>11.2</c:v>
                </c:pt>
                <c:pt idx="1254">
                  <c:v>13.9</c:v>
                </c:pt>
                <c:pt idx="1255">
                  <c:v>10.5</c:v>
                </c:pt>
                <c:pt idx="1256">
                  <c:v>11.4</c:v>
                </c:pt>
                <c:pt idx="1257">
                  <c:v>13.7</c:v>
                </c:pt>
                <c:pt idx="1258">
                  <c:v>11.8</c:v>
                </c:pt>
                <c:pt idx="1259">
                  <c:v>16.5</c:v>
                </c:pt>
                <c:pt idx="1260">
                  <c:v>14</c:v>
                </c:pt>
                <c:pt idx="1261">
                  <c:v>12.7</c:v>
                </c:pt>
                <c:pt idx="1262">
                  <c:v>12.2</c:v>
                </c:pt>
                <c:pt idx="1263">
                  <c:v>19.3</c:v>
                </c:pt>
                <c:pt idx="1264">
                  <c:v>13.9</c:v>
                </c:pt>
                <c:pt idx="1265">
                  <c:v>13.8</c:v>
                </c:pt>
                <c:pt idx="1266">
                  <c:v>10.199999999999999</c:v>
                </c:pt>
                <c:pt idx="1267">
                  <c:v>11.7</c:v>
                </c:pt>
                <c:pt idx="1268">
                  <c:v>14.6</c:v>
                </c:pt>
                <c:pt idx="1269">
                  <c:v>14.2</c:v>
                </c:pt>
                <c:pt idx="1270">
                  <c:v>6.4</c:v>
                </c:pt>
                <c:pt idx="1271">
                  <c:v>18</c:v>
                </c:pt>
                <c:pt idx="1272">
                  <c:v>11.7</c:v>
                </c:pt>
                <c:pt idx="1273">
                  <c:v>17.399999999999999</c:v>
                </c:pt>
                <c:pt idx="1274">
                  <c:v>9.9</c:v>
                </c:pt>
                <c:pt idx="1275">
                  <c:v>14</c:v>
                </c:pt>
                <c:pt idx="1276">
                  <c:v>16.100000000000001</c:v>
                </c:pt>
                <c:pt idx="1277">
                  <c:v>15.3</c:v>
                </c:pt>
                <c:pt idx="1278">
                  <c:v>14.2</c:v>
                </c:pt>
                <c:pt idx="1279">
                  <c:v>8.9</c:v>
                </c:pt>
                <c:pt idx="1280">
                  <c:v>17.100000000000001</c:v>
                </c:pt>
                <c:pt idx="1281">
                  <c:v>11.1</c:v>
                </c:pt>
                <c:pt idx="1282">
                  <c:v>15</c:v>
                </c:pt>
                <c:pt idx="1283">
                  <c:v>10.5</c:v>
                </c:pt>
                <c:pt idx="1284">
                  <c:v>10.8</c:v>
                </c:pt>
                <c:pt idx="1285">
                  <c:v>13.2</c:v>
                </c:pt>
                <c:pt idx="1286">
                  <c:v>18.3</c:v>
                </c:pt>
                <c:pt idx="1287">
                  <c:v>18.2</c:v>
                </c:pt>
                <c:pt idx="1288">
                  <c:v>48.9</c:v>
                </c:pt>
                <c:pt idx="1289">
                  <c:v>77.5</c:v>
                </c:pt>
                <c:pt idx="1290">
                  <c:v>56.1</c:v>
                </c:pt>
                <c:pt idx="1291">
                  <c:v>14.3</c:v>
                </c:pt>
                <c:pt idx="1292">
                  <c:v>13</c:v>
                </c:pt>
                <c:pt idx="1293">
                  <c:v>40.299999999999997</c:v>
                </c:pt>
                <c:pt idx="1294">
                  <c:v>64.8</c:v>
                </c:pt>
                <c:pt idx="1295">
                  <c:v>19.5</c:v>
                </c:pt>
                <c:pt idx="1296">
                  <c:v>8.6999999999999993</c:v>
                </c:pt>
                <c:pt idx="1297">
                  <c:v>77</c:v>
                </c:pt>
                <c:pt idx="1298">
                  <c:v>19.7</c:v>
                </c:pt>
                <c:pt idx="1299">
                  <c:v>9.6999999999999993</c:v>
                </c:pt>
                <c:pt idx="1300">
                  <c:v>6.1</c:v>
                </c:pt>
                <c:pt idx="1301">
                  <c:v>7.8</c:v>
                </c:pt>
                <c:pt idx="1302">
                  <c:v>47.9</c:v>
                </c:pt>
                <c:pt idx="1303">
                  <c:v>15.1</c:v>
                </c:pt>
                <c:pt idx="1304">
                  <c:v>8.8000000000000007</c:v>
                </c:pt>
                <c:pt idx="1305">
                  <c:v>64.3</c:v>
                </c:pt>
                <c:pt idx="1306">
                  <c:v>48.1</c:v>
                </c:pt>
                <c:pt idx="1307">
                  <c:v>15</c:v>
                </c:pt>
                <c:pt idx="1308">
                  <c:v>6.5</c:v>
                </c:pt>
                <c:pt idx="1309">
                  <c:v>77.099999999999994</c:v>
                </c:pt>
                <c:pt idx="1310">
                  <c:v>81</c:v>
                </c:pt>
                <c:pt idx="1311">
                  <c:v>6.6</c:v>
                </c:pt>
                <c:pt idx="1312">
                  <c:v>48.8</c:v>
                </c:pt>
                <c:pt idx="1313">
                  <c:v>90.5</c:v>
                </c:pt>
                <c:pt idx="1314">
                  <c:v>17.899999999999999</c:v>
                </c:pt>
                <c:pt idx="1315">
                  <c:v>7.9</c:v>
                </c:pt>
                <c:pt idx="1316">
                  <c:v>76.5</c:v>
                </c:pt>
                <c:pt idx="1317">
                  <c:v>14</c:v>
                </c:pt>
                <c:pt idx="1318">
                  <c:v>19.899999999999999</c:v>
                </c:pt>
                <c:pt idx="1319">
                  <c:v>11.5</c:v>
                </c:pt>
                <c:pt idx="1320">
                  <c:v>6.9</c:v>
                </c:pt>
                <c:pt idx="1321">
                  <c:v>67.7</c:v>
                </c:pt>
                <c:pt idx="1322">
                  <c:v>11.6</c:v>
                </c:pt>
                <c:pt idx="1323">
                  <c:v>78</c:v>
                </c:pt>
                <c:pt idx="1324">
                  <c:v>20.9</c:v>
                </c:pt>
                <c:pt idx="1325">
                  <c:v>19.5</c:v>
                </c:pt>
                <c:pt idx="1326">
                  <c:v>48.6</c:v>
                </c:pt>
                <c:pt idx="1327">
                  <c:v>48.5</c:v>
                </c:pt>
                <c:pt idx="1328">
                  <c:v>6.9</c:v>
                </c:pt>
                <c:pt idx="1329">
                  <c:v>90.6</c:v>
                </c:pt>
                <c:pt idx="1330">
                  <c:v>20.2</c:v>
                </c:pt>
                <c:pt idx="1331">
                  <c:v>13.5</c:v>
                </c:pt>
                <c:pt idx="1332">
                  <c:v>77</c:v>
                </c:pt>
                <c:pt idx="1333">
                  <c:v>11.4</c:v>
                </c:pt>
                <c:pt idx="1334">
                  <c:v>18.2</c:v>
                </c:pt>
                <c:pt idx="1335">
                  <c:v>19.399999999999999</c:v>
                </c:pt>
                <c:pt idx="1336">
                  <c:v>7.8</c:v>
                </c:pt>
                <c:pt idx="1337">
                  <c:v>48</c:v>
                </c:pt>
                <c:pt idx="1338">
                  <c:v>11.7</c:v>
                </c:pt>
                <c:pt idx="1339">
                  <c:v>77.900000000000006</c:v>
                </c:pt>
                <c:pt idx="1340">
                  <c:v>65.099999999999994</c:v>
                </c:pt>
                <c:pt idx="1341">
                  <c:v>10.8</c:v>
                </c:pt>
                <c:pt idx="1342">
                  <c:v>7.1</c:v>
                </c:pt>
                <c:pt idx="1343">
                  <c:v>56.6</c:v>
                </c:pt>
                <c:pt idx="1344">
                  <c:v>14.9</c:v>
                </c:pt>
                <c:pt idx="1345">
                  <c:v>13.2</c:v>
                </c:pt>
                <c:pt idx="1346">
                  <c:v>23.9</c:v>
                </c:pt>
                <c:pt idx="1347">
                  <c:v>23</c:v>
                </c:pt>
                <c:pt idx="1348">
                  <c:v>9</c:v>
                </c:pt>
                <c:pt idx="1349">
                  <c:v>10.9</c:v>
                </c:pt>
                <c:pt idx="1350">
                  <c:v>16.5</c:v>
                </c:pt>
                <c:pt idx="1351">
                  <c:v>12.2</c:v>
                </c:pt>
                <c:pt idx="1352">
                  <c:v>15.3</c:v>
                </c:pt>
                <c:pt idx="1353">
                  <c:v>18.8</c:v>
                </c:pt>
                <c:pt idx="1354">
                  <c:v>9.9</c:v>
                </c:pt>
                <c:pt idx="1355">
                  <c:v>6.9</c:v>
                </c:pt>
                <c:pt idx="1356">
                  <c:v>22.8</c:v>
                </c:pt>
                <c:pt idx="1357">
                  <c:v>40</c:v>
                </c:pt>
                <c:pt idx="1358">
                  <c:v>13.5</c:v>
                </c:pt>
                <c:pt idx="1359">
                  <c:v>58.6</c:v>
                </c:pt>
                <c:pt idx="1360">
                  <c:v>33</c:v>
                </c:pt>
                <c:pt idx="1361">
                  <c:v>13.7</c:v>
                </c:pt>
                <c:pt idx="1362">
                  <c:v>15</c:v>
                </c:pt>
                <c:pt idx="1363">
                  <c:v>30</c:v>
                </c:pt>
                <c:pt idx="1364">
                  <c:v>11.8</c:v>
                </c:pt>
                <c:pt idx="1365">
                  <c:v>21</c:v>
                </c:pt>
                <c:pt idx="1366">
                  <c:v>19.899999999999999</c:v>
                </c:pt>
                <c:pt idx="1367">
                  <c:v>29.4</c:v>
                </c:pt>
                <c:pt idx="1368">
                  <c:v>11.8</c:v>
                </c:pt>
                <c:pt idx="1369">
                  <c:v>40.799999999999997</c:v>
                </c:pt>
                <c:pt idx="1370">
                  <c:v>21.7</c:v>
                </c:pt>
                <c:pt idx="1371">
                  <c:v>9</c:v>
                </c:pt>
                <c:pt idx="1372">
                  <c:v>55.6</c:v>
                </c:pt>
                <c:pt idx="1373">
                  <c:v>24</c:v>
                </c:pt>
                <c:pt idx="1374">
                  <c:v>48.9</c:v>
                </c:pt>
                <c:pt idx="1375">
                  <c:v>39.9</c:v>
                </c:pt>
                <c:pt idx="1376">
                  <c:v>44.5</c:v>
                </c:pt>
                <c:pt idx="1377">
                  <c:v>30</c:v>
                </c:pt>
                <c:pt idx="1378">
                  <c:v>36.799999999999997</c:v>
                </c:pt>
                <c:pt idx="1379">
                  <c:v>44.1</c:v>
                </c:pt>
                <c:pt idx="1380">
                  <c:v>18.3</c:v>
                </c:pt>
                <c:pt idx="1381">
                  <c:v>21.2</c:v>
                </c:pt>
                <c:pt idx="1382">
                  <c:v>19.3</c:v>
                </c:pt>
                <c:pt idx="1383">
                  <c:v>27.4</c:v>
                </c:pt>
                <c:pt idx="1384">
                  <c:v>44.4</c:v>
                </c:pt>
                <c:pt idx="1385">
                  <c:v>65.400000000000006</c:v>
                </c:pt>
                <c:pt idx="1386">
                  <c:v>21.2</c:v>
                </c:pt>
                <c:pt idx="1387">
                  <c:v>55.6</c:v>
                </c:pt>
                <c:pt idx="1388">
                  <c:v>13</c:v>
                </c:pt>
                <c:pt idx="1389">
                  <c:v>12.5</c:v>
                </c:pt>
                <c:pt idx="1390">
                  <c:v>22.9</c:v>
                </c:pt>
                <c:pt idx="1391">
                  <c:v>21.1</c:v>
                </c:pt>
                <c:pt idx="1392">
                  <c:v>20.6</c:v>
                </c:pt>
                <c:pt idx="1393">
                  <c:v>14</c:v>
                </c:pt>
                <c:pt idx="1394">
                  <c:v>17.2</c:v>
                </c:pt>
                <c:pt idx="1395">
                  <c:v>15.1</c:v>
                </c:pt>
                <c:pt idx="1396">
                  <c:v>8.4</c:v>
                </c:pt>
                <c:pt idx="1397">
                  <c:v>13.2</c:v>
                </c:pt>
                <c:pt idx="1398">
                  <c:v>16.899999999999999</c:v>
                </c:pt>
                <c:pt idx="1399">
                  <c:v>14.5</c:v>
                </c:pt>
                <c:pt idx="1400">
                  <c:v>21.5</c:v>
                </c:pt>
                <c:pt idx="1401">
                  <c:v>9.6999999999999993</c:v>
                </c:pt>
                <c:pt idx="1402">
                  <c:v>25.6</c:v>
                </c:pt>
                <c:pt idx="1403">
                  <c:v>23.8</c:v>
                </c:pt>
                <c:pt idx="1404">
                  <c:v>20.6</c:v>
                </c:pt>
                <c:pt idx="1405">
                  <c:v>30.6</c:v>
                </c:pt>
                <c:pt idx="1406">
                  <c:v>25</c:v>
                </c:pt>
                <c:pt idx="1407">
                  <c:v>22.7</c:v>
                </c:pt>
                <c:pt idx="1408">
                  <c:v>13.2</c:v>
                </c:pt>
                <c:pt idx="1409">
                  <c:v>21</c:v>
                </c:pt>
                <c:pt idx="1410">
                  <c:v>15.3</c:v>
                </c:pt>
                <c:pt idx="1411">
                  <c:v>8.1999999999999993</c:v>
                </c:pt>
                <c:pt idx="1412">
                  <c:v>9.6999999999999993</c:v>
                </c:pt>
                <c:pt idx="1413">
                  <c:v>23.3</c:v>
                </c:pt>
                <c:pt idx="1414">
                  <c:v>21.7</c:v>
                </c:pt>
                <c:pt idx="1415">
                  <c:v>32.5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75E5-4C30-B674-03B5470D91A3}"/>
            </c:ext>
          </c:extLst>
        </c:ser>
        <c:ser>
          <c:idx val="12"/>
          <c:order val="12"/>
          <c:tx>
            <c:strRef>
              <c:f>apolyont!$P$1</c:f>
              <c:strCache>
                <c:ptCount val="1"/>
                <c:pt idx="0">
                  <c:v>CH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x"/>
            <c:size val="6"/>
            <c:spPr>
              <a:noFill/>
              <a:ln w="15875">
                <a:solidFill>
                  <a:schemeClr val="accent1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apolyont!$P$2:$P$1417</c:f>
              <c:numCache>
                <c:formatCode>0.0</c:formatCode>
                <c:ptCount val="1416"/>
                <c:pt idx="0">
                  <c:v>38.4</c:v>
                </c:pt>
                <c:pt idx="1">
                  <c:v>29.7</c:v>
                </c:pt>
                <c:pt idx="2">
                  <c:v>32.1</c:v>
                </c:pt>
                <c:pt idx="3">
                  <c:v>21.9</c:v>
                </c:pt>
                <c:pt idx="4">
                  <c:v>25.2</c:v>
                </c:pt>
                <c:pt idx="5">
                  <c:v>31.6</c:v>
                </c:pt>
                <c:pt idx="6">
                  <c:v>13.6</c:v>
                </c:pt>
                <c:pt idx="7">
                  <c:v>16</c:v>
                </c:pt>
                <c:pt idx="8">
                  <c:v>14.3</c:v>
                </c:pt>
                <c:pt idx="9">
                  <c:v>20.100000000000001</c:v>
                </c:pt>
                <c:pt idx="10">
                  <c:v>31.9</c:v>
                </c:pt>
                <c:pt idx="11">
                  <c:v>36.4</c:v>
                </c:pt>
                <c:pt idx="12">
                  <c:v>16.100000000000001</c:v>
                </c:pt>
                <c:pt idx="13">
                  <c:v>35</c:v>
                </c:pt>
                <c:pt idx="14">
                  <c:v>9.1999999999999993</c:v>
                </c:pt>
                <c:pt idx="15">
                  <c:v>9.3000000000000007</c:v>
                </c:pt>
                <c:pt idx="16">
                  <c:v>15.5</c:v>
                </c:pt>
                <c:pt idx="17">
                  <c:v>14.6</c:v>
                </c:pt>
                <c:pt idx="18">
                  <c:v>15.6</c:v>
                </c:pt>
                <c:pt idx="19">
                  <c:v>11.1</c:v>
                </c:pt>
                <c:pt idx="20">
                  <c:v>11.7</c:v>
                </c:pt>
                <c:pt idx="21">
                  <c:v>8.6999999999999993</c:v>
                </c:pt>
                <c:pt idx="22">
                  <c:v>6.1</c:v>
                </c:pt>
                <c:pt idx="23">
                  <c:v>8.9</c:v>
                </c:pt>
                <c:pt idx="24">
                  <c:v>11.5</c:v>
                </c:pt>
                <c:pt idx="25">
                  <c:v>9.9</c:v>
                </c:pt>
                <c:pt idx="26">
                  <c:v>17.3</c:v>
                </c:pt>
                <c:pt idx="27">
                  <c:v>7.7</c:v>
                </c:pt>
                <c:pt idx="28">
                  <c:v>18</c:v>
                </c:pt>
                <c:pt idx="29">
                  <c:v>15.9</c:v>
                </c:pt>
                <c:pt idx="30">
                  <c:v>12</c:v>
                </c:pt>
                <c:pt idx="31">
                  <c:v>25.7</c:v>
                </c:pt>
                <c:pt idx="32">
                  <c:v>17.7</c:v>
                </c:pt>
                <c:pt idx="33">
                  <c:v>16.399999999999999</c:v>
                </c:pt>
                <c:pt idx="34">
                  <c:v>8.8000000000000007</c:v>
                </c:pt>
                <c:pt idx="35">
                  <c:v>14.7</c:v>
                </c:pt>
                <c:pt idx="36">
                  <c:v>11.6</c:v>
                </c:pt>
                <c:pt idx="37">
                  <c:v>5.6</c:v>
                </c:pt>
                <c:pt idx="38">
                  <c:v>7.1</c:v>
                </c:pt>
                <c:pt idx="39">
                  <c:v>18</c:v>
                </c:pt>
                <c:pt idx="40">
                  <c:v>16.5</c:v>
                </c:pt>
                <c:pt idx="41">
                  <c:v>23.9</c:v>
                </c:pt>
                <c:pt idx="42">
                  <c:v>10.4</c:v>
                </c:pt>
                <c:pt idx="43">
                  <c:v>19.8</c:v>
                </c:pt>
                <c:pt idx="44">
                  <c:v>11.5</c:v>
                </c:pt>
                <c:pt idx="45">
                  <c:v>11.9</c:v>
                </c:pt>
                <c:pt idx="46">
                  <c:v>10.6</c:v>
                </c:pt>
                <c:pt idx="47">
                  <c:v>7.5</c:v>
                </c:pt>
                <c:pt idx="48">
                  <c:v>11.2</c:v>
                </c:pt>
                <c:pt idx="49">
                  <c:v>12.7</c:v>
                </c:pt>
                <c:pt idx="50">
                  <c:v>7.7</c:v>
                </c:pt>
                <c:pt idx="51">
                  <c:v>24.3</c:v>
                </c:pt>
                <c:pt idx="52">
                  <c:v>13.3</c:v>
                </c:pt>
                <c:pt idx="53">
                  <c:v>22.5</c:v>
                </c:pt>
                <c:pt idx="54">
                  <c:v>20.3</c:v>
                </c:pt>
                <c:pt idx="55">
                  <c:v>9.5</c:v>
                </c:pt>
                <c:pt idx="56">
                  <c:v>4.3</c:v>
                </c:pt>
                <c:pt idx="57">
                  <c:v>26.7</c:v>
                </c:pt>
                <c:pt idx="58">
                  <c:v>12.4</c:v>
                </c:pt>
                <c:pt idx="59">
                  <c:v>17.399999999999999</c:v>
                </c:pt>
                <c:pt idx="60">
                  <c:v>16.3</c:v>
                </c:pt>
                <c:pt idx="61">
                  <c:v>9.4</c:v>
                </c:pt>
                <c:pt idx="62">
                  <c:v>7.4</c:v>
                </c:pt>
                <c:pt idx="63">
                  <c:v>10.5</c:v>
                </c:pt>
                <c:pt idx="64">
                  <c:v>10</c:v>
                </c:pt>
                <c:pt idx="65">
                  <c:v>10.8</c:v>
                </c:pt>
                <c:pt idx="66">
                  <c:v>34.1</c:v>
                </c:pt>
                <c:pt idx="67">
                  <c:v>15.3</c:v>
                </c:pt>
                <c:pt idx="68">
                  <c:v>16.5</c:v>
                </c:pt>
                <c:pt idx="69">
                  <c:v>17.600000000000001</c:v>
                </c:pt>
                <c:pt idx="70">
                  <c:v>29.1</c:v>
                </c:pt>
                <c:pt idx="71">
                  <c:v>13.8</c:v>
                </c:pt>
                <c:pt idx="72">
                  <c:v>18.7</c:v>
                </c:pt>
                <c:pt idx="73">
                  <c:v>13.2</c:v>
                </c:pt>
                <c:pt idx="74">
                  <c:v>17.899999999999999</c:v>
                </c:pt>
                <c:pt idx="75">
                  <c:v>4.0999999999999996</c:v>
                </c:pt>
                <c:pt idx="76">
                  <c:v>30.9</c:v>
                </c:pt>
                <c:pt idx="77">
                  <c:v>26.2</c:v>
                </c:pt>
                <c:pt idx="78">
                  <c:v>15.1</c:v>
                </c:pt>
                <c:pt idx="79">
                  <c:v>35</c:v>
                </c:pt>
                <c:pt idx="80">
                  <c:v>29.9</c:v>
                </c:pt>
                <c:pt idx="81">
                  <c:v>29.6</c:v>
                </c:pt>
                <c:pt idx="82">
                  <c:v>14.9</c:v>
                </c:pt>
                <c:pt idx="83">
                  <c:v>24.8</c:v>
                </c:pt>
                <c:pt idx="84">
                  <c:v>15.4</c:v>
                </c:pt>
                <c:pt idx="85">
                  <c:v>19.899999999999999</c:v>
                </c:pt>
                <c:pt idx="86">
                  <c:v>13.1</c:v>
                </c:pt>
                <c:pt idx="87">
                  <c:v>19.399999999999999</c:v>
                </c:pt>
                <c:pt idx="88">
                  <c:v>17.2</c:v>
                </c:pt>
                <c:pt idx="89">
                  <c:v>11</c:v>
                </c:pt>
                <c:pt idx="90">
                  <c:v>16.7</c:v>
                </c:pt>
                <c:pt idx="91">
                  <c:v>14.9</c:v>
                </c:pt>
                <c:pt idx="92">
                  <c:v>14.3</c:v>
                </c:pt>
                <c:pt idx="93">
                  <c:v>12</c:v>
                </c:pt>
                <c:pt idx="94">
                  <c:v>13.4</c:v>
                </c:pt>
                <c:pt idx="95">
                  <c:v>6.8</c:v>
                </c:pt>
                <c:pt idx="96">
                  <c:v>8.1999999999999993</c:v>
                </c:pt>
                <c:pt idx="97">
                  <c:v>12.9</c:v>
                </c:pt>
                <c:pt idx="98">
                  <c:v>11.5</c:v>
                </c:pt>
                <c:pt idx="99">
                  <c:v>14.6</c:v>
                </c:pt>
                <c:pt idx="100">
                  <c:v>7.8</c:v>
                </c:pt>
                <c:pt idx="101">
                  <c:v>19.600000000000001</c:v>
                </c:pt>
                <c:pt idx="102">
                  <c:v>17</c:v>
                </c:pt>
                <c:pt idx="103">
                  <c:v>35.799999999999997</c:v>
                </c:pt>
                <c:pt idx="104">
                  <c:v>19.600000000000001</c:v>
                </c:pt>
                <c:pt idx="105">
                  <c:v>13.5</c:v>
                </c:pt>
                <c:pt idx="106">
                  <c:v>11.4</c:v>
                </c:pt>
                <c:pt idx="107">
                  <c:v>14.9</c:v>
                </c:pt>
                <c:pt idx="108">
                  <c:v>12.6</c:v>
                </c:pt>
                <c:pt idx="109">
                  <c:v>7.8</c:v>
                </c:pt>
                <c:pt idx="110">
                  <c:v>12.1</c:v>
                </c:pt>
                <c:pt idx="111">
                  <c:v>13.6</c:v>
                </c:pt>
                <c:pt idx="112">
                  <c:v>15</c:v>
                </c:pt>
                <c:pt idx="113">
                  <c:v>12.6</c:v>
                </c:pt>
                <c:pt idx="114">
                  <c:v>17.600000000000001</c:v>
                </c:pt>
                <c:pt idx="115">
                  <c:v>8</c:v>
                </c:pt>
                <c:pt idx="116">
                  <c:v>18.7</c:v>
                </c:pt>
                <c:pt idx="117">
                  <c:v>14.7</c:v>
                </c:pt>
                <c:pt idx="118">
                  <c:v>14.1</c:v>
                </c:pt>
                <c:pt idx="119">
                  <c:v>10.5</c:v>
                </c:pt>
                <c:pt idx="120">
                  <c:v>11</c:v>
                </c:pt>
                <c:pt idx="121">
                  <c:v>4.9000000000000004</c:v>
                </c:pt>
                <c:pt idx="122">
                  <c:v>8.1</c:v>
                </c:pt>
                <c:pt idx="123">
                  <c:v>7.6</c:v>
                </c:pt>
                <c:pt idx="124">
                  <c:v>9.4</c:v>
                </c:pt>
                <c:pt idx="125">
                  <c:v>12.8</c:v>
                </c:pt>
                <c:pt idx="126">
                  <c:v>6.4</c:v>
                </c:pt>
                <c:pt idx="127">
                  <c:v>8.9</c:v>
                </c:pt>
                <c:pt idx="128">
                  <c:v>12.9</c:v>
                </c:pt>
                <c:pt idx="129">
                  <c:v>12.1</c:v>
                </c:pt>
                <c:pt idx="130">
                  <c:v>29.7</c:v>
                </c:pt>
                <c:pt idx="131">
                  <c:v>16</c:v>
                </c:pt>
                <c:pt idx="132">
                  <c:v>11.1</c:v>
                </c:pt>
                <c:pt idx="133">
                  <c:v>6.1</c:v>
                </c:pt>
                <c:pt idx="134">
                  <c:v>12</c:v>
                </c:pt>
                <c:pt idx="135">
                  <c:v>19.8</c:v>
                </c:pt>
                <c:pt idx="136">
                  <c:v>17.7</c:v>
                </c:pt>
                <c:pt idx="137">
                  <c:v>9.5</c:v>
                </c:pt>
                <c:pt idx="138">
                  <c:v>26.2</c:v>
                </c:pt>
                <c:pt idx="139">
                  <c:v>9.5</c:v>
                </c:pt>
                <c:pt idx="140">
                  <c:v>15</c:v>
                </c:pt>
                <c:pt idx="141">
                  <c:v>23.5</c:v>
                </c:pt>
                <c:pt idx="142">
                  <c:v>32.9</c:v>
                </c:pt>
                <c:pt idx="143">
                  <c:v>22.2</c:v>
                </c:pt>
                <c:pt idx="144">
                  <c:v>22.1</c:v>
                </c:pt>
                <c:pt idx="145">
                  <c:v>21.2</c:v>
                </c:pt>
                <c:pt idx="146">
                  <c:v>13.9</c:v>
                </c:pt>
                <c:pt idx="147">
                  <c:v>9.4</c:v>
                </c:pt>
                <c:pt idx="148">
                  <c:v>15</c:v>
                </c:pt>
                <c:pt idx="149">
                  <c:v>15.4</c:v>
                </c:pt>
                <c:pt idx="150">
                  <c:v>16.5</c:v>
                </c:pt>
                <c:pt idx="151">
                  <c:v>13.5</c:v>
                </c:pt>
                <c:pt idx="152">
                  <c:v>17.3</c:v>
                </c:pt>
                <c:pt idx="153">
                  <c:v>14.9</c:v>
                </c:pt>
                <c:pt idx="154">
                  <c:v>8.1</c:v>
                </c:pt>
                <c:pt idx="155">
                  <c:v>8.4</c:v>
                </c:pt>
                <c:pt idx="156">
                  <c:v>10.1</c:v>
                </c:pt>
                <c:pt idx="157">
                  <c:v>11.8</c:v>
                </c:pt>
                <c:pt idx="158">
                  <c:v>10.4</c:v>
                </c:pt>
                <c:pt idx="159">
                  <c:v>9.6</c:v>
                </c:pt>
                <c:pt idx="160">
                  <c:v>11.5</c:v>
                </c:pt>
                <c:pt idx="161">
                  <c:v>36.799999999999997</c:v>
                </c:pt>
                <c:pt idx="162">
                  <c:v>42</c:v>
                </c:pt>
                <c:pt idx="163">
                  <c:v>25.3</c:v>
                </c:pt>
                <c:pt idx="164">
                  <c:v>26.4</c:v>
                </c:pt>
                <c:pt idx="165">
                  <c:v>12</c:v>
                </c:pt>
                <c:pt idx="166">
                  <c:v>12.8</c:v>
                </c:pt>
                <c:pt idx="167">
                  <c:v>15.9</c:v>
                </c:pt>
                <c:pt idx="168">
                  <c:v>15.4</c:v>
                </c:pt>
                <c:pt idx="169">
                  <c:v>16.8</c:v>
                </c:pt>
                <c:pt idx="170">
                  <c:v>14.7</c:v>
                </c:pt>
                <c:pt idx="171">
                  <c:v>11.1</c:v>
                </c:pt>
                <c:pt idx="172">
                  <c:v>14.3</c:v>
                </c:pt>
                <c:pt idx="173">
                  <c:v>14.1</c:v>
                </c:pt>
                <c:pt idx="174">
                  <c:v>9</c:v>
                </c:pt>
                <c:pt idx="175">
                  <c:v>8</c:v>
                </c:pt>
                <c:pt idx="176">
                  <c:v>9.1</c:v>
                </c:pt>
                <c:pt idx="177">
                  <c:v>15.9</c:v>
                </c:pt>
                <c:pt idx="178">
                  <c:v>12.1</c:v>
                </c:pt>
                <c:pt idx="179">
                  <c:v>14.4</c:v>
                </c:pt>
                <c:pt idx="180">
                  <c:v>10.8</c:v>
                </c:pt>
                <c:pt idx="181">
                  <c:v>7.3</c:v>
                </c:pt>
                <c:pt idx="182">
                  <c:v>11.7</c:v>
                </c:pt>
                <c:pt idx="183">
                  <c:v>9.4</c:v>
                </c:pt>
                <c:pt idx="184">
                  <c:v>10.199999999999999</c:v>
                </c:pt>
                <c:pt idx="185">
                  <c:v>7.2</c:v>
                </c:pt>
                <c:pt idx="186">
                  <c:v>8.4</c:v>
                </c:pt>
                <c:pt idx="187">
                  <c:v>6.5</c:v>
                </c:pt>
                <c:pt idx="188">
                  <c:v>9.5</c:v>
                </c:pt>
                <c:pt idx="189">
                  <c:v>7.4</c:v>
                </c:pt>
                <c:pt idx="190">
                  <c:v>26.7</c:v>
                </c:pt>
                <c:pt idx="191">
                  <c:v>42.9</c:v>
                </c:pt>
                <c:pt idx="192">
                  <c:v>17</c:v>
                </c:pt>
                <c:pt idx="193">
                  <c:v>20.6</c:v>
                </c:pt>
                <c:pt idx="194">
                  <c:v>22.8</c:v>
                </c:pt>
                <c:pt idx="195">
                  <c:v>24.9</c:v>
                </c:pt>
                <c:pt idx="196">
                  <c:v>20.9</c:v>
                </c:pt>
                <c:pt idx="197">
                  <c:v>20.9</c:v>
                </c:pt>
                <c:pt idx="198">
                  <c:v>15.9</c:v>
                </c:pt>
                <c:pt idx="199">
                  <c:v>13.8</c:v>
                </c:pt>
                <c:pt idx="200">
                  <c:v>15.6</c:v>
                </c:pt>
                <c:pt idx="201">
                  <c:v>6.6</c:v>
                </c:pt>
                <c:pt idx="202">
                  <c:v>9.1999999999999993</c:v>
                </c:pt>
                <c:pt idx="203">
                  <c:v>12.5</c:v>
                </c:pt>
                <c:pt idx="204">
                  <c:v>14.2</c:v>
                </c:pt>
                <c:pt idx="205">
                  <c:v>15.6</c:v>
                </c:pt>
                <c:pt idx="206">
                  <c:v>14.7</c:v>
                </c:pt>
                <c:pt idx="207">
                  <c:v>18.3</c:v>
                </c:pt>
                <c:pt idx="208">
                  <c:v>4.3</c:v>
                </c:pt>
                <c:pt idx="209">
                  <c:v>12.8</c:v>
                </c:pt>
                <c:pt idx="210">
                  <c:v>20.7</c:v>
                </c:pt>
                <c:pt idx="211">
                  <c:v>13.4</c:v>
                </c:pt>
                <c:pt idx="212">
                  <c:v>14.8</c:v>
                </c:pt>
                <c:pt idx="213">
                  <c:v>6.9</c:v>
                </c:pt>
                <c:pt idx="214">
                  <c:v>1.5</c:v>
                </c:pt>
                <c:pt idx="215">
                  <c:v>7.1</c:v>
                </c:pt>
                <c:pt idx="216">
                  <c:v>9.1</c:v>
                </c:pt>
                <c:pt idx="217">
                  <c:v>8.8000000000000007</c:v>
                </c:pt>
                <c:pt idx="218">
                  <c:v>11.3</c:v>
                </c:pt>
                <c:pt idx="219">
                  <c:v>13.5</c:v>
                </c:pt>
                <c:pt idx="220">
                  <c:v>13.7</c:v>
                </c:pt>
                <c:pt idx="221">
                  <c:v>11</c:v>
                </c:pt>
                <c:pt idx="222">
                  <c:v>8.1999999999999993</c:v>
                </c:pt>
                <c:pt idx="223">
                  <c:v>8.3000000000000007</c:v>
                </c:pt>
                <c:pt idx="224">
                  <c:v>6.5</c:v>
                </c:pt>
                <c:pt idx="225">
                  <c:v>18.7</c:v>
                </c:pt>
                <c:pt idx="226">
                  <c:v>16.2</c:v>
                </c:pt>
                <c:pt idx="227">
                  <c:v>17.899999999999999</c:v>
                </c:pt>
                <c:pt idx="228">
                  <c:v>26.5</c:v>
                </c:pt>
                <c:pt idx="229">
                  <c:v>8.9</c:v>
                </c:pt>
                <c:pt idx="230">
                  <c:v>22.5</c:v>
                </c:pt>
                <c:pt idx="231">
                  <c:v>7.8</c:v>
                </c:pt>
                <c:pt idx="232">
                  <c:v>21.2</c:v>
                </c:pt>
                <c:pt idx="233">
                  <c:v>13.2</c:v>
                </c:pt>
                <c:pt idx="234">
                  <c:v>12.2</c:v>
                </c:pt>
                <c:pt idx="235">
                  <c:v>8.8000000000000007</c:v>
                </c:pt>
                <c:pt idx="236">
                  <c:v>9.8000000000000007</c:v>
                </c:pt>
                <c:pt idx="237">
                  <c:v>18.2</c:v>
                </c:pt>
                <c:pt idx="238">
                  <c:v>8.1999999999999993</c:v>
                </c:pt>
                <c:pt idx="239">
                  <c:v>7.4</c:v>
                </c:pt>
                <c:pt idx="240">
                  <c:v>9.8000000000000007</c:v>
                </c:pt>
                <c:pt idx="241">
                  <c:v>25.8</c:v>
                </c:pt>
                <c:pt idx="242">
                  <c:v>19</c:v>
                </c:pt>
                <c:pt idx="243">
                  <c:v>18.8</c:v>
                </c:pt>
                <c:pt idx="244">
                  <c:v>7.2</c:v>
                </c:pt>
                <c:pt idx="245">
                  <c:v>13</c:v>
                </c:pt>
                <c:pt idx="246">
                  <c:v>14.2</c:v>
                </c:pt>
                <c:pt idx="247">
                  <c:v>15.4</c:v>
                </c:pt>
                <c:pt idx="248">
                  <c:v>13.7</c:v>
                </c:pt>
                <c:pt idx="249">
                  <c:v>13.4</c:v>
                </c:pt>
                <c:pt idx="250">
                  <c:v>12</c:v>
                </c:pt>
                <c:pt idx="251">
                  <c:v>9.6999999999999993</c:v>
                </c:pt>
                <c:pt idx="252">
                  <c:v>13.9</c:v>
                </c:pt>
                <c:pt idx="253">
                  <c:v>9.6</c:v>
                </c:pt>
                <c:pt idx="254">
                  <c:v>11.9</c:v>
                </c:pt>
                <c:pt idx="255">
                  <c:v>17.100000000000001</c:v>
                </c:pt>
                <c:pt idx="256">
                  <c:v>16.7</c:v>
                </c:pt>
                <c:pt idx="257">
                  <c:v>12.8</c:v>
                </c:pt>
                <c:pt idx="258">
                  <c:v>5.6</c:v>
                </c:pt>
                <c:pt idx="259">
                  <c:v>8.1</c:v>
                </c:pt>
                <c:pt idx="260">
                  <c:v>11.2</c:v>
                </c:pt>
                <c:pt idx="261">
                  <c:v>6.6</c:v>
                </c:pt>
                <c:pt idx="262">
                  <c:v>7.6</c:v>
                </c:pt>
                <c:pt idx="263">
                  <c:v>11.7</c:v>
                </c:pt>
                <c:pt idx="264">
                  <c:v>12.3</c:v>
                </c:pt>
                <c:pt idx="265">
                  <c:v>17.399999999999999</c:v>
                </c:pt>
                <c:pt idx="266">
                  <c:v>12.1</c:v>
                </c:pt>
                <c:pt idx="267">
                  <c:v>12.7</c:v>
                </c:pt>
                <c:pt idx="268">
                  <c:v>8.1999999999999993</c:v>
                </c:pt>
                <c:pt idx="269">
                  <c:v>9.4</c:v>
                </c:pt>
                <c:pt idx="270">
                  <c:v>15.1</c:v>
                </c:pt>
                <c:pt idx="271">
                  <c:v>16.899999999999999</c:v>
                </c:pt>
                <c:pt idx="272">
                  <c:v>16.3</c:v>
                </c:pt>
                <c:pt idx="273">
                  <c:v>7.4</c:v>
                </c:pt>
                <c:pt idx="274">
                  <c:v>9.8000000000000007</c:v>
                </c:pt>
                <c:pt idx="275">
                  <c:v>12.1</c:v>
                </c:pt>
                <c:pt idx="276">
                  <c:v>12.1</c:v>
                </c:pt>
                <c:pt idx="277">
                  <c:v>7.3</c:v>
                </c:pt>
                <c:pt idx="278">
                  <c:v>10.5</c:v>
                </c:pt>
                <c:pt idx="279">
                  <c:v>11.4</c:v>
                </c:pt>
                <c:pt idx="280">
                  <c:v>14.1</c:v>
                </c:pt>
                <c:pt idx="281">
                  <c:v>10.1</c:v>
                </c:pt>
                <c:pt idx="282">
                  <c:v>10.5</c:v>
                </c:pt>
                <c:pt idx="283">
                  <c:v>13</c:v>
                </c:pt>
                <c:pt idx="284">
                  <c:v>8.4</c:v>
                </c:pt>
                <c:pt idx="285">
                  <c:v>6.8</c:v>
                </c:pt>
                <c:pt idx="286">
                  <c:v>9.1</c:v>
                </c:pt>
                <c:pt idx="287">
                  <c:v>4.8</c:v>
                </c:pt>
                <c:pt idx="288">
                  <c:v>13.2</c:v>
                </c:pt>
                <c:pt idx="289">
                  <c:v>14.3</c:v>
                </c:pt>
                <c:pt idx="290">
                  <c:v>5.8</c:v>
                </c:pt>
                <c:pt idx="291">
                  <c:v>6.6</c:v>
                </c:pt>
                <c:pt idx="292">
                  <c:v>7.1</c:v>
                </c:pt>
                <c:pt idx="293">
                  <c:v>5.7</c:v>
                </c:pt>
                <c:pt idx="294">
                  <c:v>7.9</c:v>
                </c:pt>
                <c:pt idx="295">
                  <c:v>16.899999999999999</c:v>
                </c:pt>
                <c:pt idx="296">
                  <c:v>28.6</c:v>
                </c:pt>
                <c:pt idx="297">
                  <c:v>31.4</c:v>
                </c:pt>
                <c:pt idx="298">
                  <c:v>12.4</c:v>
                </c:pt>
                <c:pt idx="299">
                  <c:v>17.8</c:v>
                </c:pt>
                <c:pt idx="300">
                  <c:v>7.8</c:v>
                </c:pt>
                <c:pt idx="301">
                  <c:v>20.2</c:v>
                </c:pt>
                <c:pt idx="302">
                  <c:v>16.8</c:v>
                </c:pt>
                <c:pt idx="303">
                  <c:v>10.9</c:v>
                </c:pt>
                <c:pt idx="304">
                  <c:v>8.5</c:v>
                </c:pt>
                <c:pt idx="305">
                  <c:v>12</c:v>
                </c:pt>
                <c:pt idx="306">
                  <c:v>29.9</c:v>
                </c:pt>
                <c:pt idx="307">
                  <c:v>9.6</c:v>
                </c:pt>
                <c:pt idx="308">
                  <c:v>9.6</c:v>
                </c:pt>
                <c:pt idx="309">
                  <c:v>22.1</c:v>
                </c:pt>
                <c:pt idx="310">
                  <c:v>31.9</c:v>
                </c:pt>
                <c:pt idx="311">
                  <c:v>32.299999999999997</c:v>
                </c:pt>
                <c:pt idx="312">
                  <c:v>28.8</c:v>
                </c:pt>
                <c:pt idx="313">
                  <c:v>11</c:v>
                </c:pt>
                <c:pt idx="314">
                  <c:v>7.9</c:v>
                </c:pt>
                <c:pt idx="315">
                  <c:v>18.2</c:v>
                </c:pt>
                <c:pt idx="316">
                  <c:v>14.3</c:v>
                </c:pt>
                <c:pt idx="317">
                  <c:v>8.8000000000000007</c:v>
                </c:pt>
                <c:pt idx="318">
                  <c:v>7</c:v>
                </c:pt>
                <c:pt idx="319">
                  <c:v>32.4</c:v>
                </c:pt>
                <c:pt idx="320">
                  <c:v>14.9</c:v>
                </c:pt>
                <c:pt idx="321">
                  <c:v>34.299999999999997</c:v>
                </c:pt>
                <c:pt idx="322">
                  <c:v>4.5</c:v>
                </c:pt>
                <c:pt idx="323">
                  <c:v>13.4</c:v>
                </c:pt>
                <c:pt idx="324">
                  <c:v>25.9</c:v>
                </c:pt>
                <c:pt idx="325">
                  <c:v>32.1</c:v>
                </c:pt>
                <c:pt idx="326">
                  <c:v>7.8</c:v>
                </c:pt>
                <c:pt idx="327">
                  <c:v>30</c:v>
                </c:pt>
                <c:pt idx="328">
                  <c:v>27.5</c:v>
                </c:pt>
                <c:pt idx="329">
                  <c:v>12.6</c:v>
                </c:pt>
                <c:pt idx="330">
                  <c:v>20.9</c:v>
                </c:pt>
                <c:pt idx="331">
                  <c:v>7.8</c:v>
                </c:pt>
                <c:pt idx="332">
                  <c:v>9.6</c:v>
                </c:pt>
                <c:pt idx="333">
                  <c:v>31.6</c:v>
                </c:pt>
                <c:pt idx="334">
                  <c:v>14</c:v>
                </c:pt>
                <c:pt idx="335">
                  <c:v>43.1</c:v>
                </c:pt>
                <c:pt idx="336">
                  <c:v>18</c:v>
                </c:pt>
                <c:pt idx="337">
                  <c:v>11</c:v>
                </c:pt>
                <c:pt idx="338">
                  <c:v>11.1</c:v>
                </c:pt>
                <c:pt idx="339">
                  <c:v>34.5</c:v>
                </c:pt>
                <c:pt idx="340">
                  <c:v>4.7</c:v>
                </c:pt>
                <c:pt idx="341">
                  <c:v>10</c:v>
                </c:pt>
                <c:pt idx="342">
                  <c:v>28.2</c:v>
                </c:pt>
                <c:pt idx="343">
                  <c:v>8</c:v>
                </c:pt>
                <c:pt idx="344">
                  <c:v>9.3000000000000007</c:v>
                </c:pt>
                <c:pt idx="345">
                  <c:v>17</c:v>
                </c:pt>
                <c:pt idx="346">
                  <c:v>9.9</c:v>
                </c:pt>
                <c:pt idx="347">
                  <c:v>10.8</c:v>
                </c:pt>
                <c:pt idx="348">
                  <c:v>8.6</c:v>
                </c:pt>
                <c:pt idx="349">
                  <c:v>62.3</c:v>
                </c:pt>
                <c:pt idx="350">
                  <c:v>13.1</c:v>
                </c:pt>
                <c:pt idx="351">
                  <c:v>11.3</c:v>
                </c:pt>
                <c:pt idx="352">
                  <c:v>11.7</c:v>
                </c:pt>
                <c:pt idx="353">
                  <c:v>51.2</c:v>
                </c:pt>
                <c:pt idx="354">
                  <c:v>69.3</c:v>
                </c:pt>
                <c:pt idx="355">
                  <c:v>17.5</c:v>
                </c:pt>
                <c:pt idx="356">
                  <c:v>8.1999999999999993</c:v>
                </c:pt>
                <c:pt idx="357">
                  <c:v>31.4</c:v>
                </c:pt>
                <c:pt idx="358">
                  <c:v>13.2</c:v>
                </c:pt>
                <c:pt idx="359">
                  <c:v>69.3</c:v>
                </c:pt>
                <c:pt idx="360">
                  <c:v>64.900000000000006</c:v>
                </c:pt>
                <c:pt idx="361">
                  <c:v>9.5</c:v>
                </c:pt>
                <c:pt idx="362">
                  <c:v>33.299999999999997</c:v>
                </c:pt>
                <c:pt idx="363">
                  <c:v>10.7</c:v>
                </c:pt>
                <c:pt idx="364">
                  <c:v>11.8</c:v>
                </c:pt>
                <c:pt idx="365">
                  <c:v>23.1</c:v>
                </c:pt>
                <c:pt idx="366">
                  <c:v>22.3</c:v>
                </c:pt>
                <c:pt idx="367">
                  <c:v>11.4</c:v>
                </c:pt>
                <c:pt idx="368">
                  <c:v>18</c:v>
                </c:pt>
                <c:pt idx="369">
                  <c:v>13.2</c:v>
                </c:pt>
                <c:pt idx="370">
                  <c:v>62.8</c:v>
                </c:pt>
                <c:pt idx="371">
                  <c:v>31.5</c:v>
                </c:pt>
                <c:pt idx="372">
                  <c:v>69</c:v>
                </c:pt>
                <c:pt idx="373">
                  <c:v>8.8000000000000007</c:v>
                </c:pt>
                <c:pt idx="374">
                  <c:v>27.7</c:v>
                </c:pt>
                <c:pt idx="375">
                  <c:v>8.6999999999999993</c:v>
                </c:pt>
                <c:pt idx="376">
                  <c:v>8.4</c:v>
                </c:pt>
                <c:pt idx="377">
                  <c:v>13.2</c:v>
                </c:pt>
                <c:pt idx="378">
                  <c:v>9.4</c:v>
                </c:pt>
                <c:pt idx="379">
                  <c:v>25.1</c:v>
                </c:pt>
                <c:pt idx="380">
                  <c:v>25.3</c:v>
                </c:pt>
                <c:pt idx="381">
                  <c:v>9.6999999999999993</c:v>
                </c:pt>
                <c:pt idx="382">
                  <c:v>30.6</c:v>
                </c:pt>
                <c:pt idx="383">
                  <c:v>24.3</c:v>
                </c:pt>
                <c:pt idx="384">
                  <c:v>11.7</c:v>
                </c:pt>
                <c:pt idx="385">
                  <c:v>23</c:v>
                </c:pt>
                <c:pt idx="386">
                  <c:v>9.9</c:v>
                </c:pt>
                <c:pt idx="387">
                  <c:v>25.1</c:v>
                </c:pt>
                <c:pt idx="388">
                  <c:v>16.899999999999999</c:v>
                </c:pt>
                <c:pt idx="389">
                  <c:v>27.8</c:v>
                </c:pt>
                <c:pt idx="390">
                  <c:v>22.2</c:v>
                </c:pt>
                <c:pt idx="391">
                  <c:v>63.2</c:v>
                </c:pt>
                <c:pt idx="392">
                  <c:v>17.100000000000001</c:v>
                </c:pt>
                <c:pt idx="393">
                  <c:v>27.7</c:v>
                </c:pt>
                <c:pt idx="394">
                  <c:v>45.9</c:v>
                </c:pt>
                <c:pt idx="395">
                  <c:v>39.200000000000003</c:v>
                </c:pt>
                <c:pt idx="396">
                  <c:v>19.3</c:v>
                </c:pt>
                <c:pt idx="397">
                  <c:v>9.1999999999999993</c:v>
                </c:pt>
                <c:pt idx="398">
                  <c:v>48</c:v>
                </c:pt>
                <c:pt idx="399">
                  <c:v>24.7</c:v>
                </c:pt>
                <c:pt idx="400">
                  <c:v>7.8</c:v>
                </c:pt>
                <c:pt idx="401">
                  <c:v>8.5</c:v>
                </c:pt>
                <c:pt idx="402">
                  <c:v>24.6</c:v>
                </c:pt>
                <c:pt idx="403">
                  <c:v>25.1</c:v>
                </c:pt>
                <c:pt idx="404">
                  <c:v>37.1</c:v>
                </c:pt>
                <c:pt idx="405">
                  <c:v>62.8</c:v>
                </c:pt>
                <c:pt idx="406">
                  <c:v>13</c:v>
                </c:pt>
                <c:pt idx="407">
                  <c:v>17.3</c:v>
                </c:pt>
                <c:pt idx="408">
                  <c:v>17.100000000000001</c:v>
                </c:pt>
                <c:pt idx="409">
                  <c:v>11.8</c:v>
                </c:pt>
                <c:pt idx="410">
                  <c:v>26.2</c:v>
                </c:pt>
                <c:pt idx="411">
                  <c:v>14.2</c:v>
                </c:pt>
                <c:pt idx="412">
                  <c:v>34.1</c:v>
                </c:pt>
                <c:pt idx="413">
                  <c:v>31</c:v>
                </c:pt>
                <c:pt idx="414">
                  <c:v>16.899999999999999</c:v>
                </c:pt>
                <c:pt idx="415">
                  <c:v>10.6</c:v>
                </c:pt>
                <c:pt idx="416">
                  <c:v>22.6</c:v>
                </c:pt>
                <c:pt idx="417">
                  <c:v>13.8</c:v>
                </c:pt>
                <c:pt idx="418">
                  <c:v>37.1</c:v>
                </c:pt>
                <c:pt idx="419">
                  <c:v>8.8000000000000007</c:v>
                </c:pt>
                <c:pt idx="420">
                  <c:v>27.6</c:v>
                </c:pt>
                <c:pt idx="421">
                  <c:v>12.9</c:v>
                </c:pt>
                <c:pt idx="422">
                  <c:v>69.2</c:v>
                </c:pt>
                <c:pt idx="423">
                  <c:v>9.4</c:v>
                </c:pt>
                <c:pt idx="424">
                  <c:v>9.1999999999999993</c:v>
                </c:pt>
                <c:pt idx="425">
                  <c:v>13.2</c:v>
                </c:pt>
                <c:pt idx="426">
                  <c:v>18.2</c:v>
                </c:pt>
                <c:pt idx="427">
                  <c:v>39.6</c:v>
                </c:pt>
                <c:pt idx="428">
                  <c:v>21.3</c:v>
                </c:pt>
                <c:pt idx="429">
                  <c:v>18</c:v>
                </c:pt>
                <c:pt idx="430">
                  <c:v>9.4</c:v>
                </c:pt>
                <c:pt idx="431">
                  <c:v>8.6999999999999993</c:v>
                </c:pt>
                <c:pt idx="432">
                  <c:v>21.5</c:v>
                </c:pt>
                <c:pt idx="433">
                  <c:v>18</c:v>
                </c:pt>
                <c:pt idx="434">
                  <c:v>22.2</c:v>
                </c:pt>
                <c:pt idx="435">
                  <c:v>17.100000000000001</c:v>
                </c:pt>
                <c:pt idx="436">
                  <c:v>62.8</c:v>
                </c:pt>
                <c:pt idx="437">
                  <c:v>9.5</c:v>
                </c:pt>
                <c:pt idx="438">
                  <c:v>27.2</c:v>
                </c:pt>
                <c:pt idx="439">
                  <c:v>32.4</c:v>
                </c:pt>
                <c:pt idx="440">
                  <c:v>19</c:v>
                </c:pt>
                <c:pt idx="441">
                  <c:v>34.299999999999997</c:v>
                </c:pt>
                <c:pt idx="442">
                  <c:v>29.9</c:v>
                </c:pt>
                <c:pt idx="443">
                  <c:v>23.1</c:v>
                </c:pt>
                <c:pt idx="444">
                  <c:v>28.7</c:v>
                </c:pt>
                <c:pt idx="445">
                  <c:v>15.2</c:v>
                </c:pt>
                <c:pt idx="446">
                  <c:v>23.7</c:v>
                </c:pt>
                <c:pt idx="447">
                  <c:v>18.2</c:v>
                </c:pt>
                <c:pt idx="448">
                  <c:v>27.6</c:v>
                </c:pt>
                <c:pt idx="449">
                  <c:v>26.4</c:v>
                </c:pt>
                <c:pt idx="450">
                  <c:v>19.2</c:v>
                </c:pt>
                <c:pt idx="451">
                  <c:v>24</c:v>
                </c:pt>
                <c:pt idx="452">
                  <c:v>21.2</c:v>
                </c:pt>
                <c:pt idx="453">
                  <c:v>49</c:v>
                </c:pt>
                <c:pt idx="454">
                  <c:v>22.5</c:v>
                </c:pt>
                <c:pt idx="455">
                  <c:v>24.5</c:v>
                </c:pt>
                <c:pt idx="456">
                  <c:v>40.700000000000003</c:v>
                </c:pt>
                <c:pt idx="457">
                  <c:v>43.2</c:v>
                </c:pt>
                <c:pt idx="458">
                  <c:v>22.7</c:v>
                </c:pt>
                <c:pt idx="459">
                  <c:v>17</c:v>
                </c:pt>
                <c:pt idx="460">
                  <c:v>25.7</c:v>
                </c:pt>
                <c:pt idx="461">
                  <c:v>26.1</c:v>
                </c:pt>
                <c:pt idx="462">
                  <c:v>31.7</c:v>
                </c:pt>
                <c:pt idx="463">
                  <c:v>18</c:v>
                </c:pt>
                <c:pt idx="464">
                  <c:v>20.2</c:v>
                </c:pt>
                <c:pt idx="465">
                  <c:v>18.899999999999999</c:v>
                </c:pt>
                <c:pt idx="466">
                  <c:v>22</c:v>
                </c:pt>
                <c:pt idx="467">
                  <c:v>17.7</c:v>
                </c:pt>
                <c:pt idx="468">
                  <c:v>10.9</c:v>
                </c:pt>
                <c:pt idx="469">
                  <c:v>21.4</c:v>
                </c:pt>
                <c:pt idx="470">
                  <c:v>34.799999999999997</c:v>
                </c:pt>
                <c:pt idx="471">
                  <c:v>29.6</c:v>
                </c:pt>
                <c:pt idx="472">
                  <c:v>23.3</c:v>
                </c:pt>
                <c:pt idx="473">
                  <c:v>29.6</c:v>
                </c:pt>
                <c:pt idx="474">
                  <c:v>33.5</c:v>
                </c:pt>
                <c:pt idx="475">
                  <c:v>23.1</c:v>
                </c:pt>
                <c:pt idx="476">
                  <c:v>19.600000000000001</c:v>
                </c:pt>
                <c:pt idx="477">
                  <c:v>23.2</c:v>
                </c:pt>
                <c:pt idx="478">
                  <c:v>18.5</c:v>
                </c:pt>
                <c:pt idx="479">
                  <c:v>16.600000000000001</c:v>
                </c:pt>
                <c:pt idx="480">
                  <c:v>19.5</c:v>
                </c:pt>
                <c:pt idx="481">
                  <c:v>22.5</c:v>
                </c:pt>
                <c:pt idx="482">
                  <c:v>36.200000000000003</c:v>
                </c:pt>
                <c:pt idx="483">
                  <c:v>39.4</c:v>
                </c:pt>
                <c:pt idx="484">
                  <c:v>19.899999999999999</c:v>
                </c:pt>
                <c:pt idx="485">
                  <c:v>34.299999999999997</c:v>
                </c:pt>
                <c:pt idx="486">
                  <c:v>30.5</c:v>
                </c:pt>
                <c:pt idx="487">
                  <c:v>47.9</c:v>
                </c:pt>
                <c:pt idx="488">
                  <c:v>40.200000000000003</c:v>
                </c:pt>
                <c:pt idx="489">
                  <c:v>32.4</c:v>
                </c:pt>
                <c:pt idx="490">
                  <c:v>20.3</c:v>
                </c:pt>
                <c:pt idx="491">
                  <c:v>14.3</c:v>
                </c:pt>
                <c:pt idx="492">
                  <c:v>17.2</c:v>
                </c:pt>
                <c:pt idx="493">
                  <c:v>12.9</c:v>
                </c:pt>
                <c:pt idx="494">
                  <c:v>13.8</c:v>
                </c:pt>
                <c:pt idx="495">
                  <c:v>7.7</c:v>
                </c:pt>
                <c:pt idx="496">
                  <c:v>14.1</c:v>
                </c:pt>
                <c:pt idx="497">
                  <c:v>9.3000000000000007</c:v>
                </c:pt>
                <c:pt idx="498">
                  <c:v>14.7</c:v>
                </c:pt>
                <c:pt idx="499">
                  <c:v>13.3</c:v>
                </c:pt>
                <c:pt idx="500">
                  <c:v>11.5</c:v>
                </c:pt>
                <c:pt idx="501">
                  <c:v>16.5</c:v>
                </c:pt>
                <c:pt idx="502">
                  <c:v>12.5</c:v>
                </c:pt>
                <c:pt idx="503">
                  <c:v>14.6</c:v>
                </c:pt>
                <c:pt idx="504">
                  <c:v>14</c:v>
                </c:pt>
                <c:pt idx="505">
                  <c:v>11.2</c:v>
                </c:pt>
                <c:pt idx="506">
                  <c:v>11.8</c:v>
                </c:pt>
                <c:pt idx="507">
                  <c:v>15.5</c:v>
                </c:pt>
                <c:pt idx="508">
                  <c:v>24.6</c:v>
                </c:pt>
                <c:pt idx="509">
                  <c:v>26.4</c:v>
                </c:pt>
                <c:pt idx="510">
                  <c:v>38.1</c:v>
                </c:pt>
                <c:pt idx="511">
                  <c:v>25.1</c:v>
                </c:pt>
                <c:pt idx="512">
                  <c:v>26.1</c:v>
                </c:pt>
                <c:pt idx="513">
                  <c:v>25.8</c:v>
                </c:pt>
                <c:pt idx="514">
                  <c:v>27.3</c:v>
                </c:pt>
                <c:pt idx="515">
                  <c:v>34.5</c:v>
                </c:pt>
                <c:pt idx="516">
                  <c:v>27.8</c:v>
                </c:pt>
                <c:pt idx="517">
                  <c:v>24.2</c:v>
                </c:pt>
                <c:pt idx="518">
                  <c:v>11.9</c:v>
                </c:pt>
                <c:pt idx="519">
                  <c:v>11.4</c:v>
                </c:pt>
                <c:pt idx="520">
                  <c:v>32</c:v>
                </c:pt>
                <c:pt idx="521">
                  <c:v>26.4</c:v>
                </c:pt>
                <c:pt idx="522">
                  <c:v>12.7</c:v>
                </c:pt>
                <c:pt idx="523">
                  <c:v>11.4</c:v>
                </c:pt>
                <c:pt idx="524">
                  <c:v>7.9</c:v>
                </c:pt>
                <c:pt idx="525">
                  <c:v>11.7</c:v>
                </c:pt>
                <c:pt idx="526">
                  <c:v>16.5</c:v>
                </c:pt>
                <c:pt idx="527">
                  <c:v>36.299999999999997</c:v>
                </c:pt>
                <c:pt idx="528">
                  <c:v>35</c:v>
                </c:pt>
                <c:pt idx="529">
                  <c:v>10.9</c:v>
                </c:pt>
                <c:pt idx="530">
                  <c:v>17.2</c:v>
                </c:pt>
                <c:pt idx="531">
                  <c:v>21.6</c:v>
                </c:pt>
                <c:pt idx="532">
                  <c:v>18.2</c:v>
                </c:pt>
                <c:pt idx="533">
                  <c:v>27.5</c:v>
                </c:pt>
                <c:pt idx="534">
                  <c:v>19.399999999999999</c:v>
                </c:pt>
                <c:pt idx="535">
                  <c:v>34.700000000000003</c:v>
                </c:pt>
                <c:pt idx="536">
                  <c:v>30.1</c:v>
                </c:pt>
                <c:pt idx="537">
                  <c:v>23.4</c:v>
                </c:pt>
                <c:pt idx="538">
                  <c:v>18.600000000000001</c:v>
                </c:pt>
                <c:pt idx="539">
                  <c:v>49.3</c:v>
                </c:pt>
                <c:pt idx="540">
                  <c:v>11.4</c:v>
                </c:pt>
                <c:pt idx="541">
                  <c:v>7.9</c:v>
                </c:pt>
                <c:pt idx="542">
                  <c:v>5.2</c:v>
                </c:pt>
                <c:pt idx="543">
                  <c:v>27.9</c:v>
                </c:pt>
                <c:pt idx="544">
                  <c:v>15.9</c:v>
                </c:pt>
                <c:pt idx="545">
                  <c:v>5.0999999999999996</c:v>
                </c:pt>
                <c:pt idx="546">
                  <c:v>20</c:v>
                </c:pt>
                <c:pt idx="547">
                  <c:v>51.1</c:v>
                </c:pt>
                <c:pt idx="548">
                  <c:v>19.100000000000001</c:v>
                </c:pt>
                <c:pt idx="549">
                  <c:v>15.7</c:v>
                </c:pt>
                <c:pt idx="550">
                  <c:v>27</c:v>
                </c:pt>
                <c:pt idx="551">
                  <c:v>19.3</c:v>
                </c:pt>
                <c:pt idx="552">
                  <c:v>49.1</c:v>
                </c:pt>
                <c:pt idx="553">
                  <c:v>18</c:v>
                </c:pt>
                <c:pt idx="554">
                  <c:v>34.5</c:v>
                </c:pt>
                <c:pt idx="555">
                  <c:v>11.9</c:v>
                </c:pt>
                <c:pt idx="556">
                  <c:v>28.2</c:v>
                </c:pt>
                <c:pt idx="557">
                  <c:v>13.3</c:v>
                </c:pt>
                <c:pt idx="558">
                  <c:v>8.1</c:v>
                </c:pt>
                <c:pt idx="559">
                  <c:v>10.1</c:v>
                </c:pt>
                <c:pt idx="560">
                  <c:v>5</c:v>
                </c:pt>
                <c:pt idx="561">
                  <c:v>51.8</c:v>
                </c:pt>
                <c:pt idx="562">
                  <c:v>34.799999999999997</c:v>
                </c:pt>
                <c:pt idx="563">
                  <c:v>23.6</c:v>
                </c:pt>
                <c:pt idx="564">
                  <c:v>18.7</c:v>
                </c:pt>
                <c:pt idx="565">
                  <c:v>27.1</c:v>
                </c:pt>
                <c:pt idx="566">
                  <c:v>17.399999999999999</c:v>
                </c:pt>
                <c:pt idx="567">
                  <c:v>32.1</c:v>
                </c:pt>
                <c:pt idx="568">
                  <c:v>11.1</c:v>
                </c:pt>
                <c:pt idx="569">
                  <c:v>19.2</c:v>
                </c:pt>
                <c:pt idx="570">
                  <c:v>19</c:v>
                </c:pt>
                <c:pt idx="571">
                  <c:v>13.2</c:v>
                </c:pt>
                <c:pt idx="572">
                  <c:v>7.6</c:v>
                </c:pt>
                <c:pt idx="573">
                  <c:v>49.2</c:v>
                </c:pt>
                <c:pt idx="574">
                  <c:v>10.7</c:v>
                </c:pt>
                <c:pt idx="575">
                  <c:v>5.0999999999999996</c:v>
                </c:pt>
                <c:pt idx="576">
                  <c:v>8.5</c:v>
                </c:pt>
                <c:pt idx="577">
                  <c:v>6.7</c:v>
                </c:pt>
                <c:pt idx="578">
                  <c:v>5.6</c:v>
                </c:pt>
                <c:pt idx="579">
                  <c:v>51.9</c:v>
                </c:pt>
                <c:pt idx="580">
                  <c:v>35.1</c:v>
                </c:pt>
                <c:pt idx="581">
                  <c:v>28.3</c:v>
                </c:pt>
                <c:pt idx="582">
                  <c:v>15.3</c:v>
                </c:pt>
                <c:pt idx="583">
                  <c:v>31.8</c:v>
                </c:pt>
                <c:pt idx="584">
                  <c:v>18.5</c:v>
                </c:pt>
                <c:pt idx="585">
                  <c:v>22.5</c:v>
                </c:pt>
                <c:pt idx="586">
                  <c:v>7.9</c:v>
                </c:pt>
                <c:pt idx="587">
                  <c:v>54.3</c:v>
                </c:pt>
                <c:pt idx="588">
                  <c:v>39.200000000000003</c:v>
                </c:pt>
                <c:pt idx="589">
                  <c:v>11</c:v>
                </c:pt>
                <c:pt idx="590">
                  <c:v>6.7</c:v>
                </c:pt>
                <c:pt idx="591">
                  <c:v>8.1</c:v>
                </c:pt>
                <c:pt idx="592">
                  <c:v>4.8</c:v>
                </c:pt>
                <c:pt idx="593">
                  <c:v>19.7</c:v>
                </c:pt>
                <c:pt idx="594">
                  <c:v>49.3</c:v>
                </c:pt>
                <c:pt idx="595">
                  <c:v>11.3</c:v>
                </c:pt>
                <c:pt idx="596">
                  <c:v>19.3</c:v>
                </c:pt>
                <c:pt idx="597">
                  <c:v>54.6</c:v>
                </c:pt>
                <c:pt idx="598">
                  <c:v>39</c:v>
                </c:pt>
                <c:pt idx="599">
                  <c:v>22.6</c:v>
                </c:pt>
                <c:pt idx="600">
                  <c:v>32.6</c:v>
                </c:pt>
                <c:pt idx="601">
                  <c:v>52.1</c:v>
                </c:pt>
                <c:pt idx="602">
                  <c:v>42.9</c:v>
                </c:pt>
                <c:pt idx="603">
                  <c:v>22</c:v>
                </c:pt>
                <c:pt idx="604">
                  <c:v>31</c:v>
                </c:pt>
                <c:pt idx="605">
                  <c:v>8.1999999999999993</c:v>
                </c:pt>
                <c:pt idx="606">
                  <c:v>20</c:v>
                </c:pt>
                <c:pt idx="607">
                  <c:v>8.8000000000000007</c:v>
                </c:pt>
                <c:pt idx="608">
                  <c:v>7.7</c:v>
                </c:pt>
                <c:pt idx="609">
                  <c:v>11.1</c:v>
                </c:pt>
                <c:pt idx="610">
                  <c:v>16.8</c:v>
                </c:pt>
                <c:pt idx="611">
                  <c:v>7.7</c:v>
                </c:pt>
                <c:pt idx="612">
                  <c:v>5.3</c:v>
                </c:pt>
                <c:pt idx="613">
                  <c:v>7.8</c:v>
                </c:pt>
                <c:pt idx="614">
                  <c:v>10.8</c:v>
                </c:pt>
                <c:pt idx="615">
                  <c:v>9.8000000000000007</c:v>
                </c:pt>
                <c:pt idx="616">
                  <c:v>32.9</c:v>
                </c:pt>
                <c:pt idx="617">
                  <c:v>28.3</c:v>
                </c:pt>
                <c:pt idx="618">
                  <c:v>7.6</c:v>
                </c:pt>
                <c:pt idx="619">
                  <c:v>10.3</c:v>
                </c:pt>
                <c:pt idx="620">
                  <c:v>8.1</c:v>
                </c:pt>
                <c:pt idx="621">
                  <c:v>8.4</c:v>
                </c:pt>
                <c:pt idx="622">
                  <c:v>8.1</c:v>
                </c:pt>
                <c:pt idx="623">
                  <c:v>7.6</c:v>
                </c:pt>
                <c:pt idx="624">
                  <c:v>12.6</c:v>
                </c:pt>
                <c:pt idx="625">
                  <c:v>15.6</c:v>
                </c:pt>
                <c:pt idx="626">
                  <c:v>8.5</c:v>
                </c:pt>
                <c:pt idx="627">
                  <c:v>8.6</c:v>
                </c:pt>
                <c:pt idx="628">
                  <c:v>8</c:v>
                </c:pt>
                <c:pt idx="629">
                  <c:v>18.2</c:v>
                </c:pt>
                <c:pt idx="630">
                  <c:v>8.1999999999999993</c:v>
                </c:pt>
                <c:pt idx="631">
                  <c:v>17.399999999999999</c:v>
                </c:pt>
                <c:pt idx="632">
                  <c:v>7.9</c:v>
                </c:pt>
                <c:pt idx="633">
                  <c:v>5.8</c:v>
                </c:pt>
                <c:pt idx="634">
                  <c:v>9.1</c:v>
                </c:pt>
                <c:pt idx="635">
                  <c:v>6.5</c:v>
                </c:pt>
                <c:pt idx="636">
                  <c:v>7.1</c:v>
                </c:pt>
                <c:pt idx="637">
                  <c:v>8</c:v>
                </c:pt>
                <c:pt idx="638">
                  <c:v>8.6</c:v>
                </c:pt>
                <c:pt idx="639">
                  <c:v>5.4</c:v>
                </c:pt>
                <c:pt idx="640">
                  <c:v>7.8</c:v>
                </c:pt>
                <c:pt idx="641">
                  <c:v>6.5</c:v>
                </c:pt>
                <c:pt idx="642">
                  <c:v>17</c:v>
                </c:pt>
                <c:pt idx="643">
                  <c:v>5.8</c:v>
                </c:pt>
                <c:pt idx="644">
                  <c:v>14.55</c:v>
                </c:pt>
                <c:pt idx="645">
                  <c:v>6.9</c:v>
                </c:pt>
                <c:pt idx="646">
                  <c:v>5.0999999999999996</c:v>
                </c:pt>
                <c:pt idx="647">
                  <c:v>5.3</c:v>
                </c:pt>
                <c:pt idx="648">
                  <c:v>9</c:v>
                </c:pt>
                <c:pt idx="649">
                  <c:v>8.3000000000000007</c:v>
                </c:pt>
                <c:pt idx="650">
                  <c:v>16</c:v>
                </c:pt>
                <c:pt idx="651">
                  <c:v>8.8000000000000007</c:v>
                </c:pt>
                <c:pt idx="652">
                  <c:v>9.1999999999999993</c:v>
                </c:pt>
                <c:pt idx="653">
                  <c:v>8.5</c:v>
                </c:pt>
                <c:pt idx="654">
                  <c:v>8.1999999999999993</c:v>
                </c:pt>
                <c:pt idx="655">
                  <c:v>8.9</c:v>
                </c:pt>
                <c:pt idx="656">
                  <c:v>9.6999999999999993</c:v>
                </c:pt>
                <c:pt idx="657">
                  <c:v>7.2</c:v>
                </c:pt>
                <c:pt idx="658">
                  <c:v>8.6999999999999993</c:v>
                </c:pt>
                <c:pt idx="659">
                  <c:v>7.2</c:v>
                </c:pt>
                <c:pt idx="660">
                  <c:v>7.2</c:v>
                </c:pt>
                <c:pt idx="661">
                  <c:v>6.5</c:v>
                </c:pt>
                <c:pt idx="662">
                  <c:v>8.1999999999999993</c:v>
                </c:pt>
                <c:pt idx="663">
                  <c:v>9.4</c:v>
                </c:pt>
                <c:pt idx="664">
                  <c:v>9.1</c:v>
                </c:pt>
                <c:pt idx="665">
                  <c:v>7</c:v>
                </c:pt>
                <c:pt idx="666">
                  <c:v>3.6</c:v>
                </c:pt>
                <c:pt idx="667">
                  <c:v>7.6</c:v>
                </c:pt>
                <c:pt idx="668">
                  <c:v>4.7</c:v>
                </c:pt>
                <c:pt idx="669">
                  <c:v>7.5</c:v>
                </c:pt>
                <c:pt idx="670">
                  <c:v>6</c:v>
                </c:pt>
                <c:pt idx="671">
                  <c:v>5.9</c:v>
                </c:pt>
                <c:pt idx="672">
                  <c:v>8</c:v>
                </c:pt>
                <c:pt idx="673">
                  <c:v>31.4</c:v>
                </c:pt>
                <c:pt idx="674">
                  <c:v>26</c:v>
                </c:pt>
                <c:pt idx="675">
                  <c:v>36.5</c:v>
                </c:pt>
                <c:pt idx="676">
                  <c:v>24</c:v>
                </c:pt>
                <c:pt idx="677">
                  <c:v>7.9</c:v>
                </c:pt>
                <c:pt idx="678">
                  <c:v>7.6</c:v>
                </c:pt>
                <c:pt idx="679">
                  <c:v>4.0999999999999996</c:v>
                </c:pt>
                <c:pt idx="680">
                  <c:v>8</c:v>
                </c:pt>
                <c:pt idx="681">
                  <c:v>36.799999999999997</c:v>
                </c:pt>
                <c:pt idx="682">
                  <c:v>20.399999999999999</c:v>
                </c:pt>
                <c:pt idx="683">
                  <c:v>24.3</c:v>
                </c:pt>
                <c:pt idx="684">
                  <c:v>34.6</c:v>
                </c:pt>
                <c:pt idx="685">
                  <c:v>19.100000000000001</c:v>
                </c:pt>
                <c:pt idx="686">
                  <c:v>7.3</c:v>
                </c:pt>
                <c:pt idx="687">
                  <c:v>8.4</c:v>
                </c:pt>
                <c:pt idx="688">
                  <c:v>8.6</c:v>
                </c:pt>
                <c:pt idx="689">
                  <c:v>5.9</c:v>
                </c:pt>
                <c:pt idx="690">
                  <c:v>8.1</c:v>
                </c:pt>
                <c:pt idx="691">
                  <c:v>8.1999999999999993</c:v>
                </c:pt>
                <c:pt idx="692">
                  <c:v>7.8</c:v>
                </c:pt>
                <c:pt idx="693">
                  <c:v>6.8</c:v>
                </c:pt>
                <c:pt idx="694">
                  <c:v>7.2</c:v>
                </c:pt>
                <c:pt idx="695">
                  <c:v>8.1</c:v>
                </c:pt>
                <c:pt idx="696">
                  <c:v>12.3</c:v>
                </c:pt>
                <c:pt idx="697">
                  <c:v>6.2</c:v>
                </c:pt>
                <c:pt idx="698">
                  <c:v>8.4</c:v>
                </c:pt>
                <c:pt idx="699">
                  <c:v>7.6</c:v>
                </c:pt>
                <c:pt idx="700">
                  <c:v>5.8</c:v>
                </c:pt>
                <c:pt idx="701">
                  <c:v>3.7</c:v>
                </c:pt>
                <c:pt idx="702">
                  <c:v>7.9</c:v>
                </c:pt>
                <c:pt idx="703">
                  <c:v>37.700000000000003</c:v>
                </c:pt>
                <c:pt idx="704">
                  <c:v>10.1</c:v>
                </c:pt>
                <c:pt idx="705">
                  <c:v>4</c:v>
                </c:pt>
                <c:pt idx="706">
                  <c:v>6.4</c:v>
                </c:pt>
                <c:pt idx="707">
                  <c:v>12.3</c:v>
                </c:pt>
                <c:pt idx="708">
                  <c:v>7.8</c:v>
                </c:pt>
                <c:pt idx="709">
                  <c:v>7.7</c:v>
                </c:pt>
                <c:pt idx="710">
                  <c:v>6.7</c:v>
                </c:pt>
                <c:pt idx="711">
                  <c:v>8.6</c:v>
                </c:pt>
                <c:pt idx="712">
                  <c:v>7.2</c:v>
                </c:pt>
                <c:pt idx="713">
                  <c:v>8.6999999999999993</c:v>
                </c:pt>
                <c:pt idx="714">
                  <c:v>4.5</c:v>
                </c:pt>
                <c:pt idx="715">
                  <c:v>5</c:v>
                </c:pt>
                <c:pt idx="716">
                  <c:v>5.2</c:v>
                </c:pt>
                <c:pt idx="717">
                  <c:v>11.1</c:v>
                </c:pt>
                <c:pt idx="718">
                  <c:v>8.9</c:v>
                </c:pt>
                <c:pt idx="719">
                  <c:v>7.8</c:v>
                </c:pt>
                <c:pt idx="720">
                  <c:v>7.6</c:v>
                </c:pt>
                <c:pt idx="721">
                  <c:v>19.2</c:v>
                </c:pt>
                <c:pt idx="722">
                  <c:v>9.1999999999999993</c:v>
                </c:pt>
                <c:pt idx="723">
                  <c:v>9.6</c:v>
                </c:pt>
                <c:pt idx="724">
                  <c:v>8.6999999999999993</c:v>
                </c:pt>
                <c:pt idx="725">
                  <c:v>8.1999999999999993</c:v>
                </c:pt>
                <c:pt idx="726">
                  <c:v>10.5</c:v>
                </c:pt>
                <c:pt idx="727">
                  <c:v>7.6</c:v>
                </c:pt>
                <c:pt idx="728">
                  <c:v>8.6</c:v>
                </c:pt>
                <c:pt idx="729">
                  <c:v>6.1</c:v>
                </c:pt>
                <c:pt idx="730">
                  <c:v>7.6</c:v>
                </c:pt>
                <c:pt idx="731">
                  <c:v>7.8</c:v>
                </c:pt>
                <c:pt idx="732">
                  <c:v>8.1</c:v>
                </c:pt>
                <c:pt idx="733">
                  <c:v>6.6</c:v>
                </c:pt>
                <c:pt idx="734">
                  <c:v>32.299999999999997</c:v>
                </c:pt>
                <c:pt idx="735">
                  <c:v>20.9</c:v>
                </c:pt>
                <c:pt idx="736">
                  <c:v>5.0999999999999996</c:v>
                </c:pt>
                <c:pt idx="737">
                  <c:v>6</c:v>
                </c:pt>
                <c:pt idx="738">
                  <c:v>5.2</c:v>
                </c:pt>
                <c:pt idx="739">
                  <c:v>8.4</c:v>
                </c:pt>
                <c:pt idx="740">
                  <c:v>6.1</c:v>
                </c:pt>
                <c:pt idx="741">
                  <c:v>5.3</c:v>
                </c:pt>
                <c:pt idx="742">
                  <c:v>3.9</c:v>
                </c:pt>
                <c:pt idx="743">
                  <c:v>5</c:v>
                </c:pt>
                <c:pt idx="744">
                  <c:v>7.5</c:v>
                </c:pt>
                <c:pt idx="745">
                  <c:v>6.8</c:v>
                </c:pt>
                <c:pt idx="746">
                  <c:v>6.6</c:v>
                </c:pt>
                <c:pt idx="747">
                  <c:v>7.5</c:v>
                </c:pt>
                <c:pt idx="748">
                  <c:v>9</c:v>
                </c:pt>
                <c:pt idx="749">
                  <c:v>13.5</c:v>
                </c:pt>
                <c:pt idx="750">
                  <c:v>7.8</c:v>
                </c:pt>
                <c:pt idx="751">
                  <c:v>8.9</c:v>
                </c:pt>
                <c:pt idx="752">
                  <c:v>11.9</c:v>
                </c:pt>
                <c:pt idx="753">
                  <c:v>18.7</c:v>
                </c:pt>
                <c:pt idx="754">
                  <c:v>7.5</c:v>
                </c:pt>
                <c:pt idx="755">
                  <c:v>14.2</c:v>
                </c:pt>
                <c:pt idx="756">
                  <c:v>44.4</c:v>
                </c:pt>
                <c:pt idx="757">
                  <c:v>11</c:v>
                </c:pt>
                <c:pt idx="758">
                  <c:v>34.9</c:v>
                </c:pt>
                <c:pt idx="759">
                  <c:v>14.8</c:v>
                </c:pt>
                <c:pt idx="760">
                  <c:v>10.8</c:v>
                </c:pt>
                <c:pt idx="761">
                  <c:v>25.3</c:v>
                </c:pt>
                <c:pt idx="762">
                  <c:v>32.4</c:v>
                </c:pt>
                <c:pt idx="763">
                  <c:v>8</c:v>
                </c:pt>
                <c:pt idx="764">
                  <c:v>13</c:v>
                </c:pt>
                <c:pt idx="765">
                  <c:v>12.7</c:v>
                </c:pt>
                <c:pt idx="766">
                  <c:v>10.9</c:v>
                </c:pt>
                <c:pt idx="767">
                  <c:v>11.4</c:v>
                </c:pt>
                <c:pt idx="768">
                  <c:v>6.1</c:v>
                </c:pt>
                <c:pt idx="769">
                  <c:v>4.8</c:v>
                </c:pt>
                <c:pt idx="770">
                  <c:v>7.8</c:v>
                </c:pt>
                <c:pt idx="771">
                  <c:v>12.5</c:v>
                </c:pt>
                <c:pt idx="772">
                  <c:v>5.9</c:v>
                </c:pt>
                <c:pt idx="773">
                  <c:v>8.5</c:v>
                </c:pt>
                <c:pt idx="774">
                  <c:v>8.5</c:v>
                </c:pt>
                <c:pt idx="775">
                  <c:v>24.6</c:v>
                </c:pt>
                <c:pt idx="776">
                  <c:v>50.8</c:v>
                </c:pt>
                <c:pt idx="777">
                  <c:v>13.3</c:v>
                </c:pt>
                <c:pt idx="778">
                  <c:v>12.6</c:v>
                </c:pt>
                <c:pt idx="779">
                  <c:v>42</c:v>
                </c:pt>
                <c:pt idx="780">
                  <c:v>43.4</c:v>
                </c:pt>
                <c:pt idx="781">
                  <c:v>31.9</c:v>
                </c:pt>
                <c:pt idx="782">
                  <c:v>10</c:v>
                </c:pt>
                <c:pt idx="783">
                  <c:v>10.4</c:v>
                </c:pt>
                <c:pt idx="784">
                  <c:v>4.8</c:v>
                </c:pt>
                <c:pt idx="785">
                  <c:v>8</c:v>
                </c:pt>
                <c:pt idx="786">
                  <c:v>11.4</c:v>
                </c:pt>
                <c:pt idx="787">
                  <c:v>7.5</c:v>
                </c:pt>
                <c:pt idx="788">
                  <c:v>11.3</c:v>
                </c:pt>
                <c:pt idx="789">
                  <c:v>10.4</c:v>
                </c:pt>
                <c:pt idx="790">
                  <c:v>8.8000000000000007</c:v>
                </c:pt>
                <c:pt idx="791">
                  <c:v>7.5</c:v>
                </c:pt>
                <c:pt idx="792">
                  <c:v>5.9</c:v>
                </c:pt>
                <c:pt idx="793">
                  <c:v>14</c:v>
                </c:pt>
                <c:pt idx="794">
                  <c:v>22.6</c:v>
                </c:pt>
                <c:pt idx="795">
                  <c:v>13.3</c:v>
                </c:pt>
                <c:pt idx="796">
                  <c:v>10.6</c:v>
                </c:pt>
                <c:pt idx="797">
                  <c:v>7.8</c:v>
                </c:pt>
                <c:pt idx="798">
                  <c:v>11.2</c:v>
                </c:pt>
                <c:pt idx="799">
                  <c:v>9.4</c:v>
                </c:pt>
                <c:pt idx="800">
                  <c:v>11.9</c:v>
                </c:pt>
                <c:pt idx="801">
                  <c:v>16.3</c:v>
                </c:pt>
                <c:pt idx="802">
                  <c:v>7.3</c:v>
                </c:pt>
                <c:pt idx="803">
                  <c:v>8.9</c:v>
                </c:pt>
                <c:pt idx="804">
                  <c:v>11</c:v>
                </c:pt>
                <c:pt idx="805">
                  <c:v>9.3000000000000007</c:v>
                </c:pt>
                <c:pt idx="806">
                  <c:v>5.2</c:v>
                </c:pt>
                <c:pt idx="807">
                  <c:v>9.3000000000000007</c:v>
                </c:pt>
                <c:pt idx="808">
                  <c:v>11.5</c:v>
                </c:pt>
                <c:pt idx="809">
                  <c:v>5.5</c:v>
                </c:pt>
                <c:pt idx="810">
                  <c:v>12.1</c:v>
                </c:pt>
                <c:pt idx="811">
                  <c:v>8</c:v>
                </c:pt>
                <c:pt idx="812">
                  <c:v>5.3</c:v>
                </c:pt>
                <c:pt idx="813">
                  <c:v>7.5</c:v>
                </c:pt>
                <c:pt idx="814">
                  <c:v>6.9</c:v>
                </c:pt>
                <c:pt idx="815">
                  <c:v>5.5</c:v>
                </c:pt>
                <c:pt idx="816">
                  <c:v>8.5</c:v>
                </c:pt>
                <c:pt idx="817">
                  <c:v>7.1</c:v>
                </c:pt>
                <c:pt idx="818">
                  <c:v>7.6</c:v>
                </c:pt>
                <c:pt idx="819">
                  <c:v>6</c:v>
                </c:pt>
                <c:pt idx="820">
                  <c:v>1.5</c:v>
                </c:pt>
                <c:pt idx="821">
                  <c:v>6.3</c:v>
                </c:pt>
                <c:pt idx="822">
                  <c:v>9.4</c:v>
                </c:pt>
                <c:pt idx="823">
                  <c:v>6</c:v>
                </c:pt>
                <c:pt idx="824">
                  <c:v>5.8</c:v>
                </c:pt>
                <c:pt idx="825">
                  <c:v>11.5</c:v>
                </c:pt>
                <c:pt idx="826">
                  <c:v>7.8</c:v>
                </c:pt>
                <c:pt idx="827">
                  <c:v>8.9</c:v>
                </c:pt>
                <c:pt idx="828">
                  <c:v>11.4</c:v>
                </c:pt>
                <c:pt idx="829">
                  <c:v>4.2</c:v>
                </c:pt>
                <c:pt idx="830">
                  <c:v>10.4</c:v>
                </c:pt>
                <c:pt idx="831">
                  <c:v>6.2</c:v>
                </c:pt>
                <c:pt idx="832">
                  <c:v>11.1</c:v>
                </c:pt>
                <c:pt idx="833">
                  <c:v>10.199999999999999</c:v>
                </c:pt>
                <c:pt idx="834">
                  <c:v>10.5</c:v>
                </c:pt>
                <c:pt idx="835">
                  <c:v>8.1</c:v>
                </c:pt>
                <c:pt idx="836">
                  <c:v>8.6999999999999993</c:v>
                </c:pt>
                <c:pt idx="837">
                  <c:v>12.3</c:v>
                </c:pt>
                <c:pt idx="838">
                  <c:v>4.7</c:v>
                </c:pt>
                <c:pt idx="839">
                  <c:v>11.2</c:v>
                </c:pt>
                <c:pt idx="840">
                  <c:v>7.1</c:v>
                </c:pt>
                <c:pt idx="841">
                  <c:v>8.1999999999999993</c:v>
                </c:pt>
                <c:pt idx="842">
                  <c:v>8.6</c:v>
                </c:pt>
                <c:pt idx="843">
                  <c:v>9.1999999999999993</c:v>
                </c:pt>
                <c:pt idx="844">
                  <c:v>11.2</c:v>
                </c:pt>
                <c:pt idx="845">
                  <c:v>8.3000000000000007</c:v>
                </c:pt>
                <c:pt idx="846">
                  <c:v>5.0999999999999996</c:v>
                </c:pt>
                <c:pt idx="847">
                  <c:v>9.1</c:v>
                </c:pt>
                <c:pt idx="848">
                  <c:v>9.9</c:v>
                </c:pt>
                <c:pt idx="849">
                  <c:v>11.8</c:v>
                </c:pt>
                <c:pt idx="850">
                  <c:v>10.4</c:v>
                </c:pt>
                <c:pt idx="851">
                  <c:v>6.2</c:v>
                </c:pt>
                <c:pt idx="852">
                  <c:v>8.1</c:v>
                </c:pt>
                <c:pt idx="853">
                  <c:v>9.5</c:v>
                </c:pt>
                <c:pt idx="854">
                  <c:v>10</c:v>
                </c:pt>
                <c:pt idx="855">
                  <c:v>9.3000000000000007</c:v>
                </c:pt>
                <c:pt idx="856">
                  <c:v>5.2</c:v>
                </c:pt>
                <c:pt idx="857">
                  <c:v>9.4</c:v>
                </c:pt>
                <c:pt idx="858">
                  <c:v>7.1</c:v>
                </c:pt>
                <c:pt idx="859">
                  <c:v>13.1</c:v>
                </c:pt>
                <c:pt idx="860">
                  <c:v>7.8</c:v>
                </c:pt>
                <c:pt idx="861">
                  <c:v>5.7</c:v>
                </c:pt>
                <c:pt idx="862">
                  <c:v>10</c:v>
                </c:pt>
                <c:pt idx="863">
                  <c:v>5.8</c:v>
                </c:pt>
                <c:pt idx="864">
                  <c:v>7.6</c:v>
                </c:pt>
                <c:pt idx="865">
                  <c:v>5.2</c:v>
                </c:pt>
                <c:pt idx="866">
                  <c:v>6.8</c:v>
                </c:pt>
                <c:pt idx="867">
                  <c:v>5.2</c:v>
                </c:pt>
                <c:pt idx="868">
                  <c:v>3.6</c:v>
                </c:pt>
                <c:pt idx="869">
                  <c:v>6.5</c:v>
                </c:pt>
                <c:pt idx="870">
                  <c:v>12</c:v>
                </c:pt>
                <c:pt idx="871">
                  <c:v>3.6</c:v>
                </c:pt>
                <c:pt idx="872">
                  <c:v>8.1</c:v>
                </c:pt>
                <c:pt idx="873">
                  <c:v>10.1</c:v>
                </c:pt>
                <c:pt idx="874">
                  <c:v>7.8</c:v>
                </c:pt>
                <c:pt idx="875">
                  <c:v>5.3</c:v>
                </c:pt>
                <c:pt idx="876">
                  <c:v>11</c:v>
                </c:pt>
                <c:pt idx="877">
                  <c:v>5.5</c:v>
                </c:pt>
                <c:pt idx="878">
                  <c:v>4.8</c:v>
                </c:pt>
                <c:pt idx="879">
                  <c:v>5.4</c:v>
                </c:pt>
                <c:pt idx="880">
                  <c:v>8</c:v>
                </c:pt>
                <c:pt idx="881">
                  <c:v>7.7</c:v>
                </c:pt>
                <c:pt idx="882">
                  <c:v>10.6</c:v>
                </c:pt>
                <c:pt idx="883">
                  <c:v>6.3</c:v>
                </c:pt>
                <c:pt idx="884">
                  <c:v>10.199999999999999</c:v>
                </c:pt>
                <c:pt idx="885">
                  <c:v>5</c:v>
                </c:pt>
                <c:pt idx="886">
                  <c:v>47</c:v>
                </c:pt>
                <c:pt idx="887">
                  <c:v>35.299999999999997</c:v>
                </c:pt>
                <c:pt idx="888">
                  <c:v>29.5</c:v>
                </c:pt>
                <c:pt idx="889">
                  <c:v>9.4</c:v>
                </c:pt>
                <c:pt idx="890">
                  <c:v>9.8000000000000007</c:v>
                </c:pt>
                <c:pt idx="891">
                  <c:v>16.100000000000001</c:v>
                </c:pt>
                <c:pt idx="892">
                  <c:v>10.5</c:v>
                </c:pt>
                <c:pt idx="893">
                  <c:v>12.3</c:v>
                </c:pt>
                <c:pt idx="894">
                  <c:v>14.4</c:v>
                </c:pt>
                <c:pt idx="895">
                  <c:v>10.7</c:v>
                </c:pt>
                <c:pt idx="896">
                  <c:v>11.5</c:v>
                </c:pt>
                <c:pt idx="897">
                  <c:v>14.3</c:v>
                </c:pt>
                <c:pt idx="898">
                  <c:v>7.8</c:v>
                </c:pt>
                <c:pt idx="899">
                  <c:v>11.4</c:v>
                </c:pt>
                <c:pt idx="900">
                  <c:v>10.4</c:v>
                </c:pt>
                <c:pt idx="901">
                  <c:v>12.3</c:v>
                </c:pt>
                <c:pt idx="902">
                  <c:v>14.6</c:v>
                </c:pt>
                <c:pt idx="903">
                  <c:v>13.1</c:v>
                </c:pt>
                <c:pt idx="904">
                  <c:v>14.3</c:v>
                </c:pt>
                <c:pt idx="905">
                  <c:v>15.2</c:v>
                </c:pt>
                <c:pt idx="906">
                  <c:v>15.3</c:v>
                </c:pt>
                <c:pt idx="907">
                  <c:v>11.4</c:v>
                </c:pt>
                <c:pt idx="908">
                  <c:v>11.5</c:v>
                </c:pt>
                <c:pt idx="909">
                  <c:v>26.3</c:v>
                </c:pt>
                <c:pt idx="910">
                  <c:v>19.2</c:v>
                </c:pt>
                <c:pt idx="911">
                  <c:v>44.4</c:v>
                </c:pt>
                <c:pt idx="912">
                  <c:v>11.5</c:v>
                </c:pt>
                <c:pt idx="913">
                  <c:v>10.9</c:v>
                </c:pt>
                <c:pt idx="914">
                  <c:v>9.4</c:v>
                </c:pt>
                <c:pt idx="915">
                  <c:v>36</c:v>
                </c:pt>
                <c:pt idx="916">
                  <c:v>42.1</c:v>
                </c:pt>
                <c:pt idx="917">
                  <c:v>12.3</c:v>
                </c:pt>
                <c:pt idx="918">
                  <c:v>12.9</c:v>
                </c:pt>
                <c:pt idx="919">
                  <c:v>12.6</c:v>
                </c:pt>
                <c:pt idx="920">
                  <c:v>15.1</c:v>
                </c:pt>
                <c:pt idx="921">
                  <c:v>50.7</c:v>
                </c:pt>
                <c:pt idx="922">
                  <c:v>14.4</c:v>
                </c:pt>
                <c:pt idx="923">
                  <c:v>6.7</c:v>
                </c:pt>
                <c:pt idx="924">
                  <c:v>12.5</c:v>
                </c:pt>
                <c:pt idx="925">
                  <c:v>12.8</c:v>
                </c:pt>
                <c:pt idx="926">
                  <c:v>10.9</c:v>
                </c:pt>
                <c:pt idx="927">
                  <c:v>10.3</c:v>
                </c:pt>
                <c:pt idx="928">
                  <c:v>9.1999999999999993</c:v>
                </c:pt>
                <c:pt idx="929">
                  <c:v>12.1</c:v>
                </c:pt>
                <c:pt idx="930">
                  <c:v>12.6</c:v>
                </c:pt>
                <c:pt idx="931">
                  <c:v>9.9</c:v>
                </c:pt>
                <c:pt idx="932">
                  <c:v>11.4</c:v>
                </c:pt>
                <c:pt idx="933">
                  <c:v>7.7</c:v>
                </c:pt>
                <c:pt idx="934">
                  <c:v>17.2</c:v>
                </c:pt>
                <c:pt idx="935">
                  <c:v>13.4</c:v>
                </c:pt>
                <c:pt idx="936">
                  <c:v>11.4</c:v>
                </c:pt>
                <c:pt idx="937">
                  <c:v>10.7</c:v>
                </c:pt>
                <c:pt idx="938">
                  <c:v>10.9</c:v>
                </c:pt>
                <c:pt idx="939">
                  <c:v>7.2</c:v>
                </c:pt>
                <c:pt idx="940">
                  <c:v>13.1</c:v>
                </c:pt>
                <c:pt idx="941">
                  <c:v>8.1</c:v>
                </c:pt>
                <c:pt idx="942">
                  <c:v>14.4</c:v>
                </c:pt>
                <c:pt idx="943">
                  <c:v>13.9</c:v>
                </c:pt>
                <c:pt idx="944">
                  <c:v>15.9</c:v>
                </c:pt>
                <c:pt idx="945">
                  <c:v>10.5</c:v>
                </c:pt>
                <c:pt idx="946">
                  <c:v>12</c:v>
                </c:pt>
                <c:pt idx="947">
                  <c:v>11.7</c:v>
                </c:pt>
                <c:pt idx="948">
                  <c:v>9.4</c:v>
                </c:pt>
                <c:pt idx="949">
                  <c:v>11.4</c:v>
                </c:pt>
                <c:pt idx="950">
                  <c:v>13.9</c:v>
                </c:pt>
                <c:pt idx="951">
                  <c:v>16</c:v>
                </c:pt>
                <c:pt idx="952">
                  <c:v>11.8</c:v>
                </c:pt>
                <c:pt idx="953">
                  <c:v>11.9</c:v>
                </c:pt>
                <c:pt idx="954">
                  <c:v>10.9</c:v>
                </c:pt>
                <c:pt idx="955">
                  <c:v>6.6</c:v>
                </c:pt>
                <c:pt idx="956">
                  <c:v>17.100000000000001</c:v>
                </c:pt>
                <c:pt idx="957">
                  <c:v>12.9</c:v>
                </c:pt>
                <c:pt idx="958">
                  <c:v>11.2</c:v>
                </c:pt>
                <c:pt idx="959">
                  <c:v>12.8</c:v>
                </c:pt>
                <c:pt idx="960">
                  <c:v>15</c:v>
                </c:pt>
                <c:pt idx="961">
                  <c:v>15</c:v>
                </c:pt>
                <c:pt idx="962">
                  <c:v>12.5</c:v>
                </c:pt>
                <c:pt idx="963">
                  <c:v>2.9</c:v>
                </c:pt>
                <c:pt idx="964">
                  <c:v>7.2</c:v>
                </c:pt>
                <c:pt idx="965">
                  <c:v>9.1999999999999993</c:v>
                </c:pt>
                <c:pt idx="966">
                  <c:v>7.7</c:v>
                </c:pt>
                <c:pt idx="967">
                  <c:v>12.8</c:v>
                </c:pt>
                <c:pt idx="968">
                  <c:v>14</c:v>
                </c:pt>
                <c:pt idx="969">
                  <c:v>12.6</c:v>
                </c:pt>
                <c:pt idx="970">
                  <c:v>12.6</c:v>
                </c:pt>
                <c:pt idx="971">
                  <c:v>10.6</c:v>
                </c:pt>
                <c:pt idx="972">
                  <c:v>8</c:v>
                </c:pt>
                <c:pt idx="973">
                  <c:v>9</c:v>
                </c:pt>
                <c:pt idx="974">
                  <c:v>8.4</c:v>
                </c:pt>
                <c:pt idx="975">
                  <c:v>29.9</c:v>
                </c:pt>
                <c:pt idx="976">
                  <c:v>19.2</c:v>
                </c:pt>
                <c:pt idx="977">
                  <c:v>14</c:v>
                </c:pt>
                <c:pt idx="978">
                  <c:v>8.8000000000000007</c:v>
                </c:pt>
                <c:pt idx="979">
                  <c:v>9.5</c:v>
                </c:pt>
                <c:pt idx="980">
                  <c:v>7.4</c:v>
                </c:pt>
                <c:pt idx="981">
                  <c:v>7</c:v>
                </c:pt>
                <c:pt idx="982">
                  <c:v>10.8</c:v>
                </c:pt>
                <c:pt idx="983">
                  <c:v>6.9</c:v>
                </c:pt>
                <c:pt idx="984">
                  <c:v>9.6999999999999993</c:v>
                </c:pt>
                <c:pt idx="985">
                  <c:v>9.3000000000000007</c:v>
                </c:pt>
                <c:pt idx="986">
                  <c:v>14.8</c:v>
                </c:pt>
                <c:pt idx="987">
                  <c:v>9.6</c:v>
                </c:pt>
                <c:pt idx="988">
                  <c:v>9.4</c:v>
                </c:pt>
                <c:pt idx="989">
                  <c:v>13.9</c:v>
                </c:pt>
                <c:pt idx="990">
                  <c:v>7.2</c:v>
                </c:pt>
                <c:pt idx="991">
                  <c:v>15.7</c:v>
                </c:pt>
                <c:pt idx="992">
                  <c:v>6.7</c:v>
                </c:pt>
                <c:pt idx="993">
                  <c:v>9</c:v>
                </c:pt>
                <c:pt idx="994">
                  <c:v>13.5</c:v>
                </c:pt>
                <c:pt idx="995">
                  <c:v>13.9</c:v>
                </c:pt>
                <c:pt idx="996">
                  <c:v>9</c:v>
                </c:pt>
                <c:pt idx="997">
                  <c:v>8.4</c:v>
                </c:pt>
                <c:pt idx="998">
                  <c:v>15.3</c:v>
                </c:pt>
                <c:pt idx="999">
                  <c:v>8.1999999999999993</c:v>
                </c:pt>
                <c:pt idx="1000">
                  <c:v>9.1999999999999993</c:v>
                </c:pt>
                <c:pt idx="1001">
                  <c:v>6</c:v>
                </c:pt>
                <c:pt idx="1002">
                  <c:v>10.199999999999999</c:v>
                </c:pt>
                <c:pt idx="1003">
                  <c:v>9.6</c:v>
                </c:pt>
                <c:pt idx="1004">
                  <c:v>17.7</c:v>
                </c:pt>
                <c:pt idx="1005">
                  <c:v>13.2</c:v>
                </c:pt>
                <c:pt idx="1006">
                  <c:v>13.9</c:v>
                </c:pt>
                <c:pt idx="1007">
                  <c:v>14.5</c:v>
                </c:pt>
                <c:pt idx="1008">
                  <c:v>11.6</c:v>
                </c:pt>
                <c:pt idx="1009">
                  <c:v>12.8</c:v>
                </c:pt>
                <c:pt idx="1010">
                  <c:v>9.3000000000000007</c:v>
                </c:pt>
                <c:pt idx="1011">
                  <c:v>7.8</c:v>
                </c:pt>
                <c:pt idx="1012">
                  <c:v>12.5</c:v>
                </c:pt>
                <c:pt idx="1013">
                  <c:v>8.4</c:v>
                </c:pt>
                <c:pt idx="1014">
                  <c:v>10.1</c:v>
                </c:pt>
                <c:pt idx="1015">
                  <c:v>9.6999999999999993</c:v>
                </c:pt>
                <c:pt idx="1016">
                  <c:v>9.1</c:v>
                </c:pt>
                <c:pt idx="1017">
                  <c:v>11.3</c:v>
                </c:pt>
                <c:pt idx="1018">
                  <c:v>10.6</c:v>
                </c:pt>
                <c:pt idx="1019">
                  <c:v>8.1</c:v>
                </c:pt>
                <c:pt idx="1020">
                  <c:v>13.3</c:v>
                </c:pt>
                <c:pt idx="1021">
                  <c:v>12.7</c:v>
                </c:pt>
                <c:pt idx="1022">
                  <c:v>9.6999999999999993</c:v>
                </c:pt>
                <c:pt idx="1023">
                  <c:v>12.5</c:v>
                </c:pt>
                <c:pt idx="1024">
                  <c:v>11.2</c:v>
                </c:pt>
                <c:pt idx="1025">
                  <c:v>8.4</c:v>
                </c:pt>
                <c:pt idx="1026">
                  <c:v>14.3</c:v>
                </c:pt>
                <c:pt idx="1027">
                  <c:v>10.6</c:v>
                </c:pt>
                <c:pt idx="1028">
                  <c:v>12.3</c:v>
                </c:pt>
                <c:pt idx="1029">
                  <c:v>14.1</c:v>
                </c:pt>
                <c:pt idx="1030">
                  <c:v>13.7</c:v>
                </c:pt>
                <c:pt idx="1031">
                  <c:v>10.5</c:v>
                </c:pt>
                <c:pt idx="1032">
                  <c:v>9.9</c:v>
                </c:pt>
                <c:pt idx="1033">
                  <c:v>6.6</c:v>
                </c:pt>
                <c:pt idx="1034">
                  <c:v>6.5</c:v>
                </c:pt>
                <c:pt idx="1035">
                  <c:v>11</c:v>
                </c:pt>
                <c:pt idx="1036">
                  <c:v>10.4</c:v>
                </c:pt>
                <c:pt idx="1037">
                  <c:v>6.2</c:v>
                </c:pt>
                <c:pt idx="1038">
                  <c:v>9.6</c:v>
                </c:pt>
                <c:pt idx="1039">
                  <c:v>9.1999999999999993</c:v>
                </c:pt>
                <c:pt idx="1040">
                  <c:v>9</c:v>
                </c:pt>
                <c:pt idx="1041">
                  <c:v>8.6999999999999993</c:v>
                </c:pt>
                <c:pt idx="1042">
                  <c:v>9.6</c:v>
                </c:pt>
                <c:pt idx="1043">
                  <c:v>11.6</c:v>
                </c:pt>
                <c:pt idx="1044">
                  <c:v>12.8</c:v>
                </c:pt>
                <c:pt idx="1045">
                  <c:v>33.6</c:v>
                </c:pt>
                <c:pt idx="1046">
                  <c:v>9.1</c:v>
                </c:pt>
                <c:pt idx="1047">
                  <c:v>6.4</c:v>
                </c:pt>
                <c:pt idx="1048">
                  <c:v>11.4</c:v>
                </c:pt>
                <c:pt idx="1049">
                  <c:v>8.9</c:v>
                </c:pt>
                <c:pt idx="1050">
                  <c:v>15</c:v>
                </c:pt>
                <c:pt idx="1051">
                  <c:v>8</c:v>
                </c:pt>
                <c:pt idx="1052">
                  <c:v>10.6</c:v>
                </c:pt>
                <c:pt idx="1053">
                  <c:v>12.7</c:v>
                </c:pt>
                <c:pt idx="1054">
                  <c:v>12.7</c:v>
                </c:pt>
                <c:pt idx="1055">
                  <c:v>10.5</c:v>
                </c:pt>
                <c:pt idx="1056">
                  <c:v>9.8000000000000007</c:v>
                </c:pt>
                <c:pt idx="1057">
                  <c:v>13.6</c:v>
                </c:pt>
                <c:pt idx="1058">
                  <c:v>13.7</c:v>
                </c:pt>
                <c:pt idx="1059">
                  <c:v>9.9</c:v>
                </c:pt>
                <c:pt idx="1060">
                  <c:v>12</c:v>
                </c:pt>
                <c:pt idx="1061">
                  <c:v>9.5</c:v>
                </c:pt>
                <c:pt idx="1062">
                  <c:v>10.8</c:v>
                </c:pt>
                <c:pt idx="1063">
                  <c:v>12.3</c:v>
                </c:pt>
                <c:pt idx="1064">
                  <c:v>10.199999999999999</c:v>
                </c:pt>
                <c:pt idx="1065">
                  <c:v>8.9</c:v>
                </c:pt>
                <c:pt idx="1066">
                  <c:v>14.1</c:v>
                </c:pt>
                <c:pt idx="1067">
                  <c:v>6.4</c:v>
                </c:pt>
                <c:pt idx="1068">
                  <c:v>9.1</c:v>
                </c:pt>
                <c:pt idx="1069">
                  <c:v>12.6</c:v>
                </c:pt>
                <c:pt idx="1070">
                  <c:v>12.4</c:v>
                </c:pt>
                <c:pt idx="1071">
                  <c:v>11.7</c:v>
                </c:pt>
                <c:pt idx="1072">
                  <c:v>16.5</c:v>
                </c:pt>
                <c:pt idx="1073">
                  <c:v>13.4</c:v>
                </c:pt>
                <c:pt idx="1074">
                  <c:v>9</c:v>
                </c:pt>
                <c:pt idx="1075">
                  <c:v>13.3</c:v>
                </c:pt>
                <c:pt idx="1076">
                  <c:v>12</c:v>
                </c:pt>
                <c:pt idx="1077">
                  <c:v>7.5</c:v>
                </c:pt>
                <c:pt idx="1078">
                  <c:v>9.6</c:v>
                </c:pt>
                <c:pt idx="1079">
                  <c:v>11</c:v>
                </c:pt>
                <c:pt idx="1080">
                  <c:v>8.5</c:v>
                </c:pt>
                <c:pt idx="1081">
                  <c:v>10.7</c:v>
                </c:pt>
                <c:pt idx="1082">
                  <c:v>16.7</c:v>
                </c:pt>
                <c:pt idx="1083">
                  <c:v>11</c:v>
                </c:pt>
                <c:pt idx="1084">
                  <c:v>6.1</c:v>
                </c:pt>
                <c:pt idx="1085">
                  <c:v>8.9</c:v>
                </c:pt>
                <c:pt idx="1086">
                  <c:v>11.2</c:v>
                </c:pt>
                <c:pt idx="1087">
                  <c:v>19.3</c:v>
                </c:pt>
                <c:pt idx="1088">
                  <c:v>33.799999999999997</c:v>
                </c:pt>
                <c:pt idx="1089">
                  <c:v>12.7</c:v>
                </c:pt>
                <c:pt idx="1090">
                  <c:v>8.6999999999999993</c:v>
                </c:pt>
                <c:pt idx="1091">
                  <c:v>39.9</c:v>
                </c:pt>
                <c:pt idx="1092">
                  <c:v>53.8</c:v>
                </c:pt>
                <c:pt idx="1093">
                  <c:v>46.4</c:v>
                </c:pt>
                <c:pt idx="1094">
                  <c:v>9.1</c:v>
                </c:pt>
                <c:pt idx="1095">
                  <c:v>16.899999999999999</c:v>
                </c:pt>
                <c:pt idx="1096">
                  <c:v>13.6</c:v>
                </c:pt>
                <c:pt idx="1097">
                  <c:v>9.9</c:v>
                </c:pt>
                <c:pt idx="1098">
                  <c:v>13.1</c:v>
                </c:pt>
                <c:pt idx="1099">
                  <c:v>10.199999999999999</c:v>
                </c:pt>
                <c:pt idx="1100">
                  <c:v>9.8000000000000007</c:v>
                </c:pt>
                <c:pt idx="1101">
                  <c:v>10.8</c:v>
                </c:pt>
                <c:pt idx="1102">
                  <c:v>8.1999999999999993</c:v>
                </c:pt>
                <c:pt idx="1103">
                  <c:v>10.3</c:v>
                </c:pt>
                <c:pt idx="1104">
                  <c:v>14.1</c:v>
                </c:pt>
                <c:pt idx="1105">
                  <c:v>9.4</c:v>
                </c:pt>
                <c:pt idx="1106">
                  <c:v>10.6</c:v>
                </c:pt>
                <c:pt idx="1107">
                  <c:v>69.3</c:v>
                </c:pt>
                <c:pt idx="1108">
                  <c:v>11.9</c:v>
                </c:pt>
                <c:pt idx="1109">
                  <c:v>12.3</c:v>
                </c:pt>
                <c:pt idx="1110">
                  <c:v>14.1</c:v>
                </c:pt>
                <c:pt idx="1111">
                  <c:v>10.6</c:v>
                </c:pt>
                <c:pt idx="1112">
                  <c:v>11</c:v>
                </c:pt>
                <c:pt idx="1113">
                  <c:v>8.3000000000000007</c:v>
                </c:pt>
                <c:pt idx="1114">
                  <c:v>54.8</c:v>
                </c:pt>
                <c:pt idx="1115">
                  <c:v>49.2</c:v>
                </c:pt>
                <c:pt idx="1116">
                  <c:v>10.199999999999999</c:v>
                </c:pt>
                <c:pt idx="1117">
                  <c:v>11.6</c:v>
                </c:pt>
                <c:pt idx="1118">
                  <c:v>11.1</c:v>
                </c:pt>
                <c:pt idx="1119">
                  <c:v>11.2</c:v>
                </c:pt>
                <c:pt idx="1120">
                  <c:v>11.5</c:v>
                </c:pt>
                <c:pt idx="1121">
                  <c:v>19.899999999999999</c:v>
                </c:pt>
                <c:pt idx="1122">
                  <c:v>11.1</c:v>
                </c:pt>
                <c:pt idx="1123">
                  <c:v>11.8</c:v>
                </c:pt>
                <c:pt idx="1124">
                  <c:v>9.6</c:v>
                </c:pt>
                <c:pt idx="1125">
                  <c:v>10.4</c:v>
                </c:pt>
                <c:pt idx="1126">
                  <c:v>14.3</c:v>
                </c:pt>
                <c:pt idx="1127">
                  <c:v>14.8</c:v>
                </c:pt>
                <c:pt idx="1128">
                  <c:v>10.6</c:v>
                </c:pt>
                <c:pt idx="1129">
                  <c:v>10.1</c:v>
                </c:pt>
                <c:pt idx="1130">
                  <c:v>8.6999999999999993</c:v>
                </c:pt>
                <c:pt idx="1131">
                  <c:v>16.5</c:v>
                </c:pt>
                <c:pt idx="1132">
                  <c:v>11.8</c:v>
                </c:pt>
                <c:pt idx="1133">
                  <c:v>10.9</c:v>
                </c:pt>
                <c:pt idx="1134">
                  <c:v>10.6</c:v>
                </c:pt>
                <c:pt idx="1135">
                  <c:v>12.1</c:v>
                </c:pt>
                <c:pt idx="1136">
                  <c:v>10.9</c:v>
                </c:pt>
                <c:pt idx="1137">
                  <c:v>11.3</c:v>
                </c:pt>
                <c:pt idx="1138">
                  <c:v>11.4</c:v>
                </c:pt>
                <c:pt idx="1139">
                  <c:v>16.2</c:v>
                </c:pt>
                <c:pt idx="1140">
                  <c:v>7.3</c:v>
                </c:pt>
                <c:pt idx="1141">
                  <c:v>15.4</c:v>
                </c:pt>
                <c:pt idx="1142">
                  <c:v>10.7</c:v>
                </c:pt>
                <c:pt idx="1143">
                  <c:v>14.3</c:v>
                </c:pt>
                <c:pt idx="1144">
                  <c:v>10.5</c:v>
                </c:pt>
                <c:pt idx="1145">
                  <c:v>11.7</c:v>
                </c:pt>
                <c:pt idx="1146">
                  <c:v>9.8000000000000007</c:v>
                </c:pt>
                <c:pt idx="1147">
                  <c:v>16.100000000000001</c:v>
                </c:pt>
                <c:pt idx="1148">
                  <c:v>8.6</c:v>
                </c:pt>
                <c:pt idx="1149">
                  <c:v>10.4</c:v>
                </c:pt>
                <c:pt idx="1150">
                  <c:v>11.2</c:v>
                </c:pt>
                <c:pt idx="1151">
                  <c:v>5</c:v>
                </c:pt>
                <c:pt idx="1152">
                  <c:v>9.5</c:v>
                </c:pt>
                <c:pt idx="1153">
                  <c:v>9.6</c:v>
                </c:pt>
                <c:pt idx="1154">
                  <c:v>10.8</c:v>
                </c:pt>
                <c:pt idx="1155">
                  <c:v>9.5</c:v>
                </c:pt>
                <c:pt idx="1156">
                  <c:v>7.9</c:v>
                </c:pt>
                <c:pt idx="1157">
                  <c:v>9.5</c:v>
                </c:pt>
                <c:pt idx="1158">
                  <c:v>7.1</c:v>
                </c:pt>
                <c:pt idx="1159">
                  <c:v>13.7</c:v>
                </c:pt>
                <c:pt idx="1160">
                  <c:v>13</c:v>
                </c:pt>
                <c:pt idx="1161">
                  <c:v>9.9</c:v>
                </c:pt>
                <c:pt idx="1162">
                  <c:v>10.4</c:v>
                </c:pt>
                <c:pt idx="1163">
                  <c:v>11</c:v>
                </c:pt>
                <c:pt idx="1164">
                  <c:v>11.6</c:v>
                </c:pt>
                <c:pt idx="1165">
                  <c:v>9.1999999999999993</c:v>
                </c:pt>
                <c:pt idx="1166">
                  <c:v>10</c:v>
                </c:pt>
                <c:pt idx="1167">
                  <c:v>12.1</c:v>
                </c:pt>
                <c:pt idx="1168">
                  <c:v>9.3000000000000007</c:v>
                </c:pt>
                <c:pt idx="1169">
                  <c:v>9.3000000000000007</c:v>
                </c:pt>
                <c:pt idx="1170">
                  <c:v>9.4</c:v>
                </c:pt>
                <c:pt idx="1171">
                  <c:v>10.5</c:v>
                </c:pt>
                <c:pt idx="1172">
                  <c:v>13.2</c:v>
                </c:pt>
                <c:pt idx="1173">
                  <c:v>11.7</c:v>
                </c:pt>
                <c:pt idx="1174">
                  <c:v>12.4</c:v>
                </c:pt>
                <c:pt idx="1175">
                  <c:v>7.8</c:v>
                </c:pt>
                <c:pt idx="1176">
                  <c:v>16.100000000000001</c:v>
                </c:pt>
                <c:pt idx="1177">
                  <c:v>11.8</c:v>
                </c:pt>
                <c:pt idx="1178">
                  <c:v>17.8</c:v>
                </c:pt>
                <c:pt idx="1179">
                  <c:v>12.1</c:v>
                </c:pt>
                <c:pt idx="1180">
                  <c:v>12</c:v>
                </c:pt>
                <c:pt idx="1181">
                  <c:v>13.4</c:v>
                </c:pt>
                <c:pt idx="1182">
                  <c:v>12</c:v>
                </c:pt>
                <c:pt idx="1183">
                  <c:v>10.8</c:v>
                </c:pt>
                <c:pt idx="1184">
                  <c:v>10</c:v>
                </c:pt>
                <c:pt idx="1185">
                  <c:v>6</c:v>
                </c:pt>
                <c:pt idx="1186">
                  <c:v>7.5</c:v>
                </c:pt>
                <c:pt idx="1187">
                  <c:v>6.6</c:v>
                </c:pt>
                <c:pt idx="1188">
                  <c:v>13</c:v>
                </c:pt>
                <c:pt idx="1189">
                  <c:v>5.7</c:v>
                </c:pt>
                <c:pt idx="1190">
                  <c:v>9.6</c:v>
                </c:pt>
                <c:pt idx="1191">
                  <c:v>14.9</c:v>
                </c:pt>
                <c:pt idx="1192">
                  <c:v>17.100000000000001</c:v>
                </c:pt>
                <c:pt idx="1193">
                  <c:v>9.6</c:v>
                </c:pt>
                <c:pt idx="1194">
                  <c:v>13.7</c:v>
                </c:pt>
                <c:pt idx="1195">
                  <c:v>15.5</c:v>
                </c:pt>
                <c:pt idx="1196">
                  <c:v>8.8000000000000007</c:v>
                </c:pt>
                <c:pt idx="1197">
                  <c:v>9.6</c:v>
                </c:pt>
                <c:pt idx="1198">
                  <c:v>12.4</c:v>
                </c:pt>
                <c:pt idx="1199">
                  <c:v>12.4</c:v>
                </c:pt>
                <c:pt idx="1200">
                  <c:v>10.5</c:v>
                </c:pt>
                <c:pt idx="1201">
                  <c:v>9.5</c:v>
                </c:pt>
                <c:pt idx="1202">
                  <c:v>9.6</c:v>
                </c:pt>
                <c:pt idx="1203">
                  <c:v>14.9</c:v>
                </c:pt>
                <c:pt idx="1204">
                  <c:v>5.4</c:v>
                </c:pt>
                <c:pt idx="1205">
                  <c:v>11</c:v>
                </c:pt>
                <c:pt idx="1206">
                  <c:v>10.9</c:v>
                </c:pt>
                <c:pt idx="1207">
                  <c:v>9</c:v>
                </c:pt>
                <c:pt idx="1208">
                  <c:v>8.9</c:v>
                </c:pt>
                <c:pt idx="1209">
                  <c:v>7.8</c:v>
                </c:pt>
                <c:pt idx="1210">
                  <c:v>7.6</c:v>
                </c:pt>
                <c:pt idx="1211">
                  <c:v>8.6</c:v>
                </c:pt>
                <c:pt idx="1212">
                  <c:v>8.3000000000000007</c:v>
                </c:pt>
                <c:pt idx="1213">
                  <c:v>7.9</c:v>
                </c:pt>
                <c:pt idx="1214">
                  <c:v>12.1</c:v>
                </c:pt>
                <c:pt idx="1215">
                  <c:v>7.1</c:v>
                </c:pt>
                <c:pt idx="1216">
                  <c:v>9.4</c:v>
                </c:pt>
                <c:pt idx="1217">
                  <c:v>9.8000000000000007</c:v>
                </c:pt>
                <c:pt idx="1218">
                  <c:v>11.6</c:v>
                </c:pt>
                <c:pt idx="1219">
                  <c:v>12.9</c:v>
                </c:pt>
                <c:pt idx="1220">
                  <c:v>14.1</c:v>
                </c:pt>
                <c:pt idx="1221">
                  <c:v>12.9</c:v>
                </c:pt>
                <c:pt idx="1222">
                  <c:v>11.9</c:v>
                </c:pt>
                <c:pt idx="1223">
                  <c:v>13.3</c:v>
                </c:pt>
                <c:pt idx="1224">
                  <c:v>12.7</c:v>
                </c:pt>
                <c:pt idx="1225">
                  <c:v>5.4</c:v>
                </c:pt>
                <c:pt idx="1226">
                  <c:v>9.6999999999999993</c:v>
                </c:pt>
                <c:pt idx="1227">
                  <c:v>8.1</c:v>
                </c:pt>
                <c:pt idx="1228">
                  <c:v>9.3000000000000007</c:v>
                </c:pt>
                <c:pt idx="1229">
                  <c:v>10.4</c:v>
                </c:pt>
                <c:pt idx="1230">
                  <c:v>11.8</c:v>
                </c:pt>
                <c:pt idx="1231">
                  <c:v>39.299999999999997</c:v>
                </c:pt>
                <c:pt idx="1232">
                  <c:v>64.7</c:v>
                </c:pt>
                <c:pt idx="1233">
                  <c:v>15.3</c:v>
                </c:pt>
                <c:pt idx="1234">
                  <c:v>10</c:v>
                </c:pt>
                <c:pt idx="1235">
                  <c:v>10.5</c:v>
                </c:pt>
                <c:pt idx="1236">
                  <c:v>74.900000000000006</c:v>
                </c:pt>
                <c:pt idx="1237">
                  <c:v>8.5</c:v>
                </c:pt>
                <c:pt idx="1238">
                  <c:v>8.9</c:v>
                </c:pt>
                <c:pt idx="1239">
                  <c:v>16.3</c:v>
                </c:pt>
                <c:pt idx="1240">
                  <c:v>15.7</c:v>
                </c:pt>
                <c:pt idx="1241">
                  <c:v>14.9</c:v>
                </c:pt>
                <c:pt idx="1242">
                  <c:v>5.2</c:v>
                </c:pt>
                <c:pt idx="1243">
                  <c:v>12.2</c:v>
                </c:pt>
                <c:pt idx="1244">
                  <c:v>9.6999999999999993</c:v>
                </c:pt>
                <c:pt idx="1245">
                  <c:v>9</c:v>
                </c:pt>
                <c:pt idx="1246">
                  <c:v>13.4</c:v>
                </c:pt>
                <c:pt idx="1247">
                  <c:v>13.3</c:v>
                </c:pt>
                <c:pt idx="1248">
                  <c:v>8.6999999999999993</c:v>
                </c:pt>
                <c:pt idx="1249">
                  <c:v>10.1</c:v>
                </c:pt>
                <c:pt idx="1250">
                  <c:v>13.7</c:v>
                </c:pt>
                <c:pt idx="1251">
                  <c:v>8.4</c:v>
                </c:pt>
                <c:pt idx="1252">
                  <c:v>13.1</c:v>
                </c:pt>
                <c:pt idx="1253">
                  <c:v>8.5</c:v>
                </c:pt>
                <c:pt idx="1254">
                  <c:v>10.7</c:v>
                </c:pt>
                <c:pt idx="1255">
                  <c:v>7.5</c:v>
                </c:pt>
                <c:pt idx="1256">
                  <c:v>8.4</c:v>
                </c:pt>
                <c:pt idx="1257">
                  <c:v>10.4</c:v>
                </c:pt>
                <c:pt idx="1258">
                  <c:v>9.3000000000000007</c:v>
                </c:pt>
                <c:pt idx="1259">
                  <c:v>12.6</c:v>
                </c:pt>
                <c:pt idx="1260">
                  <c:v>11</c:v>
                </c:pt>
                <c:pt idx="1261">
                  <c:v>9.3000000000000007</c:v>
                </c:pt>
                <c:pt idx="1262">
                  <c:v>9</c:v>
                </c:pt>
                <c:pt idx="1263">
                  <c:v>14.9</c:v>
                </c:pt>
                <c:pt idx="1264">
                  <c:v>9.6999999999999993</c:v>
                </c:pt>
                <c:pt idx="1265">
                  <c:v>10.6</c:v>
                </c:pt>
                <c:pt idx="1266">
                  <c:v>7.6</c:v>
                </c:pt>
                <c:pt idx="1267">
                  <c:v>8.6</c:v>
                </c:pt>
                <c:pt idx="1268">
                  <c:v>10.9</c:v>
                </c:pt>
                <c:pt idx="1269">
                  <c:v>11.3</c:v>
                </c:pt>
                <c:pt idx="1270">
                  <c:v>4.5</c:v>
                </c:pt>
                <c:pt idx="1271">
                  <c:v>14</c:v>
                </c:pt>
                <c:pt idx="1272">
                  <c:v>8.1999999999999993</c:v>
                </c:pt>
                <c:pt idx="1273">
                  <c:v>13.4</c:v>
                </c:pt>
                <c:pt idx="1274">
                  <c:v>7.1</c:v>
                </c:pt>
                <c:pt idx="1275">
                  <c:v>10.4</c:v>
                </c:pt>
                <c:pt idx="1276">
                  <c:v>12.3</c:v>
                </c:pt>
                <c:pt idx="1277">
                  <c:v>11.8</c:v>
                </c:pt>
                <c:pt idx="1278">
                  <c:v>10.5</c:v>
                </c:pt>
                <c:pt idx="1279">
                  <c:v>6.5</c:v>
                </c:pt>
                <c:pt idx="1280">
                  <c:v>13.3</c:v>
                </c:pt>
                <c:pt idx="1281">
                  <c:v>7.9</c:v>
                </c:pt>
                <c:pt idx="1282">
                  <c:v>11.6</c:v>
                </c:pt>
                <c:pt idx="1283">
                  <c:v>7.5</c:v>
                </c:pt>
                <c:pt idx="1284">
                  <c:v>7.8</c:v>
                </c:pt>
                <c:pt idx="1285">
                  <c:v>9.3000000000000007</c:v>
                </c:pt>
                <c:pt idx="1286">
                  <c:v>12.6</c:v>
                </c:pt>
                <c:pt idx="1287">
                  <c:v>12.2</c:v>
                </c:pt>
                <c:pt idx="1288">
                  <c:v>39.5</c:v>
                </c:pt>
                <c:pt idx="1289">
                  <c:v>64.3</c:v>
                </c:pt>
                <c:pt idx="1290">
                  <c:v>41.3</c:v>
                </c:pt>
                <c:pt idx="1291">
                  <c:v>11.1</c:v>
                </c:pt>
                <c:pt idx="1292">
                  <c:v>10.3</c:v>
                </c:pt>
                <c:pt idx="1293">
                  <c:v>33</c:v>
                </c:pt>
                <c:pt idx="1294">
                  <c:v>53.2</c:v>
                </c:pt>
                <c:pt idx="1295">
                  <c:v>15.4</c:v>
                </c:pt>
                <c:pt idx="1296">
                  <c:v>6.3</c:v>
                </c:pt>
                <c:pt idx="1297">
                  <c:v>64</c:v>
                </c:pt>
                <c:pt idx="1298">
                  <c:v>15.2</c:v>
                </c:pt>
                <c:pt idx="1299">
                  <c:v>7.3</c:v>
                </c:pt>
                <c:pt idx="1300">
                  <c:v>4.3</c:v>
                </c:pt>
                <c:pt idx="1301">
                  <c:v>5</c:v>
                </c:pt>
                <c:pt idx="1302">
                  <c:v>39.1</c:v>
                </c:pt>
                <c:pt idx="1303">
                  <c:v>11.6</c:v>
                </c:pt>
                <c:pt idx="1304">
                  <c:v>6.6</c:v>
                </c:pt>
                <c:pt idx="1305">
                  <c:v>53</c:v>
                </c:pt>
                <c:pt idx="1306">
                  <c:v>39.200000000000003</c:v>
                </c:pt>
                <c:pt idx="1307">
                  <c:v>11.8</c:v>
                </c:pt>
                <c:pt idx="1308">
                  <c:v>4.5999999999999996</c:v>
                </c:pt>
                <c:pt idx="1309">
                  <c:v>64.099999999999994</c:v>
                </c:pt>
                <c:pt idx="1310">
                  <c:v>68.8</c:v>
                </c:pt>
                <c:pt idx="1311">
                  <c:v>4.7</c:v>
                </c:pt>
                <c:pt idx="1312">
                  <c:v>39.4</c:v>
                </c:pt>
                <c:pt idx="1313">
                  <c:v>75.099999999999994</c:v>
                </c:pt>
                <c:pt idx="1314">
                  <c:v>13.8</c:v>
                </c:pt>
                <c:pt idx="1315">
                  <c:v>5.5</c:v>
                </c:pt>
                <c:pt idx="1316">
                  <c:v>62.5</c:v>
                </c:pt>
                <c:pt idx="1317">
                  <c:v>10.7</c:v>
                </c:pt>
                <c:pt idx="1318">
                  <c:v>15.6</c:v>
                </c:pt>
                <c:pt idx="1319">
                  <c:v>8.5</c:v>
                </c:pt>
                <c:pt idx="1320">
                  <c:v>4.7</c:v>
                </c:pt>
                <c:pt idx="1321">
                  <c:v>53.2</c:v>
                </c:pt>
                <c:pt idx="1322">
                  <c:v>8.8000000000000007</c:v>
                </c:pt>
                <c:pt idx="1323">
                  <c:v>64.400000000000006</c:v>
                </c:pt>
                <c:pt idx="1324">
                  <c:v>16.399999999999999</c:v>
                </c:pt>
                <c:pt idx="1325">
                  <c:v>15.1</c:v>
                </c:pt>
                <c:pt idx="1326">
                  <c:v>39.299999999999997</c:v>
                </c:pt>
                <c:pt idx="1327">
                  <c:v>39.6</c:v>
                </c:pt>
                <c:pt idx="1328">
                  <c:v>4.9000000000000004</c:v>
                </c:pt>
                <c:pt idx="1329">
                  <c:v>75.099999999999994</c:v>
                </c:pt>
                <c:pt idx="1330">
                  <c:v>15.5</c:v>
                </c:pt>
                <c:pt idx="1331">
                  <c:v>10.3</c:v>
                </c:pt>
                <c:pt idx="1332">
                  <c:v>64.099999999999994</c:v>
                </c:pt>
                <c:pt idx="1333">
                  <c:v>8.6999999999999993</c:v>
                </c:pt>
                <c:pt idx="1334">
                  <c:v>12.3</c:v>
                </c:pt>
                <c:pt idx="1335">
                  <c:v>15.3</c:v>
                </c:pt>
                <c:pt idx="1336">
                  <c:v>5.4</c:v>
                </c:pt>
                <c:pt idx="1337">
                  <c:v>39</c:v>
                </c:pt>
                <c:pt idx="1338">
                  <c:v>8.9</c:v>
                </c:pt>
                <c:pt idx="1339">
                  <c:v>64.599999999999994</c:v>
                </c:pt>
                <c:pt idx="1340">
                  <c:v>53.7</c:v>
                </c:pt>
                <c:pt idx="1341">
                  <c:v>7.7</c:v>
                </c:pt>
                <c:pt idx="1342">
                  <c:v>4.8</c:v>
                </c:pt>
                <c:pt idx="1343">
                  <c:v>41.7</c:v>
                </c:pt>
                <c:pt idx="1344">
                  <c:v>11.4</c:v>
                </c:pt>
                <c:pt idx="1345">
                  <c:v>10.4</c:v>
                </c:pt>
                <c:pt idx="1346">
                  <c:v>17.8</c:v>
                </c:pt>
                <c:pt idx="1347">
                  <c:v>16.5</c:v>
                </c:pt>
                <c:pt idx="1348">
                  <c:v>6</c:v>
                </c:pt>
                <c:pt idx="1349">
                  <c:v>7.6</c:v>
                </c:pt>
                <c:pt idx="1350">
                  <c:v>11</c:v>
                </c:pt>
                <c:pt idx="1351">
                  <c:v>8.9</c:v>
                </c:pt>
                <c:pt idx="1352">
                  <c:v>11</c:v>
                </c:pt>
                <c:pt idx="1353">
                  <c:v>13.5</c:v>
                </c:pt>
                <c:pt idx="1354">
                  <c:v>7.3</c:v>
                </c:pt>
                <c:pt idx="1355">
                  <c:v>4.9000000000000004</c:v>
                </c:pt>
                <c:pt idx="1356">
                  <c:v>17</c:v>
                </c:pt>
                <c:pt idx="1357">
                  <c:v>27</c:v>
                </c:pt>
                <c:pt idx="1358">
                  <c:v>10.5</c:v>
                </c:pt>
                <c:pt idx="1359">
                  <c:v>43.7</c:v>
                </c:pt>
                <c:pt idx="1360">
                  <c:v>25.1</c:v>
                </c:pt>
                <c:pt idx="1361">
                  <c:v>9.8000000000000007</c:v>
                </c:pt>
                <c:pt idx="1362">
                  <c:v>11.5</c:v>
                </c:pt>
                <c:pt idx="1363">
                  <c:v>21.5</c:v>
                </c:pt>
                <c:pt idx="1364">
                  <c:v>8.5</c:v>
                </c:pt>
                <c:pt idx="1365">
                  <c:v>14.7</c:v>
                </c:pt>
                <c:pt idx="1366">
                  <c:v>14.1</c:v>
                </c:pt>
                <c:pt idx="1367">
                  <c:v>21.1</c:v>
                </c:pt>
                <c:pt idx="1368">
                  <c:v>8.6</c:v>
                </c:pt>
                <c:pt idx="1369">
                  <c:v>23</c:v>
                </c:pt>
                <c:pt idx="1370">
                  <c:v>16.7</c:v>
                </c:pt>
                <c:pt idx="1371">
                  <c:v>6.6</c:v>
                </c:pt>
                <c:pt idx="1372">
                  <c:v>40.700000000000003</c:v>
                </c:pt>
                <c:pt idx="1373">
                  <c:v>17.8</c:v>
                </c:pt>
                <c:pt idx="1374">
                  <c:v>38.200000000000003</c:v>
                </c:pt>
                <c:pt idx="1375">
                  <c:v>29.5</c:v>
                </c:pt>
                <c:pt idx="1376">
                  <c:v>31.9</c:v>
                </c:pt>
                <c:pt idx="1377">
                  <c:v>21.7</c:v>
                </c:pt>
                <c:pt idx="1378">
                  <c:v>25</c:v>
                </c:pt>
                <c:pt idx="1379">
                  <c:v>31.4</c:v>
                </c:pt>
                <c:pt idx="1380">
                  <c:v>13.4</c:v>
                </c:pt>
                <c:pt idx="1381">
                  <c:v>15.8</c:v>
                </c:pt>
                <c:pt idx="1382">
                  <c:v>14.1</c:v>
                </c:pt>
                <c:pt idx="1383">
                  <c:v>19.899999999999999</c:v>
                </c:pt>
                <c:pt idx="1384">
                  <c:v>31.7</c:v>
                </c:pt>
                <c:pt idx="1385">
                  <c:v>56.2</c:v>
                </c:pt>
                <c:pt idx="1386">
                  <c:v>15.9</c:v>
                </c:pt>
                <c:pt idx="1387">
                  <c:v>34.799999999999997</c:v>
                </c:pt>
                <c:pt idx="1388">
                  <c:v>9</c:v>
                </c:pt>
                <c:pt idx="1389">
                  <c:v>9.1</c:v>
                </c:pt>
                <c:pt idx="1390">
                  <c:v>15.3</c:v>
                </c:pt>
                <c:pt idx="1391">
                  <c:v>14.4</c:v>
                </c:pt>
                <c:pt idx="1392">
                  <c:v>15.4</c:v>
                </c:pt>
                <c:pt idx="1393">
                  <c:v>10.9</c:v>
                </c:pt>
                <c:pt idx="1394">
                  <c:v>11.5</c:v>
                </c:pt>
                <c:pt idx="1395">
                  <c:v>8.5</c:v>
                </c:pt>
                <c:pt idx="1396">
                  <c:v>5.9</c:v>
                </c:pt>
                <c:pt idx="1397">
                  <c:v>8.6999999999999993</c:v>
                </c:pt>
                <c:pt idx="1398">
                  <c:v>11.3</c:v>
                </c:pt>
                <c:pt idx="1399">
                  <c:v>9.6999999999999993</c:v>
                </c:pt>
                <c:pt idx="1400">
                  <c:v>17.100000000000001</c:v>
                </c:pt>
                <c:pt idx="1401">
                  <c:v>7.5</c:v>
                </c:pt>
                <c:pt idx="1402">
                  <c:v>17.8</c:v>
                </c:pt>
                <c:pt idx="1403">
                  <c:v>15.7</c:v>
                </c:pt>
                <c:pt idx="1404">
                  <c:v>11.8</c:v>
                </c:pt>
                <c:pt idx="1405">
                  <c:v>25.5</c:v>
                </c:pt>
                <c:pt idx="1406">
                  <c:v>17.5</c:v>
                </c:pt>
                <c:pt idx="1407">
                  <c:v>16.2</c:v>
                </c:pt>
                <c:pt idx="1408">
                  <c:v>8.6</c:v>
                </c:pt>
                <c:pt idx="1409">
                  <c:v>14.5</c:v>
                </c:pt>
                <c:pt idx="1410">
                  <c:v>11.4</c:v>
                </c:pt>
                <c:pt idx="1411">
                  <c:v>5.4</c:v>
                </c:pt>
                <c:pt idx="1412">
                  <c:v>6.9</c:v>
                </c:pt>
                <c:pt idx="1413">
                  <c:v>17.8</c:v>
                </c:pt>
                <c:pt idx="1414">
                  <c:v>16.3</c:v>
                </c:pt>
                <c:pt idx="1415">
                  <c:v>23.7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75E5-4C30-B674-03B5470D91A3}"/>
            </c:ext>
          </c:extLst>
        </c:ser>
        <c:ser>
          <c:idx val="13"/>
          <c:order val="13"/>
          <c:tx>
            <c:strRef>
              <c:f>apolyont!$Q$1</c:f>
              <c:strCache>
                <c:ptCount val="1"/>
                <c:pt idx="0">
                  <c:v>AH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tar"/>
            <c:size val="6"/>
            <c:spPr>
              <a:noFill/>
              <a:ln w="15875">
                <a:solidFill>
                  <a:schemeClr val="accent2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apolyont!$Q$2:$Q$1417</c:f>
              <c:numCache>
                <c:formatCode>0.0</c:formatCode>
                <c:ptCount val="1416"/>
                <c:pt idx="0">
                  <c:v>10.7</c:v>
                </c:pt>
                <c:pt idx="1">
                  <c:v>10.4</c:v>
                </c:pt>
                <c:pt idx="2">
                  <c:v>12.6</c:v>
                </c:pt>
                <c:pt idx="3">
                  <c:v>8.3000000000000007</c:v>
                </c:pt>
                <c:pt idx="4">
                  <c:v>9.9</c:v>
                </c:pt>
                <c:pt idx="5">
                  <c:v>10.8</c:v>
                </c:pt>
                <c:pt idx="6">
                  <c:v>4.9000000000000004</c:v>
                </c:pt>
                <c:pt idx="7">
                  <c:v>5.4</c:v>
                </c:pt>
                <c:pt idx="8">
                  <c:v>5.2</c:v>
                </c:pt>
                <c:pt idx="9">
                  <c:v>5.6</c:v>
                </c:pt>
                <c:pt idx="10">
                  <c:v>9.4</c:v>
                </c:pt>
                <c:pt idx="11">
                  <c:v>13.8</c:v>
                </c:pt>
                <c:pt idx="12">
                  <c:v>5.3</c:v>
                </c:pt>
                <c:pt idx="13">
                  <c:v>12.7</c:v>
                </c:pt>
                <c:pt idx="14">
                  <c:v>3.6</c:v>
                </c:pt>
                <c:pt idx="15">
                  <c:v>3.4</c:v>
                </c:pt>
                <c:pt idx="16">
                  <c:v>5.8</c:v>
                </c:pt>
                <c:pt idx="17">
                  <c:v>4</c:v>
                </c:pt>
                <c:pt idx="18">
                  <c:v>4.5</c:v>
                </c:pt>
                <c:pt idx="19">
                  <c:v>3.1</c:v>
                </c:pt>
                <c:pt idx="20">
                  <c:v>3.5</c:v>
                </c:pt>
                <c:pt idx="21">
                  <c:v>3.8</c:v>
                </c:pt>
                <c:pt idx="22">
                  <c:v>1.7</c:v>
                </c:pt>
                <c:pt idx="23">
                  <c:v>3.7</c:v>
                </c:pt>
                <c:pt idx="24">
                  <c:v>4</c:v>
                </c:pt>
                <c:pt idx="25">
                  <c:v>3.9</c:v>
                </c:pt>
                <c:pt idx="26">
                  <c:v>4.4000000000000004</c:v>
                </c:pt>
                <c:pt idx="27">
                  <c:v>2.2000000000000002</c:v>
                </c:pt>
                <c:pt idx="28">
                  <c:v>7.2</c:v>
                </c:pt>
                <c:pt idx="29">
                  <c:v>5.7</c:v>
                </c:pt>
                <c:pt idx="30">
                  <c:v>4.8</c:v>
                </c:pt>
                <c:pt idx="31">
                  <c:v>5.2</c:v>
                </c:pt>
                <c:pt idx="32">
                  <c:v>5.2</c:v>
                </c:pt>
                <c:pt idx="33">
                  <c:v>4.7</c:v>
                </c:pt>
                <c:pt idx="34">
                  <c:v>3.5</c:v>
                </c:pt>
                <c:pt idx="35">
                  <c:v>5.4</c:v>
                </c:pt>
                <c:pt idx="36">
                  <c:v>3.9</c:v>
                </c:pt>
                <c:pt idx="37">
                  <c:v>2.2999999999999998</c:v>
                </c:pt>
                <c:pt idx="38">
                  <c:v>2.8</c:v>
                </c:pt>
                <c:pt idx="39">
                  <c:v>5.5</c:v>
                </c:pt>
                <c:pt idx="40">
                  <c:v>5.4</c:v>
                </c:pt>
                <c:pt idx="41">
                  <c:v>8.8000000000000007</c:v>
                </c:pt>
                <c:pt idx="42">
                  <c:v>3.6</c:v>
                </c:pt>
                <c:pt idx="43">
                  <c:v>4.9000000000000004</c:v>
                </c:pt>
                <c:pt idx="44">
                  <c:v>3.3</c:v>
                </c:pt>
                <c:pt idx="45">
                  <c:v>4.0999999999999996</c:v>
                </c:pt>
                <c:pt idx="46">
                  <c:v>4</c:v>
                </c:pt>
                <c:pt idx="47">
                  <c:v>2.7</c:v>
                </c:pt>
                <c:pt idx="48">
                  <c:v>4.4000000000000004</c:v>
                </c:pt>
                <c:pt idx="49">
                  <c:v>4.5</c:v>
                </c:pt>
                <c:pt idx="50">
                  <c:v>2.7</c:v>
                </c:pt>
                <c:pt idx="51">
                  <c:v>8.9</c:v>
                </c:pt>
                <c:pt idx="52">
                  <c:v>4.9000000000000004</c:v>
                </c:pt>
                <c:pt idx="53">
                  <c:v>5.8</c:v>
                </c:pt>
                <c:pt idx="54">
                  <c:v>6.5</c:v>
                </c:pt>
                <c:pt idx="55">
                  <c:v>3.7</c:v>
                </c:pt>
                <c:pt idx="56">
                  <c:v>1.4</c:v>
                </c:pt>
                <c:pt idx="57">
                  <c:v>6.9</c:v>
                </c:pt>
                <c:pt idx="58">
                  <c:v>4.5</c:v>
                </c:pt>
                <c:pt idx="59">
                  <c:v>4.5</c:v>
                </c:pt>
                <c:pt idx="60">
                  <c:v>4.3</c:v>
                </c:pt>
                <c:pt idx="61">
                  <c:v>3</c:v>
                </c:pt>
                <c:pt idx="62">
                  <c:v>2.6</c:v>
                </c:pt>
                <c:pt idx="63">
                  <c:v>4</c:v>
                </c:pt>
                <c:pt idx="64">
                  <c:v>3.1</c:v>
                </c:pt>
                <c:pt idx="65">
                  <c:v>3.8</c:v>
                </c:pt>
                <c:pt idx="66">
                  <c:v>13.6</c:v>
                </c:pt>
                <c:pt idx="67">
                  <c:v>5.0999999999999996</c:v>
                </c:pt>
                <c:pt idx="68">
                  <c:v>5.8</c:v>
                </c:pt>
                <c:pt idx="69">
                  <c:v>6.5</c:v>
                </c:pt>
                <c:pt idx="70">
                  <c:v>8.1</c:v>
                </c:pt>
                <c:pt idx="71">
                  <c:v>5.5</c:v>
                </c:pt>
                <c:pt idx="72">
                  <c:v>5.2</c:v>
                </c:pt>
                <c:pt idx="73">
                  <c:v>4.5999999999999996</c:v>
                </c:pt>
                <c:pt idx="74">
                  <c:v>4.8</c:v>
                </c:pt>
                <c:pt idx="75">
                  <c:v>4.5</c:v>
                </c:pt>
                <c:pt idx="76">
                  <c:v>10</c:v>
                </c:pt>
                <c:pt idx="77">
                  <c:v>9.8000000000000007</c:v>
                </c:pt>
                <c:pt idx="78">
                  <c:v>5.7</c:v>
                </c:pt>
                <c:pt idx="79">
                  <c:v>8.6999999999999993</c:v>
                </c:pt>
                <c:pt idx="80">
                  <c:v>10</c:v>
                </c:pt>
                <c:pt idx="81">
                  <c:v>4.9000000000000004</c:v>
                </c:pt>
                <c:pt idx="82">
                  <c:v>5.6</c:v>
                </c:pt>
                <c:pt idx="83">
                  <c:v>5.4</c:v>
                </c:pt>
                <c:pt idx="84">
                  <c:v>5.2</c:v>
                </c:pt>
                <c:pt idx="85">
                  <c:v>6.7</c:v>
                </c:pt>
                <c:pt idx="86">
                  <c:v>5.2</c:v>
                </c:pt>
                <c:pt idx="87">
                  <c:v>5.0999999999999996</c:v>
                </c:pt>
                <c:pt idx="88">
                  <c:v>6.9</c:v>
                </c:pt>
                <c:pt idx="89">
                  <c:v>3.8</c:v>
                </c:pt>
                <c:pt idx="90">
                  <c:v>6</c:v>
                </c:pt>
                <c:pt idx="91">
                  <c:v>5.6</c:v>
                </c:pt>
                <c:pt idx="92">
                  <c:v>5.3</c:v>
                </c:pt>
                <c:pt idx="93">
                  <c:v>4.2</c:v>
                </c:pt>
                <c:pt idx="94">
                  <c:v>3.9</c:v>
                </c:pt>
                <c:pt idx="95">
                  <c:v>2.4</c:v>
                </c:pt>
                <c:pt idx="96">
                  <c:v>2.5</c:v>
                </c:pt>
                <c:pt idx="97">
                  <c:v>4.2</c:v>
                </c:pt>
                <c:pt idx="98">
                  <c:v>4</c:v>
                </c:pt>
                <c:pt idx="99">
                  <c:v>5.3</c:v>
                </c:pt>
                <c:pt idx="100">
                  <c:v>3</c:v>
                </c:pt>
                <c:pt idx="101">
                  <c:v>6.2</c:v>
                </c:pt>
                <c:pt idx="102">
                  <c:v>6</c:v>
                </c:pt>
                <c:pt idx="103">
                  <c:v>8.9</c:v>
                </c:pt>
                <c:pt idx="104">
                  <c:v>6.2</c:v>
                </c:pt>
                <c:pt idx="105">
                  <c:v>3.9</c:v>
                </c:pt>
                <c:pt idx="106">
                  <c:v>4.0999999999999996</c:v>
                </c:pt>
                <c:pt idx="107">
                  <c:v>4.0999999999999996</c:v>
                </c:pt>
                <c:pt idx="108">
                  <c:v>3.9</c:v>
                </c:pt>
                <c:pt idx="109">
                  <c:v>2.6</c:v>
                </c:pt>
                <c:pt idx="110">
                  <c:v>4.7</c:v>
                </c:pt>
                <c:pt idx="111">
                  <c:v>4.9000000000000004</c:v>
                </c:pt>
                <c:pt idx="112">
                  <c:v>4.9000000000000004</c:v>
                </c:pt>
                <c:pt idx="113">
                  <c:v>4.7</c:v>
                </c:pt>
                <c:pt idx="114">
                  <c:v>6.2</c:v>
                </c:pt>
                <c:pt idx="115">
                  <c:v>3.3</c:v>
                </c:pt>
                <c:pt idx="116">
                  <c:v>4.9000000000000004</c:v>
                </c:pt>
                <c:pt idx="117">
                  <c:v>5</c:v>
                </c:pt>
                <c:pt idx="118">
                  <c:v>5.9</c:v>
                </c:pt>
                <c:pt idx="119">
                  <c:v>3.2</c:v>
                </c:pt>
                <c:pt idx="120">
                  <c:v>4.4000000000000004</c:v>
                </c:pt>
                <c:pt idx="121">
                  <c:v>2</c:v>
                </c:pt>
                <c:pt idx="122">
                  <c:v>3.2</c:v>
                </c:pt>
                <c:pt idx="123">
                  <c:v>2.2000000000000002</c:v>
                </c:pt>
                <c:pt idx="124">
                  <c:v>4</c:v>
                </c:pt>
                <c:pt idx="125">
                  <c:v>5.0999999999999996</c:v>
                </c:pt>
                <c:pt idx="126">
                  <c:v>2.7</c:v>
                </c:pt>
                <c:pt idx="127">
                  <c:v>3.5</c:v>
                </c:pt>
                <c:pt idx="128">
                  <c:v>3.6</c:v>
                </c:pt>
                <c:pt idx="129">
                  <c:v>4.5</c:v>
                </c:pt>
                <c:pt idx="130">
                  <c:v>10.4</c:v>
                </c:pt>
                <c:pt idx="131">
                  <c:v>5.4</c:v>
                </c:pt>
                <c:pt idx="132">
                  <c:v>3.1</c:v>
                </c:pt>
                <c:pt idx="133">
                  <c:v>1.7</c:v>
                </c:pt>
                <c:pt idx="134">
                  <c:v>4.8</c:v>
                </c:pt>
                <c:pt idx="135">
                  <c:v>4.9000000000000004</c:v>
                </c:pt>
                <c:pt idx="136">
                  <c:v>5.2</c:v>
                </c:pt>
                <c:pt idx="137">
                  <c:v>3.7</c:v>
                </c:pt>
                <c:pt idx="138">
                  <c:v>9.8000000000000007</c:v>
                </c:pt>
                <c:pt idx="139">
                  <c:v>2.9</c:v>
                </c:pt>
                <c:pt idx="140">
                  <c:v>2</c:v>
                </c:pt>
                <c:pt idx="141">
                  <c:v>9.1</c:v>
                </c:pt>
                <c:pt idx="142">
                  <c:v>11.3</c:v>
                </c:pt>
                <c:pt idx="143">
                  <c:v>8.5</c:v>
                </c:pt>
                <c:pt idx="144">
                  <c:v>7.5</c:v>
                </c:pt>
                <c:pt idx="145">
                  <c:v>6.2</c:v>
                </c:pt>
                <c:pt idx="146">
                  <c:v>5.5</c:v>
                </c:pt>
                <c:pt idx="147">
                  <c:v>3.4</c:v>
                </c:pt>
                <c:pt idx="148">
                  <c:v>4.4000000000000004</c:v>
                </c:pt>
                <c:pt idx="149">
                  <c:v>4.5999999999999996</c:v>
                </c:pt>
                <c:pt idx="150">
                  <c:v>4.7</c:v>
                </c:pt>
                <c:pt idx="151">
                  <c:v>5.5</c:v>
                </c:pt>
                <c:pt idx="152">
                  <c:v>6</c:v>
                </c:pt>
                <c:pt idx="153">
                  <c:v>5.8</c:v>
                </c:pt>
                <c:pt idx="154">
                  <c:v>3</c:v>
                </c:pt>
                <c:pt idx="155">
                  <c:v>2.2999999999999998</c:v>
                </c:pt>
                <c:pt idx="156">
                  <c:v>2.7</c:v>
                </c:pt>
                <c:pt idx="157">
                  <c:v>3.6</c:v>
                </c:pt>
                <c:pt idx="158">
                  <c:v>4</c:v>
                </c:pt>
                <c:pt idx="159">
                  <c:v>3.5</c:v>
                </c:pt>
                <c:pt idx="160">
                  <c:v>4.0999999999999996</c:v>
                </c:pt>
                <c:pt idx="161">
                  <c:v>13.2</c:v>
                </c:pt>
                <c:pt idx="162">
                  <c:v>15.8</c:v>
                </c:pt>
                <c:pt idx="163">
                  <c:v>9</c:v>
                </c:pt>
                <c:pt idx="164">
                  <c:v>10</c:v>
                </c:pt>
                <c:pt idx="165">
                  <c:v>4.7</c:v>
                </c:pt>
                <c:pt idx="166">
                  <c:v>5.0999999999999996</c:v>
                </c:pt>
                <c:pt idx="167">
                  <c:v>5.4</c:v>
                </c:pt>
                <c:pt idx="168">
                  <c:v>5.3</c:v>
                </c:pt>
                <c:pt idx="169">
                  <c:v>6</c:v>
                </c:pt>
                <c:pt idx="170">
                  <c:v>5</c:v>
                </c:pt>
                <c:pt idx="171">
                  <c:v>3.2</c:v>
                </c:pt>
                <c:pt idx="172">
                  <c:v>5.8</c:v>
                </c:pt>
                <c:pt idx="173">
                  <c:v>5.0999999999999996</c:v>
                </c:pt>
                <c:pt idx="174">
                  <c:v>2.7</c:v>
                </c:pt>
                <c:pt idx="175">
                  <c:v>2.2999999999999998</c:v>
                </c:pt>
                <c:pt idx="176">
                  <c:v>3.3</c:v>
                </c:pt>
                <c:pt idx="177">
                  <c:v>4.8</c:v>
                </c:pt>
                <c:pt idx="178">
                  <c:v>3.5</c:v>
                </c:pt>
                <c:pt idx="179">
                  <c:v>5.7</c:v>
                </c:pt>
                <c:pt idx="180">
                  <c:v>3.8</c:v>
                </c:pt>
                <c:pt idx="181">
                  <c:v>2.5</c:v>
                </c:pt>
                <c:pt idx="182">
                  <c:v>4.3</c:v>
                </c:pt>
                <c:pt idx="183">
                  <c:v>3.4</c:v>
                </c:pt>
                <c:pt idx="184">
                  <c:v>3.6</c:v>
                </c:pt>
                <c:pt idx="185">
                  <c:v>2.2000000000000002</c:v>
                </c:pt>
                <c:pt idx="186">
                  <c:v>3.3</c:v>
                </c:pt>
                <c:pt idx="187">
                  <c:v>2.5</c:v>
                </c:pt>
                <c:pt idx="188">
                  <c:v>3.3</c:v>
                </c:pt>
                <c:pt idx="189">
                  <c:v>2</c:v>
                </c:pt>
                <c:pt idx="190">
                  <c:v>9.8000000000000007</c:v>
                </c:pt>
                <c:pt idx="191">
                  <c:v>10.7</c:v>
                </c:pt>
                <c:pt idx="192">
                  <c:v>6</c:v>
                </c:pt>
                <c:pt idx="193">
                  <c:v>8</c:v>
                </c:pt>
                <c:pt idx="194">
                  <c:v>8.1</c:v>
                </c:pt>
                <c:pt idx="195">
                  <c:v>6.6</c:v>
                </c:pt>
                <c:pt idx="196">
                  <c:v>5.2</c:v>
                </c:pt>
                <c:pt idx="197">
                  <c:v>5.2</c:v>
                </c:pt>
                <c:pt idx="198">
                  <c:v>5.7</c:v>
                </c:pt>
                <c:pt idx="199">
                  <c:v>4.4000000000000004</c:v>
                </c:pt>
                <c:pt idx="200">
                  <c:v>5.4</c:v>
                </c:pt>
                <c:pt idx="201">
                  <c:v>2</c:v>
                </c:pt>
                <c:pt idx="202">
                  <c:v>3</c:v>
                </c:pt>
                <c:pt idx="203">
                  <c:v>4.2</c:v>
                </c:pt>
                <c:pt idx="204">
                  <c:v>4</c:v>
                </c:pt>
                <c:pt idx="205">
                  <c:v>4</c:v>
                </c:pt>
                <c:pt idx="206">
                  <c:v>5.5</c:v>
                </c:pt>
                <c:pt idx="207">
                  <c:v>4.4000000000000004</c:v>
                </c:pt>
                <c:pt idx="208">
                  <c:v>1.6</c:v>
                </c:pt>
                <c:pt idx="209">
                  <c:v>4.7</c:v>
                </c:pt>
                <c:pt idx="210">
                  <c:v>5.2</c:v>
                </c:pt>
                <c:pt idx="211">
                  <c:v>4.5</c:v>
                </c:pt>
                <c:pt idx="212">
                  <c:v>4.0999999999999996</c:v>
                </c:pt>
                <c:pt idx="213">
                  <c:v>2.5</c:v>
                </c:pt>
                <c:pt idx="214">
                  <c:v>3.7</c:v>
                </c:pt>
                <c:pt idx="215">
                  <c:v>2.2000000000000002</c:v>
                </c:pt>
                <c:pt idx="216">
                  <c:v>3.5</c:v>
                </c:pt>
                <c:pt idx="217">
                  <c:v>2.7</c:v>
                </c:pt>
                <c:pt idx="218">
                  <c:v>3.2</c:v>
                </c:pt>
                <c:pt idx="219">
                  <c:v>3.8</c:v>
                </c:pt>
                <c:pt idx="220">
                  <c:v>3.8</c:v>
                </c:pt>
                <c:pt idx="221">
                  <c:v>3.8</c:v>
                </c:pt>
                <c:pt idx="222">
                  <c:v>2.9</c:v>
                </c:pt>
                <c:pt idx="223">
                  <c:v>2.9</c:v>
                </c:pt>
                <c:pt idx="224">
                  <c:v>1.8</c:v>
                </c:pt>
                <c:pt idx="225">
                  <c:v>4.8</c:v>
                </c:pt>
                <c:pt idx="226">
                  <c:v>3.9</c:v>
                </c:pt>
                <c:pt idx="227">
                  <c:v>11.9</c:v>
                </c:pt>
                <c:pt idx="228">
                  <c:v>11</c:v>
                </c:pt>
                <c:pt idx="229">
                  <c:v>3.5</c:v>
                </c:pt>
                <c:pt idx="230">
                  <c:v>9.6999999999999993</c:v>
                </c:pt>
                <c:pt idx="231">
                  <c:v>3.3</c:v>
                </c:pt>
                <c:pt idx="232">
                  <c:v>7.7</c:v>
                </c:pt>
                <c:pt idx="233">
                  <c:v>4.8</c:v>
                </c:pt>
                <c:pt idx="234">
                  <c:v>4.4000000000000004</c:v>
                </c:pt>
                <c:pt idx="235">
                  <c:v>3.4</c:v>
                </c:pt>
                <c:pt idx="236">
                  <c:v>3.8</c:v>
                </c:pt>
                <c:pt idx="237">
                  <c:v>6.3</c:v>
                </c:pt>
                <c:pt idx="238">
                  <c:v>3.4</c:v>
                </c:pt>
                <c:pt idx="239">
                  <c:v>2.9</c:v>
                </c:pt>
                <c:pt idx="240">
                  <c:v>4.0999999999999996</c:v>
                </c:pt>
                <c:pt idx="241">
                  <c:v>6.4</c:v>
                </c:pt>
                <c:pt idx="242">
                  <c:v>4.7</c:v>
                </c:pt>
                <c:pt idx="243">
                  <c:v>5.0999999999999996</c:v>
                </c:pt>
                <c:pt idx="244">
                  <c:v>2.4</c:v>
                </c:pt>
                <c:pt idx="245">
                  <c:v>4.5</c:v>
                </c:pt>
                <c:pt idx="246">
                  <c:v>5.2</c:v>
                </c:pt>
                <c:pt idx="247">
                  <c:v>4</c:v>
                </c:pt>
                <c:pt idx="248">
                  <c:v>5.5</c:v>
                </c:pt>
                <c:pt idx="249">
                  <c:v>3.9</c:v>
                </c:pt>
                <c:pt idx="250">
                  <c:v>3.2</c:v>
                </c:pt>
                <c:pt idx="251">
                  <c:v>2.8</c:v>
                </c:pt>
                <c:pt idx="252">
                  <c:v>4.8</c:v>
                </c:pt>
                <c:pt idx="253">
                  <c:v>3.7</c:v>
                </c:pt>
                <c:pt idx="254">
                  <c:v>4.7</c:v>
                </c:pt>
                <c:pt idx="255">
                  <c:v>4.5</c:v>
                </c:pt>
                <c:pt idx="256">
                  <c:v>6.2</c:v>
                </c:pt>
                <c:pt idx="257">
                  <c:v>3.9</c:v>
                </c:pt>
                <c:pt idx="258">
                  <c:v>2.4</c:v>
                </c:pt>
                <c:pt idx="259">
                  <c:v>3</c:v>
                </c:pt>
                <c:pt idx="260">
                  <c:v>3.1</c:v>
                </c:pt>
                <c:pt idx="261">
                  <c:v>2.4</c:v>
                </c:pt>
                <c:pt idx="262">
                  <c:v>2.5</c:v>
                </c:pt>
                <c:pt idx="263">
                  <c:v>4.0999999999999996</c:v>
                </c:pt>
                <c:pt idx="264">
                  <c:v>4.2</c:v>
                </c:pt>
                <c:pt idx="265">
                  <c:v>6.2</c:v>
                </c:pt>
                <c:pt idx="266">
                  <c:v>4.4000000000000004</c:v>
                </c:pt>
                <c:pt idx="267">
                  <c:v>4.9000000000000004</c:v>
                </c:pt>
                <c:pt idx="268">
                  <c:v>3.1</c:v>
                </c:pt>
                <c:pt idx="269">
                  <c:v>3.5</c:v>
                </c:pt>
                <c:pt idx="270">
                  <c:v>5.7</c:v>
                </c:pt>
                <c:pt idx="271">
                  <c:v>4.5</c:v>
                </c:pt>
                <c:pt idx="272">
                  <c:v>5.6</c:v>
                </c:pt>
                <c:pt idx="273">
                  <c:v>2.2999999999999998</c:v>
                </c:pt>
                <c:pt idx="274">
                  <c:v>4.0999999999999996</c:v>
                </c:pt>
                <c:pt idx="275">
                  <c:v>4.2</c:v>
                </c:pt>
                <c:pt idx="276">
                  <c:v>3.8</c:v>
                </c:pt>
                <c:pt idx="277">
                  <c:v>2.6</c:v>
                </c:pt>
                <c:pt idx="278">
                  <c:v>3.4</c:v>
                </c:pt>
                <c:pt idx="279">
                  <c:v>3.4</c:v>
                </c:pt>
                <c:pt idx="280">
                  <c:v>4.5999999999999996</c:v>
                </c:pt>
                <c:pt idx="281">
                  <c:v>3.2</c:v>
                </c:pt>
                <c:pt idx="282">
                  <c:v>3.7</c:v>
                </c:pt>
                <c:pt idx="283">
                  <c:v>4.5999999999999996</c:v>
                </c:pt>
                <c:pt idx="284">
                  <c:v>3.2</c:v>
                </c:pt>
                <c:pt idx="285">
                  <c:v>2</c:v>
                </c:pt>
                <c:pt idx="286">
                  <c:v>3.6</c:v>
                </c:pt>
                <c:pt idx="287">
                  <c:v>1.8</c:v>
                </c:pt>
                <c:pt idx="288">
                  <c:v>3.8</c:v>
                </c:pt>
                <c:pt idx="289">
                  <c:v>4</c:v>
                </c:pt>
                <c:pt idx="290">
                  <c:v>2.2000000000000002</c:v>
                </c:pt>
                <c:pt idx="291">
                  <c:v>2.6</c:v>
                </c:pt>
                <c:pt idx="292">
                  <c:v>2.1</c:v>
                </c:pt>
                <c:pt idx="293">
                  <c:v>1.8</c:v>
                </c:pt>
                <c:pt idx="294">
                  <c:v>2.4</c:v>
                </c:pt>
                <c:pt idx="295">
                  <c:v>5.5</c:v>
                </c:pt>
                <c:pt idx="296">
                  <c:v>10.8</c:v>
                </c:pt>
                <c:pt idx="297">
                  <c:v>9.3000000000000007</c:v>
                </c:pt>
                <c:pt idx="298">
                  <c:v>5</c:v>
                </c:pt>
                <c:pt idx="299">
                  <c:v>6.1</c:v>
                </c:pt>
                <c:pt idx="300">
                  <c:v>2.9</c:v>
                </c:pt>
                <c:pt idx="301">
                  <c:v>7.7</c:v>
                </c:pt>
                <c:pt idx="302">
                  <c:v>6.4</c:v>
                </c:pt>
                <c:pt idx="303">
                  <c:v>4.3</c:v>
                </c:pt>
                <c:pt idx="304">
                  <c:v>3.3</c:v>
                </c:pt>
                <c:pt idx="305">
                  <c:v>3.6</c:v>
                </c:pt>
                <c:pt idx="306">
                  <c:v>10.6</c:v>
                </c:pt>
                <c:pt idx="307">
                  <c:v>4</c:v>
                </c:pt>
                <c:pt idx="308">
                  <c:v>3.7</c:v>
                </c:pt>
                <c:pt idx="309">
                  <c:v>8.5</c:v>
                </c:pt>
                <c:pt idx="310">
                  <c:v>11.1</c:v>
                </c:pt>
                <c:pt idx="311">
                  <c:v>12.8</c:v>
                </c:pt>
                <c:pt idx="312">
                  <c:v>11</c:v>
                </c:pt>
                <c:pt idx="313">
                  <c:v>4.4000000000000004</c:v>
                </c:pt>
                <c:pt idx="314">
                  <c:v>2.5</c:v>
                </c:pt>
                <c:pt idx="315">
                  <c:v>6.5</c:v>
                </c:pt>
                <c:pt idx="316">
                  <c:v>6.1</c:v>
                </c:pt>
                <c:pt idx="317">
                  <c:v>3.9</c:v>
                </c:pt>
                <c:pt idx="318">
                  <c:v>2.6</c:v>
                </c:pt>
                <c:pt idx="319">
                  <c:v>10.3</c:v>
                </c:pt>
                <c:pt idx="320">
                  <c:v>5.6</c:v>
                </c:pt>
                <c:pt idx="321">
                  <c:v>13.8</c:v>
                </c:pt>
                <c:pt idx="322">
                  <c:v>1.6</c:v>
                </c:pt>
                <c:pt idx="323">
                  <c:v>6</c:v>
                </c:pt>
                <c:pt idx="324">
                  <c:v>5.3</c:v>
                </c:pt>
                <c:pt idx="325">
                  <c:v>9.6</c:v>
                </c:pt>
                <c:pt idx="326">
                  <c:v>2.2999999999999998</c:v>
                </c:pt>
                <c:pt idx="327">
                  <c:v>11.2</c:v>
                </c:pt>
                <c:pt idx="328">
                  <c:v>10</c:v>
                </c:pt>
                <c:pt idx="329">
                  <c:v>5.2</c:v>
                </c:pt>
                <c:pt idx="330">
                  <c:v>8.3000000000000007</c:v>
                </c:pt>
                <c:pt idx="331">
                  <c:v>3.4</c:v>
                </c:pt>
                <c:pt idx="332">
                  <c:v>4</c:v>
                </c:pt>
                <c:pt idx="333">
                  <c:v>9.5</c:v>
                </c:pt>
                <c:pt idx="334">
                  <c:v>4.4000000000000004</c:v>
                </c:pt>
                <c:pt idx="335">
                  <c:v>10.9</c:v>
                </c:pt>
                <c:pt idx="336">
                  <c:v>6.3</c:v>
                </c:pt>
                <c:pt idx="337">
                  <c:v>3</c:v>
                </c:pt>
                <c:pt idx="338">
                  <c:v>4.5</c:v>
                </c:pt>
                <c:pt idx="339">
                  <c:v>14</c:v>
                </c:pt>
                <c:pt idx="340">
                  <c:v>1.8</c:v>
                </c:pt>
                <c:pt idx="341">
                  <c:v>3.4</c:v>
                </c:pt>
                <c:pt idx="342">
                  <c:v>10.199999999999999</c:v>
                </c:pt>
                <c:pt idx="343">
                  <c:v>3.1</c:v>
                </c:pt>
                <c:pt idx="344">
                  <c:v>3.3</c:v>
                </c:pt>
                <c:pt idx="345">
                  <c:v>4.7</c:v>
                </c:pt>
                <c:pt idx="346">
                  <c:v>3.2</c:v>
                </c:pt>
                <c:pt idx="347">
                  <c:v>3.2</c:v>
                </c:pt>
                <c:pt idx="348">
                  <c:v>2.8</c:v>
                </c:pt>
                <c:pt idx="349">
                  <c:v>12.6</c:v>
                </c:pt>
                <c:pt idx="350">
                  <c:v>4.0999999999999996</c:v>
                </c:pt>
                <c:pt idx="351">
                  <c:v>4</c:v>
                </c:pt>
                <c:pt idx="352">
                  <c:v>3.8</c:v>
                </c:pt>
                <c:pt idx="353">
                  <c:v>12</c:v>
                </c:pt>
                <c:pt idx="354">
                  <c:v>12.7</c:v>
                </c:pt>
                <c:pt idx="355">
                  <c:v>4.3</c:v>
                </c:pt>
                <c:pt idx="356">
                  <c:v>2.4</c:v>
                </c:pt>
                <c:pt idx="357">
                  <c:v>7.6</c:v>
                </c:pt>
                <c:pt idx="358">
                  <c:v>4</c:v>
                </c:pt>
                <c:pt idx="359">
                  <c:v>12.9</c:v>
                </c:pt>
                <c:pt idx="360">
                  <c:v>12.9</c:v>
                </c:pt>
                <c:pt idx="361">
                  <c:v>3.5</c:v>
                </c:pt>
                <c:pt idx="362">
                  <c:v>7.8</c:v>
                </c:pt>
                <c:pt idx="363">
                  <c:v>3.6</c:v>
                </c:pt>
                <c:pt idx="364">
                  <c:v>3.9</c:v>
                </c:pt>
                <c:pt idx="365">
                  <c:v>6.8</c:v>
                </c:pt>
                <c:pt idx="366">
                  <c:v>5.7</c:v>
                </c:pt>
                <c:pt idx="367">
                  <c:v>4.0999999999999996</c:v>
                </c:pt>
                <c:pt idx="368">
                  <c:v>4.9000000000000004</c:v>
                </c:pt>
                <c:pt idx="369">
                  <c:v>4.2</c:v>
                </c:pt>
                <c:pt idx="370">
                  <c:v>12.7</c:v>
                </c:pt>
                <c:pt idx="371">
                  <c:v>7.7</c:v>
                </c:pt>
                <c:pt idx="372">
                  <c:v>12.5</c:v>
                </c:pt>
                <c:pt idx="373">
                  <c:v>2.7</c:v>
                </c:pt>
                <c:pt idx="374">
                  <c:v>9.5</c:v>
                </c:pt>
                <c:pt idx="375">
                  <c:v>2.9</c:v>
                </c:pt>
                <c:pt idx="376">
                  <c:v>2.6</c:v>
                </c:pt>
                <c:pt idx="377">
                  <c:v>4.2</c:v>
                </c:pt>
                <c:pt idx="378">
                  <c:v>3.6</c:v>
                </c:pt>
                <c:pt idx="379">
                  <c:v>6.8</c:v>
                </c:pt>
                <c:pt idx="380">
                  <c:v>6.4</c:v>
                </c:pt>
                <c:pt idx="381">
                  <c:v>3.7</c:v>
                </c:pt>
                <c:pt idx="382">
                  <c:v>8.1</c:v>
                </c:pt>
                <c:pt idx="383">
                  <c:v>8.1</c:v>
                </c:pt>
                <c:pt idx="384">
                  <c:v>3.7</c:v>
                </c:pt>
                <c:pt idx="385">
                  <c:v>7.9</c:v>
                </c:pt>
                <c:pt idx="386">
                  <c:v>3.7</c:v>
                </c:pt>
                <c:pt idx="387">
                  <c:v>6.4</c:v>
                </c:pt>
                <c:pt idx="388">
                  <c:v>4.5999999999999996</c:v>
                </c:pt>
                <c:pt idx="389">
                  <c:v>9.6</c:v>
                </c:pt>
                <c:pt idx="390">
                  <c:v>5.8</c:v>
                </c:pt>
                <c:pt idx="391">
                  <c:v>13.1</c:v>
                </c:pt>
                <c:pt idx="392">
                  <c:v>4.5999999999999996</c:v>
                </c:pt>
                <c:pt idx="393">
                  <c:v>9.5</c:v>
                </c:pt>
                <c:pt idx="394">
                  <c:v>9.9</c:v>
                </c:pt>
                <c:pt idx="395">
                  <c:v>9.8000000000000007</c:v>
                </c:pt>
                <c:pt idx="396">
                  <c:v>6.8</c:v>
                </c:pt>
                <c:pt idx="397">
                  <c:v>3.2</c:v>
                </c:pt>
                <c:pt idx="398">
                  <c:v>7.9</c:v>
                </c:pt>
                <c:pt idx="399">
                  <c:v>7.8</c:v>
                </c:pt>
                <c:pt idx="400">
                  <c:v>3.6</c:v>
                </c:pt>
                <c:pt idx="401">
                  <c:v>2.7</c:v>
                </c:pt>
                <c:pt idx="402">
                  <c:v>9.1999999999999993</c:v>
                </c:pt>
                <c:pt idx="403">
                  <c:v>6.4</c:v>
                </c:pt>
                <c:pt idx="404">
                  <c:v>8.6</c:v>
                </c:pt>
                <c:pt idx="405">
                  <c:v>12.5</c:v>
                </c:pt>
                <c:pt idx="406">
                  <c:v>4</c:v>
                </c:pt>
                <c:pt idx="407">
                  <c:v>4.8</c:v>
                </c:pt>
                <c:pt idx="408">
                  <c:v>4.8</c:v>
                </c:pt>
                <c:pt idx="409">
                  <c:v>3.8</c:v>
                </c:pt>
                <c:pt idx="410">
                  <c:v>6.5</c:v>
                </c:pt>
                <c:pt idx="411">
                  <c:v>4.8</c:v>
                </c:pt>
                <c:pt idx="412">
                  <c:v>11.9</c:v>
                </c:pt>
                <c:pt idx="413">
                  <c:v>8.3000000000000007</c:v>
                </c:pt>
                <c:pt idx="414">
                  <c:v>4.5999999999999996</c:v>
                </c:pt>
                <c:pt idx="415">
                  <c:v>3.6</c:v>
                </c:pt>
                <c:pt idx="416">
                  <c:v>7.2</c:v>
                </c:pt>
                <c:pt idx="417">
                  <c:v>4</c:v>
                </c:pt>
                <c:pt idx="418">
                  <c:v>8.6</c:v>
                </c:pt>
                <c:pt idx="419">
                  <c:v>3</c:v>
                </c:pt>
                <c:pt idx="420">
                  <c:v>9.4</c:v>
                </c:pt>
                <c:pt idx="421">
                  <c:v>3.9</c:v>
                </c:pt>
                <c:pt idx="422">
                  <c:v>12.6</c:v>
                </c:pt>
                <c:pt idx="423">
                  <c:v>3.4</c:v>
                </c:pt>
                <c:pt idx="424">
                  <c:v>3.2</c:v>
                </c:pt>
                <c:pt idx="425">
                  <c:v>4.2</c:v>
                </c:pt>
                <c:pt idx="426">
                  <c:v>6</c:v>
                </c:pt>
                <c:pt idx="427">
                  <c:v>9.8000000000000007</c:v>
                </c:pt>
                <c:pt idx="428">
                  <c:v>7.1</c:v>
                </c:pt>
                <c:pt idx="429">
                  <c:v>4.9000000000000004</c:v>
                </c:pt>
                <c:pt idx="430">
                  <c:v>3.4</c:v>
                </c:pt>
                <c:pt idx="431">
                  <c:v>2.9</c:v>
                </c:pt>
                <c:pt idx="432">
                  <c:v>6.4</c:v>
                </c:pt>
                <c:pt idx="433">
                  <c:v>5.6</c:v>
                </c:pt>
                <c:pt idx="434">
                  <c:v>5.8</c:v>
                </c:pt>
                <c:pt idx="435">
                  <c:v>4.8</c:v>
                </c:pt>
                <c:pt idx="436">
                  <c:v>13.2</c:v>
                </c:pt>
                <c:pt idx="437">
                  <c:v>3.4</c:v>
                </c:pt>
                <c:pt idx="438">
                  <c:v>7.5</c:v>
                </c:pt>
                <c:pt idx="439">
                  <c:v>8.6</c:v>
                </c:pt>
                <c:pt idx="440">
                  <c:v>6.7</c:v>
                </c:pt>
                <c:pt idx="441">
                  <c:v>8.8000000000000007</c:v>
                </c:pt>
                <c:pt idx="442">
                  <c:v>9</c:v>
                </c:pt>
                <c:pt idx="443">
                  <c:v>6.8</c:v>
                </c:pt>
                <c:pt idx="444">
                  <c:v>10.5</c:v>
                </c:pt>
                <c:pt idx="445">
                  <c:v>5.8</c:v>
                </c:pt>
                <c:pt idx="446">
                  <c:v>6.1</c:v>
                </c:pt>
                <c:pt idx="447">
                  <c:v>6.7</c:v>
                </c:pt>
                <c:pt idx="448">
                  <c:v>7.1</c:v>
                </c:pt>
                <c:pt idx="449">
                  <c:v>7.4</c:v>
                </c:pt>
                <c:pt idx="450">
                  <c:v>6.2</c:v>
                </c:pt>
                <c:pt idx="451">
                  <c:v>8.9</c:v>
                </c:pt>
                <c:pt idx="452">
                  <c:v>8.4</c:v>
                </c:pt>
                <c:pt idx="453">
                  <c:v>8.9</c:v>
                </c:pt>
                <c:pt idx="454">
                  <c:v>7.4</c:v>
                </c:pt>
                <c:pt idx="455">
                  <c:v>7.5</c:v>
                </c:pt>
                <c:pt idx="456">
                  <c:v>10.8</c:v>
                </c:pt>
                <c:pt idx="457">
                  <c:v>10.9</c:v>
                </c:pt>
                <c:pt idx="458">
                  <c:v>7.3</c:v>
                </c:pt>
                <c:pt idx="459">
                  <c:v>5.0999999999999996</c:v>
                </c:pt>
                <c:pt idx="460">
                  <c:v>8.8000000000000007</c:v>
                </c:pt>
                <c:pt idx="461">
                  <c:v>7.8</c:v>
                </c:pt>
                <c:pt idx="462">
                  <c:v>9.3000000000000007</c:v>
                </c:pt>
                <c:pt idx="463">
                  <c:v>5.6</c:v>
                </c:pt>
                <c:pt idx="464">
                  <c:v>7.4</c:v>
                </c:pt>
                <c:pt idx="465">
                  <c:v>5.3</c:v>
                </c:pt>
                <c:pt idx="466">
                  <c:v>7</c:v>
                </c:pt>
                <c:pt idx="467">
                  <c:v>6.8</c:v>
                </c:pt>
                <c:pt idx="468">
                  <c:v>4.5999999999999996</c:v>
                </c:pt>
                <c:pt idx="469">
                  <c:v>7.4</c:v>
                </c:pt>
                <c:pt idx="470">
                  <c:v>12.9</c:v>
                </c:pt>
                <c:pt idx="471">
                  <c:v>9.9</c:v>
                </c:pt>
                <c:pt idx="472">
                  <c:v>8.1</c:v>
                </c:pt>
                <c:pt idx="473">
                  <c:v>7.9</c:v>
                </c:pt>
                <c:pt idx="474">
                  <c:v>9.6</c:v>
                </c:pt>
                <c:pt idx="475">
                  <c:v>6.1</c:v>
                </c:pt>
                <c:pt idx="476">
                  <c:v>5.4</c:v>
                </c:pt>
                <c:pt idx="477">
                  <c:v>6.8</c:v>
                </c:pt>
                <c:pt idx="478">
                  <c:v>6.7</c:v>
                </c:pt>
                <c:pt idx="479">
                  <c:v>6.2</c:v>
                </c:pt>
                <c:pt idx="480">
                  <c:v>7.5</c:v>
                </c:pt>
                <c:pt idx="481">
                  <c:v>6.9</c:v>
                </c:pt>
                <c:pt idx="482">
                  <c:v>8.8000000000000007</c:v>
                </c:pt>
                <c:pt idx="483">
                  <c:v>10.4</c:v>
                </c:pt>
                <c:pt idx="484">
                  <c:v>6.7</c:v>
                </c:pt>
                <c:pt idx="485">
                  <c:v>9.1999999999999993</c:v>
                </c:pt>
                <c:pt idx="486">
                  <c:v>9</c:v>
                </c:pt>
                <c:pt idx="487">
                  <c:v>11.6</c:v>
                </c:pt>
                <c:pt idx="488">
                  <c:v>10.8</c:v>
                </c:pt>
                <c:pt idx="489">
                  <c:v>11</c:v>
                </c:pt>
                <c:pt idx="490">
                  <c:v>7.8</c:v>
                </c:pt>
                <c:pt idx="491">
                  <c:v>5.2</c:v>
                </c:pt>
                <c:pt idx="492">
                  <c:v>6.5</c:v>
                </c:pt>
                <c:pt idx="493">
                  <c:v>5</c:v>
                </c:pt>
                <c:pt idx="494">
                  <c:v>5.6</c:v>
                </c:pt>
                <c:pt idx="495">
                  <c:v>3.5</c:v>
                </c:pt>
                <c:pt idx="496">
                  <c:v>4.7</c:v>
                </c:pt>
                <c:pt idx="497">
                  <c:v>4.5999999999999996</c:v>
                </c:pt>
                <c:pt idx="498">
                  <c:v>4.8</c:v>
                </c:pt>
                <c:pt idx="499">
                  <c:v>6</c:v>
                </c:pt>
                <c:pt idx="500">
                  <c:v>4.7</c:v>
                </c:pt>
                <c:pt idx="501">
                  <c:v>6.7</c:v>
                </c:pt>
                <c:pt idx="502">
                  <c:v>5</c:v>
                </c:pt>
                <c:pt idx="503">
                  <c:v>5.5</c:v>
                </c:pt>
                <c:pt idx="504">
                  <c:v>5.6</c:v>
                </c:pt>
                <c:pt idx="505">
                  <c:v>3.8</c:v>
                </c:pt>
                <c:pt idx="506">
                  <c:v>3.9</c:v>
                </c:pt>
                <c:pt idx="507">
                  <c:v>5.3</c:v>
                </c:pt>
                <c:pt idx="508">
                  <c:v>9.1999999999999993</c:v>
                </c:pt>
                <c:pt idx="509">
                  <c:v>8.1999999999999993</c:v>
                </c:pt>
                <c:pt idx="510">
                  <c:v>9.6</c:v>
                </c:pt>
                <c:pt idx="511">
                  <c:v>6.8</c:v>
                </c:pt>
                <c:pt idx="512">
                  <c:v>7.4</c:v>
                </c:pt>
                <c:pt idx="513">
                  <c:v>10.199999999999999</c:v>
                </c:pt>
                <c:pt idx="514">
                  <c:v>7.8</c:v>
                </c:pt>
                <c:pt idx="515">
                  <c:v>9</c:v>
                </c:pt>
                <c:pt idx="516">
                  <c:v>7.1</c:v>
                </c:pt>
                <c:pt idx="517">
                  <c:v>8.9</c:v>
                </c:pt>
                <c:pt idx="518">
                  <c:v>4.7</c:v>
                </c:pt>
                <c:pt idx="519">
                  <c:v>4.5999999999999996</c:v>
                </c:pt>
                <c:pt idx="520">
                  <c:v>9.3000000000000007</c:v>
                </c:pt>
                <c:pt idx="521">
                  <c:v>7.4</c:v>
                </c:pt>
                <c:pt idx="522">
                  <c:v>5</c:v>
                </c:pt>
                <c:pt idx="523">
                  <c:v>3.8</c:v>
                </c:pt>
                <c:pt idx="524">
                  <c:v>3.5</c:v>
                </c:pt>
                <c:pt idx="525">
                  <c:v>4.7</c:v>
                </c:pt>
                <c:pt idx="526">
                  <c:v>6.7</c:v>
                </c:pt>
                <c:pt idx="527">
                  <c:v>9.1999999999999993</c:v>
                </c:pt>
                <c:pt idx="528">
                  <c:v>12.9</c:v>
                </c:pt>
                <c:pt idx="529">
                  <c:v>4.5999999999999996</c:v>
                </c:pt>
                <c:pt idx="530">
                  <c:v>5.0999999999999996</c:v>
                </c:pt>
                <c:pt idx="531">
                  <c:v>7.6</c:v>
                </c:pt>
                <c:pt idx="532">
                  <c:v>5.8</c:v>
                </c:pt>
                <c:pt idx="533">
                  <c:v>7.8</c:v>
                </c:pt>
                <c:pt idx="534">
                  <c:v>7.1</c:v>
                </c:pt>
                <c:pt idx="535">
                  <c:v>9</c:v>
                </c:pt>
                <c:pt idx="536">
                  <c:v>9.1</c:v>
                </c:pt>
                <c:pt idx="537">
                  <c:v>7.1</c:v>
                </c:pt>
                <c:pt idx="538">
                  <c:v>7.1</c:v>
                </c:pt>
                <c:pt idx="539">
                  <c:v>9.1999999999999993</c:v>
                </c:pt>
                <c:pt idx="540">
                  <c:v>5</c:v>
                </c:pt>
                <c:pt idx="541">
                  <c:v>3.7</c:v>
                </c:pt>
                <c:pt idx="542">
                  <c:v>1.8</c:v>
                </c:pt>
                <c:pt idx="543">
                  <c:v>8.1999999999999993</c:v>
                </c:pt>
                <c:pt idx="544">
                  <c:v>6.7</c:v>
                </c:pt>
                <c:pt idx="545">
                  <c:v>1.7</c:v>
                </c:pt>
                <c:pt idx="546">
                  <c:v>7.7</c:v>
                </c:pt>
                <c:pt idx="547">
                  <c:v>9.6999999999999993</c:v>
                </c:pt>
                <c:pt idx="548">
                  <c:v>7.6</c:v>
                </c:pt>
                <c:pt idx="549">
                  <c:v>6.3</c:v>
                </c:pt>
                <c:pt idx="550">
                  <c:v>7.2</c:v>
                </c:pt>
                <c:pt idx="551">
                  <c:v>6.3</c:v>
                </c:pt>
                <c:pt idx="552">
                  <c:v>9</c:v>
                </c:pt>
                <c:pt idx="553">
                  <c:v>5.7</c:v>
                </c:pt>
                <c:pt idx="554">
                  <c:v>9</c:v>
                </c:pt>
                <c:pt idx="555">
                  <c:v>5.6</c:v>
                </c:pt>
                <c:pt idx="556">
                  <c:v>7.7</c:v>
                </c:pt>
                <c:pt idx="557">
                  <c:v>5.5</c:v>
                </c:pt>
                <c:pt idx="558">
                  <c:v>3.8</c:v>
                </c:pt>
                <c:pt idx="559">
                  <c:v>2.5</c:v>
                </c:pt>
                <c:pt idx="560">
                  <c:v>1.5</c:v>
                </c:pt>
                <c:pt idx="561">
                  <c:v>10.4</c:v>
                </c:pt>
                <c:pt idx="562">
                  <c:v>9.3000000000000007</c:v>
                </c:pt>
                <c:pt idx="563">
                  <c:v>7.3</c:v>
                </c:pt>
                <c:pt idx="564">
                  <c:v>7.2</c:v>
                </c:pt>
                <c:pt idx="565">
                  <c:v>7.4</c:v>
                </c:pt>
                <c:pt idx="566">
                  <c:v>5.5</c:v>
                </c:pt>
                <c:pt idx="567">
                  <c:v>9.6999999999999993</c:v>
                </c:pt>
                <c:pt idx="568">
                  <c:v>4.8</c:v>
                </c:pt>
                <c:pt idx="569">
                  <c:v>6.9</c:v>
                </c:pt>
                <c:pt idx="570">
                  <c:v>6</c:v>
                </c:pt>
                <c:pt idx="571">
                  <c:v>5.3</c:v>
                </c:pt>
                <c:pt idx="572">
                  <c:v>3.4</c:v>
                </c:pt>
                <c:pt idx="573">
                  <c:v>9.1</c:v>
                </c:pt>
                <c:pt idx="574">
                  <c:v>3.1</c:v>
                </c:pt>
                <c:pt idx="575">
                  <c:v>1.8</c:v>
                </c:pt>
                <c:pt idx="576">
                  <c:v>2.7</c:v>
                </c:pt>
                <c:pt idx="577">
                  <c:v>2</c:v>
                </c:pt>
                <c:pt idx="578">
                  <c:v>1.8</c:v>
                </c:pt>
                <c:pt idx="579">
                  <c:v>10.5</c:v>
                </c:pt>
                <c:pt idx="580">
                  <c:v>9.6999999999999993</c:v>
                </c:pt>
                <c:pt idx="581">
                  <c:v>8.6</c:v>
                </c:pt>
                <c:pt idx="582">
                  <c:v>5.9</c:v>
                </c:pt>
                <c:pt idx="583">
                  <c:v>9.6999999999999993</c:v>
                </c:pt>
                <c:pt idx="584">
                  <c:v>6.2</c:v>
                </c:pt>
                <c:pt idx="585">
                  <c:v>7.4</c:v>
                </c:pt>
                <c:pt idx="586">
                  <c:v>3.7</c:v>
                </c:pt>
                <c:pt idx="587">
                  <c:v>11.5</c:v>
                </c:pt>
                <c:pt idx="588">
                  <c:v>13.2</c:v>
                </c:pt>
                <c:pt idx="589">
                  <c:v>3.2</c:v>
                </c:pt>
                <c:pt idx="590">
                  <c:v>2.1</c:v>
                </c:pt>
                <c:pt idx="591">
                  <c:v>2.2999999999999998</c:v>
                </c:pt>
                <c:pt idx="592">
                  <c:v>1.2</c:v>
                </c:pt>
                <c:pt idx="593">
                  <c:v>6.8</c:v>
                </c:pt>
                <c:pt idx="594">
                  <c:v>9.1999999999999993</c:v>
                </c:pt>
                <c:pt idx="595">
                  <c:v>4.9000000000000004</c:v>
                </c:pt>
                <c:pt idx="596">
                  <c:v>7.1</c:v>
                </c:pt>
                <c:pt idx="597">
                  <c:v>11.7</c:v>
                </c:pt>
                <c:pt idx="598">
                  <c:v>13.4</c:v>
                </c:pt>
                <c:pt idx="599">
                  <c:v>5.8</c:v>
                </c:pt>
                <c:pt idx="600">
                  <c:v>11</c:v>
                </c:pt>
                <c:pt idx="601">
                  <c:v>10.7</c:v>
                </c:pt>
                <c:pt idx="602">
                  <c:v>10.7</c:v>
                </c:pt>
                <c:pt idx="603">
                  <c:v>8.1</c:v>
                </c:pt>
                <c:pt idx="604">
                  <c:v>8.1</c:v>
                </c:pt>
                <c:pt idx="605">
                  <c:v>3.3</c:v>
                </c:pt>
                <c:pt idx="606">
                  <c:v>7.3</c:v>
                </c:pt>
                <c:pt idx="607">
                  <c:v>3.1</c:v>
                </c:pt>
                <c:pt idx="608">
                  <c:v>2.7</c:v>
                </c:pt>
                <c:pt idx="609">
                  <c:v>3.5</c:v>
                </c:pt>
                <c:pt idx="610">
                  <c:v>6.5</c:v>
                </c:pt>
                <c:pt idx="611">
                  <c:v>2.4</c:v>
                </c:pt>
                <c:pt idx="612">
                  <c:v>1.9</c:v>
                </c:pt>
                <c:pt idx="613">
                  <c:v>3.2</c:v>
                </c:pt>
                <c:pt idx="614">
                  <c:v>3.9</c:v>
                </c:pt>
                <c:pt idx="615">
                  <c:v>3.2</c:v>
                </c:pt>
                <c:pt idx="616">
                  <c:v>8.9</c:v>
                </c:pt>
                <c:pt idx="617">
                  <c:v>10.4</c:v>
                </c:pt>
                <c:pt idx="618">
                  <c:v>2.7</c:v>
                </c:pt>
                <c:pt idx="619">
                  <c:v>2.8</c:v>
                </c:pt>
                <c:pt idx="620">
                  <c:v>3.3</c:v>
                </c:pt>
                <c:pt idx="621">
                  <c:v>2.4</c:v>
                </c:pt>
                <c:pt idx="622">
                  <c:v>3.4</c:v>
                </c:pt>
                <c:pt idx="623">
                  <c:v>3</c:v>
                </c:pt>
                <c:pt idx="624">
                  <c:v>5.2</c:v>
                </c:pt>
                <c:pt idx="625">
                  <c:v>2.1</c:v>
                </c:pt>
                <c:pt idx="626">
                  <c:v>2.7</c:v>
                </c:pt>
                <c:pt idx="627">
                  <c:v>2.7</c:v>
                </c:pt>
                <c:pt idx="628">
                  <c:v>2.4</c:v>
                </c:pt>
                <c:pt idx="629">
                  <c:v>6.7</c:v>
                </c:pt>
                <c:pt idx="630">
                  <c:v>3.1</c:v>
                </c:pt>
                <c:pt idx="631">
                  <c:v>6.8</c:v>
                </c:pt>
                <c:pt idx="632">
                  <c:v>2.5</c:v>
                </c:pt>
                <c:pt idx="633">
                  <c:v>2.1</c:v>
                </c:pt>
                <c:pt idx="634">
                  <c:v>3.3</c:v>
                </c:pt>
                <c:pt idx="635">
                  <c:v>2</c:v>
                </c:pt>
                <c:pt idx="636">
                  <c:v>2.8</c:v>
                </c:pt>
                <c:pt idx="637">
                  <c:v>2.8</c:v>
                </c:pt>
                <c:pt idx="638">
                  <c:v>3.4</c:v>
                </c:pt>
                <c:pt idx="639">
                  <c:v>2.2000000000000002</c:v>
                </c:pt>
                <c:pt idx="640">
                  <c:v>2.5</c:v>
                </c:pt>
                <c:pt idx="641">
                  <c:v>2.5</c:v>
                </c:pt>
                <c:pt idx="642">
                  <c:v>6.1</c:v>
                </c:pt>
                <c:pt idx="643">
                  <c:v>2</c:v>
                </c:pt>
                <c:pt idx="644">
                  <c:v>5.2</c:v>
                </c:pt>
                <c:pt idx="645">
                  <c:v>2.5</c:v>
                </c:pt>
                <c:pt idx="646">
                  <c:v>1.8</c:v>
                </c:pt>
                <c:pt idx="647">
                  <c:v>1.8</c:v>
                </c:pt>
                <c:pt idx="648">
                  <c:v>3.4</c:v>
                </c:pt>
                <c:pt idx="649">
                  <c:v>2.8</c:v>
                </c:pt>
                <c:pt idx="650">
                  <c:v>5.9</c:v>
                </c:pt>
                <c:pt idx="651">
                  <c:v>3</c:v>
                </c:pt>
                <c:pt idx="652">
                  <c:v>3.7</c:v>
                </c:pt>
                <c:pt idx="653">
                  <c:v>2.8</c:v>
                </c:pt>
                <c:pt idx="654">
                  <c:v>2.7</c:v>
                </c:pt>
                <c:pt idx="655">
                  <c:v>3.6</c:v>
                </c:pt>
                <c:pt idx="656">
                  <c:v>3.3</c:v>
                </c:pt>
                <c:pt idx="657">
                  <c:v>2.4</c:v>
                </c:pt>
                <c:pt idx="658">
                  <c:v>2.6</c:v>
                </c:pt>
                <c:pt idx="659">
                  <c:v>2.2999999999999998</c:v>
                </c:pt>
                <c:pt idx="660">
                  <c:v>2.4</c:v>
                </c:pt>
                <c:pt idx="661">
                  <c:v>2.6</c:v>
                </c:pt>
                <c:pt idx="662">
                  <c:v>2.6</c:v>
                </c:pt>
                <c:pt idx="663">
                  <c:v>3</c:v>
                </c:pt>
                <c:pt idx="664">
                  <c:v>3</c:v>
                </c:pt>
                <c:pt idx="665">
                  <c:v>2.4</c:v>
                </c:pt>
                <c:pt idx="666">
                  <c:v>1.4</c:v>
                </c:pt>
                <c:pt idx="667">
                  <c:v>2.5</c:v>
                </c:pt>
                <c:pt idx="668">
                  <c:v>2.2999999999999998</c:v>
                </c:pt>
                <c:pt idx="669">
                  <c:v>2.2000000000000002</c:v>
                </c:pt>
                <c:pt idx="670">
                  <c:v>2.4</c:v>
                </c:pt>
                <c:pt idx="671">
                  <c:v>2.1</c:v>
                </c:pt>
                <c:pt idx="672">
                  <c:v>2.4</c:v>
                </c:pt>
                <c:pt idx="673">
                  <c:v>10.1</c:v>
                </c:pt>
                <c:pt idx="674">
                  <c:v>9.8000000000000007</c:v>
                </c:pt>
                <c:pt idx="675">
                  <c:v>11.9</c:v>
                </c:pt>
                <c:pt idx="676">
                  <c:v>8.9</c:v>
                </c:pt>
                <c:pt idx="677">
                  <c:v>2.5</c:v>
                </c:pt>
                <c:pt idx="678">
                  <c:v>2.6</c:v>
                </c:pt>
                <c:pt idx="679">
                  <c:v>1.8</c:v>
                </c:pt>
                <c:pt idx="680">
                  <c:v>2.5</c:v>
                </c:pt>
                <c:pt idx="681">
                  <c:v>9.5</c:v>
                </c:pt>
                <c:pt idx="682">
                  <c:v>8.8000000000000007</c:v>
                </c:pt>
                <c:pt idx="683">
                  <c:v>6.9</c:v>
                </c:pt>
                <c:pt idx="684">
                  <c:v>10</c:v>
                </c:pt>
                <c:pt idx="685">
                  <c:v>6</c:v>
                </c:pt>
                <c:pt idx="686">
                  <c:v>2.6</c:v>
                </c:pt>
                <c:pt idx="687">
                  <c:v>2.6</c:v>
                </c:pt>
                <c:pt idx="688">
                  <c:v>2.9</c:v>
                </c:pt>
                <c:pt idx="689">
                  <c:v>2</c:v>
                </c:pt>
                <c:pt idx="690">
                  <c:v>2.5</c:v>
                </c:pt>
                <c:pt idx="691">
                  <c:v>3.2</c:v>
                </c:pt>
                <c:pt idx="692">
                  <c:v>2.5</c:v>
                </c:pt>
                <c:pt idx="693">
                  <c:v>2.4</c:v>
                </c:pt>
                <c:pt idx="694">
                  <c:v>2.8</c:v>
                </c:pt>
                <c:pt idx="695">
                  <c:v>3.1</c:v>
                </c:pt>
                <c:pt idx="696">
                  <c:v>4.9000000000000004</c:v>
                </c:pt>
                <c:pt idx="697">
                  <c:v>2.2999999999999998</c:v>
                </c:pt>
                <c:pt idx="698">
                  <c:v>2.8</c:v>
                </c:pt>
                <c:pt idx="699">
                  <c:v>2.9</c:v>
                </c:pt>
                <c:pt idx="700">
                  <c:v>1.9</c:v>
                </c:pt>
                <c:pt idx="701">
                  <c:v>1.3</c:v>
                </c:pt>
                <c:pt idx="702">
                  <c:v>3</c:v>
                </c:pt>
                <c:pt idx="703">
                  <c:v>9.1999999999999993</c:v>
                </c:pt>
                <c:pt idx="704">
                  <c:v>3</c:v>
                </c:pt>
                <c:pt idx="705">
                  <c:v>1.3</c:v>
                </c:pt>
                <c:pt idx="706">
                  <c:v>2.5</c:v>
                </c:pt>
                <c:pt idx="707">
                  <c:v>3.5</c:v>
                </c:pt>
                <c:pt idx="708">
                  <c:v>2.9</c:v>
                </c:pt>
                <c:pt idx="709">
                  <c:v>2.8</c:v>
                </c:pt>
                <c:pt idx="710">
                  <c:v>2.2000000000000002</c:v>
                </c:pt>
                <c:pt idx="711">
                  <c:v>2.8</c:v>
                </c:pt>
                <c:pt idx="712">
                  <c:v>2.4</c:v>
                </c:pt>
                <c:pt idx="713">
                  <c:v>2.8</c:v>
                </c:pt>
                <c:pt idx="714">
                  <c:v>1.5</c:v>
                </c:pt>
                <c:pt idx="715">
                  <c:v>2.2000000000000002</c:v>
                </c:pt>
                <c:pt idx="716">
                  <c:v>1.8</c:v>
                </c:pt>
                <c:pt idx="717">
                  <c:v>3.4</c:v>
                </c:pt>
                <c:pt idx="718">
                  <c:v>3.7</c:v>
                </c:pt>
                <c:pt idx="719">
                  <c:v>2.7</c:v>
                </c:pt>
                <c:pt idx="720">
                  <c:v>2.2000000000000002</c:v>
                </c:pt>
                <c:pt idx="721">
                  <c:v>5.8</c:v>
                </c:pt>
                <c:pt idx="722">
                  <c:v>2.7</c:v>
                </c:pt>
                <c:pt idx="723">
                  <c:v>3.2</c:v>
                </c:pt>
                <c:pt idx="724">
                  <c:v>2.6</c:v>
                </c:pt>
                <c:pt idx="725">
                  <c:v>3.1</c:v>
                </c:pt>
                <c:pt idx="726">
                  <c:v>3.1</c:v>
                </c:pt>
                <c:pt idx="727">
                  <c:v>2.5</c:v>
                </c:pt>
                <c:pt idx="728">
                  <c:v>3.4</c:v>
                </c:pt>
                <c:pt idx="729">
                  <c:v>2.2000000000000002</c:v>
                </c:pt>
                <c:pt idx="730">
                  <c:v>2.2000000000000002</c:v>
                </c:pt>
                <c:pt idx="731">
                  <c:v>2.8</c:v>
                </c:pt>
                <c:pt idx="732">
                  <c:v>2.6</c:v>
                </c:pt>
                <c:pt idx="733">
                  <c:v>2.5</c:v>
                </c:pt>
                <c:pt idx="734">
                  <c:v>8.9</c:v>
                </c:pt>
                <c:pt idx="735">
                  <c:v>7.8</c:v>
                </c:pt>
                <c:pt idx="736">
                  <c:v>1.5</c:v>
                </c:pt>
                <c:pt idx="737">
                  <c:v>2.4</c:v>
                </c:pt>
                <c:pt idx="738">
                  <c:v>2.2000000000000002</c:v>
                </c:pt>
                <c:pt idx="739">
                  <c:v>2.7</c:v>
                </c:pt>
                <c:pt idx="740">
                  <c:v>2.1</c:v>
                </c:pt>
                <c:pt idx="741">
                  <c:v>0.8</c:v>
                </c:pt>
                <c:pt idx="742">
                  <c:v>1.3</c:v>
                </c:pt>
                <c:pt idx="743">
                  <c:v>1.8</c:v>
                </c:pt>
                <c:pt idx="744">
                  <c:v>2.9</c:v>
                </c:pt>
                <c:pt idx="745">
                  <c:v>2.1</c:v>
                </c:pt>
                <c:pt idx="746">
                  <c:v>2.2000000000000002</c:v>
                </c:pt>
                <c:pt idx="747">
                  <c:v>2.7</c:v>
                </c:pt>
                <c:pt idx="748">
                  <c:v>2.8</c:v>
                </c:pt>
                <c:pt idx="749">
                  <c:v>3.7</c:v>
                </c:pt>
                <c:pt idx="750">
                  <c:v>3.1</c:v>
                </c:pt>
                <c:pt idx="751">
                  <c:v>2.6</c:v>
                </c:pt>
                <c:pt idx="752">
                  <c:v>3.2</c:v>
                </c:pt>
                <c:pt idx="753">
                  <c:v>6.9</c:v>
                </c:pt>
                <c:pt idx="754">
                  <c:v>2.2999999999999998</c:v>
                </c:pt>
                <c:pt idx="755">
                  <c:v>4.5999999999999996</c:v>
                </c:pt>
                <c:pt idx="756">
                  <c:v>9.6</c:v>
                </c:pt>
                <c:pt idx="757">
                  <c:v>4.0999999999999996</c:v>
                </c:pt>
                <c:pt idx="758">
                  <c:v>12</c:v>
                </c:pt>
                <c:pt idx="759">
                  <c:v>4.2</c:v>
                </c:pt>
                <c:pt idx="760">
                  <c:v>3.2</c:v>
                </c:pt>
                <c:pt idx="761">
                  <c:v>10.6</c:v>
                </c:pt>
                <c:pt idx="762">
                  <c:v>7.5</c:v>
                </c:pt>
                <c:pt idx="763">
                  <c:v>2.2999999999999998</c:v>
                </c:pt>
                <c:pt idx="764">
                  <c:v>3.9</c:v>
                </c:pt>
                <c:pt idx="765">
                  <c:v>4.5999999999999996</c:v>
                </c:pt>
                <c:pt idx="766">
                  <c:v>4.2</c:v>
                </c:pt>
                <c:pt idx="767">
                  <c:v>4</c:v>
                </c:pt>
                <c:pt idx="768">
                  <c:v>2.1</c:v>
                </c:pt>
                <c:pt idx="769">
                  <c:v>1.4</c:v>
                </c:pt>
                <c:pt idx="770">
                  <c:v>3.1</c:v>
                </c:pt>
                <c:pt idx="771">
                  <c:v>4.5</c:v>
                </c:pt>
                <c:pt idx="772">
                  <c:v>1.7</c:v>
                </c:pt>
                <c:pt idx="773">
                  <c:v>2.4</c:v>
                </c:pt>
                <c:pt idx="774">
                  <c:v>2.4</c:v>
                </c:pt>
                <c:pt idx="775">
                  <c:v>8.8000000000000007</c:v>
                </c:pt>
                <c:pt idx="776">
                  <c:v>15.6</c:v>
                </c:pt>
                <c:pt idx="777">
                  <c:v>4.5999999999999996</c:v>
                </c:pt>
                <c:pt idx="778">
                  <c:v>4.5</c:v>
                </c:pt>
                <c:pt idx="779">
                  <c:v>9</c:v>
                </c:pt>
                <c:pt idx="780">
                  <c:v>9.1</c:v>
                </c:pt>
                <c:pt idx="781">
                  <c:v>10.8</c:v>
                </c:pt>
                <c:pt idx="782">
                  <c:v>2.7</c:v>
                </c:pt>
                <c:pt idx="783">
                  <c:v>3.2</c:v>
                </c:pt>
                <c:pt idx="784">
                  <c:v>1.5</c:v>
                </c:pt>
                <c:pt idx="785">
                  <c:v>2.4</c:v>
                </c:pt>
                <c:pt idx="786">
                  <c:v>3.1</c:v>
                </c:pt>
                <c:pt idx="787">
                  <c:v>2.1</c:v>
                </c:pt>
                <c:pt idx="788">
                  <c:v>3.2</c:v>
                </c:pt>
                <c:pt idx="789">
                  <c:v>2.6</c:v>
                </c:pt>
                <c:pt idx="790">
                  <c:v>2.5</c:v>
                </c:pt>
                <c:pt idx="791">
                  <c:v>2.2000000000000002</c:v>
                </c:pt>
                <c:pt idx="792">
                  <c:v>2.2999999999999998</c:v>
                </c:pt>
                <c:pt idx="793">
                  <c:v>3.7</c:v>
                </c:pt>
                <c:pt idx="794">
                  <c:v>5.9</c:v>
                </c:pt>
                <c:pt idx="795">
                  <c:v>3.4</c:v>
                </c:pt>
                <c:pt idx="796">
                  <c:v>3.1</c:v>
                </c:pt>
                <c:pt idx="797">
                  <c:v>2.4</c:v>
                </c:pt>
                <c:pt idx="798">
                  <c:v>4</c:v>
                </c:pt>
                <c:pt idx="799">
                  <c:v>3.4</c:v>
                </c:pt>
                <c:pt idx="800">
                  <c:v>4.0999999999999996</c:v>
                </c:pt>
                <c:pt idx="801">
                  <c:v>4.0999999999999996</c:v>
                </c:pt>
                <c:pt idx="802">
                  <c:v>2.2000000000000002</c:v>
                </c:pt>
                <c:pt idx="803">
                  <c:v>2.6</c:v>
                </c:pt>
                <c:pt idx="804">
                  <c:v>3</c:v>
                </c:pt>
                <c:pt idx="805">
                  <c:v>3.5</c:v>
                </c:pt>
                <c:pt idx="806">
                  <c:v>1.9</c:v>
                </c:pt>
                <c:pt idx="807">
                  <c:v>2.5</c:v>
                </c:pt>
                <c:pt idx="808">
                  <c:v>3.1</c:v>
                </c:pt>
                <c:pt idx="809">
                  <c:v>1.7</c:v>
                </c:pt>
                <c:pt idx="810">
                  <c:v>3.5</c:v>
                </c:pt>
                <c:pt idx="811">
                  <c:v>2.5</c:v>
                </c:pt>
                <c:pt idx="812">
                  <c:v>1.8</c:v>
                </c:pt>
                <c:pt idx="813">
                  <c:v>2.9</c:v>
                </c:pt>
                <c:pt idx="814">
                  <c:v>2.1</c:v>
                </c:pt>
                <c:pt idx="815">
                  <c:v>1.8</c:v>
                </c:pt>
                <c:pt idx="816">
                  <c:v>2.6</c:v>
                </c:pt>
                <c:pt idx="817">
                  <c:v>2.7</c:v>
                </c:pt>
                <c:pt idx="818">
                  <c:v>2.4</c:v>
                </c:pt>
                <c:pt idx="819">
                  <c:v>2.2999999999999998</c:v>
                </c:pt>
                <c:pt idx="820">
                  <c:v>0.8</c:v>
                </c:pt>
                <c:pt idx="821">
                  <c:v>2.2999999999999998</c:v>
                </c:pt>
                <c:pt idx="822">
                  <c:v>3.1</c:v>
                </c:pt>
                <c:pt idx="823">
                  <c:v>2</c:v>
                </c:pt>
                <c:pt idx="824">
                  <c:v>1.8</c:v>
                </c:pt>
                <c:pt idx="825">
                  <c:v>3.1</c:v>
                </c:pt>
                <c:pt idx="826">
                  <c:v>2.8</c:v>
                </c:pt>
                <c:pt idx="827">
                  <c:v>2.7</c:v>
                </c:pt>
                <c:pt idx="828">
                  <c:v>4</c:v>
                </c:pt>
                <c:pt idx="829">
                  <c:v>1.5</c:v>
                </c:pt>
                <c:pt idx="830">
                  <c:v>2.9</c:v>
                </c:pt>
                <c:pt idx="831">
                  <c:v>2.4</c:v>
                </c:pt>
                <c:pt idx="832">
                  <c:v>3.9</c:v>
                </c:pt>
                <c:pt idx="833">
                  <c:v>2.7</c:v>
                </c:pt>
                <c:pt idx="834">
                  <c:v>3</c:v>
                </c:pt>
                <c:pt idx="835">
                  <c:v>3.2</c:v>
                </c:pt>
                <c:pt idx="836">
                  <c:v>2.4</c:v>
                </c:pt>
                <c:pt idx="837">
                  <c:v>3.5</c:v>
                </c:pt>
                <c:pt idx="838">
                  <c:v>1.4</c:v>
                </c:pt>
                <c:pt idx="839">
                  <c:v>3.2</c:v>
                </c:pt>
                <c:pt idx="840">
                  <c:v>2.6</c:v>
                </c:pt>
                <c:pt idx="841">
                  <c:v>2.5</c:v>
                </c:pt>
                <c:pt idx="842">
                  <c:v>2.5</c:v>
                </c:pt>
                <c:pt idx="843">
                  <c:v>2.7</c:v>
                </c:pt>
                <c:pt idx="844">
                  <c:v>4</c:v>
                </c:pt>
                <c:pt idx="845">
                  <c:v>2.2999999999999998</c:v>
                </c:pt>
                <c:pt idx="846">
                  <c:v>2</c:v>
                </c:pt>
                <c:pt idx="847">
                  <c:v>2.4</c:v>
                </c:pt>
                <c:pt idx="848">
                  <c:v>3.5</c:v>
                </c:pt>
                <c:pt idx="849">
                  <c:v>4.0999999999999996</c:v>
                </c:pt>
                <c:pt idx="850">
                  <c:v>3.6</c:v>
                </c:pt>
                <c:pt idx="851">
                  <c:v>1.8</c:v>
                </c:pt>
                <c:pt idx="852">
                  <c:v>3</c:v>
                </c:pt>
                <c:pt idx="853">
                  <c:v>3.4</c:v>
                </c:pt>
                <c:pt idx="854">
                  <c:v>2.9</c:v>
                </c:pt>
                <c:pt idx="855">
                  <c:v>3.6</c:v>
                </c:pt>
                <c:pt idx="856">
                  <c:v>2.1</c:v>
                </c:pt>
                <c:pt idx="857">
                  <c:v>2.6</c:v>
                </c:pt>
                <c:pt idx="858">
                  <c:v>2.5</c:v>
                </c:pt>
                <c:pt idx="859">
                  <c:v>4.2</c:v>
                </c:pt>
                <c:pt idx="860">
                  <c:v>2.5</c:v>
                </c:pt>
                <c:pt idx="861">
                  <c:v>2.1</c:v>
                </c:pt>
                <c:pt idx="862">
                  <c:v>2.8</c:v>
                </c:pt>
                <c:pt idx="863">
                  <c:v>2.1</c:v>
                </c:pt>
                <c:pt idx="864">
                  <c:v>2.8</c:v>
                </c:pt>
                <c:pt idx="865">
                  <c:v>1.7</c:v>
                </c:pt>
                <c:pt idx="866">
                  <c:v>2.5</c:v>
                </c:pt>
                <c:pt idx="867">
                  <c:v>2</c:v>
                </c:pt>
                <c:pt idx="868">
                  <c:v>1.3</c:v>
                </c:pt>
                <c:pt idx="869">
                  <c:v>1.9</c:v>
                </c:pt>
                <c:pt idx="870">
                  <c:v>2.9</c:v>
                </c:pt>
                <c:pt idx="871">
                  <c:v>1.4</c:v>
                </c:pt>
                <c:pt idx="872">
                  <c:v>2.2999999999999998</c:v>
                </c:pt>
                <c:pt idx="873">
                  <c:v>2.6</c:v>
                </c:pt>
                <c:pt idx="874">
                  <c:v>2.7</c:v>
                </c:pt>
                <c:pt idx="875">
                  <c:v>2.1</c:v>
                </c:pt>
                <c:pt idx="876">
                  <c:v>3.4</c:v>
                </c:pt>
                <c:pt idx="877">
                  <c:v>1.8</c:v>
                </c:pt>
                <c:pt idx="878">
                  <c:v>1.9</c:v>
                </c:pt>
                <c:pt idx="879">
                  <c:v>2.2000000000000002</c:v>
                </c:pt>
                <c:pt idx="880">
                  <c:v>3.2</c:v>
                </c:pt>
                <c:pt idx="881">
                  <c:v>2.5</c:v>
                </c:pt>
                <c:pt idx="882">
                  <c:v>3.1</c:v>
                </c:pt>
                <c:pt idx="883">
                  <c:v>1.9</c:v>
                </c:pt>
                <c:pt idx="884">
                  <c:v>3.1</c:v>
                </c:pt>
                <c:pt idx="885">
                  <c:v>1.8</c:v>
                </c:pt>
                <c:pt idx="886">
                  <c:v>8.8000000000000007</c:v>
                </c:pt>
                <c:pt idx="887">
                  <c:v>11.5</c:v>
                </c:pt>
                <c:pt idx="888">
                  <c:v>10</c:v>
                </c:pt>
                <c:pt idx="889">
                  <c:v>3.2</c:v>
                </c:pt>
                <c:pt idx="890">
                  <c:v>2.7</c:v>
                </c:pt>
                <c:pt idx="891">
                  <c:v>3.9</c:v>
                </c:pt>
                <c:pt idx="892">
                  <c:v>2.9</c:v>
                </c:pt>
                <c:pt idx="893">
                  <c:v>3.2</c:v>
                </c:pt>
                <c:pt idx="894">
                  <c:v>3.7</c:v>
                </c:pt>
                <c:pt idx="895">
                  <c:v>3.9</c:v>
                </c:pt>
                <c:pt idx="896">
                  <c:v>4.5</c:v>
                </c:pt>
                <c:pt idx="897">
                  <c:v>3.8</c:v>
                </c:pt>
                <c:pt idx="898">
                  <c:v>2.1</c:v>
                </c:pt>
                <c:pt idx="899">
                  <c:v>3.2</c:v>
                </c:pt>
                <c:pt idx="900">
                  <c:v>2.6</c:v>
                </c:pt>
                <c:pt idx="901">
                  <c:v>3.3</c:v>
                </c:pt>
                <c:pt idx="902">
                  <c:v>3.8</c:v>
                </c:pt>
                <c:pt idx="903">
                  <c:v>3.7</c:v>
                </c:pt>
                <c:pt idx="904">
                  <c:v>3.7</c:v>
                </c:pt>
                <c:pt idx="905">
                  <c:v>3.8</c:v>
                </c:pt>
                <c:pt idx="906">
                  <c:v>3.7</c:v>
                </c:pt>
                <c:pt idx="907">
                  <c:v>3</c:v>
                </c:pt>
                <c:pt idx="908">
                  <c:v>3.1</c:v>
                </c:pt>
                <c:pt idx="909">
                  <c:v>9.4</c:v>
                </c:pt>
                <c:pt idx="910">
                  <c:v>4.7</c:v>
                </c:pt>
                <c:pt idx="911">
                  <c:v>9.6999999999999993</c:v>
                </c:pt>
                <c:pt idx="912">
                  <c:v>4.3</c:v>
                </c:pt>
                <c:pt idx="913">
                  <c:v>2.8</c:v>
                </c:pt>
                <c:pt idx="914">
                  <c:v>2.5</c:v>
                </c:pt>
                <c:pt idx="915">
                  <c:v>8.9</c:v>
                </c:pt>
                <c:pt idx="916">
                  <c:v>8.6</c:v>
                </c:pt>
                <c:pt idx="917">
                  <c:v>3.2</c:v>
                </c:pt>
                <c:pt idx="918">
                  <c:v>3.3</c:v>
                </c:pt>
                <c:pt idx="919">
                  <c:v>3.6</c:v>
                </c:pt>
                <c:pt idx="920">
                  <c:v>3.8</c:v>
                </c:pt>
                <c:pt idx="921">
                  <c:v>10.4</c:v>
                </c:pt>
                <c:pt idx="922">
                  <c:v>4</c:v>
                </c:pt>
                <c:pt idx="923">
                  <c:v>2.4</c:v>
                </c:pt>
                <c:pt idx="924">
                  <c:v>4.0999999999999996</c:v>
                </c:pt>
                <c:pt idx="925">
                  <c:v>4.2</c:v>
                </c:pt>
                <c:pt idx="926">
                  <c:v>2.8</c:v>
                </c:pt>
                <c:pt idx="927">
                  <c:v>2.7</c:v>
                </c:pt>
                <c:pt idx="928">
                  <c:v>2.5</c:v>
                </c:pt>
                <c:pt idx="929">
                  <c:v>4.3</c:v>
                </c:pt>
                <c:pt idx="930">
                  <c:v>3.4</c:v>
                </c:pt>
                <c:pt idx="931">
                  <c:v>2.7</c:v>
                </c:pt>
                <c:pt idx="932">
                  <c:v>2.9</c:v>
                </c:pt>
                <c:pt idx="933">
                  <c:v>2.8</c:v>
                </c:pt>
                <c:pt idx="934">
                  <c:v>4.5</c:v>
                </c:pt>
                <c:pt idx="935">
                  <c:v>4.5999999999999996</c:v>
                </c:pt>
                <c:pt idx="936">
                  <c:v>3.2</c:v>
                </c:pt>
                <c:pt idx="937">
                  <c:v>3.3</c:v>
                </c:pt>
                <c:pt idx="938">
                  <c:v>2.8</c:v>
                </c:pt>
                <c:pt idx="939">
                  <c:v>2.2999999999999998</c:v>
                </c:pt>
                <c:pt idx="940">
                  <c:v>3.5</c:v>
                </c:pt>
                <c:pt idx="941">
                  <c:v>2.8</c:v>
                </c:pt>
                <c:pt idx="942">
                  <c:v>3.6</c:v>
                </c:pt>
                <c:pt idx="943">
                  <c:v>3.6</c:v>
                </c:pt>
                <c:pt idx="944">
                  <c:v>3.9</c:v>
                </c:pt>
                <c:pt idx="945">
                  <c:v>2.7</c:v>
                </c:pt>
                <c:pt idx="946">
                  <c:v>4</c:v>
                </c:pt>
                <c:pt idx="947">
                  <c:v>3.2</c:v>
                </c:pt>
                <c:pt idx="948">
                  <c:v>3.5</c:v>
                </c:pt>
                <c:pt idx="949">
                  <c:v>2.9</c:v>
                </c:pt>
                <c:pt idx="950">
                  <c:v>3.7</c:v>
                </c:pt>
                <c:pt idx="951">
                  <c:v>4.3</c:v>
                </c:pt>
                <c:pt idx="952">
                  <c:v>3</c:v>
                </c:pt>
                <c:pt idx="953">
                  <c:v>4.5</c:v>
                </c:pt>
                <c:pt idx="954">
                  <c:v>2.8</c:v>
                </c:pt>
                <c:pt idx="955">
                  <c:v>2.1</c:v>
                </c:pt>
                <c:pt idx="956">
                  <c:v>4.3</c:v>
                </c:pt>
                <c:pt idx="957">
                  <c:v>3.1</c:v>
                </c:pt>
                <c:pt idx="958">
                  <c:v>2.8</c:v>
                </c:pt>
                <c:pt idx="959">
                  <c:v>4.9000000000000004</c:v>
                </c:pt>
                <c:pt idx="960">
                  <c:v>4.7</c:v>
                </c:pt>
                <c:pt idx="961">
                  <c:v>3.9</c:v>
                </c:pt>
                <c:pt idx="962">
                  <c:v>3</c:v>
                </c:pt>
                <c:pt idx="963">
                  <c:v>0.6</c:v>
                </c:pt>
                <c:pt idx="964">
                  <c:v>1.9</c:v>
                </c:pt>
                <c:pt idx="965">
                  <c:v>2.6</c:v>
                </c:pt>
                <c:pt idx="966">
                  <c:v>2.2000000000000002</c:v>
                </c:pt>
                <c:pt idx="967">
                  <c:v>4.7</c:v>
                </c:pt>
                <c:pt idx="968">
                  <c:v>3.8</c:v>
                </c:pt>
                <c:pt idx="969">
                  <c:v>3.2</c:v>
                </c:pt>
                <c:pt idx="970">
                  <c:v>4.0999999999999996</c:v>
                </c:pt>
                <c:pt idx="971">
                  <c:v>3.5</c:v>
                </c:pt>
                <c:pt idx="972">
                  <c:v>2.2000000000000002</c:v>
                </c:pt>
                <c:pt idx="973">
                  <c:v>2.2999999999999998</c:v>
                </c:pt>
                <c:pt idx="974">
                  <c:v>2.4</c:v>
                </c:pt>
                <c:pt idx="975">
                  <c:v>7.5</c:v>
                </c:pt>
                <c:pt idx="976">
                  <c:v>4.8</c:v>
                </c:pt>
                <c:pt idx="977">
                  <c:v>3.5</c:v>
                </c:pt>
                <c:pt idx="978">
                  <c:v>2.4</c:v>
                </c:pt>
                <c:pt idx="979">
                  <c:v>2.7</c:v>
                </c:pt>
                <c:pt idx="980">
                  <c:v>2.2000000000000002</c:v>
                </c:pt>
                <c:pt idx="981">
                  <c:v>2.1</c:v>
                </c:pt>
                <c:pt idx="982">
                  <c:v>2.8</c:v>
                </c:pt>
                <c:pt idx="983">
                  <c:v>2.6</c:v>
                </c:pt>
                <c:pt idx="984">
                  <c:v>2.6</c:v>
                </c:pt>
                <c:pt idx="985">
                  <c:v>2.4</c:v>
                </c:pt>
                <c:pt idx="986">
                  <c:v>3.6</c:v>
                </c:pt>
                <c:pt idx="987">
                  <c:v>2.5</c:v>
                </c:pt>
                <c:pt idx="988">
                  <c:v>2.5</c:v>
                </c:pt>
                <c:pt idx="989">
                  <c:v>3.4</c:v>
                </c:pt>
                <c:pt idx="990">
                  <c:v>1.8</c:v>
                </c:pt>
                <c:pt idx="991">
                  <c:v>4.0999999999999996</c:v>
                </c:pt>
                <c:pt idx="992">
                  <c:v>2.2999999999999998</c:v>
                </c:pt>
                <c:pt idx="993">
                  <c:v>2.8</c:v>
                </c:pt>
                <c:pt idx="994">
                  <c:v>3.7</c:v>
                </c:pt>
                <c:pt idx="995">
                  <c:v>2.9</c:v>
                </c:pt>
                <c:pt idx="996">
                  <c:v>2.4</c:v>
                </c:pt>
                <c:pt idx="997">
                  <c:v>2.6</c:v>
                </c:pt>
                <c:pt idx="998">
                  <c:v>4.7</c:v>
                </c:pt>
                <c:pt idx="999">
                  <c:v>2.2000000000000002</c:v>
                </c:pt>
                <c:pt idx="1000">
                  <c:v>3.7</c:v>
                </c:pt>
                <c:pt idx="1001">
                  <c:v>1.8</c:v>
                </c:pt>
                <c:pt idx="1002">
                  <c:v>3</c:v>
                </c:pt>
                <c:pt idx="1003">
                  <c:v>2.4</c:v>
                </c:pt>
                <c:pt idx="1004">
                  <c:v>4.4000000000000004</c:v>
                </c:pt>
                <c:pt idx="1005">
                  <c:v>3.2</c:v>
                </c:pt>
                <c:pt idx="1006">
                  <c:v>3.2</c:v>
                </c:pt>
                <c:pt idx="1007">
                  <c:v>3.5</c:v>
                </c:pt>
                <c:pt idx="1008">
                  <c:v>3.2</c:v>
                </c:pt>
                <c:pt idx="1009">
                  <c:v>3.1</c:v>
                </c:pt>
                <c:pt idx="1010">
                  <c:v>2.6</c:v>
                </c:pt>
                <c:pt idx="1011">
                  <c:v>2</c:v>
                </c:pt>
                <c:pt idx="1012">
                  <c:v>3.3</c:v>
                </c:pt>
                <c:pt idx="1013">
                  <c:v>2</c:v>
                </c:pt>
                <c:pt idx="1014">
                  <c:v>3.1</c:v>
                </c:pt>
                <c:pt idx="1015">
                  <c:v>2.6</c:v>
                </c:pt>
                <c:pt idx="1016">
                  <c:v>2.6</c:v>
                </c:pt>
                <c:pt idx="1017">
                  <c:v>2.6</c:v>
                </c:pt>
                <c:pt idx="1018">
                  <c:v>2.8</c:v>
                </c:pt>
                <c:pt idx="1019">
                  <c:v>2.2999999999999998</c:v>
                </c:pt>
                <c:pt idx="1020">
                  <c:v>3.3</c:v>
                </c:pt>
                <c:pt idx="1021">
                  <c:v>3.3</c:v>
                </c:pt>
                <c:pt idx="1022">
                  <c:v>2.7</c:v>
                </c:pt>
                <c:pt idx="1023">
                  <c:v>3.3</c:v>
                </c:pt>
                <c:pt idx="1024">
                  <c:v>3.1</c:v>
                </c:pt>
                <c:pt idx="1025">
                  <c:v>2.2000000000000002</c:v>
                </c:pt>
                <c:pt idx="1026">
                  <c:v>3.5</c:v>
                </c:pt>
                <c:pt idx="1027">
                  <c:v>2.8</c:v>
                </c:pt>
                <c:pt idx="1028">
                  <c:v>3.2</c:v>
                </c:pt>
                <c:pt idx="1029">
                  <c:v>3.5</c:v>
                </c:pt>
                <c:pt idx="1030">
                  <c:v>3.4</c:v>
                </c:pt>
                <c:pt idx="1031">
                  <c:v>2.9</c:v>
                </c:pt>
                <c:pt idx="1032">
                  <c:v>2.4</c:v>
                </c:pt>
                <c:pt idx="1033">
                  <c:v>1.9</c:v>
                </c:pt>
                <c:pt idx="1034">
                  <c:v>2.1</c:v>
                </c:pt>
                <c:pt idx="1035">
                  <c:v>2.7</c:v>
                </c:pt>
                <c:pt idx="1036">
                  <c:v>2.6</c:v>
                </c:pt>
                <c:pt idx="1037">
                  <c:v>1.7</c:v>
                </c:pt>
                <c:pt idx="1038">
                  <c:v>2.5</c:v>
                </c:pt>
                <c:pt idx="1039">
                  <c:v>2.5</c:v>
                </c:pt>
                <c:pt idx="1040">
                  <c:v>2.4</c:v>
                </c:pt>
                <c:pt idx="1041">
                  <c:v>2.4</c:v>
                </c:pt>
                <c:pt idx="1042">
                  <c:v>2.7</c:v>
                </c:pt>
                <c:pt idx="1043">
                  <c:v>3</c:v>
                </c:pt>
                <c:pt idx="1044">
                  <c:v>3.2</c:v>
                </c:pt>
                <c:pt idx="1045">
                  <c:v>7.8</c:v>
                </c:pt>
                <c:pt idx="1046">
                  <c:v>2.5</c:v>
                </c:pt>
                <c:pt idx="1047">
                  <c:v>1.9</c:v>
                </c:pt>
                <c:pt idx="1048">
                  <c:v>2.7</c:v>
                </c:pt>
                <c:pt idx="1049">
                  <c:v>2.2000000000000002</c:v>
                </c:pt>
                <c:pt idx="1050">
                  <c:v>3.4</c:v>
                </c:pt>
                <c:pt idx="1051">
                  <c:v>2.8</c:v>
                </c:pt>
                <c:pt idx="1052">
                  <c:v>2.6</c:v>
                </c:pt>
                <c:pt idx="1053">
                  <c:v>3.2</c:v>
                </c:pt>
                <c:pt idx="1054">
                  <c:v>3.3</c:v>
                </c:pt>
                <c:pt idx="1055">
                  <c:v>2.7</c:v>
                </c:pt>
                <c:pt idx="1056">
                  <c:v>2.5</c:v>
                </c:pt>
                <c:pt idx="1057">
                  <c:v>3.1</c:v>
                </c:pt>
                <c:pt idx="1058">
                  <c:v>3.4</c:v>
                </c:pt>
                <c:pt idx="1059">
                  <c:v>2.5</c:v>
                </c:pt>
                <c:pt idx="1060">
                  <c:v>3</c:v>
                </c:pt>
                <c:pt idx="1061">
                  <c:v>2.4</c:v>
                </c:pt>
                <c:pt idx="1062">
                  <c:v>2.6</c:v>
                </c:pt>
                <c:pt idx="1063">
                  <c:v>3.1</c:v>
                </c:pt>
                <c:pt idx="1064">
                  <c:v>2.7</c:v>
                </c:pt>
                <c:pt idx="1065">
                  <c:v>2.2999999999999998</c:v>
                </c:pt>
                <c:pt idx="1066">
                  <c:v>3.6</c:v>
                </c:pt>
                <c:pt idx="1067">
                  <c:v>2.4</c:v>
                </c:pt>
                <c:pt idx="1068">
                  <c:v>2.5</c:v>
                </c:pt>
                <c:pt idx="1069">
                  <c:v>3.4</c:v>
                </c:pt>
                <c:pt idx="1070">
                  <c:v>3.3</c:v>
                </c:pt>
                <c:pt idx="1071">
                  <c:v>2.9</c:v>
                </c:pt>
                <c:pt idx="1072">
                  <c:v>4.4000000000000004</c:v>
                </c:pt>
                <c:pt idx="1073">
                  <c:v>3</c:v>
                </c:pt>
                <c:pt idx="1074">
                  <c:v>2.2000000000000002</c:v>
                </c:pt>
                <c:pt idx="1075">
                  <c:v>3.2</c:v>
                </c:pt>
                <c:pt idx="1076">
                  <c:v>2.9</c:v>
                </c:pt>
                <c:pt idx="1077">
                  <c:v>2</c:v>
                </c:pt>
                <c:pt idx="1078">
                  <c:v>2.2999999999999998</c:v>
                </c:pt>
                <c:pt idx="1079">
                  <c:v>2.5</c:v>
                </c:pt>
                <c:pt idx="1080">
                  <c:v>2.2999999999999998</c:v>
                </c:pt>
                <c:pt idx="1081">
                  <c:v>3</c:v>
                </c:pt>
                <c:pt idx="1082">
                  <c:v>3.4</c:v>
                </c:pt>
                <c:pt idx="1083">
                  <c:v>3.5</c:v>
                </c:pt>
                <c:pt idx="1084">
                  <c:v>1.8</c:v>
                </c:pt>
                <c:pt idx="1085">
                  <c:v>2.4</c:v>
                </c:pt>
                <c:pt idx="1086">
                  <c:v>3.8</c:v>
                </c:pt>
                <c:pt idx="1087">
                  <c:v>5</c:v>
                </c:pt>
                <c:pt idx="1088">
                  <c:v>7.8</c:v>
                </c:pt>
                <c:pt idx="1089">
                  <c:v>3.5</c:v>
                </c:pt>
                <c:pt idx="1090">
                  <c:v>2.2999999999999998</c:v>
                </c:pt>
                <c:pt idx="1091">
                  <c:v>9.3000000000000007</c:v>
                </c:pt>
                <c:pt idx="1092">
                  <c:v>11.1</c:v>
                </c:pt>
                <c:pt idx="1093">
                  <c:v>10.1</c:v>
                </c:pt>
                <c:pt idx="1094">
                  <c:v>2.4</c:v>
                </c:pt>
                <c:pt idx="1095">
                  <c:v>4</c:v>
                </c:pt>
                <c:pt idx="1096">
                  <c:v>4.5</c:v>
                </c:pt>
                <c:pt idx="1097">
                  <c:v>2.6</c:v>
                </c:pt>
                <c:pt idx="1098">
                  <c:v>3.4</c:v>
                </c:pt>
                <c:pt idx="1099">
                  <c:v>2.8</c:v>
                </c:pt>
                <c:pt idx="1100">
                  <c:v>2.6</c:v>
                </c:pt>
                <c:pt idx="1101">
                  <c:v>2.8</c:v>
                </c:pt>
                <c:pt idx="1102">
                  <c:v>2.2999999999999998</c:v>
                </c:pt>
                <c:pt idx="1103">
                  <c:v>2.7</c:v>
                </c:pt>
                <c:pt idx="1104">
                  <c:v>3.5</c:v>
                </c:pt>
                <c:pt idx="1105">
                  <c:v>2.4</c:v>
                </c:pt>
                <c:pt idx="1106">
                  <c:v>3.1</c:v>
                </c:pt>
                <c:pt idx="1107">
                  <c:v>11.8</c:v>
                </c:pt>
                <c:pt idx="1108">
                  <c:v>3.2</c:v>
                </c:pt>
                <c:pt idx="1109">
                  <c:v>3.2</c:v>
                </c:pt>
                <c:pt idx="1110">
                  <c:v>3.1</c:v>
                </c:pt>
                <c:pt idx="1111">
                  <c:v>2.8</c:v>
                </c:pt>
                <c:pt idx="1112">
                  <c:v>2.6</c:v>
                </c:pt>
                <c:pt idx="1113">
                  <c:v>2.2999999999999998</c:v>
                </c:pt>
                <c:pt idx="1114">
                  <c:v>10.6</c:v>
                </c:pt>
                <c:pt idx="1115">
                  <c:v>9.8000000000000007</c:v>
                </c:pt>
                <c:pt idx="1116">
                  <c:v>2.7</c:v>
                </c:pt>
                <c:pt idx="1117">
                  <c:v>3</c:v>
                </c:pt>
                <c:pt idx="1118">
                  <c:v>2.6</c:v>
                </c:pt>
                <c:pt idx="1119">
                  <c:v>2.9</c:v>
                </c:pt>
                <c:pt idx="1120">
                  <c:v>3.1</c:v>
                </c:pt>
                <c:pt idx="1121">
                  <c:v>4.5</c:v>
                </c:pt>
                <c:pt idx="1122">
                  <c:v>2.9</c:v>
                </c:pt>
                <c:pt idx="1123">
                  <c:v>2.9</c:v>
                </c:pt>
                <c:pt idx="1124">
                  <c:v>2.4</c:v>
                </c:pt>
                <c:pt idx="1125">
                  <c:v>2.6</c:v>
                </c:pt>
                <c:pt idx="1126">
                  <c:v>3.9</c:v>
                </c:pt>
                <c:pt idx="1127">
                  <c:v>3.9</c:v>
                </c:pt>
                <c:pt idx="1128">
                  <c:v>2.5</c:v>
                </c:pt>
                <c:pt idx="1129">
                  <c:v>2.5</c:v>
                </c:pt>
                <c:pt idx="1130">
                  <c:v>2.1</c:v>
                </c:pt>
                <c:pt idx="1131">
                  <c:v>3.8</c:v>
                </c:pt>
                <c:pt idx="1132">
                  <c:v>3</c:v>
                </c:pt>
                <c:pt idx="1133">
                  <c:v>2.8</c:v>
                </c:pt>
                <c:pt idx="1134">
                  <c:v>2.5</c:v>
                </c:pt>
                <c:pt idx="1135">
                  <c:v>3</c:v>
                </c:pt>
                <c:pt idx="1136">
                  <c:v>3.1</c:v>
                </c:pt>
                <c:pt idx="1137">
                  <c:v>2.8</c:v>
                </c:pt>
                <c:pt idx="1138">
                  <c:v>3</c:v>
                </c:pt>
                <c:pt idx="1139">
                  <c:v>4.2</c:v>
                </c:pt>
                <c:pt idx="1140">
                  <c:v>2.1</c:v>
                </c:pt>
                <c:pt idx="1141">
                  <c:v>3.9</c:v>
                </c:pt>
                <c:pt idx="1142">
                  <c:v>2.6</c:v>
                </c:pt>
                <c:pt idx="1143">
                  <c:v>3.9</c:v>
                </c:pt>
                <c:pt idx="1144">
                  <c:v>2.8</c:v>
                </c:pt>
                <c:pt idx="1145">
                  <c:v>3</c:v>
                </c:pt>
                <c:pt idx="1146">
                  <c:v>2.2999999999999998</c:v>
                </c:pt>
                <c:pt idx="1147">
                  <c:v>4.0999999999999996</c:v>
                </c:pt>
                <c:pt idx="1148">
                  <c:v>2.4</c:v>
                </c:pt>
                <c:pt idx="1149">
                  <c:v>2.8</c:v>
                </c:pt>
                <c:pt idx="1150">
                  <c:v>2.9</c:v>
                </c:pt>
                <c:pt idx="1151">
                  <c:v>1.9</c:v>
                </c:pt>
                <c:pt idx="1152">
                  <c:v>2.9</c:v>
                </c:pt>
                <c:pt idx="1153">
                  <c:v>3.3</c:v>
                </c:pt>
                <c:pt idx="1154">
                  <c:v>2.9</c:v>
                </c:pt>
                <c:pt idx="1155">
                  <c:v>2.2999999999999998</c:v>
                </c:pt>
                <c:pt idx="1156">
                  <c:v>3.4</c:v>
                </c:pt>
                <c:pt idx="1157">
                  <c:v>2.8</c:v>
                </c:pt>
                <c:pt idx="1158">
                  <c:v>2.2000000000000002</c:v>
                </c:pt>
                <c:pt idx="1159">
                  <c:v>3.8</c:v>
                </c:pt>
                <c:pt idx="1160">
                  <c:v>3.4</c:v>
                </c:pt>
                <c:pt idx="1161">
                  <c:v>2.5</c:v>
                </c:pt>
                <c:pt idx="1162">
                  <c:v>2.7</c:v>
                </c:pt>
                <c:pt idx="1163">
                  <c:v>2.9</c:v>
                </c:pt>
                <c:pt idx="1164">
                  <c:v>2.9</c:v>
                </c:pt>
                <c:pt idx="1165">
                  <c:v>2.4</c:v>
                </c:pt>
                <c:pt idx="1166">
                  <c:v>2.6</c:v>
                </c:pt>
                <c:pt idx="1167">
                  <c:v>3</c:v>
                </c:pt>
                <c:pt idx="1168">
                  <c:v>2.4</c:v>
                </c:pt>
                <c:pt idx="1169">
                  <c:v>2.5</c:v>
                </c:pt>
                <c:pt idx="1170">
                  <c:v>3.2</c:v>
                </c:pt>
                <c:pt idx="1171">
                  <c:v>2.8</c:v>
                </c:pt>
                <c:pt idx="1172">
                  <c:v>3.2</c:v>
                </c:pt>
                <c:pt idx="1173">
                  <c:v>2.8</c:v>
                </c:pt>
                <c:pt idx="1174">
                  <c:v>3.3</c:v>
                </c:pt>
                <c:pt idx="1175">
                  <c:v>2.7</c:v>
                </c:pt>
                <c:pt idx="1176">
                  <c:v>3.7</c:v>
                </c:pt>
                <c:pt idx="1177">
                  <c:v>3</c:v>
                </c:pt>
                <c:pt idx="1178">
                  <c:v>4.4000000000000004</c:v>
                </c:pt>
                <c:pt idx="1179">
                  <c:v>2.8</c:v>
                </c:pt>
                <c:pt idx="1180">
                  <c:v>3.1</c:v>
                </c:pt>
                <c:pt idx="1181">
                  <c:v>4.5</c:v>
                </c:pt>
                <c:pt idx="1182">
                  <c:v>3</c:v>
                </c:pt>
                <c:pt idx="1183">
                  <c:v>2.7</c:v>
                </c:pt>
                <c:pt idx="1184">
                  <c:v>2.7</c:v>
                </c:pt>
                <c:pt idx="1185">
                  <c:v>1.7</c:v>
                </c:pt>
                <c:pt idx="1186">
                  <c:v>2.2999999999999998</c:v>
                </c:pt>
                <c:pt idx="1187">
                  <c:v>1.7</c:v>
                </c:pt>
                <c:pt idx="1188">
                  <c:v>3</c:v>
                </c:pt>
                <c:pt idx="1189">
                  <c:v>2.1</c:v>
                </c:pt>
                <c:pt idx="1190">
                  <c:v>2.4</c:v>
                </c:pt>
                <c:pt idx="1191">
                  <c:v>3.6</c:v>
                </c:pt>
                <c:pt idx="1192">
                  <c:v>4</c:v>
                </c:pt>
                <c:pt idx="1193">
                  <c:v>2.4</c:v>
                </c:pt>
                <c:pt idx="1194">
                  <c:v>3.6</c:v>
                </c:pt>
                <c:pt idx="1195">
                  <c:v>4</c:v>
                </c:pt>
                <c:pt idx="1196">
                  <c:v>2.2999999999999998</c:v>
                </c:pt>
                <c:pt idx="1197">
                  <c:v>2.5</c:v>
                </c:pt>
                <c:pt idx="1198">
                  <c:v>3.2</c:v>
                </c:pt>
                <c:pt idx="1199">
                  <c:v>3.3</c:v>
                </c:pt>
                <c:pt idx="1200">
                  <c:v>2.5</c:v>
                </c:pt>
                <c:pt idx="1201">
                  <c:v>2.7</c:v>
                </c:pt>
                <c:pt idx="1202">
                  <c:v>2.5</c:v>
                </c:pt>
                <c:pt idx="1203">
                  <c:v>3.8</c:v>
                </c:pt>
                <c:pt idx="1204">
                  <c:v>1.4</c:v>
                </c:pt>
                <c:pt idx="1205">
                  <c:v>2.9</c:v>
                </c:pt>
                <c:pt idx="1206">
                  <c:v>2.8</c:v>
                </c:pt>
                <c:pt idx="1207">
                  <c:v>2.5</c:v>
                </c:pt>
                <c:pt idx="1208">
                  <c:v>2.2999999999999998</c:v>
                </c:pt>
                <c:pt idx="1209">
                  <c:v>2.2999999999999998</c:v>
                </c:pt>
                <c:pt idx="1210">
                  <c:v>2.1</c:v>
                </c:pt>
                <c:pt idx="1211">
                  <c:v>3.1</c:v>
                </c:pt>
                <c:pt idx="1212">
                  <c:v>2.2000000000000002</c:v>
                </c:pt>
                <c:pt idx="1213">
                  <c:v>2.2000000000000002</c:v>
                </c:pt>
                <c:pt idx="1214">
                  <c:v>3.3</c:v>
                </c:pt>
                <c:pt idx="1215">
                  <c:v>2</c:v>
                </c:pt>
                <c:pt idx="1216">
                  <c:v>3.2</c:v>
                </c:pt>
                <c:pt idx="1217">
                  <c:v>2.6</c:v>
                </c:pt>
                <c:pt idx="1218">
                  <c:v>3</c:v>
                </c:pt>
                <c:pt idx="1219">
                  <c:v>3.4</c:v>
                </c:pt>
                <c:pt idx="1220">
                  <c:v>3.9</c:v>
                </c:pt>
                <c:pt idx="1221">
                  <c:v>3.3</c:v>
                </c:pt>
                <c:pt idx="1222">
                  <c:v>3.2</c:v>
                </c:pt>
                <c:pt idx="1223">
                  <c:v>3.3</c:v>
                </c:pt>
                <c:pt idx="1224">
                  <c:v>3.2</c:v>
                </c:pt>
                <c:pt idx="1225">
                  <c:v>2</c:v>
                </c:pt>
                <c:pt idx="1226">
                  <c:v>2.9</c:v>
                </c:pt>
                <c:pt idx="1227">
                  <c:v>2.2999999999999998</c:v>
                </c:pt>
                <c:pt idx="1228">
                  <c:v>2.2999999999999998</c:v>
                </c:pt>
                <c:pt idx="1229">
                  <c:v>2.6</c:v>
                </c:pt>
                <c:pt idx="1230">
                  <c:v>2.9</c:v>
                </c:pt>
                <c:pt idx="1231">
                  <c:v>8.6</c:v>
                </c:pt>
                <c:pt idx="1232">
                  <c:v>11.8</c:v>
                </c:pt>
                <c:pt idx="1233">
                  <c:v>4.2</c:v>
                </c:pt>
                <c:pt idx="1234">
                  <c:v>3</c:v>
                </c:pt>
                <c:pt idx="1235">
                  <c:v>3</c:v>
                </c:pt>
                <c:pt idx="1236">
                  <c:v>13.5</c:v>
                </c:pt>
                <c:pt idx="1237">
                  <c:v>3.1</c:v>
                </c:pt>
                <c:pt idx="1238">
                  <c:v>2.4</c:v>
                </c:pt>
                <c:pt idx="1239">
                  <c:v>4</c:v>
                </c:pt>
                <c:pt idx="1240">
                  <c:v>4</c:v>
                </c:pt>
                <c:pt idx="1241">
                  <c:v>3.8</c:v>
                </c:pt>
                <c:pt idx="1242">
                  <c:v>2</c:v>
                </c:pt>
                <c:pt idx="1243">
                  <c:v>4.4000000000000004</c:v>
                </c:pt>
                <c:pt idx="1244">
                  <c:v>3.1</c:v>
                </c:pt>
                <c:pt idx="1245">
                  <c:v>3.1</c:v>
                </c:pt>
                <c:pt idx="1246">
                  <c:v>3.4</c:v>
                </c:pt>
                <c:pt idx="1247">
                  <c:v>3.7</c:v>
                </c:pt>
                <c:pt idx="1248">
                  <c:v>3.4</c:v>
                </c:pt>
                <c:pt idx="1249">
                  <c:v>3.3</c:v>
                </c:pt>
                <c:pt idx="1250">
                  <c:v>3.4</c:v>
                </c:pt>
                <c:pt idx="1251">
                  <c:v>3.1</c:v>
                </c:pt>
                <c:pt idx="1252">
                  <c:v>3</c:v>
                </c:pt>
                <c:pt idx="1253">
                  <c:v>2.5</c:v>
                </c:pt>
                <c:pt idx="1254">
                  <c:v>2.8</c:v>
                </c:pt>
                <c:pt idx="1255">
                  <c:v>2.6</c:v>
                </c:pt>
                <c:pt idx="1256">
                  <c:v>2.8</c:v>
                </c:pt>
                <c:pt idx="1257">
                  <c:v>2.9</c:v>
                </c:pt>
                <c:pt idx="1258">
                  <c:v>2.2000000000000002</c:v>
                </c:pt>
                <c:pt idx="1259">
                  <c:v>3.5</c:v>
                </c:pt>
                <c:pt idx="1260">
                  <c:v>2.7</c:v>
                </c:pt>
                <c:pt idx="1261">
                  <c:v>2.9</c:v>
                </c:pt>
                <c:pt idx="1262">
                  <c:v>2.9</c:v>
                </c:pt>
                <c:pt idx="1263">
                  <c:v>3.9</c:v>
                </c:pt>
                <c:pt idx="1264">
                  <c:v>3.7</c:v>
                </c:pt>
                <c:pt idx="1265">
                  <c:v>2.9</c:v>
                </c:pt>
                <c:pt idx="1266">
                  <c:v>2.2000000000000002</c:v>
                </c:pt>
                <c:pt idx="1267">
                  <c:v>2.5</c:v>
                </c:pt>
                <c:pt idx="1268">
                  <c:v>3.1</c:v>
                </c:pt>
                <c:pt idx="1269">
                  <c:v>2.7</c:v>
                </c:pt>
                <c:pt idx="1270">
                  <c:v>1.7</c:v>
                </c:pt>
                <c:pt idx="1271">
                  <c:v>3.6</c:v>
                </c:pt>
                <c:pt idx="1272">
                  <c:v>2.9</c:v>
                </c:pt>
                <c:pt idx="1273">
                  <c:v>3.6</c:v>
                </c:pt>
                <c:pt idx="1274">
                  <c:v>2.5</c:v>
                </c:pt>
                <c:pt idx="1275">
                  <c:v>3</c:v>
                </c:pt>
                <c:pt idx="1276">
                  <c:v>3.4</c:v>
                </c:pt>
                <c:pt idx="1277">
                  <c:v>3.2</c:v>
                </c:pt>
                <c:pt idx="1278">
                  <c:v>2.9</c:v>
                </c:pt>
                <c:pt idx="1279">
                  <c:v>2</c:v>
                </c:pt>
                <c:pt idx="1280">
                  <c:v>3.4</c:v>
                </c:pt>
                <c:pt idx="1281">
                  <c:v>2.9</c:v>
                </c:pt>
                <c:pt idx="1282">
                  <c:v>3.3</c:v>
                </c:pt>
                <c:pt idx="1283">
                  <c:v>2.4</c:v>
                </c:pt>
                <c:pt idx="1284">
                  <c:v>2.4</c:v>
                </c:pt>
                <c:pt idx="1285">
                  <c:v>3.3</c:v>
                </c:pt>
                <c:pt idx="1286">
                  <c:v>4.9000000000000004</c:v>
                </c:pt>
                <c:pt idx="1287">
                  <c:v>4.3</c:v>
                </c:pt>
                <c:pt idx="1288">
                  <c:v>8.6</c:v>
                </c:pt>
                <c:pt idx="1289">
                  <c:v>11.8</c:v>
                </c:pt>
                <c:pt idx="1290">
                  <c:v>10.5</c:v>
                </c:pt>
                <c:pt idx="1291">
                  <c:v>3</c:v>
                </c:pt>
                <c:pt idx="1292">
                  <c:v>2.5</c:v>
                </c:pt>
                <c:pt idx="1293">
                  <c:v>7</c:v>
                </c:pt>
                <c:pt idx="1294">
                  <c:v>10</c:v>
                </c:pt>
                <c:pt idx="1295">
                  <c:v>3.4</c:v>
                </c:pt>
                <c:pt idx="1296">
                  <c:v>1.9</c:v>
                </c:pt>
                <c:pt idx="1297">
                  <c:v>11.6</c:v>
                </c:pt>
                <c:pt idx="1298">
                  <c:v>4.0999999999999996</c:v>
                </c:pt>
                <c:pt idx="1299">
                  <c:v>2.1</c:v>
                </c:pt>
                <c:pt idx="1300">
                  <c:v>1.6</c:v>
                </c:pt>
                <c:pt idx="1301">
                  <c:v>1.9</c:v>
                </c:pt>
                <c:pt idx="1302">
                  <c:v>8.1</c:v>
                </c:pt>
                <c:pt idx="1303">
                  <c:v>3.2</c:v>
                </c:pt>
                <c:pt idx="1304">
                  <c:v>1.9</c:v>
                </c:pt>
                <c:pt idx="1305">
                  <c:v>11.2</c:v>
                </c:pt>
                <c:pt idx="1306">
                  <c:v>8.3000000000000007</c:v>
                </c:pt>
                <c:pt idx="1307">
                  <c:v>2.9</c:v>
                </c:pt>
                <c:pt idx="1308">
                  <c:v>1.8</c:v>
                </c:pt>
                <c:pt idx="1309">
                  <c:v>11.6</c:v>
                </c:pt>
                <c:pt idx="1310">
                  <c:v>11.5</c:v>
                </c:pt>
                <c:pt idx="1311">
                  <c:v>1.7</c:v>
                </c:pt>
                <c:pt idx="1312">
                  <c:v>8.5</c:v>
                </c:pt>
                <c:pt idx="1313">
                  <c:v>13.8</c:v>
                </c:pt>
                <c:pt idx="1314">
                  <c:v>3.5</c:v>
                </c:pt>
                <c:pt idx="1315">
                  <c:v>2.1</c:v>
                </c:pt>
                <c:pt idx="1316">
                  <c:v>10.1</c:v>
                </c:pt>
                <c:pt idx="1317">
                  <c:v>3</c:v>
                </c:pt>
                <c:pt idx="1318">
                  <c:v>3.6</c:v>
                </c:pt>
                <c:pt idx="1319">
                  <c:v>3</c:v>
                </c:pt>
                <c:pt idx="1320">
                  <c:v>1.9</c:v>
                </c:pt>
                <c:pt idx="1321">
                  <c:v>11.4</c:v>
                </c:pt>
                <c:pt idx="1322">
                  <c:v>2.6</c:v>
                </c:pt>
                <c:pt idx="1323">
                  <c:v>12.2</c:v>
                </c:pt>
                <c:pt idx="1324">
                  <c:v>4.0999999999999996</c:v>
                </c:pt>
                <c:pt idx="1325">
                  <c:v>3.9</c:v>
                </c:pt>
                <c:pt idx="1326">
                  <c:v>8.5</c:v>
                </c:pt>
                <c:pt idx="1327">
                  <c:v>8.6</c:v>
                </c:pt>
                <c:pt idx="1328">
                  <c:v>1.8</c:v>
                </c:pt>
                <c:pt idx="1329">
                  <c:v>13.7</c:v>
                </c:pt>
                <c:pt idx="1330">
                  <c:v>4.4000000000000004</c:v>
                </c:pt>
                <c:pt idx="1331">
                  <c:v>2.9</c:v>
                </c:pt>
                <c:pt idx="1332">
                  <c:v>11.7</c:v>
                </c:pt>
                <c:pt idx="1333">
                  <c:v>2.6</c:v>
                </c:pt>
                <c:pt idx="1334">
                  <c:v>4.4000000000000004</c:v>
                </c:pt>
                <c:pt idx="1335">
                  <c:v>3.2</c:v>
                </c:pt>
                <c:pt idx="1336">
                  <c:v>2.1</c:v>
                </c:pt>
                <c:pt idx="1337">
                  <c:v>8.5</c:v>
                </c:pt>
                <c:pt idx="1338">
                  <c:v>2.7</c:v>
                </c:pt>
                <c:pt idx="1339">
                  <c:v>11.9</c:v>
                </c:pt>
                <c:pt idx="1340">
                  <c:v>11.4</c:v>
                </c:pt>
                <c:pt idx="1341">
                  <c:v>2.7</c:v>
                </c:pt>
                <c:pt idx="1342">
                  <c:v>2.2000000000000002</c:v>
                </c:pt>
                <c:pt idx="1343">
                  <c:v>10.7</c:v>
                </c:pt>
                <c:pt idx="1344">
                  <c:v>3.2</c:v>
                </c:pt>
                <c:pt idx="1345">
                  <c:v>2.6</c:v>
                </c:pt>
                <c:pt idx="1346">
                  <c:v>6.4</c:v>
                </c:pt>
                <c:pt idx="1347">
                  <c:v>5.8</c:v>
                </c:pt>
                <c:pt idx="1348">
                  <c:v>2.4</c:v>
                </c:pt>
                <c:pt idx="1349">
                  <c:v>2.9</c:v>
                </c:pt>
                <c:pt idx="1350">
                  <c:v>3.9</c:v>
                </c:pt>
                <c:pt idx="1351">
                  <c:v>3.4</c:v>
                </c:pt>
                <c:pt idx="1352">
                  <c:v>4.2</c:v>
                </c:pt>
                <c:pt idx="1353">
                  <c:v>5.0999999999999996</c:v>
                </c:pt>
                <c:pt idx="1354">
                  <c:v>2.2999999999999998</c:v>
                </c:pt>
                <c:pt idx="1355">
                  <c:v>1.8</c:v>
                </c:pt>
                <c:pt idx="1356">
                  <c:v>4.4000000000000004</c:v>
                </c:pt>
                <c:pt idx="1357">
                  <c:v>11.5</c:v>
                </c:pt>
                <c:pt idx="1358">
                  <c:v>2.8</c:v>
                </c:pt>
                <c:pt idx="1359">
                  <c:v>12.9</c:v>
                </c:pt>
                <c:pt idx="1360">
                  <c:v>6.8</c:v>
                </c:pt>
                <c:pt idx="1361">
                  <c:v>3.8</c:v>
                </c:pt>
                <c:pt idx="1362">
                  <c:v>3.1</c:v>
                </c:pt>
                <c:pt idx="1363">
                  <c:v>6.5</c:v>
                </c:pt>
                <c:pt idx="1364">
                  <c:v>3</c:v>
                </c:pt>
                <c:pt idx="1365">
                  <c:v>6.2</c:v>
                </c:pt>
                <c:pt idx="1366">
                  <c:v>4.7</c:v>
                </c:pt>
                <c:pt idx="1367">
                  <c:v>7.6</c:v>
                </c:pt>
                <c:pt idx="1368">
                  <c:v>3.2</c:v>
                </c:pt>
                <c:pt idx="1369">
                  <c:v>10.199999999999999</c:v>
                </c:pt>
                <c:pt idx="1370">
                  <c:v>4.4000000000000004</c:v>
                </c:pt>
                <c:pt idx="1371">
                  <c:v>1.9</c:v>
                </c:pt>
                <c:pt idx="1372">
                  <c:v>9.6</c:v>
                </c:pt>
                <c:pt idx="1373">
                  <c:v>6.4</c:v>
                </c:pt>
                <c:pt idx="1374">
                  <c:v>10.5</c:v>
                </c:pt>
                <c:pt idx="1375">
                  <c:v>10.199999999999999</c:v>
                </c:pt>
                <c:pt idx="1376">
                  <c:v>12.4</c:v>
                </c:pt>
                <c:pt idx="1377">
                  <c:v>8.1</c:v>
                </c:pt>
                <c:pt idx="1378">
                  <c:v>9.6999999999999993</c:v>
                </c:pt>
                <c:pt idx="1379">
                  <c:v>10.6</c:v>
                </c:pt>
                <c:pt idx="1380">
                  <c:v>4.7</c:v>
                </c:pt>
                <c:pt idx="1381">
                  <c:v>5.2</c:v>
                </c:pt>
                <c:pt idx="1382">
                  <c:v>5</c:v>
                </c:pt>
                <c:pt idx="1383">
                  <c:v>5.4</c:v>
                </c:pt>
                <c:pt idx="1384">
                  <c:v>9.1999999999999993</c:v>
                </c:pt>
                <c:pt idx="1385">
                  <c:v>10.1</c:v>
                </c:pt>
                <c:pt idx="1386">
                  <c:v>5.0999999999999996</c:v>
                </c:pt>
                <c:pt idx="1387">
                  <c:v>12.5</c:v>
                </c:pt>
                <c:pt idx="1388">
                  <c:v>3.4</c:v>
                </c:pt>
                <c:pt idx="1389">
                  <c:v>3.2</c:v>
                </c:pt>
                <c:pt idx="1390">
                  <c:v>5.6</c:v>
                </c:pt>
                <c:pt idx="1391">
                  <c:v>3.8</c:v>
                </c:pt>
                <c:pt idx="1392">
                  <c:v>4.3</c:v>
                </c:pt>
                <c:pt idx="1393">
                  <c:v>2.9</c:v>
                </c:pt>
                <c:pt idx="1394">
                  <c:v>3.3</c:v>
                </c:pt>
                <c:pt idx="1395">
                  <c:v>3.6</c:v>
                </c:pt>
                <c:pt idx="1396">
                  <c:v>1.5</c:v>
                </c:pt>
                <c:pt idx="1397">
                  <c:v>3.5</c:v>
                </c:pt>
                <c:pt idx="1398">
                  <c:v>3.8</c:v>
                </c:pt>
                <c:pt idx="1399">
                  <c:v>3.7</c:v>
                </c:pt>
                <c:pt idx="1400">
                  <c:v>4.2</c:v>
                </c:pt>
                <c:pt idx="1401">
                  <c:v>2</c:v>
                </c:pt>
                <c:pt idx="1402">
                  <c:v>7</c:v>
                </c:pt>
                <c:pt idx="1403">
                  <c:v>5.5</c:v>
                </c:pt>
                <c:pt idx="1404">
                  <c:v>4.5999999999999996</c:v>
                </c:pt>
                <c:pt idx="1405">
                  <c:v>4.9000000000000004</c:v>
                </c:pt>
                <c:pt idx="1406">
                  <c:v>5</c:v>
                </c:pt>
                <c:pt idx="1407">
                  <c:v>4.5</c:v>
                </c:pt>
                <c:pt idx="1408">
                  <c:v>3.3</c:v>
                </c:pt>
                <c:pt idx="1409">
                  <c:v>5.2</c:v>
                </c:pt>
                <c:pt idx="1410">
                  <c:v>3.7</c:v>
                </c:pt>
                <c:pt idx="1411">
                  <c:v>2.1</c:v>
                </c:pt>
                <c:pt idx="1412">
                  <c:v>2.6</c:v>
                </c:pt>
                <c:pt idx="1413">
                  <c:v>5.3</c:v>
                </c:pt>
                <c:pt idx="1414">
                  <c:v>5.2</c:v>
                </c:pt>
                <c:pt idx="1415">
                  <c:v>8.6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75E5-4C30-B674-03B5470D91A3}"/>
            </c:ext>
          </c:extLst>
        </c:ser>
        <c:ser>
          <c:idx val="14"/>
          <c:order val="14"/>
          <c:tx>
            <c:strRef>
              <c:f>apolyont!$R$1</c:f>
              <c:strCache>
                <c:ptCount val="1"/>
                <c:pt idx="0">
                  <c:v>SH-R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apolyont!$R$2:$R$1417</c:f>
              <c:numCache>
                <c:formatCode>0.00</c:formatCode>
                <c:ptCount val="1416"/>
                <c:pt idx="0">
                  <c:v>1.2</c:v>
                </c:pt>
                <c:pt idx="1">
                  <c:v>1.8</c:v>
                </c:pt>
                <c:pt idx="2">
                  <c:v>0.9</c:v>
                </c:pt>
                <c:pt idx="3">
                  <c:v>0.7</c:v>
                </c:pt>
                <c:pt idx="4">
                  <c:v>0.9</c:v>
                </c:pt>
                <c:pt idx="5">
                  <c:v>1.5</c:v>
                </c:pt>
                <c:pt idx="6">
                  <c:v>0.3</c:v>
                </c:pt>
                <c:pt idx="7">
                  <c:v>0.7</c:v>
                </c:pt>
                <c:pt idx="8">
                  <c:v>0.5</c:v>
                </c:pt>
                <c:pt idx="9">
                  <c:v>1.1000000000000001</c:v>
                </c:pt>
                <c:pt idx="10">
                  <c:v>2.5</c:v>
                </c:pt>
                <c:pt idx="11">
                  <c:v>2.2000000000000002</c:v>
                </c:pt>
                <c:pt idx="12">
                  <c:v>0.9</c:v>
                </c:pt>
                <c:pt idx="13">
                  <c:v>1.7</c:v>
                </c:pt>
                <c:pt idx="14">
                  <c:v>0.4</c:v>
                </c:pt>
                <c:pt idx="15">
                  <c:v>0.3</c:v>
                </c:pt>
                <c:pt idx="16">
                  <c:v>0.7</c:v>
                </c:pt>
                <c:pt idx="17">
                  <c:v>0.6</c:v>
                </c:pt>
                <c:pt idx="18">
                  <c:v>0.9</c:v>
                </c:pt>
                <c:pt idx="19">
                  <c:v>0.6</c:v>
                </c:pt>
                <c:pt idx="20">
                  <c:v>0.5</c:v>
                </c:pt>
                <c:pt idx="21">
                  <c:v>0.5</c:v>
                </c:pt>
                <c:pt idx="22">
                  <c:v>0.3</c:v>
                </c:pt>
                <c:pt idx="23">
                  <c:v>0.2</c:v>
                </c:pt>
                <c:pt idx="24">
                  <c:v>0.6</c:v>
                </c:pt>
                <c:pt idx="25">
                  <c:v>0.5</c:v>
                </c:pt>
                <c:pt idx="26">
                  <c:v>0.7</c:v>
                </c:pt>
                <c:pt idx="27">
                  <c:v>0.3</c:v>
                </c:pt>
                <c:pt idx="28">
                  <c:v>1</c:v>
                </c:pt>
                <c:pt idx="29">
                  <c:v>0.8</c:v>
                </c:pt>
                <c:pt idx="30">
                  <c:v>0.5</c:v>
                </c:pt>
                <c:pt idx="31">
                  <c:v>1.3</c:v>
                </c:pt>
                <c:pt idx="32">
                  <c:v>1.3</c:v>
                </c:pt>
                <c:pt idx="33">
                  <c:v>0.7</c:v>
                </c:pt>
                <c:pt idx="34">
                  <c:v>0.4</c:v>
                </c:pt>
                <c:pt idx="35">
                  <c:v>0.7</c:v>
                </c:pt>
                <c:pt idx="36">
                  <c:v>0.6</c:v>
                </c:pt>
                <c:pt idx="37">
                  <c:v>0.1</c:v>
                </c:pt>
                <c:pt idx="38">
                  <c:v>0.2</c:v>
                </c:pt>
                <c:pt idx="39">
                  <c:v>0.8</c:v>
                </c:pt>
                <c:pt idx="40">
                  <c:v>0.5</c:v>
                </c:pt>
                <c:pt idx="41">
                  <c:v>1.1000000000000001</c:v>
                </c:pt>
                <c:pt idx="42">
                  <c:v>0.4</c:v>
                </c:pt>
                <c:pt idx="43">
                  <c:v>1.1000000000000001</c:v>
                </c:pt>
                <c:pt idx="44">
                  <c:v>0.6</c:v>
                </c:pt>
                <c:pt idx="45">
                  <c:v>0.6</c:v>
                </c:pt>
                <c:pt idx="46">
                  <c:v>0.3</c:v>
                </c:pt>
                <c:pt idx="47">
                  <c:v>0.3</c:v>
                </c:pt>
                <c:pt idx="48">
                  <c:v>0.7</c:v>
                </c:pt>
                <c:pt idx="49">
                  <c:v>0.7</c:v>
                </c:pt>
                <c:pt idx="50">
                  <c:v>0.2</c:v>
                </c:pt>
                <c:pt idx="51">
                  <c:v>1</c:v>
                </c:pt>
                <c:pt idx="52">
                  <c:v>0.6</c:v>
                </c:pt>
                <c:pt idx="53">
                  <c:v>1.3</c:v>
                </c:pt>
                <c:pt idx="54">
                  <c:v>0.9</c:v>
                </c:pt>
                <c:pt idx="55">
                  <c:v>0.4</c:v>
                </c:pt>
                <c:pt idx="56">
                  <c:v>0.2</c:v>
                </c:pt>
                <c:pt idx="57">
                  <c:v>1.4</c:v>
                </c:pt>
                <c:pt idx="58">
                  <c:v>0.5</c:v>
                </c:pt>
                <c:pt idx="59">
                  <c:v>1.1000000000000001</c:v>
                </c:pt>
                <c:pt idx="60">
                  <c:v>0.5</c:v>
                </c:pt>
                <c:pt idx="61">
                  <c:v>0.5</c:v>
                </c:pt>
                <c:pt idx="62">
                  <c:v>0.3</c:v>
                </c:pt>
                <c:pt idx="63">
                  <c:v>0.5</c:v>
                </c:pt>
                <c:pt idx="64">
                  <c:v>0.4</c:v>
                </c:pt>
                <c:pt idx="65">
                  <c:v>0.4</c:v>
                </c:pt>
                <c:pt idx="66">
                  <c:v>0.9</c:v>
                </c:pt>
                <c:pt idx="67">
                  <c:v>0.8</c:v>
                </c:pt>
                <c:pt idx="68">
                  <c:v>0.8</c:v>
                </c:pt>
                <c:pt idx="69">
                  <c:v>0.8</c:v>
                </c:pt>
                <c:pt idx="70">
                  <c:v>1.8</c:v>
                </c:pt>
                <c:pt idx="71">
                  <c:v>0.6</c:v>
                </c:pt>
                <c:pt idx="72">
                  <c:v>1.3</c:v>
                </c:pt>
                <c:pt idx="73">
                  <c:v>0.6</c:v>
                </c:pt>
                <c:pt idx="74">
                  <c:v>0.6</c:v>
                </c:pt>
                <c:pt idx="75">
                  <c:v>0.4</c:v>
                </c:pt>
                <c:pt idx="76">
                  <c:v>1.7</c:v>
                </c:pt>
                <c:pt idx="77">
                  <c:v>1.1000000000000001</c:v>
                </c:pt>
                <c:pt idx="78">
                  <c:v>0.7</c:v>
                </c:pt>
                <c:pt idx="79">
                  <c:v>2.6</c:v>
                </c:pt>
                <c:pt idx="80">
                  <c:v>1.5</c:v>
                </c:pt>
                <c:pt idx="81">
                  <c:v>0.6</c:v>
                </c:pt>
                <c:pt idx="82">
                  <c:v>0.7</c:v>
                </c:pt>
                <c:pt idx="83">
                  <c:v>1.7</c:v>
                </c:pt>
                <c:pt idx="84">
                  <c:v>0.7</c:v>
                </c:pt>
                <c:pt idx="85">
                  <c:v>1.2</c:v>
                </c:pt>
                <c:pt idx="86">
                  <c:v>0.7</c:v>
                </c:pt>
                <c:pt idx="87">
                  <c:v>0.8</c:v>
                </c:pt>
                <c:pt idx="88">
                  <c:v>1.2</c:v>
                </c:pt>
                <c:pt idx="89">
                  <c:v>0.5</c:v>
                </c:pt>
                <c:pt idx="90">
                  <c:v>0.6</c:v>
                </c:pt>
                <c:pt idx="91">
                  <c:v>0.6</c:v>
                </c:pt>
                <c:pt idx="92">
                  <c:v>0.6</c:v>
                </c:pt>
                <c:pt idx="93">
                  <c:v>0.4</c:v>
                </c:pt>
                <c:pt idx="94">
                  <c:v>0.8</c:v>
                </c:pt>
                <c:pt idx="95">
                  <c:v>0.3</c:v>
                </c:pt>
                <c:pt idx="96">
                  <c:v>0.4</c:v>
                </c:pt>
                <c:pt idx="97">
                  <c:v>0.5</c:v>
                </c:pt>
                <c:pt idx="98">
                  <c:v>0.6</c:v>
                </c:pt>
                <c:pt idx="99">
                  <c:v>0.5</c:v>
                </c:pt>
                <c:pt idx="100">
                  <c:v>0.3</c:v>
                </c:pt>
                <c:pt idx="101">
                  <c:v>1.2</c:v>
                </c:pt>
                <c:pt idx="102">
                  <c:v>0.4</c:v>
                </c:pt>
                <c:pt idx="103">
                  <c:v>2.7</c:v>
                </c:pt>
                <c:pt idx="104">
                  <c:v>1.2</c:v>
                </c:pt>
                <c:pt idx="105">
                  <c:v>0.6</c:v>
                </c:pt>
                <c:pt idx="106">
                  <c:v>0.4</c:v>
                </c:pt>
                <c:pt idx="107">
                  <c:v>0.9</c:v>
                </c:pt>
                <c:pt idx="108">
                  <c:v>0.7</c:v>
                </c:pt>
                <c:pt idx="109">
                  <c:v>0.2</c:v>
                </c:pt>
                <c:pt idx="110">
                  <c:v>0.4</c:v>
                </c:pt>
                <c:pt idx="111">
                  <c:v>0.3</c:v>
                </c:pt>
                <c:pt idx="112">
                  <c:v>0.8</c:v>
                </c:pt>
                <c:pt idx="113">
                  <c:v>0.3</c:v>
                </c:pt>
                <c:pt idx="114">
                  <c:v>0.6</c:v>
                </c:pt>
                <c:pt idx="115">
                  <c:v>0.1</c:v>
                </c:pt>
                <c:pt idx="116">
                  <c:v>0.9</c:v>
                </c:pt>
                <c:pt idx="117">
                  <c:v>0.4</c:v>
                </c:pt>
                <c:pt idx="118">
                  <c:v>0.7</c:v>
                </c:pt>
                <c:pt idx="119">
                  <c:v>0.3</c:v>
                </c:pt>
                <c:pt idx="120">
                  <c:v>0.3</c:v>
                </c:pt>
                <c:pt idx="121">
                  <c:v>0.1</c:v>
                </c:pt>
                <c:pt idx="122">
                  <c:v>0.3</c:v>
                </c:pt>
                <c:pt idx="123">
                  <c:v>0.4</c:v>
                </c:pt>
                <c:pt idx="124">
                  <c:v>0.3</c:v>
                </c:pt>
                <c:pt idx="125">
                  <c:v>0.6</c:v>
                </c:pt>
                <c:pt idx="126">
                  <c:v>0.3</c:v>
                </c:pt>
                <c:pt idx="127">
                  <c:v>0.3</c:v>
                </c:pt>
                <c:pt idx="128">
                  <c:v>0.9</c:v>
                </c:pt>
                <c:pt idx="129">
                  <c:v>0.4</c:v>
                </c:pt>
                <c:pt idx="130">
                  <c:v>1.8</c:v>
                </c:pt>
                <c:pt idx="131">
                  <c:v>0.7</c:v>
                </c:pt>
                <c:pt idx="132">
                  <c:v>0.6</c:v>
                </c:pt>
                <c:pt idx="133">
                  <c:v>0.3</c:v>
                </c:pt>
                <c:pt idx="134">
                  <c:v>0.5</c:v>
                </c:pt>
                <c:pt idx="135">
                  <c:v>1.1000000000000001</c:v>
                </c:pt>
                <c:pt idx="136">
                  <c:v>1.3</c:v>
                </c:pt>
                <c:pt idx="137">
                  <c:v>0.4</c:v>
                </c:pt>
                <c:pt idx="138">
                  <c:v>1.1000000000000001</c:v>
                </c:pt>
                <c:pt idx="139">
                  <c:v>0.4</c:v>
                </c:pt>
                <c:pt idx="140">
                  <c:v>0.3</c:v>
                </c:pt>
                <c:pt idx="141">
                  <c:v>1</c:v>
                </c:pt>
                <c:pt idx="142">
                  <c:v>1.4</c:v>
                </c:pt>
                <c:pt idx="143">
                  <c:v>1</c:v>
                </c:pt>
                <c:pt idx="144">
                  <c:v>1</c:v>
                </c:pt>
                <c:pt idx="145">
                  <c:v>1.5</c:v>
                </c:pt>
                <c:pt idx="146">
                  <c:v>0.7</c:v>
                </c:pt>
                <c:pt idx="147">
                  <c:v>0.4</c:v>
                </c:pt>
                <c:pt idx="148">
                  <c:v>0.6</c:v>
                </c:pt>
                <c:pt idx="149">
                  <c:v>0.9</c:v>
                </c:pt>
                <c:pt idx="150">
                  <c:v>0.7</c:v>
                </c:pt>
                <c:pt idx="151">
                  <c:v>0.7</c:v>
                </c:pt>
                <c:pt idx="152">
                  <c:v>0.9</c:v>
                </c:pt>
                <c:pt idx="153">
                  <c:v>0.6</c:v>
                </c:pt>
                <c:pt idx="154">
                  <c:v>0.4</c:v>
                </c:pt>
                <c:pt idx="155">
                  <c:v>0.4</c:v>
                </c:pt>
                <c:pt idx="156">
                  <c:v>0.5</c:v>
                </c:pt>
                <c:pt idx="157">
                  <c:v>0.7</c:v>
                </c:pt>
                <c:pt idx="158">
                  <c:v>0.6</c:v>
                </c:pt>
                <c:pt idx="159">
                  <c:v>0.5</c:v>
                </c:pt>
                <c:pt idx="160">
                  <c:v>0.6</c:v>
                </c:pt>
                <c:pt idx="161">
                  <c:v>1.1000000000000001</c:v>
                </c:pt>
                <c:pt idx="162">
                  <c:v>1.6</c:v>
                </c:pt>
                <c:pt idx="163">
                  <c:v>1.1000000000000001</c:v>
                </c:pt>
                <c:pt idx="164">
                  <c:v>0.7</c:v>
                </c:pt>
                <c:pt idx="165">
                  <c:v>0.4</c:v>
                </c:pt>
                <c:pt idx="166">
                  <c:v>0.5</c:v>
                </c:pt>
                <c:pt idx="167">
                  <c:v>0.9</c:v>
                </c:pt>
                <c:pt idx="168">
                  <c:v>0.9</c:v>
                </c:pt>
                <c:pt idx="169">
                  <c:v>0.8</c:v>
                </c:pt>
                <c:pt idx="170">
                  <c:v>0.7</c:v>
                </c:pt>
                <c:pt idx="171">
                  <c:v>0.6</c:v>
                </c:pt>
                <c:pt idx="172">
                  <c:v>0.6</c:v>
                </c:pt>
                <c:pt idx="173">
                  <c:v>0.7</c:v>
                </c:pt>
                <c:pt idx="174">
                  <c:v>0.6</c:v>
                </c:pt>
                <c:pt idx="175">
                  <c:v>0.4</c:v>
                </c:pt>
                <c:pt idx="176">
                  <c:v>0.2</c:v>
                </c:pt>
                <c:pt idx="177">
                  <c:v>0.8</c:v>
                </c:pt>
                <c:pt idx="178">
                  <c:v>0.6</c:v>
                </c:pt>
                <c:pt idx="179">
                  <c:v>0.7</c:v>
                </c:pt>
                <c:pt idx="180">
                  <c:v>0.4</c:v>
                </c:pt>
                <c:pt idx="181">
                  <c:v>0.4</c:v>
                </c:pt>
                <c:pt idx="182">
                  <c:v>0.6</c:v>
                </c:pt>
                <c:pt idx="183">
                  <c:v>0.6</c:v>
                </c:pt>
                <c:pt idx="184">
                  <c:v>0.6</c:v>
                </c:pt>
                <c:pt idx="185">
                  <c:v>0.1</c:v>
                </c:pt>
                <c:pt idx="186">
                  <c:v>0.3</c:v>
                </c:pt>
                <c:pt idx="187">
                  <c:v>0.3</c:v>
                </c:pt>
                <c:pt idx="188">
                  <c:v>0.4</c:v>
                </c:pt>
                <c:pt idx="189">
                  <c:v>0.4</c:v>
                </c:pt>
                <c:pt idx="190">
                  <c:v>1.3</c:v>
                </c:pt>
                <c:pt idx="191">
                  <c:v>4.8</c:v>
                </c:pt>
                <c:pt idx="192">
                  <c:v>0.8</c:v>
                </c:pt>
                <c:pt idx="193">
                  <c:v>1</c:v>
                </c:pt>
                <c:pt idx="194">
                  <c:v>0.8</c:v>
                </c:pt>
                <c:pt idx="195">
                  <c:v>1.5</c:v>
                </c:pt>
                <c:pt idx="196">
                  <c:v>1.1000000000000001</c:v>
                </c:pt>
                <c:pt idx="197">
                  <c:v>1</c:v>
                </c:pt>
                <c:pt idx="198">
                  <c:v>0.8</c:v>
                </c:pt>
                <c:pt idx="199">
                  <c:v>0.5</c:v>
                </c:pt>
                <c:pt idx="200">
                  <c:v>0.8</c:v>
                </c:pt>
                <c:pt idx="201">
                  <c:v>0.4</c:v>
                </c:pt>
                <c:pt idx="202">
                  <c:v>0.4</c:v>
                </c:pt>
                <c:pt idx="203">
                  <c:v>0.5</c:v>
                </c:pt>
                <c:pt idx="204">
                  <c:v>0.9</c:v>
                </c:pt>
                <c:pt idx="205">
                  <c:v>0.8</c:v>
                </c:pt>
                <c:pt idx="206">
                  <c:v>0.6</c:v>
                </c:pt>
                <c:pt idx="207">
                  <c:v>1</c:v>
                </c:pt>
                <c:pt idx="208">
                  <c:v>0.1</c:v>
                </c:pt>
                <c:pt idx="209">
                  <c:v>0.6</c:v>
                </c:pt>
                <c:pt idx="210">
                  <c:v>1.5</c:v>
                </c:pt>
                <c:pt idx="211">
                  <c:v>0.8</c:v>
                </c:pt>
                <c:pt idx="212">
                  <c:v>0.9</c:v>
                </c:pt>
                <c:pt idx="213">
                  <c:v>0.2</c:v>
                </c:pt>
                <c:pt idx="214">
                  <c:v>0.4</c:v>
                </c:pt>
                <c:pt idx="215">
                  <c:v>0.4</c:v>
                </c:pt>
                <c:pt idx="216">
                  <c:v>0.3</c:v>
                </c:pt>
                <c:pt idx="217">
                  <c:v>0.3</c:v>
                </c:pt>
                <c:pt idx="218">
                  <c:v>0.6</c:v>
                </c:pt>
                <c:pt idx="219">
                  <c:v>0.9</c:v>
                </c:pt>
                <c:pt idx="220">
                  <c:v>0.7</c:v>
                </c:pt>
                <c:pt idx="221">
                  <c:v>0.5</c:v>
                </c:pt>
                <c:pt idx="222">
                  <c:v>0.3</c:v>
                </c:pt>
                <c:pt idx="223">
                  <c:v>0.2</c:v>
                </c:pt>
                <c:pt idx="224">
                  <c:v>0.3</c:v>
                </c:pt>
                <c:pt idx="225">
                  <c:v>1.4</c:v>
                </c:pt>
                <c:pt idx="226">
                  <c:v>1.1000000000000001</c:v>
                </c:pt>
                <c:pt idx="227">
                  <c:v>1.9</c:v>
                </c:pt>
                <c:pt idx="228">
                  <c:v>1.7</c:v>
                </c:pt>
                <c:pt idx="229">
                  <c:v>0.4</c:v>
                </c:pt>
                <c:pt idx="230">
                  <c:v>0.7</c:v>
                </c:pt>
                <c:pt idx="231">
                  <c:v>0.3</c:v>
                </c:pt>
                <c:pt idx="232">
                  <c:v>1</c:v>
                </c:pt>
                <c:pt idx="233">
                  <c:v>0.7</c:v>
                </c:pt>
                <c:pt idx="234">
                  <c:v>0.4</c:v>
                </c:pt>
                <c:pt idx="235">
                  <c:v>0.4</c:v>
                </c:pt>
                <c:pt idx="236">
                  <c:v>0.3</c:v>
                </c:pt>
                <c:pt idx="237">
                  <c:v>0.8</c:v>
                </c:pt>
                <c:pt idx="238">
                  <c:v>0.5</c:v>
                </c:pt>
                <c:pt idx="239">
                  <c:v>0.2</c:v>
                </c:pt>
                <c:pt idx="240">
                  <c:v>0.4</c:v>
                </c:pt>
                <c:pt idx="241">
                  <c:v>2</c:v>
                </c:pt>
                <c:pt idx="242">
                  <c:v>1.2</c:v>
                </c:pt>
                <c:pt idx="243">
                  <c:v>1.1000000000000001</c:v>
                </c:pt>
                <c:pt idx="244">
                  <c:v>0.2</c:v>
                </c:pt>
                <c:pt idx="245">
                  <c:v>0.7</c:v>
                </c:pt>
                <c:pt idx="246">
                  <c:v>0.8</c:v>
                </c:pt>
                <c:pt idx="247">
                  <c:v>0.9</c:v>
                </c:pt>
                <c:pt idx="248">
                  <c:v>0.8</c:v>
                </c:pt>
                <c:pt idx="249">
                  <c:v>0.7</c:v>
                </c:pt>
                <c:pt idx="250">
                  <c:v>0.5</c:v>
                </c:pt>
                <c:pt idx="251">
                  <c:v>0.6</c:v>
                </c:pt>
                <c:pt idx="252">
                  <c:v>0.8</c:v>
                </c:pt>
                <c:pt idx="253">
                  <c:v>0.4</c:v>
                </c:pt>
                <c:pt idx="254">
                  <c:v>0.4</c:v>
                </c:pt>
                <c:pt idx="255">
                  <c:v>1.1000000000000001</c:v>
                </c:pt>
                <c:pt idx="256">
                  <c:v>1.2</c:v>
                </c:pt>
                <c:pt idx="257">
                  <c:v>0.4</c:v>
                </c:pt>
                <c:pt idx="258">
                  <c:v>0.1</c:v>
                </c:pt>
                <c:pt idx="259">
                  <c:v>0.4</c:v>
                </c:pt>
                <c:pt idx="260">
                  <c:v>0.6</c:v>
                </c:pt>
                <c:pt idx="261">
                  <c:v>0.1</c:v>
                </c:pt>
                <c:pt idx="262">
                  <c:v>0.4</c:v>
                </c:pt>
                <c:pt idx="263">
                  <c:v>0.5</c:v>
                </c:pt>
                <c:pt idx="264">
                  <c:v>0.6</c:v>
                </c:pt>
                <c:pt idx="265">
                  <c:v>1.2</c:v>
                </c:pt>
                <c:pt idx="266">
                  <c:v>0.6</c:v>
                </c:pt>
                <c:pt idx="267">
                  <c:v>0.5</c:v>
                </c:pt>
                <c:pt idx="268">
                  <c:v>0.2</c:v>
                </c:pt>
                <c:pt idx="269">
                  <c:v>0.4</c:v>
                </c:pt>
                <c:pt idx="270">
                  <c:v>0.6</c:v>
                </c:pt>
                <c:pt idx="271">
                  <c:v>1</c:v>
                </c:pt>
                <c:pt idx="272">
                  <c:v>1</c:v>
                </c:pt>
                <c:pt idx="273">
                  <c:v>0.4</c:v>
                </c:pt>
                <c:pt idx="274">
                  <c:v>0.3</c:v>
                </c:pt>
                <c:pt idx="275">
                  <c:v>0.6</c:v>
                </c:pt>
                <c:pt idx="276">
                  <c:v>0.4</c:v>
                </c:pt>
                <c:pt idx="277">
                  <c:v>0.3</c:v>
                </c:pt>
                <c:pt idx="278">
                  <c:v>0.6</c:v>
                </c:pt>
                <c:pt idx="279">
                  <c:v>0.7</c:v>
                </c:pt>
                <c:pt idx="280">
                  <c:v>0.9</c:v>
                </c:pt>
                <c:pt idx="281">
                  <c:v>0.3</c:v>
                </c:pt>
                <c:pt idx="282">
                  <c:v>0.5</c:v>
                </c:pt>
                <c:pt idx="283">
                  <c:v>0.6</c:v>
                </c:pt>
                <c:pt idx="284">
                  <c:v>0.2</c:v>
                </c:pt>
                <c:pt idx="285">
                  <c:v>0.3</c:v>
                </c:pt>
                <c:pt idx="286">
                  <c:v>0.6</c:v>
                </c:pt>
                <c:pt idx="287">
                  <c:v>0.1</c:v>
                </c:pt>
                <c:pt idx="288">
                  <c:v>0.8</c:v>
                </c:pt>
                <c:pt idx="289">
                  <c:v>1</c:v>
                </c:pt>
                <c:pt idx="290">
                  <c:v>0.1</c:v>
                </c:pt>
                <c:pt idx="291">
                  <c:v>0.1</c:v>
                </c:pt>
                <c:pt idx="292">
                  <c:v>0.2</c:v>
                </c:pt>
                <c:pt idx="293">
                  <c:v>0.2</c:v>
                </c:pt>
                <c:pt idx="294">
                  <c:v>0.4</c:v>
                </c:pt>
                <c:pt idx="295">
                  <c:v>0.8</c:v>
                </c:pt>
                <c:pt idx="296">
                  <c:v>1.7</c:v>
                </c:pt>
                <c:pt idx="297">
                  <c:v>2.4</c:v>
                </c:pt>
                <c:pt idx="298">
                  <c:v>0.5</c:v>
                </c:pt>
                <c:pt idx="299">
                  <c:v>0.9</c:v>
                </c:pt>
                <c:pt idx="300">
                  <c:v>0.4</c:v>
                </c:pt>
                <c:pt idx="301">
                  <c:v>1.1000000000000001</c:v>
                </c:pt>
                <c:pt idx="302">
                  <c:v>0.8</c:v>
                </c:pt>
                <c:pt idx="303">
                  <c:v>0.5</c:v>
                </c:pt>
                <c:pt idx="304">
                  <c:v>0.3</c:v>
                </c:pt>
                <c:pt idx="305">
                  <c:v>0.8</c:v>
                </c:pt>
                <c:pt idx="306">
                  <c:v>1.8</c:v>
                </c:pt>
                <c:pt idx="307">
                  <c:v>0.4</c:v>
                </c:pt>
                <c:pt idx="308">
                  <c:v>0.4</c:v>
                </c:pt>
                <c:pt idx="309">
                  <c:v>0.9</c:v>
                </c:pt>
                <c:pt idx="310">
                  <c:v>1.4</c:v>
                </c:pt>
                <c:pt idx="311">
                  <c:v>1</c:v>
                </c:pt>
                <c:pt idx="312">
                  <c:v>1.9</c:v>
                </c:pt>
                <c:pt idx="313">
                  <c:v>0.5</c:v>
                </c:pt>
                <c:pt idx="314">
                  <c:v>0.5</c:v>
                </c:pt>
                <c:pt idx="315">
                  <c:v>1</c:v>
                </c:pt>
                <c:pt idx="316">
                  <c:v>0.8</c:v>
                </c:pt>
                <c:pt idx="317">
                  <c:v>0.5</c:v>
                </c:pt>
                <c:pt idx="318">
                  <c:v>0.4</c:v>
                </c:pt>
                <c:pt idx="319">
                  <c:v>2.6</c:v>
                </c:pt>
                <c:pt idx="320">
                  <c:v>0.8</c:v>
                </c:pt>
                <c:pt idx="321">
                  <c:v>1</c:v>
                </c:pt>
                <c:pt idx="322">
                  <c:v>0.3</c:v>
                </c:pt>
                <c:pt idx="323">
                  <c:v>0.6</c:v>
                </c:pt>
                <c:pt idx="324">
                  <c:v>1.4</c:v>
                </c:pt>
                <c:pt idx="325">
                  <c:v>2.5</c:v>
                </c:pt>
                <c:pt idx="326">
                  <c:v>0.4</c:v>
                </c:pt>
                <c:pt idx="327">
                  <c:v>2</c:v>
                </c:pt>
                <c:pt idx="328">
                  <c:v>1.9</c:v>
                </c:pt>
                <c:pt idx="329">
                  <c:v>0.6</c:v>
                </c:pt>
                <c:pt idx="330">
                  <c:v>1.1000000000000001</c:v>
                </c:pt>
                <c:pt idx="331">
                  <c:v>0.4</c:v>
                </c:pt>
                <c:pt idx="332">
                  <c:v>0.4</c:v>
                </c:pt>
                <c:pt idx="333">
                  <c:v>2.5</c:v>
                </c:pt>
                <c:pt idx="334">
                  <c:v>0.9</c:v>
                </c:pt>
                <c:pt idx="335">
                  <c:v>4.9000000000000004</c:v>
                </c:pt>
                <c:pt idx="336">
                  <c:v>0.9</c:v>
                </c:pt>
                <c:pt idx="337">
                  <c:v>0.5</c:v>
                </c:pt>
                <c:pt idx="338">
                  <c:v>0.6</c:v>
                </c:pt>
                <c:pt idx="339">
                  <c:v>1.1000000000000001</c:v>
                </c:pt>
                <c:pt idx="340">
                  <c:v>0.3</c:v>
                </c:pt>
                <c:pt idx="341">
                  <c:v>0.5</c:v>
                </c:pt>
                <c:pt idx="342">
                  <c:v>1.9</c:v>
                </c:pt>
                <c:pt idx="343">
                  <c:v>0.4</c:v>
                </c:pt>
                <c:pt idx="344">
                  <c:v>0.3</c:v>
                </c:pt>
                <c:pt idx="345">
                  <c:v>0.9</c:v>
                </c:pt>
                <c:pt idx="346">
                  <c:v>0.2</c:v>
                </c:pt>
                <c:pt idx="347">
                  <c:v>0.7</c:v>
                </c:pt>
                <c:pt idx="348">
                  <c:v>0.2</c:v>
                </c:pt>
                <c:pt idx="349">
                  <c:v>6.8</c:v>
                </c:pt>
                <c:pt idx="350">
                  <c:v>0.5</c:v>
                </c:pt>
                <c:pt idx="351">
                  <c:v>0.5</c:v>
                </c:pt>
                <c:pt idx="352">
                  <c:v>0.5</c:v>
                </c:pt>
                <c:pt idx="353">
                  <c:v>4.0999999999999996</c:v>
                </c:pt>
                <c:pt idx="354">
                  <c:v>5.3</c:v>
                </c:pt>
                <c:pt idx="355">
                  <c:v>0.9</c:v>
                </c:pt>
                <c:pt idx="356">
                  <c:v>0.2</c:v>
                </c:pt>
                <c:pt idx="357">
                  <c:v>1.5</c:v>
                </c:pt>
                <c:pt idx="358">
                  <c:v>0.5</c:v>
                </c:pt>
                <c:pt idx="359">
                  <c:v>7.3</c:v>
                </c:pt>
                <c:pt idx="360">
                  <c:v>5.4</c:v>
                </c:pt>
                <c:pt idx="361">
                  <c:v>0.3</c:v>
                </c:pt>
                <c:pt idx="362">
                  <c:v>2</c:v>
                </c:pt>
                <c:pt idx="363">
                  <c:v>0.4</c:v>
                </c:pt>
                <c:pt idx="364">
                  <c:v>0.5</c:v>
                </c:pt>
                <c:pt idx="365">
                  <c:v>1.3</c:v>
                </c:pt>
                <c:pt idx="366">
                  <c:v>1.1000000000000001</c:v>
                </c:pt>
                <c:pt idx="367">
                  <c:v>0.5</c:v>
                </c:pt>
                <c:pt idx="368">
                  <c:v>0.9</c:v>
                </c:pt>
                <c:pt idx="369">
                  <c:v>0.5</c:v>
                </c:pt>
                <c:pt idx="370">
                  <c:v>6.8</c:v>
                </c:pt>
                <c:pt idx="371">
                  <c:v>1.4</c:v>
                </c:pt>
                <c:pt idx="372">
                  <c:v>7</c:v>
                </c:pt>
                <c:pt idx="373">
                  <c:v>0.2</c:v>
                </c:pt>
                <c:pt idx="374">
                  <c:v>1.2</c:v>
                </c:pt>
                <c:pt idx="375">
                  <c:v>0.2</c:v>
                </c:pt>
                <c:pt idx="376">
                  <c:v>0.2</c:v>
                </c:pt>
                <c:pt idx="377">
                  <c:v>0.5</c:v>
                </c:pt>
                <c:pt idx="378">
                  <c:v>0.3</c:v>
                </c:pt>
                <c:pt idx="379">
                  <c:v>1.6</c:v>
                </c:pt>
                <c:pt idx="380">
                  <c:v>1.4</c:v>
                </c:pt>
                <c:pt idx="381">
                  <c:v>0.4</c:v>
                </c:pt>
                <c:pt idx="382">
                  <c:v>1.4</c:v>
                </c:pt>
                <c:pt idx="383">
                  <c:v>1</c:v>
                </c:pt>
                <c:pt idx="384">
                  <c:v>0.5</c:v>
                </c:pt>
                <c:pt idx="385">
                  <c:v>1</c:v>
                </c:pt>
                <c:pt idx="386">
                  <c:v>0.4</c:v>
                </c:pt>
                <c:pt idx="387">
                  <c:v>1.4</c:v>
                </c:pt>
                <c:pt idx="388">
                  <c:v>0.9</c:v>
                </c:pt>
                <c:pt idx="389">
                  <c:v>1.2</c:v>
                </c:pt>
                <c:pt idx="390">
                  <c:v>1</c:v>
                </c:pt>
                <c:pt idx="391">
                  <c:v>6.9</c:v>
                </c:pt>
                <c:pt idx="392">
                  <c:v>0.9</c:v>
                </c:pt>
                <c:pt idx="393">
                  <c:v>1.2</c:v>
                </c:pt>
                <c:pt idx="394">
                  <c:v>3.5</c:v>
                </c:pt>
                <c:pt idx="395">
                  <c:v>2</c:v>
                </c:pt>
                <c:pt idx="396">
                  <c:v>0.6</c:v>
                </c:pt>
                <c:pt idx="397">
                  <c:v>0.3</c:v>
                </c:pt>
                <c:pt idx="398">
                  <c:v>4</c:v>
                </c:pt>
                <c:pt idx="399">
                  <c:v>1.2</c:v>
                </c:pt>
                <c:pt idx="400">
                  <c:v>0.3</c:v>
                </c:pt>
                <c:pt idx="401">
                  <c:v>0.2</c:v>
                </c:pt>
                <c:pt idx="402">
                  <c:v>0.9</c:v>
                </c:pt>
                <c:pt idx="403">
                  <c:v>1.4</c:v>
                </c:pt>
                <c:pt idx="404">
                  <c:v>2.9</c:v>
                </c:pt>
                <c:pt idx="405">
                  <c:v>6.8</c:v>
                </c:pt>
                <c:pt idx="406">
                  <c:v>0.5</c:v>
                </c:pt>
                <c:pt idx="407">
                  <c:v>0.9</c:v>
                </c:pt>
                <c:pt idx="408">
                  <c:v>0.9</c:v>
                </c:pt>
                <c:pt idx="409">
                  <c:v>0.5</c:v>
                </c:pt>
                <c:pt idx="410">
                  <c:v>1.6</c:v>
                </c:pt>
                <c:pt idx="411">
                  <c:v>0.5</c:v>
                </c:pt>
                <c:pt idx="412">
                  <c:v>1.4</c:v>
                </c:pt>
                <c:pt idx="413">
                  <c:v>1.4</c:v>
                </c:pt>
                <c:pt idx="414">
                  <c:v>0.9</c:v>
                </c:pt>
                <c:pt idx="415">
                  <c:v>0.4</c:v>
                </c:pt>
                <c:pt idx="416">
                  <c:v>1</c:v>
                </c:pt>
                <c:pt idx="417">
                  <c:v>0.4</c:v>
                </c:pt>
                <c:pt idx="418">
                  <c:v>2.8</c:v>
                </c:pt>
                <c:pt idx="419">
                  <c:v>0.2</c:v>
                </c:pt>
                <c:pt idx="420">
                  <c:v>1.2</c:v>
                </c:pt>
                <c:pt idx="421">
                  <c:v>0.5</c:v>
                </c:pt>
                <c:pt idx="422">
                  <c:v>5.4</c:v>
                </c:pt>
                <c:pt idx="423">
                  <c:v>0.3</c:v>
                </c:pt>
                <c:pt idx="424">
                  <c:v>0.3</c:v>
                </c:pt>
                <c:pt idx="425">
                  <c:v>0.5</c:v>
                </c:pt>
                <c:pt idx="426">
                  <c:v>0.9</c:v>
                </c:pt>
                <c:pt idx="427">
                  <c:v>2.2999999999999998</c:v>
                </c:pt>
                <c:pt idx="428">
                  <c:v>1</c:v>
                </c:pt>
                <c:pt idx="429">
                  <c:v>0.9</c:v>
                </c:pt>
                <c:pt idx="430">
                  <c:v>0.3</c:v>
                </c:pt>
                <c:pt idx="431">
                  <c:v>0.2</c:v>
                </c:pt>
                <c:pt idx="432">
                  <c:v>1.1000000000000001</c:v>
                </c:pt>
                <c:pt idx="433">
                  <c:v>1</c:v>
                </c:pt>
                <c:pt idx="434">
                  <c:v>1.1000000000000001</c:v>
                </c:pt>
                <c:pt idx="435">
                  <c:v>0.9</c:v>
                </c:pt>
                <c:pt idx="436">
                  <c:v>6.9</c:v>
                </c:pt>
                <c:pt idx="437">
                  <c:v>0.3</c:v>
                </c:pt>
                <c:pt idx="438">
                  <c:v>1.7</c:v>
                </c:pt>
                <c:pt idx="439">
                  <c:v>1.7</c:v>
                </c:pt>
                <c:pt idx="440">
                  <c:v>0.9</c:v>
                </c:pt>
                <c:pt idx="441">
                  <c:v>2.2999999999999998</c:v>
                </c:pt>
                <c:pt idx="442">
                  <c:v>2.4</c:v>
                </c:pt>
                <c:pt idx="443">
                  <c:v>1.3</c:v>
                </c:pt>
                <c:pt idx="444">
                  <c:v>1.4</c:v>
                </c:pt>
                <c:pt idx="445">
                  <c:v>0.6</c:v>
                </c:pt>
                <c:pt idx="446">
                  <c:v>1.2</c:v>
                </c:pt>
                <c:pt idx="447">
                  <c:v>0.7</c:v>
                </c:pt>
                <c:pt idx="448">
                  <c:v>1.9</c:v>
                </c:pt>
                <c:pt idx="449">
                  <c:v>1.7</c:v>
                </c:pt>
                <c:pt idx="450">
                  <c:v>0.9</c:v>
                </c:pt>
                <c:pt idx="451">
                  <c:v>1.1000000000000001</c:v>
                </c:pt>
                <c:pt idx="452">
                  <c:v>1.1000000000000001</c:v>
                </c:pt>
                <c:pt idx="453">
                  <c:v>4</c:v>
                </c:pt>
                <c:pt idx="454">
                  <c:v>1.2</c:v>
                </c:pt>
                <c:pt idx="455">
                  <c:v>1.5</c:v>
                </c:pt>
                <c:pt idx="456">
                  <c:v>2.5</c:v>
                </c:pt>
                <c:pt idx="457">
                  <c:v>3</c:v>
                </c:pt>
                <c:pt idx="458">
                  <c:v>1.8</c:v>
                </c:pt>
                <c:pt idx="459">
                  <c:v>1</c:v>
                </c:pt>
                <c:pt idx="460">
                  <c:v>1.4</c:v>
                </c:pt>
                <c:pt idx="461">
                  <c:v>1.8</c:v>
                </c:pt>
                <c:pt idx="462">
                  <c:v>1.6</c:v>
                </c:pt>
                <c:pt idx="463">
                  <c:v>1</c:v>
                </c:pt>
                <c:pt idx="464">
                  <c:v>0.8</c:v>
                </c:pt>
                <c:pt idx="465">
                  <c:v>0.8</c:v>
                </c:pt>
                <c:pt idx="466">
                  <c:v>1.3</c:v>
                </c:pt>
                <c:pt idx="467">
                  <c:v>0.7</c:v>
                </c:pt>
                <c:pt idx="468">
                  <c:v>0.4</c:v>
                </c:pt>
                <c:pt idx="469">
                  <c:v>0.9</c:v>
                </c:pt>
                <c:pt idx="470">
                  <c:v>1.6</c:v>
                </c:pt>
                <c:pt idx="471">
                  <c:v>1.4</c:v>
                </c:pt>
                <c:pt idx="472">
                  <c:v>1</c:v>
                </c:pt>
                <c:pt idx="473">
                  <c:v>1.7</c:v>
                </c:pt>
                <c:pt idx="474">
                  <c:v>2.2000000000000002</c:v>
                </c:pt>
                <c:pt idx="475">
                  <c:v>1.5</c:v>
                </c:pt>
                <c:pt idx="476">
                  <c:v>1.1000000000000001</c:v>
                </c:pt>
                <c:pt idx="477">
                  <c:v>1.3</c:v>
                </c:pt>
                <c:pt idx="478">
                  <c:v>0.7</c:v>
                </c:pt>
                <c:pt idx="479">
                  <c:v>0.7</c:v>
                </c:pt>
                <c:pt idx="480">
                  <c:v>1.4</c:v>
                </c:pt>
                <c:pt idx="481">
                  <c:v>1.3</c:v>
                </c:pt>
                <c:pt idx="482">
                  <c:v>3.1</c:v>
                </c:pt>
                <c:pt idx="483">
                  <c:v>2.8</c:v>
                </c:pt>
                <c:pt idx="484">
                  <c:v>1.2</c:v>
                </c:pt>
                <c:pt idx="485">
                  <c:v>2.7</c:v>
                </c:pt>
                <c:pt idx="486">
                  <c:v>2.5</c:v>
                </c:pt>
                <c:pt idx="487">
                  <c:v>4.3</c:v>
                </c:pt>
                <c:pt idx="488">
                  <c:v>2.4</c:v>
                </c:pt>
                <c:pt idx="489">
                  <c:v>1.1000000000000001</c:v>
                </c:pt>
                <c:pt idx="490">
                  <c:v>0.8</c:v>
                </c:pt>
                <c:pt idx="491">
                  <c:v>0.6</c:v>
                </c:pt>
                <c:pt idx="492">
                  <c:v>0.8</c:v>
                </c:pt>
                <c:pt idx="493">
                  <c:v>0.7</c:v>
                </c:pt>
                <c:pt idx="494">
                  <c:v>0.6</c:v>
                </c:pt>
                <c:pt idx="495">
                  <c:v>0.3</c:v>
                </c:pt>
                <c:pt idx="496">
                  <c:v>0.7</c:v>
                </c:pt>
                <c:pt idx="497">
                  <c:v>0.4</c:v>
                </c:pt>
                <c:pt idx="498">
                  <c:v>0.6</c:v>
                </c:pt>
                <c:pt idx="499">
                  <c:v>0.6</c:v>
                </c:pt>
                <c:pt idx="500">
                  <c:v>0.3</c:v>
                </c:pt>
                <c:pt idx="501">
                  <c:v>0.7</c:v>
                </c:pt>
                <c:pt idx="502">
                  <c:v>0.5</c:v>
                </c:pt>
                <c:pt idx="503">
                  <c:v>0.6</c:v>
                </c:pt>
                <c:pt idx="504">
                  <c:v>0.6</c:v>
                </c:pt>
                <c:pt idx="505">
                  <c:v>0.5</c:v>
                </c:pt>
                <c:pt idx="506">
                  <c:v>0.5</c:v>
                </c:pt>
                <c:pt idx="507">
                  <c:v>0.9</c:v>
                </c:pt>
                <c:pt idx="508">
                  <c:v>1.2</c:v>
                </c:pt>
                <c:pt idx="509">
                  <c:v>1.4</c:v>
                </c:pt>
                <c:pt idx="510">
                  <c:v>3.1</c:v>
                </c:pt>
                <c:pt idx="511">
                  <c:v>1.3</c:v>
                </c:pt>
                <c:pt idx="512">
                  <c:v>1.6</c:v>
                </c:pt>
                <c:pt idx="513">
                  <c:v>1</c:v>
                </c:pt>
                <c:pt idx="514">
                  <c:v>1.7</c:v>
                </c:pt>
                <c:pt idx="515">
                  <c:v>2.2999999999999998</c:v>
                </c:pt>
                <c:pt idx="516">
                  <c:v>1.9</c:v>
                </c:pt>
                <c:pt idx="517">
                  <c:v>1.1000000000000001</c:v>
                </c:pt>
                <c:pt idx="518">
                  <c:v>0.5</c:v>
                </c:pt>
                <c:pt idx="519">
                  <c:v>0.4</c:v>
                </c:pt>
                <c:pt idx="520">
                  <c:v>1.6</c:v>
                </c:pt>
                <c:pt idx="521">
                  <c:v>1.6</c:v>
                </c:pt>
                <c:pt idx="522">
                  <c:v>0.5</c:v>
                </c:pt>
                <c:pt idx="523">
                  <c:v>0.5</c:v>
                </c:pt>
                <c:pt idx="524">
                  <c:v>0.3</c:v>
                </c:pt>
                <c:pt idx="525">
                  <c:v>0.3</c:v>
                </c:pt>
                <c:pt idx="526">
                  <c:v>0.7</c:v>
                </c:pt>
                <c:pt idx="527">
                  <c:v>2.7</c:v>
                </c:pt>
                <c:pt idx="528">
                  <c:v>1.6</c:v>
                </c:pt>
                <c:pt idx="529">
                  <c:v>0.4</c:v>
                </c:pt>
                <c:pt idx="530">
                  <c:v>1</c:v>
                </c:pt>
                <c:pt idx="531">
                  <c:v>0.9</c:v>
                </c:pt>
                <c:pt idx="532">
                  <c:v>1</c:v>
                </c:pt>
                <c:pt idx="533">
                  <c:v>1.8</c:v>
                </c:pt>
                <c:pt idx="534">
                  <c:v>1</c:v>
                </c:pt>
                <c:pt idx="535">
                  <c:v>2.4</c:v>
                </c:pt>
                <c:pt idx="536">
                  <c:v>2.6</c:v>
                </c:pt>
                <c:pt idx="537">
                  <c:v>1.4</c:v>
                </c:pt>
                <c:pt idx="538">
                  <c:v>0.8</c:v>
                </c:pt>
                <c:pt idx="539">
                  <c:v>4.0999999999999996</c:v>
                </c:pt>
                <c:pt idx="540">
                  <c:v>0.5</c:v>
                </c:pt>
                <c:pt idx="541">
                  <c:v>0.4</c:v>
                </c:pt>
                <c:pt idx="542">
                  <c:v>0.2</c:v>
                </c:pt>
                <c:pt idx="543">
                  <c:v>1.9</c:v>
                </c:pt>
                <c:pt idx="544">
                  <c:v>0.6</c:v>
                </c:pt>
                <c:pt idx="545">
                  <c:v>0.3</c:v>
                </c:pt>
                <c:pt idx="546">
                  <c:v>1.1000000000000001</c:v>
                </c:pt>
                <c:pt idx="547">
                  <c:v>5.2</c:v>
                </c:pt>
                <c:pt idx="548">
                  <c:v>0.8</c:v>
                </c:pt>
                <c:pt idx="549">
                  <c:v>0.7</c:v>
                </c:pt>
                <c:pt idx="550">
                  <c:v>1.6</c:v>
                </c:pt>
                <c:pt idx="551">
                  <c:v>1</c:v>
                </c:pt>
                <c:pt idx="552">
                  <c:v>4</c:v>
                </c:pt>
                <c:pt idx="553">
                  <c:v>0.8</c:v>
                </c:pt>
                <c:pt idx="554">
                  <c:v>2.4</c:v>
                </c:pt>
                <c:pt idx="555">
                  <c:v>0.6</c:v>
                </c:pt>
                <c:pt idx="556">
                  <c:v>2</c:v>
                </c:pt>
                <c:pt idx="557">
                  <c:v>0.8</c:v>
                </c:pt>
                <c:pt idx="558">
                  <c:v>0.4</c:v>
                </c:pt>
                <c:pt idx="559">
                  <c:v>0.4</c:v>
                </c:pt>
                <c:pt idx="560">
                  <c:v>0.2</c:v>
                </c:pt>
                <c:pt idx="561">
                  <c:v>5.2</c:v>
                </c:pt>
                <c:pt idx="562">
                  <c:v>2.5</c:v>
                </c:pt>
                <c:pt idx="563">
                  <c:v>1.3</c:v>
                </c:pt>
                <c:pt idx="564">
                  <c:v>0.8</c:v>
                </c:pt>
                <c:pt idx="565">
                  <c:v>1.6</c:v>
                </c:pt>
                <c:pt idx="566">
                  <c:v>1.1000000000000001</c:v>
                </c:pt>
                <c:pt idx="567">
                  <c:v>1.8</c:v>
                </c:pt>
                <c:pt idx="568">
                  <c:v>0.5</c:v>
                </c:pt>
                <c:pt idx="569">
                  <c:v>1</c:v>
                </c:pt>
                <c:pt idx="570">
                  <c:v>1</c:v>
                </c:pt>
                <c:pt idx="571">
                  <c:v>0.8</c:v>
                </c:pt>
                <c:pt idx="572">
                  <c:v>0.4</c:v>
                </c:pt>
                <c:pt idx="573">
                  <c:v>4.3</c:v>
                </c:pt>
                <c:pt idx="574">
                  <c:v>0.4</c:v>
                </c:pt>
                <c:pt idx="575">
                  <c:v>0.2</c:v>
                </c:pt>
                <c:pt idx="576">
                  <c:v>0.2</c:v>
                </c:pt>
                <c:pt idx="577">
                  <c:v>0.2</c:v>
                </c:pt>
                <c:pt idx="578">
                  <c:v>0.2</c:v>
                </c:pt>
                <c:pt idx="579">
                  <c:v>5.4</c:v>
                </c:pt>
                <c:pt idx="580">
                  <c:v>2.5</c:v>
                </c:pt>
                <c:pt idx="581">
                  <c:v>1.9</c:v>
                </c:pt>
                <c:pt idx="582">
                  <c:v>0.7</c:v>
                </c:pt>
                <c:pt idx="583">
                  <c:v>1.7</c:v>
                </c:pt>
                <c:pt idx="584">
                  <c:v>1</c:v>
                </c:pt>
                <c:pt idx="585">
                  <c:v>1.5</c:v>
                </c:pt>
                <c:pt idx="586">
                  <c:v>0.4</c:v>
                </c:pt>
                <c:pt idx="587">
                  <c:v>4.4000000000000004</c:v>
                </c:pt>
                <c:pt idx="588">
                  <c:v>1.9</c:v>
                </c:pt>
                <c:pt idx="589">
                  <c:v>0.4</c:v>
                </c:pt>
                <c:pt idx="590">
                  <c:v>0.2</c:v>
                </c:pt>
                <c:pt idx="591">
                  <c:v>0.3</c:v>
                </c:pt>
                <c:pt idx="592">
                  <c:v>0.2</c:v>
                </c:pt>
                <c:pt idx="593">
                  <c:v>1.1000000000000001</c:v>
                </c:pt>
                <c:pt idx="594">
                  <c:v>4.2</c:v>
                </c:pt>
                <c:pt idx="595">
                  <c:v>0.5</c:v>
                </c:pt>
                <c:pt idx="596">
                  <c:v>1</c:v>
                </c:pt>
                <c:pt idx="597">
                  <c:v>4.5999999999999996</c:v>
                </c:pt>
                <c:pt idx="598">
                  <c:v>2</c:v>
                </c:pt>
                <c:pt idx="599">
                  <c:v>1.3</c:v>
                </c:pt>
                <c:pt idx="600">
                  <c:v>1.3</c:v>
                </c:pt>
                <c:pt idx="601">
                  <c:v>5.5</c:v>
                </c:pt>
                <c:pt idx="602">
                  <c:v>3.5</c:v>
                </c:pt>
                <c:pt idx="603">
                  <c:v>0.9</c:v>
                </c:pt>
                <c:pt idx="604">
                  <c:v>1.6</c:v>
                </c:pt>
                <c:pt idx="605">
                  <c:v>0.4</c:v>
                </c:pt>
                <c:pt idx="606">
                  <c:v>0.9</c:v>
                </c:pt>
                <c:pt idx="607">
                  <c:v>0.4</c:v>
                </c:pt>
                <c:pt idx="608">
                  <c:v>0.3</c:v>
                </c:pt>
                <c:pt idx="609">
                  <c:v>0.5</c:v>
                </c:pt>
                <c:pt idx="610">
                  <c:v>0.4</c:v>
                </c:pt>
                <c:pt idx="611">
                  <c:v>0.3</c:v>
                </c:pt>
                <c:pt idx="612">
                  <c:v>0.2</c:v>
                </c:pt>
                <c:pt idx="613">
                  <c:v>0.3</c:v>
                </c:pt>
                <c:pt idx="614">
                  <c:v>0.4</c:v>
                </c:pt>
                <c:pt idx="615">
                  <c:v>0.4</c:v>
                </c:pt>
                <c:pt idx="616">
                  <c:v>2</c:v>
                </c:pt>
                <c:pt idx="617">
                  <c:v>1.5</c:v>
                </c:pt>
                <c:pt idx="618">
                  <c:v>0.3</c:v>
                </c:pt>
                <c:pt idx="619">
                  <c:v>0.5</c:v>
                </c:pt>
                <c:pt idx="620">
                  <c:v>0.2</c:v>
                </c:pt>
                <c:pt idx="621">
                  <c:v>0.3</c:v>
                </c:pt>
                <c:pt idx="622">
                  <c:v>0.3</c:v>
                </c:pt>
                <c:pt idx="623">
                  <c:v>0.3</c:v>
                </c:pt>
                <c:pt idx="624">
                  <c:v>0.5</c:v>
                </c:pt>
                <c:pt idx="625">
                  <c:v>0.1</c:v>
                </c:pt>
                <c:pt idx="626">
                  <c:v>0.4</c:v>
                </c:pt>
                <c:pt idx="627">
                  <c:v>0.3</c:v>
                </c:pt>
                <c:pt idx="628">
                  <c:v>0.4</c:v>
                </c:pt>
                <c:pt idx="629">
                  <c:v>0.7</c:v>
                </c:pt>
                <c:pt idx="630">
                  <c:v>0.3</c:v>
                </c:pt>
                <c:pt idx="631">
                  <c:v>0.6</c:v>
                </c:pt>
                <c:pt idx="632">
                  <c:v>0.3</c:v>
                </c:pt>
                <c:pt idx="633">
                  <c:v>0.2</c:v>
                </c:pt>
                <c:pt idx="634">
                  <c:v>0.4</c:v>
                </c:pt>
                <c:pt idx="635">
                  <c:v>0.3</c:v>
                </c:pt>
                <c:pt idx="636">
                  <c:v>0.3</c:v>
                </c:pt>
                <c:pt idx="637">
                  <c:v>0.3</c:v>
                </c:pt>
                <c:pt idx="638">
                  <c:v>0.3</c:v>
                </c:pt>
                <c:pt idx="639">
                  <c:v>0.2</c:v>
                </c:pt>
                <c:pt idx="640">
                  <c:v>0.3</c:v>
                </c:pt>
                <c:pt idx="641">
                  <c:v>0.2</c:v>
                </c:pt>
                <c:pt idx="642">
                  <c:v>0.6</c:v>
                </c:pt>
                <c:pt idx="643">
                  <c:v>0.2</c:v>
                </c:pt>
                <c:pt idx="644">
                  <c:v>0.5</c:v>
                </c:pt>
                <c:pt idx="645">
                  <c:v>0.3</c:v>
                </c:pt>
                <c:pt idx="646">
                  <c:v>0.2</c:v>
                </c:pt>
                <c:pt idx="647">
                  <c:v>0.2</c:v>
                </c:pt>
                <c:pt idx="648">
                  <c:v>0.2</c:v>
                </c:pt>
                <c:pt idx="649">
                  <c:v>0.3</c:v>
                </c:pt>
                <c:pt idx="650">
                  <c:v>0.5</c:v>
                </c:pt>
                <c:pt idx="651">
                  <c:v>0.3</c:v>
                </c:pt>
                <c:pt idx="652">
                  <c:v>0.4</c:v>
                </c:pt>
                <c:pt idx="653">
                  <c:v>0.4</c:v>
                </c:pt>
                <c:pt idx="654">
                  <c:v>0.4</c:v>
                </c:pt>
                <c:pt idx="655">
                  <c:v>0.3</c:v>
                </c:pt>
                <c:pt idx="656">
                  <c:v>0.5</c:v>
                </c:pt>
                <c:pt idx="657">
                  <c:v>0.3</c:v>
                </c:pt>
                <c:pt idx="658">
                  <c:v>0.4</c:v>
                </c:pt>
                <c:pt idx="659">
                  <c:v>0.3</c:v>
                </c:pt>
                <c:pt idx="660">
                  <c:v>0.3</c:v>
                </c:pt>
                <c:pt idx="661">
                  <c:v>0.3</c:v>
                </c:pt>
                <c:pt idx="662">
                  <c:v>0.3</c:v>
                </c:pt>
                <c:pt idx="663">
                  <c:v>0.5</c:v>
                </c:pt>
                <c:pt idx="664">
                  <c:v>0.4</c:v>
                </c:pt>
                <c:pt idx="665">
                  <c:v>0.3</c:v>
                </c:pt>
                <c:pt idx="666">
                  <c:v>0.1</c:v>
                </c:pt>
                <c:pt idx="667">
                  <c:v>0.3</c:v>
                </c:pt>
                <c:pt idx="668">
                  <c:v>0.2</c:v>
                </c:pt>
                <c:pt idx="669">
                  <c:v>0.3</c:v>
                </c:pt>
                <c:pt idx="670">
                  <c:v>0.2</c:v>
                </c:pt>
                <c:pt idx="671">
                  <c:v>0.3</c:v>
                </c:pt>
                <c:pt idx="672">
                  <c:v>0.3</c:v>
                </c:pt>
                <c:pt idx="673">
                  <c:v>1.2</c:v>
                </c:pt>
                <c:pt idx="674">
                  <c:v>1.3</c:v>
                </c:pt>
                <c:pt idx="675">
                  <c:v>1.8</c:v>
                </c:pt>
                <c:pt idx="676">
                  <c:v>1.1000000000000001</c:v>
                </c:pt>
                <c:pt idx="677">
                  <c:v>0.3</c:v>
                </c:pt>
                <c:pt idx="678">
                  <c:v>0.3</c:v>
                </c:pt>
                <c:pt idx="679">
                  <c:v>0.1</c:v>
                </c:pt>
                <c:pt idx="680">
                  <c:v>0.3</c:v>
                </c:pt>
                <c:pt idx="681">
                  <c:v>2.7</c:v>
                </c:pt>
                <c:pt idx="682">
                  <c:v>0.89</c:v>
                </c:pt>
                <c:pt idx="683">
                  <c:v>1.3</c:v>
                </c:pt>
                <c:pt idx="684">
                  <c:v>2</c:v>
                </c:pt>
                <c:pt idx="685">
                  <c:v>0.9</c:v>
                </c:pt>
                <c:pt idx="686">
                  <c:v>0.3</c:v>
                </c:pt>
                <c:pt idx="687">
                  <c:v>0.4</c:v>
                </c:pt>
                <c:pt idx="688">
                  <c:v>0.4</c:v>
                </c:pt>
                <c:pt idx="689">
                  <c:v>0.3</c:v>
                </c:pt>
                <c:pt idx="690">
                  <c:v>0.4</c:v>
                </c:pt>
                <c:pt idx="691">
                  <c:v>0.4</c:v>
                </c:pt>
                <c:pt idx="692">
                  <c:v>0.3</c:v>
                </c:pt>
                <c:pt idx="693">
                  <c:v>0.2</c:v>
                </c:pt>
                <c:pt idx="694">
                  <c:v>0.3</c:v>
                </c:pt>
                <c:pt idx="695">
                  <c:v>0.4</c:v>
                </c:pt>
                <c:pt idx="696">
                  <c:v>0.4</c:v>
                </c:pt>
                <c:pt idx="697">
                  <c:v>0.2</c:v>
                </c:pt>
                <c:pt idx="698">
                  <c:v>0.4</c:v>
                </c:pt>
                <c:pt idx="699">
                  <c:v>0.3</c:v>
                </c:pt>
                <c:pt idx="700">
                  <c:v>0.2</c:v>
                </c:pt>
                <c:pt idx="701">
                  <c:v>0.1</c:v>
                </c:pt>
                <c:pt idx="702">
                  <c:v>0.2</c:v>
                </c:pt>
                <c:pt idx="703">
                  <c:v>2.5</c:v>
                </c:pt>
                <c:pt idx="704">
                  <c:v>0.5</c:v>
                </c:pt>
                <c:pt idx="705">
                  <c:v>0.1</c:v>
                </c:pt>
                <c:pt idx="706">
                  <c:v>0.2</c:v>
                </c:pt>
                <c:pt idx="707">
                  <c:v>0.6</c:v>
                </c:pt>
                <c:pt idx="708">
                  <c:v>0.3</c:v>
                </c:pt>
                <c:pt idx="709">
                  <c:v>0.3</c:v>
                </c:pt>
                <c:pt idx="710">
                  <c:v>0.2</c:v>
                </c:pt>
                <c:pt idx="711">
                  <c:v>0.3</c:v>
                </c:pt>
                <c:pt idx="712">
                  <c:v>0.3</c:v>
                </c:pt>
                <c:pt idx="713">
                  <c:v>0.4</c:v>
                </c:pt>
                <c:pt idx="714">
                  <c:v>0.3</c:v>
                </c:pt>
                <c:pt idx="715">
                  <c:v>0.2</c:v>
                </c:pt>
                <c:pt idx="716">
                  <c:v>0.3</c:v>
                </c:pt>
                <c:pt idx="717">
                  <c:v>0.5</c:v>
                </c:pt>
                <c:pt idx="718">
                  <c:v>0.3</c:v>
                </c:pt>
                <c:pt idx="719">
                  <c:v>0.3</c:v>
                </c:pt>
                <c:pt idx="720">
                  <c:v>0.2</c:v>
                </c:pt>
                <c:pt idx="721">
                  <c:v>0.5</c:v>
                </c:pt>
                <c:pt idx="722">
                  <c:v>0.4</c:v>
                </c:pt>
                <c:pt idx="723">
                  <c:v>0.4</c:v>
                </c:pt>
                <c:pt idx="724">
                  <c:v>0.4</c:v>
                </c:pt>
                <c:pt idx="725">
                  <c:v>0.3</c:v>
                </c:pt>
                <c:pt idx="726">
                  <c:v>0.4</c:v>
                </c:pt>
                <c:pt idx="727">
                  <c:v>0.3</c:v>
                </c:pt>
                <c:pt idx="728">
                  <c:v>0.3</c:v>
                </c:pt>
                <c:pt idx="729">
                  <c:v>0.2</c:v>
                </c:pt>
                <c:pt idx="730">
                  <c:v>0.3</c:v>
                </c:pt>
                <c:pt idx="731">
                  <c:v>0.3</c:v>
                </c:pt>
                <c:pt idx="732">
                  <c:v>0.3</c:v>
                </c:pt>
                <c:pt idx="733">
                  <c:v>0.2</c:v>
                </c:pt>
                <c:pt idx="734">
                  <c:v>2.2000000000000002</c:v>
                </c:pt>
                <c:pt idx="735">
                  <c:v>0.8</c:v>
                </c:pt>
                <c:pt idx="736">
                  <c:v>0.3</c:v>
                </c:pt>
                <c:pt idx="737">
                  <c:v>0.2</c:v>
                </c:pt>
                <c:pt idx="738">
                  <c:v>0.1</c:v>
                </c:pt>
                <c:pt idx="739">
                  <c:v>0.4</c:v>
                </c:pt>
                <c:pt idx="740">
                  <c:v>0.1</c:v>
                </c:pt>
                <c:pt idx="741">
                  <c:v>0.2</c:v>
                </c:pt>
                <c:pt idx="742">
                  <c:v>0.1</c:v>
                </c:pt>
                <c:pt idx="743">
                  <c:v>0.3</c:v>
                </c:pt>
                <c:pt idx="744">
                  <c:v>0.3</c:v>
                </c:pt>
                <c:pt idx="745">
                  <c:v>0.3</c:v>
                </c:pt>
                <c:pt idx="746">
                  <c:v>0.3</c:v>
                </c:pt>
                <c:pt idx="747">
                  <c:v>0.4</c:v>
                </c:pt>
                <c:pt idx="748">
                  <c:v>0.4</c:v>
                </c:pt>
                <c:pt idx="749">
                  <c:v>0.8</c:v>
                </c:pt>
                <c:pt idx="750">
                  <c:v>0.3</c:v>
                </c:pt>
                <c:pt idx="751">
                  <c:v>0.6</c:v>
                </c:pt>
                <c:pt idx="752">
                  <c:v>0.4</c:v>
                </c:pt>
                <c:pt idx="753">
                  <c:v>0.7</c:v>
                </c:pt>
                <c:pt idx="754">
                  <c:v>0.4</c:v>
                </c:pt>
                <c:pt idx="755">
                  <c:v>0.7</c:v>
                </c:pt>
                <c:pt idx="756">
                  <c:v>3.9</c:v>
                </c:pt>
                <c:pt idx="757">
                  <c:v>0.5</c:v>
                </c:pt>
                <c:pt idx="758">
                  <c:v>1.6</c:v>
                </c:pt>
                <c:pt idx="759">
                  <c:v>1.1000000000000001</c:v>
                </c:pt>
                <c:pt idx="760">
                  <c:v>0.5</c:v>
                </c:pt>
                <c:pt idx="761">
                  <c:v>0.6</c:v>
                </c:pt>
                <c:pt idx="762">
                  <c:v>2.8</c:v>
                </c:pt>
                <c:pt idx="763">
                  <c:v>0.4</c:v>
                </c:pt>
                <c:pt idx="764">
                  <c:v>0.6</c:v>
                </c:pt>
                <c:pt idx="765">
                  <c:v>0.5</c:v>
                </c:pt>
                <c:pt idx="766">
                  <c:v>0.5</c:v>
                </c:pt>
                <c:pt idx="767">
                  <c:v>0.4</c:v>
                </c:pt>
                <c:pt idx="768">
                  <c:v>0.2</c:v>
                </c:pt>
                <c:pt idx="769">
                  <c:v>0.2</c:v>
                </c:pt>
                <c:pt idx="770">
                  <c:v>0.3</c:v>
                </c:pt>
                <c:pt idx="771">
                  <c:v>0.5</c:v>
                </c:pt>
                <c:pt idx="772">
                  <c:v>0.3</c:v>
                </c:pt>
                <c:pt idx="773">
                  <c:v>0.4</c:v>
                </c:pt>
                <c:pt idx="774">
                  <c:v>0.4</c:v>
                </c:pt>
                <c:pt idx="775">
                  <c:v>1.1000000000000001</c:v>
                </c:pt>
                <c:pt idx="776">
                  <c:v>2.2000000000000002</c:v>
                </c:pt>
                <c:pt idx="777">
                  <c:v>0.6</c:v>
                </c:pt>
                <c:pt idx="778">
                  <c:v>0.5</c:v>
                </c:pt>
                <c:pt idx="779">
                  <c:v>3.1</c:v>
                </c:pt>
                <c:pt idx="780">
                  <c:v>3.6</c:v>
                </c:pt>
                <c:pt idx="781">
                  <c:v>1.9</c:v>
                </c:pt>
                <c:pt idx="782">
                  <c:v>0.5</c:v>
                </c:pt>
                <c:pt idx="783">
                  <c:v>0.4</c:v>
                </c:pt>
                <c:pt idx="784">
                  <c:v>0.2</c:v>
                </c:pt>
                <c:pt idx="785">
                  <c:v>0.3</c:v>
                </c:pt>
                <c:pt idx="786">
                  <c:v>0.6</c:v>
                </c:pt>
                <c:pt idx="787">
                  <c:v>0.4</c:v>
                </c:pt>
                <c:pt idx="788">
                  <c:v>0.5</c:v>
                </c:pt>
                <c:pt idx="789">
                  <c:v>0.5</c:v>
                </c:pt>
                <c:pt idx="790">
                  <c:v>0.5</c:v>
                </c:pt>
                <c:pt idx="791">
                  <c:v>0.3</c:v>
                </c:pt>
                <c:pt idx="792">
                  <c:v>0.2</c:v>
                </c:pt>
                <c:pt idx="793">
                  <c:v>0.8</c:v>
                </c:pt>
                <c:pt idx="794">
                  <c:v>1.6</c:v>
                </c:pt>
                <c:pt idx="795">
                  <c:v>0.8</c:v>
                </c:pt>
                <c:pt idx="796">
                  <c:v>0.6</c:v>
                </c:pt>
                <c:pt idx="797">
                  <c:v>0.4</c:v>
                </c:pt>
                <c:pt idx="798">
                  <c:v>0.6</c:v>
                </c:pt>
                <c:pt idx="799">
                  <c:v>0.5</c:v>
                </c:pt>
                <c:pt idx="800">
                  <c:v>0.6</c:v>
                </c:pt>
                <c:pt idx="801">
                  <c:v>1.1000000000000001</c:v>
                </c:pt>
                <c:pt idx="802">
                  <c:v>0.4</c:v>
                </c:pt>
                <c:pt idx="803">
                  <c:v>0.5</c:v>
                </c:pt>
                <c:pt idx="804">
                  <c:v>0.5</c:v>
                </c:pt>
                <c:pt idx="805">
                  <c:v>0.5</c:v>
                </c:pt>
                <c:pt idx="806">
                  <c:v>0.2</c:v>
                </c:pt>
                <c:pt idx="807">
                  <c:v>0.5</c:v>
                </c:pt>
                <c:pt idx="808">
                  <c:v>0.4</c:v>
                </c:pt>
                <c:pt idx="809">
                  <c:v>0.2</c:v>
                </c:pt>
                <c:pt idx="810">
                  <c:v>0.6</c:v>
                </c:pt>
                <c:pt idx="811">
                  <c:v>0.5</c:v>
                </c:pt>
                <c:pt idx="812">
                  <c:v>0.2</c:v>
                </c:pt>
                <c:pt idx="813">
                  <c:v>0.3</c:v>
                </c:pt>
                <c:pt idx="814">
                  <c:v>0.3</c:v>
                </c:pt>
                <c:pt idx="815">
                  <c:v>0.2</c:v>
                </c:pt>
                <c:pt idx="816">
                  <c:v>0.4</c:v>
                </c:pt>
                <c:pt idx="817">
                  <c:v>0.2</c:v>
                </c:pt>
                <c:pt idx="818">
                  <c:v>0.4</c:v>
                </c:pt>
                <c:pt idx="819">
                  <c:v>0.2</c:v>
                </c:pt>
                <c:pt idx="820">
                  <c:v>0.89</c:v>
                </c:pt>
                <c:pt idx="821">
                  <c:v>0.2</c:v>
                </c:pt>
                <c:pt idx="822">
                  <c:v>0.6</c:v>
                </c:pt>
                <c:pt idx="823">
                  <c:v>0.3</c:v>
                </c:pt>
                <c:pt idx="824">
                  <c:v>0.3</c:v>
                </c:pt>
                <c:pt idx="825">
                  <c:v>0.6</c:v>
                </c:pt>
                <c:pt idx="826">
                  <c:v>0.3</c:v>
                </c:pt>
                <c:pt idx="827">
                  <c:v>0.5</c:v>
                </c:pt>
                <c:pt idx="828">
                  <c:v>0.5</c:v>
                </c:pt>
                <c:pt idx="829">
                  <c:v>0.2</c:v>
                </c:pt>
                <c:pt idx="830">
                  <c:v>0.5</c:v>
                </c:pt>
                <c:pt idx="831">
                  <c:v>0.2</c:v>
                </c:pt>
                <c:pt idx="832">
                  <c:v>0.6</c:v>
                </c:pt>
                <c:pt idx="833">
                  <c:v>0.5</c:v>
                </c:pt>
                <c:pt idx="834">
                  <c:v>0.6</c:v>
                </c:pt>
                <c:pt idx="835">
                  <c:v>0.4</c:v>
                </c:pt>
                <c:pt idx="836">
                  <c:v>0.4</c:v>
                </c:pt>
                <c:pt idx="837">
                  <c:v>0.6</c:v>
                </c:pt>
                <c:pt idx="838">
                  <c:v>0.2</c:v>
                </c:pt>
                <c:pt idx="839">
                  <c:v>0.6</c:v>
                </c:pt>
                <c:pt idx="840">
                  <c:v>0.2</c:v>
                </c:pt>
                <c:pt idx="841">
                  <c:v>0.4</c:v>
                </c:pt>
                <c:pt idx="842">
                  <c:v>0.4</c:v>
                </c:pt>
                <c:pt idx="843">
                  <c:v>0.5</c:v>
                </c:pt>
                <c:pt idx="844">
                  <c:v>0.4</c:v>
                </c:pt>
                <c:pt idx="845">
                  <c:v>0.4</c:v>
                </c:pt>
                <c:pt idx="846">
                  <c:v>0.2</c:v>
                </c:pt>
                <c:pt idx="847">
                  <c:v>0.5</c:v>
                </c:pt>
                <c:pt idx="848">
                  <c:v>0.3</c:v>
                </c:pt>
                <c:pt idx="849">
                  <c:v>0.5</c:v>
                </c:pt>
                <c:pt idx="850">
                  <c:v>0.4</c:v>
                </c:pt>
                <c:pt idx="851">
                  <c:v>0.3</c:v>
                </c:pt>
                <c:pt idx="852">
                  <c:v>0.3</c:v>
                </c:pt>
                <c:pt idx="853">
                  <c:v>0.4</c:v>
                </c:pt>
                <c:pt idx="854">
                  <c:v>0.5</c:v>
                </c:pt>
                <c:pt idx="855">
                  <c:v>0.4</c:v>
                </c:pt>
                <c:pt idx="856">
                  <c:v>0.2</c:v>
                </c:pt>
                <c:pt idx="857">
                  <c:v>0.4</c:v>
                </c:pt>
                <c:pt idx="858">
                  <c:v>0.3</c:v>
                </c:pt>
                <c:pt idx="859">
                  <c:v>1.1000000000000001</c:v>
                </c:pt>
                <c:pt idx="860">
                  <c:v>0.5</c:v>
                </c:pt>
                <c:pt idx="861">
                  <c:v>0.2</c:v>
                </c:pt>
                <c:pt idx="862">
                  <c:v>0.5</c:v>
                </c:pt>
                <c:pt idx="863">
                  <c:v>0.2</c:v>
                </c:pt>
                <c:pt idx="864">
                  <c:v>0.2</c:v>
                </c:pt>
                <c:pt idx="865">
                  <c:v>0.2</c:v>
                </c:pt>
                <c:pt idx="866">
                  <c:v>0.3</c:v>
                </c:pt>
                <c:pt idx="867">
                  <c:v>0.2</c:v>
                </c:pt>
                <c:pt idx="868">
                  <c:v>0.1</c:v>
                </c:pt>
                <c:pt idx="869">
                  <c:v>0.5</c:v>
                </c:pt>
                <c:pt idx="870">
                  <c:v>0.6</c:v>
                </c:pt>
                <c:pt idx="871">
                  <c:v>0.1</c:v>
                </c:pt>
                <c:pt idx="872">
                  <c:v>0.5</c:v>
                </c:pt>
                <c:pt idx="873">
                  <c:v>0.5</c:v>
                </c:pt>
                <c:pt idx="874">
                  <c:v>0.3</c:v>
                </c:pt>
                <c:pt idx="875">
                  <c:v>0.2</c:v>
                </c:pt>
                <c:pt idx="876">
                  <c:v>0.6</c:v>
                </c:pt>
                <c:pt idx="877">
                  <c:v>0.3</c:v>
                </c:pt>
                <c:pt idx="878">
                  <c:v>0.1</c:v>
                </c:pt>
                <c:pt idx="879">
                  <c:v>0.2</c:v>
                </c:pt>
                <c:pt idx="880">
                  <c:v>0.3</c:v>
                </c:pt>
                <c:pt idx="881">
                  <c:v>0.5</c:v>
                </c:pt>
                <c:pt idx="882">
                  <c:v>0.6</c:v>
                </c:pt>
                <c:pt idx="883">
                  <c:v>0.3</c:v>
                </c:pt>
                <c:pt idx="884">
                  <c:v>0.6</c:v>
                </c:pt>
                <c:pt idx="885">
                  <c:v>0.2</c:v>
                </c:pt>
                <c:pt idx="886">
                  <c:v>4.5999999999999996</c:v>
                </c:pt>
                <c:pt idx="887">
                  <c:v>1.8</c:v>
                </c:pt>
                <c:pt idx="888">
                  <c:v>1.5</c:v>
                </c:pt>
                <c:pt idx="889">
                  <c:v>0.4</c:v>
                </c:pt>
                <c:pt idx="890">
                  <c:v>0.5</c:v>
                </c:pt>
                <c:pt idx="891">
                  <c:v>1</c:v>
                </c:pt>
                <c:pt idx="892">
                  <c:v>0.6</c:v>
                </c:pt>
                <c:pt idx="893">
                  <c:v>0.6</c:v>
                </c:pt>
                <c:pt idx="894">
                  <c:v>0.6</c:v>
                </c:pt>
                <c:pt idx="895">
                  <c:v>0.5</c:v>
                </c:pt>
                <c:pt idx="896">
                  <c:v>0.4</c:v>
                </c:pt>
                <c:pt idx="897">
                  <c:v>0.8</c:v>
                </c:pt>
                <c:pt idx="898">
                  <c:v>0.4</c:v>
                </c:pt>
                <c:pt idx="899">
                  <c:v>0.6</c:v>
                </c:pt>
                <c:pt idx="900">
                  <c:v>0.5</c:v>
                </c:pt>
                <c:pt idx="901">
                  <c:v>0.6</c:v>
                </c:pt>
                <c:pt idx="902">
                  <c:v>0.7</c:v>
                </c:pt>
                <c:pt idx="903">
                  <c:v>0.8</c:v>
                </c:pt>
                <c:pt idx="904">
                  <c:v>0.7</c:v>
                </c:pt>
                <c:pt idx="905">
                  <c:v>1</c:v>
                </c:pt>
                <c:pt idx="906">
                  <c:v>0.8</c:v>
                </c:pt>
                <c:pt idx="907">
                  <c:v>0.6</c:v>
                </c:pt>
                <c:pt idx="908">
                  <c:v>0.7</c:v>
                </c:pt>
                <c:pt idx="909">
                  <c:v>1</c:v>
                </c:pt>
                <c:pt idx="910">
                  <c:v>1.2</c:v>
                </c:pt>
                <c:pt idx="911">
                  <c:v>3.4</c:v>
                </c:pt>
                <c:pt idx="912">
                  <c:v>0.5</c:v>
                </c:pt>
                <c:pt idx="913">
                  <c:v>0.6</c:v>
                </c:pt>
                <c:pt idx="914">
                  <c:v>0.5</c:v>
                </c:pt>
                <c:pt idx="915">
                  <c:v>2.2999999999999998</c:v>
                </c:pt>
                <c:pt idx="916">
                  <c:v>2.8</c:v>
                </c:pt>
                <c:pt idx="917">
                  <c:v>0.6</c:v>
                </c:pt>
                <c:pt idx="918">
                  <c:v>0.7</c:v>
                </c:pt>
                <c:pt idx="919">
                  <c:v>0.6</c:v>
                </c:pt>
                <c:pt idx="920">
                  <c:v>0.8</c:v>
                </c:pt>
                <c:pt idx="921">
                  <c:v>4.3</c:v>
                </c:pt>
                <c:pt idx="922">
                  <c:v>0.8</c:v>
                </c:pt>
                <c:pt idx="923">
                  <c:v>0.4</c:v>
                </c:pt>
                <c:pt idx="924">
                  <c:v>0.7</c:v>
                </c:pt>
                <c:pt idx="925">
                  <c:v>0.7</c:v>
                </c:pt>
                <c:pt idx="926">
                  <c:v>0.6</c:v>
                </c:pt>
                <c:pt idx="927">
                  <c:v>0.6</c:v>
                </c:pt>
                <c:pt idx="928">
                  <c:v>0.5</c:v>
                </c:pt>
                <c:pt idx="929">
                  <c:v>0.6</c:v>
                </c:pt>
                <c:pt idx="930">
                  <c:v>0.8</c:v>
                </c:pt>
                <c:pt idx="931">
                  <c:v>0.5</c:v>
                </c:pt>
                <c:pt idx="932">
                  <c:v>0.6</c:v>
                </c:pt>
                <c:pt idx="933">
                  <c:v>0.4</c:v>
                </c:pt>
                <c:pt idx="934">
                  <c:v>1</c:v>
                </c:pt>
                <c:pt idx="935">
                  <c:v>0.5</c:v>
                </c:pt>
                <c:pt idx="936">
                  <c:v>0.6</c:v>
                </c:pt>
                <c:pt idx="937">
                  <c:v>0.5</c:v>
                </c:pt>
                <c:pt idx="938">
                  <c:v>0.5</c:v>
                </c:pt>
                <c:pt idx="939">
                  <c:v>0.3</c:v>
                </c:pt>
                <c:pt idx="940">
                  <c:v>0.6</c:v>
                </c:pt>
                <c:pt idx="941">
                  <c:v>0.6</c:v>
                </c:pt>
                <c:pt idx="942">
                  <c:v>0.7</c:v>
                </c:pt>
                <c:pt idx="943">
                  <c:v>0.8</c:v>
                </c:pt>
                <c:pt idx="944">
                  <c:v>0.9</c:v>
                </c:pt>
                <c:pt idx="945">
                  <c:v>0.6</c:v>
                </c:pt>
                <c:pt idx="946">
                  <c:v>0.6</c:v>
                </c:pt>
                <c:pt idx="947">
                  <c:v>0.7</c:v>
                </c:pt>
                <c:pt idx="948">
                  <c:v>0.4</c:v>
                </c:pt>
                <c:pt idx="949">
                  <c:v>0.6</c:v>
                </c:pt>
                <c:pt idx="950">
                  <c:v>0.7</c:v>
                </c:pt>
                <c:pt idx="951">
                  <c:v>0.7</c:v>
                </c:pt>
                <c:pt idx="952">
                  <c:v>0.5</c:v>
                </c:pt>
                <c:pt idx="953">
                  <c:v>0.5</c:v>
                </c:pt>
                <c:pt idx="954">
                  <c:v>0.5</c:v>
                </c:pt>
                <c:pt idx="955">
                  <c:v>0.3</c:v>
                </c:pt>
                <c:pt idx="956">
                  <c:v>1.2</c:v>
                </c:pt>
                <c:pt idx="957">
                  <c:v>0.7</c:v>
                </c:pt>
                <c:pt idx="958">
                  <c:v>0.5</c:v>
                </c:pt>
                <c:pt idx="959">
                  <c:v>0.6</c:v>
                </c:pt>
                <c:pt idx="960">
                  <c:v>0.7</c:v>
                </c:pt>
                <c:pt idx="961">
                  <c:v>0.7</c:v>
                </c:pt>
                <c:pt idx="962">
                  <c:v>0.6</c:v>
                </c:pt>
                <c:pt idx="963">
                  <c:v>0.6</c:v>
                </c:pt>
                <c:pt idx="964">
                  <c:v>0.3</c:v>
                </c:pt>
                <c:pt idx="965">
                  <c:v>0.6</c:v>
                </c:pt>
                <c:pt idx="966">
                  <c:v>0.3</c:v>
                </c:pt>
                <c:pt idx="967">
                  <c:v>0.7</c:v>
                </c:pt>
                <c:pt idx="968">
                  <c:v>0.7</c:v>
                </c:pt>
                <c:pt idx="969">
                  <c:v>0.7</c:v>
                </c:pt>
                <c:pt idx="970">
                  <c:v>0.7</c:v>
                </c:pt>
                <c:pt idx="971">
                  <c:v>0.6</c:v>
                </c:pt>
                <c:pt idx="972">
                  <c:v>0.4</c:v>
                </c:pt>
                <c:pt idx="973">
                  <c:v>0.4</c:v>
                </c:pt>
                <c:pt idx="974">
                  <c:v>0.4</c:v>
                </c:pt>
                <c:pt idx="975">
                  <c:v>2</c:v>
                </c:pt>
                <c:pt idx="976">
                  <c:v>1.2</c:v>
                </c:pt>
                <c:pt idx="977">
                  <c:v>0.7</c:v>
                </c:pt>
                <c:pt idx="978">
                  <c:v>0.4</c:v>
                </c:pt>
                <c:pt idx="979">
                  <c:v>0.5</c:v>
                </c:pt>
                <c:pt idx="980">
                  <c:v>0.4</c:v>
                </c:pt>
                <c:pt idx="981">
                  <c:v>0.3</c:v>
                </c:pt>
                <c:pt idx="982">
                  <c:v>0.5</c:v>
                </c:pt>
                <c:pt idx="983">
                  <c:v>0.4</c:v>
                </c:pt>
                <c:pt idx="984">
                  <c:v>0.5</c:v>
                </c:pt>
                <c:pt idx="985">
                  <c:v>0.5</c:v>
                </c:pt>
                <c:pt idx="986">
                  <c:v>0.8</c:v>
                </c:pt>
                <c:pt idx="987">
                  <c:v>0.5</c:v>
                </c:pt>
                <c:pt idx="988">
                  <c:v>0.5</c:v>
                </c:pt>
                <c:pt idx="989">
                  <c:v>0.8</c:v>
                </c:pt>
                <c:pt idx="990">
                  <c:v>0.3</c:v>
                </c:pt>
                <c:pt idx="991">
                  <c:v>0.8</c:v>
                </c:pt>
                <c:pt idx="992">
                  <c:v>0.2</c:v>
                </c:pt>
                <c:pt idx="993">
                  <c:v>0.3</c:v>
                </c:pt>
                <c:pt idx="994">
                  <c:v>0.8</c:v>
                </c:pt>
                <c:pt idx="995">
                  <c:v>0.6</c:v>
                </c:pt>
                <c:pt idx="996">
                  <c:v>0.4</c:v>
                </c:pt>
                <c:pt idx="997">
                  <c:v>0.6</c:v>
                </c:pt>
                <c:pt idx="998">
                  <c:v>0.6</c:v>
                </c:pt>
                <c:pt idx="999">
                  <c:v>0.5</c:v>
                </c:pt>
                <c:pt idx="1000">
                  <c:v>0.3</c:v>
                </c:pt>
                <c:pt idx="1001">
                  <c:v>0.2</c:v>
                </c:pt>
                <c:pt idx="1002">
                  <c:v>0.5</c:v>
                </c:pt>
                <c:pt idx="1003">
                  <c:v>0.5</c:v>
                </c:pt>
                <c:pt idx="1004">
                  <c:v>0.6</c:v>
                </c:pt>
                <c:pt idx="1005">
                  <c:v>0.7</c:v>
                </c:pt>
                <c:pt idx="1006">
                  <c:v>0.8</c:v>
                </c:pt>
                <c:pt idx="1007">
                  <c:v>0.8</c:v>
                </c:pt>
                <c:pt idx="1008">
                  <c:v>0.5</c:v>
                </c:pt>
                <c:pt idx="1009">
                  <c:v>0.6</c:v>
                </c:pt>
                <c:pt idx="1010">
                  <c:v>0.5</c:v>
                </c:pt>
                <c:pt idx="1011">
                  <c:v>0.3</c:v>
                </c:pt>
                <c:pt idx="1012">
                  <c:v>0.6</c:v>
                </c:pt>
                <c:pt idx="1013">
                  <c:v>0.4</c:v>
                </c:pt>
                <c:pt idx="1014">
                  <c:v>0.5</c:v>
                </c:pt>
                <c:pt idx="1015">
                  <c:v>0.4</c:v>
                </c:pt>
                <c:pt idx="1016">
                  <c:v>0.4</c:v>
                </c:pt>
                <c:pt idx="1017">
                  <c:v>0.6</c:v>
                </c:pt>
                <c:pt idx="1018">
                  <c:v>0.5</c:v>
                </c:pt>
                <c:pt idx="1019">
                  <c:v>0.4</c:v>
                </c:pt>
                <c:pt idx="1020">
                  <c:v>0.7</c:v>
                </c:pt>
                <c:pt idx="1021">
                  <c:v>0.6</c:v>
                </c:pt>
                <c:pt idx="1022">
                  <c:v>0.5</c:v>
                </c:pt>
                <c:pt idx="1023">
                  <c:v>0.7</c:v>
                </c:pt>
                <c:pt idx="1024">
                  <c:v>0.6</c:v>
                </c:pt>
                <c:pt idx="1025">
                  <c:v>0.4</c:v>
                </c:pt>
                <c:pt idx="1026">
                  <c:v>0.8</c:v>
                </c:pt>
                <c:pt idx="1027">
                  <c:v>0.5</c:v>
                </c:pt>
                <c:pt idx="1028">
                  <c:v>0.6</c:v>
                </c:pt>
                <c:pt idx="1029">
                  <c:v>0.8</c:v>
                </c:pt>
                <c:pt idx="1030">
                  <c:v>0.7</c:v>
                </c:pt>
                <c:pt idx="1031">
                  <c:v>0.6</c:v>
                </c:pt>
                <c:pt idx="1032">
                  <c:v>0.5</c:v>
                </c:pt>
                <c:pt idx="1033">
                  <c:v>0.3</c:v>
                </c:pt>
                <c:pt idx="1034">
                  <c:v>0.4</c:v>
                </c:pt>
                <c:pt idx="1035">
                  <c:v>0.5</c:v>
                </c:pt>
                <c:pt idx="1036">
                  <c:v>0.4</c:v>
                </c:pt>
                <c:pt idx="1037">
                  <c:v>0.2</c:v>
                </c:pt>
                <c:pt idx="1038">
                  <c:v>0.5</c:v>
                </c:pt>
                <c:pt idx="1039">
                  <c:v>0.4</c:v>
                </c:pt>
                <c:pt idx="1040">
                  <c:v>0.5</c:v>
                </c:pt>
                <c:pt idx="1041">
                  <c:v>0.6</c:v>
                </c:pt>
                <c:pt idx="1042">
                  <c:v>0.5</c:v>
                </c:pt>
                <c:pt idx="1043">
                  <c:v>0.7</c:v>
                </c:pt>
                <c:pt idx="1044">
                  <c:v>0.6</c:v>
                </c:pt>
                <c:pt idx="1045">
                  <c:v>2.2000000000000002</c:v>
                </c:pt>
                <c:pt idx="1046">
                  <c:v>0.3</c:v>
                </c:pt>
                <c:pt idx="1047">
                  <c:v>0.3</c:v>
                </c:pt>
                <c:pt idx="1048">
                  <c:v>0.6</c:v>
                </c:pt>
                <c:pt idx="1049">
                  <c:v>0.4</c:v>
                </c:pt>
                <c:pt idx="1050">
                  <c:v>0.8</c:v>
                </c:pt>
                <c:pt idx="1051">
                  <c:v>0.4</c:v>
                </c:pt>
                <c:pt idx="1052">
                  <c:v>0.5</c:v>
                </c:pt>
                <c:pt idx="1053">
                  <c:v>0.7</c:v>
                </c:pt>
                <c:pt idx="1054">
                  <c:v>0.6</c:v>
                </c:pt>
                <c:pt idx="1055">
                  <c:v>0.6</c:v>
                </c:pt>
                <c:pt idx="1056">
                  <c:v>0.5</c:v>
                </c:pt>
                <c:pt idx="1057">
                  <c:v>0.9</c:v>
                </c:pt>
                <c:pt idx="1058">
                  <c:v>0.6</c:v>
                </c:pt>
                <c:pt idx="1059">
                  <c:v>0.4</c:v>
                </c:pt>
                <c:pt idx="1060">
                  <c:v>0.7</c:v>
                </c:pt>
                <c:pt idx="1061">
                  <c:v>0.4</c:v>
                </c:pt>
                <c:pt idx="1062">
                  <c:v>0.6</c:v>
                </c:pt>
                <c:pt idx="1063">
                  <c:v>0.6</c:v>
                </c:pt>
                <c:pt idx="1064">
                  <c:v>0.5</c:v>
                </c:pt>
                <c:pt idx="1065">
                  <c:v>0.5</c:v>
                </c:pt>
                <c:pt idx="1066">
                  <c:v>0.7</c:v>
                </c:pt>
                <c:pt idx="1067">
                  <c:v>0.2</c:v>
                </c:pt>
                <c:pt idx="1068">
                  <c:v>0.2</c:v>
                </c:pt>
                <c:pt idx="1069">
                  <c:v>0.6</c:v>
                </c:pt>
                <c:pt idx="1070">
                  <c:v>0.7</c:v>
                </c:pt>
                <c:pt idx="1071">
                  <c:v>0.6</c:v>
                </c:pt>
                <c:pt idx="1072">
                  <c:v>1</c:v>
                </c:pt>
                <c:pt idx="1073">
                  <c:v>0.8</c:v>
                </c:pt>
                <c:pt idx="1074">
                  <c:v>0.4</c:v>
                </c:pt>
                <c:pt idx="1075">
                  <c:v>0.7</c:v>
                </c:pt>
                <c:pt idx="1076">
                  <c:v>0.6</c:v>
                </c:pt>
                <c:pt idx="1077">
                  <c:v>0.4</c:v>
                </c:pt>
                <c:pt idx="1078">
                  <c:v>0.4</c:v>
                </c:pt>
                <c:pt idx="1079">
                  <c:v>0.5</c:v>
                </c:pt>
                <c:pt idx="1080">
                  <c:v>0.5</c:v>
                </c:pt>
                <c:pt idx="1081">
                  <c:v>0.5</c:v>
                </c:pt>
                <c:pt idx="1082">
                  <c:v>0.8</c:v>
                </c:pt>
                <c:pt idx="1083">
                  <c:v>0.7</c:v>
                </c:pt>
                <c:pt idx="1084">
                  <c:v>0.3</c:v>
                </c:pt>
                <c:pt idx="1085">
                  <c:v>0.4</c:v>
                </c:pt>
                <c:pt idx="1086">
                  <c:v>0.4</c:v>
                </c:pt>
                <c:pt idx="1087">
                  <c:v>0.9</c:v>
                </c:pt>
                <c:pt idx="1088">
                  <c:v>0.9</c:v>
                </c:pt>
                <c:pt idx="1089">
                  <c:v>0.7</c:v>
                </c:pt>
                <c:pt idx="1090">
                  <c:v>0.4</c:v>
                </c:pt>
                <c:pt idx="1091">
                  <c:v>0.9</c:v>
                </c:pt>
                <c:pt idx="1092">
                  <c:v>5.6</c:v>
                </c:pt>
                <c:pt idx="1093">
                  <c:v>4.4000000000000004</c:v>
                </c:pt>
                <c:pt idx="1094">
                  <c:v>0.5</c:v>
                </c:pt>
                <c:pt idx="1095">
                  <c:v>0.9</c:v>
                </c:pt>
                <c:pt idx="1096">
                  <c:v>0.6</c:v>
                </c:pt>
                <c:pt idx="1097">
                  <c:v>0.4</c:v>
                </c:pt>
                <c:pt idx="1098">
                  <c:v>0.7</c:v>
                </c:pt>
                <c:pt idx="1099">
                  <c:v>0.5</c:v>
                </c:pt>
                <c:pt idx="1100">
                  <c:v>0.5</c:v>
                </c:pt>
                <c:pt idx="1101">
                  <c:v>0.6</c:v>
                </c:pt>
                <c:pt idx="1102">
                  <c:v>0.4</c:v>
                </c:pt>
                <c:pt idx="1103">
                  <c:v>0.5</c:v>
                </c:pt>
                <c:pt idx="1104">
                  <c:v>0.8</c:v>
                </c:pt>
                <c:pt idx="1105">
                  <c:v>0.5</c:v>
                </c:pt>
                <c:pt idx="1106">
                  <c:v>0.5</c:v>
                </c:pt>
                <c:pt idx="1107">
                  <c:v>9</c:v>
                </c:pt>
                <c:pt idx="1108">
                  <c:v>0.7</c:v>
                </c:pt>
                <c:pt idx="1109">
                  <c:v>0.8</c:v>
                </c:pt>
                <c:pt idx="1110">
                  <c:v>0.8</c:v>
                </c:pt>
                <c:pt idx="1111">
                  <c:v>0.5</c:v>
                </c:pt>
                <c:pt idx="1112">
                  <c:v>0.4</c:v>
                </c:pt>
                <c:pt idx="1113">
                  <c:v>0.3</c:v>
                </c:pt>
                <c:pt idx="1114">
                  <c:v>5.3</c:v>
                </c:pt>
                <c:pt idx="1115">
                  <c:v>4.5999999999999996</c:v>
                </c:pt>
                <c:pt idx="1116">
                  <c:v>0.5</c:v>
                </c:pt>
                <c:pt idx="1117">
                  <c:v>0.6</c:v>
                </c:pt>
                <c:pt idx="1118">
                  <c:v>0.6</c:v>
                </c:pt>
                <c:pt idx="1119">
                  <c:v>0.6</c:v>
                </c:pt>
                <c:pt idx="1120">
                  <c:v>0.4</c:v>
                </c:pt>
                <c:pt idx="1121">
                  <c:v>1</c:v>
                </c:pt>
                <c:pt idx="1122">
                  <c:v>0.5</c:v>
                </c:pt>
                <c:pt idx="1123">
                  <c:v>0.7</c:v>
                </c:pt>
                <c:pt idx="1124">
                  <c:v>0.4</c:v>
                </c:pt>
                <c:pt idx="1125">
                  <c:v>0.6</c:v>
                </c:pt>
                <c:pt idx="1126">
                  <c:v>0.9</c:v>
                </c:pt>
                <c:pt idx="1127">
                  <c:v>0.7</c:v>
                </c:pt>
                <c:pt idx="1128">
                  <c:v>0.4</c:v>
                </c:pt>
                <c:pt idx="1129">
                  <c:v>0.5</c:v>
                </c:pt>
                <c:pt idx="1130">
                  <c:v>0.5</c:v>
                </c:pt>
                <c:pt idx="1131">
                  <c:v>0.8</c:v>
                </c:pt>
                <c:pt idx="1132">
                  <c:v>0.6</c:v>
                </c:pt>
                <c:pt idx="1133">
                  <c:v>0.6</c:v>
                </c:pt>
                <c:pt idx="1134">
                  <c:v>0.5</c:v>
                </c:pt>
                <c:pt idx="1135">
                  <c:v>0.7</c:v>
                </c:pt>
                <c:pt idx="1136">
                  <c:v>0.5</c:v>
                </c:pt>
                <c:pt idx="1137">
                  <c:v>0.6</c:v>
                </c:pt>
                <c:pt idx="1138">
                  <c:v>0.8</c:v>
                </c:pt>
                <c:pt idx="1139">
                  <c:v>0.6</c:v>
                </c:pt>
                <c:pt idx="1140">
                  <c:v>0.3</c:v>
                </c:pt>
                <c:pt idx="1141">
                  <c:v>0.8</c:v>
                </c:pt>
                <c:pt idx="1142">
                  <c:v>0.7</c:v>
                </c:pt>
                <c:pt idx="1143">
                  <c:v>1</c:v>
                </c:pt>
                <c:pt idx="1144">
                  <c:v>0.4</c:v>
                </c:pt>
                <c:pt idx="1145">
                  <c:v>0.7</c:v>
                </c:pt>
                <c:pt idx="1146">
                  <c:v>0.5</c:v>
                </c:pt>
                <c:pt idx="1147">
                  <c:v>1</c:v>
                </c:pt>
                <c:pt idx="1148">
                  <c:v>0.4</c:v>
                </c:pt>
                <c:pt idx="1149">
                  <c:v>0.5</c:v>
                </c:pt>
                <c:pt idx="1150">
                  <c:v>0.5</c:v>
                </c:pt>
                <c:pt idx="1151">
                  <c:v>0.3</c:v>
                </c:pt>
                <c:pt idx="1152">
                  <c:v>0.4</c:v>
                </c:pt>
                <c:pt idx="1153">
                  <c:v>0.5</c:v>
                </c:pt>
                <c:pt idx="1154">
                  <c:v>0.4</c:v>
                </c:pt>
                <c:pt idx="1155">
                  <c:v>0.4</c:v>
                </c:pt>
                <c:pt idx="1156">
                  <c:v>0.5</c:v>
                </c:pt>
                <c:pt idx="1157">
                  <c:v>0.4</c:v>
                </c:pt>
                <c:pt idx="1158">
                  <c:v>0.3</c:v>
                </c:pt>
                <c:pt idx="1159">
                  <c:v>0.5</c:v>
                </c:pt>
                <c:pt idx="1160">
                  <c:v>0.6</c:v>
                </c:pt>
                <c:pt idx="1161">
                  <c:v>0.5</c:v>
                </c:pt>
                <c:pt idx="1162">
                  <c:v>0.5</c:v>
                </c:pt>
                <c:pt idx="1163">
                  <c:v>0.5</c:v>
                </c:pt>
                <c:pt idx="1164">
                  <c:v>0.6</c:v>
                </c:pt>
                <c:pt idx="1165">
                  <c:v>0.4</c:v>
                </c:pt>
                <c:pt idx="1166">
                  <c:v>0.5</c:v>
                </c:pt>
                <c:pt idx="1167">
                  <c:v>0.6</c:v>
                </c:pt>
                <c:pt idx="1168">
                  <c:v>0.5</c:v>
                </c:pt>
                <c:pt idx="1169">
                  <c:v>0.5</c:v>
                </c:pt>
                <c:pt idx="1170">
                  <c:v>0.5</c:v>
                </c:pt>
                <c:pt idx="1171">
                  <c:v>0.5</c:v>
                </c:pt>
                <c:pt idx="1172">
                  <c:v>0.9</c:v>
                </c:pt>
                <c:pt idx="1173">
                  <c:v>0.5</c:v>
                </c:pt>
                <c:pt idx="1174">
                  <c:v>0.6</c:v>
                </c:pt>
                <c:pt idx="1175">
                  <c:v>0.5</c:v>
                </c:pt>
                <c:pt idx="1176">
                  <c:v>1.1000000000000001</c:v>
                </c:pt>
                <c:pt idx="1177">
                  <c:v>0.7</c:v>
                </c:pt>
                <c:pt idx="1178">
                  <c:v>0.9</c:v>
                </c:pt>
                <c:pt idx="1179">
                  <c:v>0.7</c:v>
                </c:pt>
                <c:pt idx="1180">
                  <c:v>0.6</c:v>
                </c:pt>
                <c:pt idx="1181">
                  <c:v>0.5</c:v>
                </c:pt>
                <c:pt idx="1182">
                  <c:v>0.6</c:v>
                </c:pt>
                <c:pt idx="1183">
                  <c:v>0.6</c:v>
                </c:pt>
                <c:pt idx="1184">
                  <c:v>0.6</c:v>
                </c:pt>
                <c:pt idx="1185">
                  <c:v>0.3</c:v>
                </c:pt>
                <c:pt idx="1186">
                  <c:v>0.3</c:v>
                </c:pt>
                <c:pt idx="1187">
                  <c:v>0.2</c:v>
                </c:pt>
                <c:pt idx="1188">
                  <c:v>0.7</c:v>
                </c:pt>
                <c:pt idx="1189">
                  <c:v>0.3</c:v>
                </c:pt>
                <c:pt idx="1190">
                  <c:v>0.5</c:v>
                </c:pt>
                <c:pt idx="1191">
                  <c:v>0.8</c:v>
                </c:pt>
                <c:pt idx="1192">
                  <c:v>1.1000000000000001</c:v>
                </c:pt>
                <c:pt idx="1193">
                  <c:v>0.4</c:v>
                </c:pt>
                <c:pt idx="1194">
                  <c:v>0.8</c:v>
                </c:pt>
                <c:pt idx="1195">
                  <c:v>0.9</c:v>
                </c:pt>
                <c:pt idx="1196">
                  <c:v>0.5</c:v>
                </c:pt>
                <c:pt idx="1197">
                  <c:v>0.6</c:v>
                </c:pt>
                <c:pt idx="1198">
                  <c:v>0.8</c:v>
                </c:pt>
                <c:pt idx="1199">
                  <c:v>0.8</c:v>
                </c:pt>
                <c:pt idx="1200">
                  <c:v>0.6</c:v>
                </c:pt>
                <c:pt idx="1201">
                  <c:v>0.5</c:v>
                </c:pt>
                <c:pt idx="1202">
                  <c:v>0.5</c:v>
                </c:pt>
                <c:pt idx="1203">
                  <c:v>0.8</c:v>
                </c:pt>
                <c:pt idx="1204">
                  <c:v>0.2</c:v>
                </c:pt>
                <c:pt idx="1205">
                  <c:v>0.8</c:v>
                </c:pt>
                <c:pt idx="1206">
                  <c:v>0.6</c:v>
                </c:pt>
                <c:pt idx="1207">
                  <c:v>0.4</c:v>
                </c:pt>
                <c:pt idx="1208">
                  <c:v>0.4</c:v>
                </c:pt>
                <c:pt idx="1209">
                  <c:v>0.4</c:v>
                </c:pt>
                <c:pt idx="1210">
                  <c:v>0.4</c:v>
                </c:pt>
                <c:pt idx="1211">
                  <c:v>0.4</c:v>
                </c:pt>
                <c:pt idx="1212">
                  <c:v>0.4</c:v>
                </c:pt>
                <c:pt idx="1213">
                  <c:v>0.4</c:v>
                </c:pt>
                <c:pt idx="1214">
                  <c:v>0.6</c:v>
                </c:pt>
                <c:pt idx="1215">
                  <c:v>0.3</c:v>
                </c:pt>
                <c:pt idx="1216">
                  <c:v>0.4</c:v>
                </c:pt>
                <c:pt idx="1217">
                  <c:v>0.5</c:v>
                </c:pt>
                <c:pt idx="1218">
                  <c:v>0.6</c:v>
                </c:pt>
                <c:pt idx="1219">
                  <c:v>0.7</c:v>
                </c:pt>
                <c:pt idx="1220">
                  <c:v>0.6</c:v>
                </c:pt>
                <c:pt idx="1221">
                  <c:v>0.6</c:v>
                </c:pt>
                <c:pt idx="1222">
                  <c:v>0.5</c:v>
                </c:pt>
                <c:pt idx="1223">
                  <c:v>0.7</c:v>
                </c:pt>
                <c:pt idx="1224">
                  <c:v>0.8</c:v>
                </c:pt>
                <c:pt idx="1225">
                  <c:v>0.3</c:v>
                </c:pt>
                <c:pt idx="1226">
                  <c:v>0.6</c:v>
                </c:pt>
                <c:pt idx="1227">
                  <c:v>0.3</c:v>
                </c:pt>
                <c:pt idx="1228">
                  <c:v>0.5</c:v>
                </c:pt>
                <c:pt idx="1229">
                  <c:v>0.6</c:v>
                </c:pt>
                <c:pt idx="1230">
                  <c:v>0.7</c:v>
                </c:pt>
                <c:pt idx="1231">
                  <c:v>2.2000000000000002</c:v>
                </c:pt>
                <c:pt idx="1232">
                  <c:v>6.7</c:v>
                </c:pt>
                <c:pt idx="1233">
                  <c:v>0.8</c:v>
                </c:pt>
                <c:pt idx="1234">
                  <c:v>0.4</c:v>
                </c:pt>
                <c:pt idx="1235">
                  <c:v>0.6</c:v>
                </c:pt>
                <c:pt idx="1236">
                  <c:v>8.4</c:v>
                </c:pt>
                <c:pt idx="1237">
                  <c:v>0.4</c:v>
                </c:pt>
                <c:pt idx="1238">
                  <c:v>0.3</c:v>
                </c:pt>
                <c:pt idx="1239">
                  <c:v>0.9</c:v>
                </c:pt>
                <c:pt idx="1240">
                  <c:v>0.8</c:v>
                </c:pt>
                <c:pt idx="1241">
                  <c:v>0.7</c:v>
                </c:pt>
                <c:pt idx="1242">
                  <c:v>0.1</c:v>
                </c:pt>
                <c:pt idx="1243">
                  <c:v>0.5</c:v>
                </c:pt>
                <c:pt idx="1244">
                  <c:v>0.4</c:v>
                </c:pt>
                <c:pt idx="1245">
                  <c:v>0.5</c:v>
                </c:pt>
                <c:pt idx="1246">
                  <c:v>0.7</c:v>
                </c:pt>
                <c:pt idx="1247">
                  <c:v>0.7</c:v>
                </c:pt>
                <c:pt idx="1248">
                  <c:v>0.4</c:v>
                </c:pt>
                <c:pt idx="1249">
                  <c:v>0.4</c:v>
                </c:pt>
                <c:pt idx="1250">
                  <c:v>0.7</c:v>
                </c:pt>
                <c:pt idx="1251">
                  <c:v>0.3</c:v>
                </c:pt>
                <c:pt idx="1252">
                  <c:v>0.7</c:v>
                </c:pt>
                <c:pt idx="1253">
                  <c:v>0.4</c:v>
                </c:pt>
                <c:pt idx="1254">
                  <c:v>0.5</c:v>
                </c:pt>
                <c:pt idx="1255">
                  <c:v>0.3</c:v>
                </c:pt>
                <c:pt idx="1256">
                  <c:v>0.3</c:v>
                </c:pt>
                <c:pt idx="1257">
                  <c:v>0.5</c:v>
                </c:pt>
                <c:pt idx="1258">
                  <c:v>0.4</c:v>
                </c:pt>
                <c:pt idx="1259">
                  <c:v>0.8</c:v>
                </c:pt>
                <c:pt idx="1260">
                  <c:v>0.7</c:v>
                </c:pt>
                <c:pt idx="1261">
                  <c:v>0.5</c:v>
                </c:pt>
                <c:pt idx="1262">
                  <c:v>0.5</c:v>
                </c:pt>
                <c:pt idx="1263">
                  <c:v>0.8</c:v>
                </c:pt>
                <c:pt idx="1264">
                  <c:v>0.4</c:v>
                </c:pt>
                <c:pt idx="1265">
                  <c:v>0.6</c:v>
                </c:pt>
                <c:pt idx="1266">
                  <c:v>0.4</c:v>
                </c:pt>
                <c:pt idx="1267">
                  <c:v>0.4</c:v>
                </c:pt>
                <c:pt idx="1268">
                  <c:v>0.7</c:v>
                </c:pt>
                <c:pt idx="1269">
                  <c:v>0.6</c:v>
                </c:pt>
                <c:pt idx="1270">
                  <c:v>0.2</c:v>
                </c:pt>
                <c:pt idx="1271">
                  <c:v>0.8</c:v>
                </c:pt>
                <c:pt idx="1272">
                  <c:v>0.3</c:v>
                </c:pt>
                <c:pt idx="1273">
                  <c:v>0.7</c:v>
                </c:pt>
                <c:pt idx="1274">
                  <c:v>0.3</c:v>
                </c:pt>
                <c:pt idx="1275">
                  <c:v>0.6</c:v>
                </c:pt>
                <c:pt idx="1276">
                  <c:v>0.7</c:v>
                </c:pt>
                <c:pt idx="1277">
                  <c:v>0.7</c:v>
                </c:pt>
                <c:pt idx="1278">
                  <c:v>0.4</c:v>
                </c:pt>
                <c:pt idx="1279">
                  <c:v>0.3</c:v>
                </c:pt>
                <c:pt idx="1280">
                  <c:v>0.7</c:v>
                </c:pt>
                <c:pt idx="1281">
                  <c:v>0.4</c:v>
                </c:pt>
                <c:pt idx="1282">
                  <c:v>0.6</c:v>
                </c:pt>
                <c:pt idx="1283">
                  <c:v>0.4</c:v>
                </c:pt>
                <c:pt idx="1284">
                  <c:v>0.3</c:v>
                </c:pt>
                <c:pt idx="1285">
                  <c:v>0.4</c:v>
                </c:pt>
                <c:pt idx="1286">
                  <c:v>0.4</c:v>
                </c:pt>
                <c:pt idx="1287">
                  <c:v>0.4</c:v>
                </c:pt>
                <c:pt idx="1288">
                  <c:v>2.2000000000000002</c:v>
                </c:pt>
                <c:pt idx="1289">
                  <c:v>6.6</c:v>
                </c:pt>
                <c:pt idx="1290">
                  <c:v>2.4</c:v>
                </c:pt>
                <c:pt idx="1291">
                  <c:v>0.6</c:v>
                </c:pt>
                <c:pt idx="1292">
                  <c:v>0.6</c:v>
                </c:pt>
                <c:pt idx="1293">
                  <c:v>0.8</c:v>
                </c:pt>
                <c:pt idx="1294">
                  <c:v>5.2</c:v>
                </c:pt>
                <c:pt idx="1295">
                  <c:v>0.7</c:v>
                </c:pt>
                <c:pt idx="1296">
                  <c:v>0.3</c:v>
                </c:pt>
                <c:pt idx="1297">
                  <c:v>6.5</c:v>
                </c:pt>
                <c:pt idx="1298">
                  <c:v>0.8</c:v>
                </c:pt>
                <c:pt idx="1299">
                  <c:v>0.3</c:v>
                </c:pt>
                <c:pt idx="1300">
                  <c:v>0.2</c:v>
                </c:pt>
                <c:pt idx="1301">
                  <c:v>0.3</c:v>
                </c:pt>
                <c:pt idx="1302">
                  <c:v>2.2000000000000002</c:v>
                </c:pt>
                <c:pt idx="1303">
                  <c:v>0.5</c:v>
                </c:pt>
                <c:pt idx="1304">
                  <c:v>0.3</c:v>
                </c:pt>
                <c:pt idx="1305">
                  <c:v>5.6</c:v>
                </c:pt>
                <c:pt idx="1306">
                  <c:v>2.2000000000000002</c:v>
                </c:pt>
                <c:pt idx="1307">
                  <c:v>0.6</c:v>
                </c:pt>
                <c:pt idx="1308">
                  <c:v>0.2</c:v>
                </c:pt>
                <c:pt idx="1309">
                  <c:v>6.5</c:v>
                </c:pt>
                <c:pt idx="1310">
                  <c:v>9</c:v>
                </c:pt>
                <c:pt idx="1311">
                  <c:v>0.2</c:v>
                </c:pt>
                <c:pt idx="1312">
                  <c:v>2.1</c:v>
                </c:pt>
                <c:pt idx="1313">
                  <c:v>8.5</c:v>
                </c:pt>
                <c:pt idx="1314">
                  <c:v>0.7</c:v>
                </c:pt>
                <c:pt idx="1315">
                  <c:v>0.2</c:v>
                </c:pt>
                <c:pt idx="1316">
                  <c:v>6.4</c:v>
                </c:pt>
                <c:pt idx="1317">
                  <c:v>0.6</c:v>
                </c:pt>
                <c:pt idx="1318">
                  <c:v>0.7</c:v>
                </c:pt>
                <c:pt idx="1319">
                  <c:v>0.3</c:v>
                </c:pt>
                <c:pt idx="1320">
                  <c:v>0.2</c:v>
                </c:pt>
                <c:pt idx="1321">
                  <c:v>5.7</c:v>
                </c:pt>
                <c:pt idx="1322">
                  <c:v>0.4</c:v>
                </c:pt>
                <c:pt idx="1323">
                  <c:v>6.7</c:v>
                </c:pt>
                <c:pt idx="1324">
                  <c:v>0.9</c:v>
                </c:pt>
                <c:pt idx="1325">
                  <c:v>0.8</c:v>
                </c:pt>
                <c:pt idx="1326">
                  <c:v>2.1</c:v>
                </c:pt>
                <c:pt idx="1327">
                  <c:v>2.2000000000000002</c:v>
                </c:pt>
                <c:pt idx="1328">
                  <c:v>0.2</c:v>
                </c:pt>
                <c:pt idx="1329">
                  <c:v>8.6</c:v>
                </c:pt>
                <c:pt idx="1330">
                  <c:v>0.8</c:v>
                </c:pt>
                <c:pt idx="1331">
                  <c:v>0.6</c:v>
                </c:pt>
                <c:pt idx="1332">
                  <c:v>6.5</c:v>
                </c:pt>
                <c:pt idx="1333">
                  <c:v>0.4</c:v>
                </c:pt>
                <c:pt idx="1334">
                  <c:v>0.4</c:v>
                </c:pt>
                <c:pt idx="1335">
                  <c:v>0.7</c:v>
                </c:pt>
                <c:pt idx="1336">
                  <c:v>0.1</c:v>
                </c:pt>
                <c:pt idx="1337">
                  <c:v>2.2000000000000002</c:v>
                </c:pt>
                <c:pt idx="1338">
                  <c:v>0.4</c:v>
                </c:pt>
                <c:pt idx="1339">
                  <c:v>6.4</c:v>
                </c:pt>
                <c:pt idx="1340">
                  <c:v>5.5</c:v>
                </c:pt>
                <c:pt idx="1341">
                  <c:v>0.3</c:v>
                </c:pt>
                <c:pt idx="1342">
                  <c:v>0.2</c:v>
                </c:pt>
                <c:pt idx="1343">
                  <c:v>2.6</c:v>
                </c:pt>
                <c:pt idx="1344">
                  <c:v>0.6</c:v>
                </c:pt>
                <c:pt idx="1345">
                  <c:v>0.6</c:v>
                </c:pt>
                <c:pt idx="1346">
                  <c:v>0.8</c:v>
                </c:pt>
                <c:pt idx="1347">
                  <c:v>1.1000000000000001</c:v>
                </c:pt>
                <c:pt idx="1348">
                  <c:v>0.1</c:v>
                </c:pt>
                <c:pt idx="1349">
                  <c:v>0.3</c:v>
                </c:pt>
                <c:pt idx="1350">
                  <c:v>0.6</c:v>
                </c:pt>
                <c:pt idx="1351">
                  <c:v>0.6</c:v>
                </c:pt>
                <c:pt idx="1352">
                  <c:v>0.6</c:v>
                </c:pt>
                <c:pt idx="1353">
                  <c:v>0.6</c:v>
                </c:pt>
                <c:pt idx="1354">
                  <c:v>0.3</c:v>
                </c:pt>
                <c:pt idx="1355">
                  <c:v>0.1</c:v>
                </c:pt>
                <c:pt idx="1356">
                  <c:v>1</c:v>
                </c:pt>
                <c:pt idx="1357">
                  <c:v>1.8</c:v>
                </c:pt>
                <c:pt idx="1358">
                  <c:v>0.6</c:v>
                </c:pt>
                <c:pt idx="1359">
                  <c:v>2.6</c:v>
                </c:pt>
                <c:pt idx="1360">
                  <c:v>1.6</c:v>
                </c:pt>
                <c:pt idx="1361">
                  <c:v>0.6</c:v>
                </c:pt>
                <c:pt idx="1362">
                  <c:v>0.6</c:v>
                </c:pt>
                <c:pt idx="1363">
                  <c:v>1.6</c:v>
                </c:pt>
                <c:pt idx="1364">
                  <c:v>0.5</c:v>
                </c:pt>
                <c:pt idx="1365">
                  <c:v>0.7</c:v>
                </c:pt>
                <c:pt idx="1366">
                  <c:v>0.6</c:v>
                </c:pt>
                <c:pt idx="1367">
                  <c:v>1</c:v>
                </c:pt>
                <c:pt idx="1368">
                  <c:v>0.3</c:v>
                </c:pt>
                <c:pt idx="1369">
                  <c:v>0.8</c:v>
                </c:pt>
                <c:pt idx="1370">
                  <c:v>1.1000000000000001</c:v>
                </c:pt>
                <c:pt idx="1371">
                  <c:v>0.4</c:v>
                </c:pt>
                <c:pt idx="1372">
                  <c:v>2.5</c:v>
                </c:pt>
                <c:pt idx="1373">
                  <c:v>0.8</c:v>
                </c:pt>
                <c:pt idx="1374">
                  <c:v>1</c:v>
                </c:pt>
                <c:pt idx="1375">
                  <c:v>1.6</c:v>
                </c:pt>
                <c:pt idx="1376">
                  <c:v>0.8</c:v>
                </c:pt>
                <c:pt idx="1377">
                  <c:v>0.6</c:v>
                </c:pt>
                <c:pt idx="1378">
                  <c:v>0.8</c:v>
                </c:pt>
                <c:pt idx="1379">
                  <c:v>1.4</c:v>
                </c:pt>
                <c:pt idx="1380">
                  <c:v>0.2</c:v>
                </c:pt>
                <c:pt idx="1381">
                  <c:v>0.6</c:v>
                </c:pt>
                <c:pt idx="1382">
                  <c:v>0.4</c:v>
                </c:pt>
                <c:pt idx="1383">
                  <c:v>1</c:v>
                </c:pt>
                <c:pt idx="1384">
                  <c:v>2.4</c:v>
                </c:pt>
                <c:pt idx="1385">
                  <c:v>2.1</c:v>
                </c:pt>
                <c:pt idx="1386">
                  <c:v>0.8</c:v>
                </c:pt>
                <c:pt idx="1387">
                  <c:v>1.6</c:v>
                </c:pt>
                <c:pt idx="1388">
                  <c:v>0.4</c:v>
                </c:pt>
                <c:pt idx="1389">
                  <c:v>0.2</c:v>
                </c:pt>
                <c:pt idx="1390">
                  <c:v>0.6</c:v>
                </c:pt>
                <c:pt idx="1391">
                  <c:v>0.5</c:v>
                </c:pt>
                <c:pt idx="1392">
                  <c:v>0.8</c:v>
                </c:pt>
                <c:pt idx="1393">
                  <c:v>0.5</c:v>
                </c:pt>
                <c:pt idx="1394">
                  <c:v>0.4</c:v>
                </c:pt>
                <c:pt idx="1395">
                  <c:v>0.4</c:v>
                </c:pt>
                <c:pt idx="1396">
                  <c:v>0.2</c:v>
                </c:pt>
                <c:pt idx="1397">
                  <c:v>0.2</c:v>
                </c:pt>
                <c:pt idx="1398">
                  <c:v>0.5</c:v>
                </c:pt>
                <c:pt idx="1399">
                  <c:v>0.4</c:v>
                </c:pt>
                <c:pt idx="1400">
                  <c:v>0.6</c:v>
                </c:pt>
                <c:pt idx="1401">
                  <c:v>0.2</c:v>
                </c:pt>
                <c:pt idx="1402">
                  <c:v>0.9</c:v>
                </c:pt>
                <c:pt idx="1403">
                  <c:v>0.7</c:v>
                </c:pt>
                <c:pt idx="1404">
                  <c:v>0.4</c:v>
                </c:pt>
                <c:pt idx="1405">
                  <c:v>1.1000000000000001</c:v>
                </c:pt>
                <c:pt idx="1406">
                  <c:v>1.1000000000000001</c:v>
                </c:pt>
                <c:pt idx="1407">
                  <c:v>0.6</c:v>
                </c:pt>
                <c:pt idx="1408">
                  <c:v>0.3</c:v>
                </c:pt>
                <c:pt idx="1409">
                  <c:v>0.6</c:v>
                </c:pt>
                <c:pt idx="1410">
                  <c:v>0.5</c:v>
                </c:pt>
                <c:pt idx="1411">
                  <c:v>0.1</c:v>
                </c:pt>
                <c:pt idx="1412">
                  <c:v>0.2</c:v>
                </c:pt>
                <c:pt idx="1413">
                  <c:v>0.7</c:v>
                </c:pt>
                <c:pt idx="1414">
                  <c:v>0.4</c:v>
                </c:pt>
                <c:pt idx="1415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75E5-4C30-B674-03B5470D91A3}"/>
            </c:ext>
          </c:extLst>
        </c:ser>
        <c:ser>
          <c:idx val="15"/>
          <c:order val="15"/>
          <c:tx>
            <c:strRef>
              <c:f>apolyont!$S$1</c:f>
              <c:strCache>
                <c:ptCount val="1"/>
                <c:pt idx="0">
                  <c:v>SH-L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plus"/>
            <c:size val="6"/>
            <c:spPr>
              <a:noFill/>
              <a:ln w="15875">
                <a:solidFill>
                  <a:schemeClr val="accent4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apolyont!$S$2:$S$1417</c:f>
              <c:numCache>
                <c:formatCode>0.00</c:formatCode>
                <c:ptCount val="1416"/>
                <c:pt idx="0">
                  <c:v>1.3</c:v>
                </c:pt>
                <c:pt idx="1">
                  <c:v>1.1000000000000001</c:v>
                </c:pt>
                <c:pt idx="2">
                  <c:v>0.9</c:v>
                </c:pt>
                <c:pt idx="3">
                  <c:v>0.9</c:v>
                </c:pt>
                <c:pt idx="4">
                  <c:v>0.9</c:v>
                </c:pt>
                <c:pt idx="5">
                  <c:v>1.4</c:v>
                </c:pt>
                <c:pt idx="6">
                  <c:v>0.2</c:v>
                </c:pt>
                <c:pt idx="7">
                  <c:v>0.9</c:v>
                </c:pt>
                <c:pt idx="8">
                  <c:v>0.5</c:v>
                </c:pt>
                <c:pt idx="9">
                  <c:v>1.1000000000000001</c:v>
                </c:pt>
                <c:pt idx="10">
                  <c:v>2.4</c:v>
                </c:pt>
                <c:pt idx="11">
                  <c:v>2.4</c:v>
                </c:pt>
                <c:pt idx="12">
                  <c:v>0.8</c:v>
                </c:pt>
                <c:pt idx="13">
                  <c:v>1.9</c:v>
                </c:pt>
                <c:pt idx="14">
                  <c:v>0.1</c:v>
                </c:pt>
                <c:pt idx="15">
                  <c:v>0.4</c:v>
                </c:pt>
                <c:pt idx="16">
                  <c:v>0.7</c:v>
                </c:pt>
                <c:pt idx="17">
                  <c:v>0.8</c:v>
                </c:pt>
                <c:pt idx="18">
                  <c:v>1</c:v>
                </c:pt>
                <c:pt idx="19">
                  <c:v>0.3</c:v>
                </c:pt>
                <c:pt idx="20">
                  <c:v>0.5</c:v>
                </c:pt>
                <c:pt idx="21">
                  <c:v>0.4</c:v>
                </c:pt>
                <c:pt idx="22">
                  <c:v>0.3</c:v>
                </c:pt>
                <c:pt idx="23">
                  <c:v>0.2</c:v>
                </c:pt>
                <c:pt idx="24">
                  <c:v>0.6</c:v>
                </c:pt>
                <c:pt idx="25">
                  <c:v>0.5</c:v>
                </c:pt>
                <c:pt idx="26">
                  <c:v>0.7</c:v>
                </c:pt>
                <c:pt idx="27">
                  <c:v>0.4</c:v>
                </c:pt>
                <c:pt idx="28">
                  <c:v>0.9</c:v>
                </c:pt>
                <c:pt idx="29">
                  <c:v>0.8</c:v>
                </c:pt>
                <c:pt idx="30">
                  <c:v>0.3</c:v>
                </c:pt>
                <c:pt idx="31">
                  <c:v>1.2</c:v>
                </c:pt>
                <c:pt idx="32">
                  <c:v>1.4</c:v>
                </c:pt>
                <c:pt idx="33">
                  <c:v>0.9</c:v>
                </c:pt>
                <c:pt idx="34">
                  <c:v>0.4</c:v>
                </c:pt>
                <c:pt idx="35">
                  <c:v>0.7</c:v>
                </c:pt>
                <c:pt idx="36">
                  <c:v>0.5</c:v>
                </c:pt>
                <c:pt idx="37">
                  <c:v>0.1</c:v>
                </c:pt>
                <c:pt idx="38">
                  <c:v>0.3</c:v>
                </c:pt>
                <c:pt idx="39">
                  <c:v>0.8</c:v>
                </c:pt>
                <c:pt idx="40">
                  <c:v>0.7</c:v>
                </c:pt>
                <c:pt idx="41">
                  <c:v>1.3</c:v>
                </c:pt>
                <c:pt idx="42">
                  <c:v>0.4</c:v>
                </c:pt>
                <c:pt idx="43">
                  <c:v>1.1000000000000001</c:v>
                </c:pt>
                <c:pt idx="44">
                  <c:v>0.6</c:v>
                </c:pt>
                <c:pt idx="45">
                  <c:v>0.6</c:v>
                </c:pt>
                <c:pt idx="46">
                  <c:v>0.3</c:v>
                </c:pt>
                <c:pt idx="47">
                  <c:v>0.3</c:v>
                </c:pt>
                <c:pt idx="48">
                  <c:v>0.7</c:v>
                </c:pt>
                <c:pt idx="49">
                  <c:v>0.6</c:v>
                </c:pt>
                <c:pt idx="50">
                  <c:v>0.2</c:v>
                </c:pt>
                <c:pt idx="51">
                  <c:v>1</c:v>
                </c:pt>
                <c:pt idx="52">
                  <c:v>0.6</c:v>
                </c:pt>
                <c:pt idx="53">
                  <c:v>1.3</c:v>
                </c:pt>
                <c:pt idx="54">
                  <c:v>1.1000000000000001</c:v>
                </c:pt>
                <c:pt idx="55">
                  <c:v>0.4</c:v>
                </c:pt>
                <c:pt idx="56">
                  <c:v>0.2</c:v>
                </c:pt>
                <c:pt idx="57">
                  <c:v>1.3</c:v>
                </c:pt>
                <c:pt idx="58">
                  <c:v>0.5</c:v>
                </c:pt>
                <c:pt idx="59">
                  <c:v>1.1000000000000001</c:v>
                </c:pt>
                <c:pt idx="60">
                  <c:v>0.8</c:v>
                </c:pt>
                <c:pt idx="61">
                  <c:v>0.5</c:v>
                </c:pt>
                <c:pt idx="62">
                  <c:v>0.3</c:v>
                </c:pt>
                <c:pt idx="63">
                  <c:v>0.2</c:v>
                </c:pt>
                <c:pt idx="64">
                  <c:v>0.4</c:v>
                </c:pt>
                <c:pt idx="65">
                  <c:v>0.5</c:v>
                </c:pt>
                <c:pt idx="66">
                  <c:v>1</c:v>
                </c:pt>
                <c:pt idx="67">
                  <c:v>0.7</c:v>
                </c:pt>
                <c:pt idx="68">
                  <c:v>0.8</c:v>
                </c:pt>
                <c:pt idx="69">
                  <c:v>0.7</c:v>
                </c:pt>
                <c:pt idx="70">
                  <c:v>1.8</c:v>
                </c:pt>
                <c:pt idx="71">
                  <c:v>0.6</c:v>
                </c:pt>
                <c:pt idx="72">
                  <c:v>1.2</c:v>
                </c:pt>
                <c:pt idx="73">
                  <c:v>0.6</c:v>
                </c:pt>
                <c:pt idx="74">
                  <c:v>0.6</c:v>
                </c:pt>
                <c:pt idx="75">
                  <c:v>0.4</c:v>
                </c:pt>
                <c:pt idx="76">
                  <c:v>1</c:v>
                </c:pt>
                <c:pt idx="77">
                  <c:v>1</c:v>
                </c:pt>
                <c:pt idx="78">
                  <c:v>0.7</c:v>
                </c:pt>
                <c:pt idx="79">
                  <c:v>1.1000000000000001</c:v>
                </c:pt>
                <c:pt idx="80">
                  <c:v>1.4</c:v>
                </c:pt>
                <c:pt idx="81">
                  <c:v>0.7</c:v>
                </c:pt>
                <c:pt idx="82">
                  <c:v>0.7</c:v>
                </c:pt>
                <c:pt idx="83">
                  <c:v>1.1000000000000001</c:v>
                </c:pt>
                <c:pt idx="84">
                  <c:v>0.7</c:v>
                </c:pt>
                <c:pt idx="85">
                  <c:v>1.1000000000000001</c:v>
                </c:pt>
                <c:pt idx="86">
                  <c:v>0.5</c:v>
                </c:pt>
                <c:pt idx="87">
                  <c:v>1</c:v>
                </c:pt>
                <c:pt idx="88">
                  <c:v>1.2</c:v>
                </c:pt>
                <c:pt idx="89">
                  <c:v>0.5</c:v>
                </c:pt>
                <c:pt idx="90">
                  <c:v>0.7</c:v>
                </c:pt>
                <c:pt idx="91">
                  <c:v>0.5</c:v>
                </c:pt>
                <c:pt idx="92">
                  <c:v>0.6</c:v>
                </c:pt>
                <c:pt idx="93">
                  <c:v>0.4</c:v>
                </c:pt>
                <c:pt idx="94">
                  <c:v>0.7</c:v>
                </c:pt>
                <c:pt idx="95">
                  <c:v>0.3</c:v>
                </c:pt>
                <c:pt idx="96">
                  <c:v>0.2</c:v>
                </c:pt>
                <c:pt idx="97">
                  <c:v>0.5</c:v>
                </c:pt>
                <c:pt idx="98">
                  <c:v>0.6</c:v>
                </c:pt>
                <c:pt idx="99">
                  <c:v>0.3</c:v>
                </c:pt>
                <c:pt idx="100">
                  <c:v>0.3</c:v>
                </c:pt>
                <c:pt idx="101">
                  <c:v>1.2</c:v>
                </c:pt>
                <c:pt idx="102">
                  <c:v>0.4</c:v>
                </c:pt>
                <c:pt idx="103">
                  <c:v>2.7</c:v>
                </c:pt>
                <c:pt idx="104">
                  <c:v>1.2</c:v>
                </c:pt>
                <c:pt idx="105">
                  <c:v>0.8</c:v>
                </c:pt>
                <c:pt idx="106">
                  <c:v>0.4</c:v>
                </c:pt>
                <c:pt idx="107">
                  <c:v>1</c:v>
                </c:pt>
                <c:pt idx="108">
                  <c:v>0.7</c:v>
                </c:pt>
                <c:pt idx="109">
                  <c:v>0.2</c:v>
                </c:pt>
                <c:pt idx="110">
                  <c:v>0.3</c:v>
                </c:pt>
                <c:pt idx="111">
                  <c:v>0.5</c:v>
                </c:pt>
                <c:pt idx="112">
                  <c:v>0.8</c:v>
                </c:pt>
                <c:pt idx="113">
                  <c:v>0.4</c:v>
                </c:pt>
                <c:pt idx="114">
                  <c:v>0.8</c:v>
                </c:pt>
                <c:pt idx="115">
                  <c:v>0.1</c:v>
                </c:pt>
                <c:pt idx="116">
                  <c:v>0.7</c:v>
                </c:pt>
                <c:pt idx="117">
                  <c:v>0.5</c:v>
                </c:pt>
                <c:pt idx="118">
                  <c:v>0.6</c:v>
                </c:pt>
                <c:pt idx="119">
                  <c:v>0.3</c:v>
                </c:pt>
                <c:pt idx="120">
                  <c:v>0.5</c:v>
                </c:pt>
                <c:pt idx="121">
                  <c:v>0.1</c:v>
                </c:pt>
                <c:pt idx="122">
                  <c:v>0.3</c:v>
                </c:pt>
                <c:pt idx="123">
                  <c:v>0.4</c:v>
                </c:pt>
                <c:pt idx="124">
                  <c:v>0.3</c:v>
                </c:pt>
                <c:pt idx="125">
                  <c:v>0.6</c:v>
                </c:pt>
                <c:pt idx="126">
                  <c:v>0.3</c:v>
                </c:pt>
                <c:pt idx="127">
                  <c:v>0.3</c:v>
                </c:pt>
                <c:pt idx="128">
                  <c:v>0.5</c:v>
                </c:pt>
                <c:pt idx="129">
                  <c:v>0.6</c:v>
                </c:pt>
                <c:pt idx="130">
                  <c:v>1.1000000000000001</c:v>
                </c:pt>
                <c:pt idx="131">
                  <c:v>0.9</c:v>
                </c:pt>
                <c:pt idx="132">
                  <c:v>0.3</c:v>
                </c:pt>
                <c:pt idx="133">
                  <c:v>0.3</c:v>
                </c:pt>
                <c:pt idx="134">
                  <c:v>0.3</c:v>
                </c:pt>
                <c:pt idx="135">
                  <c:v>1.1000000000000001</c:v>
                </c:pt>
                <c:pt idx="136">
                  <c:v>1.4</c:v>
                </c:pt>
                <c:pt idx="137">
                  <c:v>0.4</c:v>
                </c:pt>
                <c:pt idx="138">
                  <c:v>1</c:v>
                </c:pt>
                <c:pt idx="139">
                  <c:v>0.5</c:v>
                </c:pt>
                <c:pt idx="140">
                  <c:v>0.4</c:v>
                </c:pt>
                <c:pt idx="141">
                  <c:v>1</c:v>
                </c:pt>
                <c:pt idx="142">
                  <c:v>1.4</c:v>
                </c:pt>
                <c:pt idx="143">
                  <c:v>1</c:v>
                </c:pt>
                <c:pt idx="144">
                  <c:v>1</c:v>
                </c:pt>
                <c:pt idx="145">
                  <c:v>1.5</c:v>
                </c:pt>
                <c:pt idx="146">
                  <c:v>0.8</c:v>
                </c:pt>
                <c:pt idx="147">
                  <c:v>0.4</c:v>
                </c:pt>
                <c:pt idx="148">
                  <c:v>0.9</c:v>
                </c:pt>
                <c:pt idx="149">
                  <c:v>0.8</c:v>
                </c:pt>
                <c:pt idx="150">
                  <c:v>0.6</c:v>
                </c:pt>
                <c:pt idx="151">
                  <c:v>0.7</c:v>
                </c:pt>
                <c:pt idx="152">
                  <c:v>0.7</c:v>
                </c:pt>
                <c:pt idx="153">
                  <c:v>0.6</c:v>
                </c:pt>
                <c:pt idx="154">
                  <c:v>0.4</c:v>
                </c:pt>
                <c:pt idx="155">
                  <c:v>0.4</c:v>
                </c:pt>
                <c:pt idx="156">
                  <c:v>0.5</c:v>
                </c:pt>
                <c:pt idx="157">
                  <c:v>0.7</c:v>
                </c:pt>
                <c:pt idx="158">
                  <c:v>0.6</c:v>
                </c:pt>
                <c:pt idx="159">
                  <c:v>0.4</c:v>
                </c:pt>
                <c:pt idx="160">
                  <c:v>0.5</c:v>
                </c:pt>
                <c:pt idx="161">
                  <c:v>2</c:v>
                </c:pt>
                <c:pt idx="162">
                  <c:v>1.5</c:v>
                </c:pt>
                <c:pt idx="163">
                  <c:v>1.1000000000000001</c:v>
                </c:pt>
                <c:pt idx="164">
                  <c:v>1.2</c:v>
                </c:pt>
                <c:pt idx="165">
                  <c:v>0.5</c:v>
                </c:pt>
                <c:pt idx="166">
                  <c:v>0.5</c:v>
                </c:pt>
                <c:pt idx="167">
                  <c:v>0.8</c:v>
                </c:pt>
                <c:pt idx="168">
                  <c:v>0.9</c:v>
                </c:pt>
                <c:pt idx="169">
                  <c:v>0.8</c:v>
                </c:pt>
                <c:pt idx="170">
                  <c:v>0.3</c:v>
                </c:pt>
                <c:pt idx="171">
                  <c:v>0.6</c:v>
                </c:pt>
                <c:pt idx="172">
                  <c:v>0.7</c:v>
                </c:pt>
                <c:pt idx="173">
                  <c:v>0.7</c:v>
                </c:pt>
                <c:pt idx="174">
                  <c:v>0.4</c:v>
                </c:pt>
                <c:pt idx="175">
                  <c:v>0.6</c:v>
                </c:pt>
                <c:pt idx="176">
                  <c:v>0.3</c:v>
                </c:pt>
                <c:pt idx="177">
                  <c:v>0.9</c:v>
                </c:pt>
                <c:pt idx="178">
                  <c:v>0.7</c:v>
                </c:pt>
                <c:pt idx="179">
                  <c:v>0.6</c:v>
                </c:pt>
                <c:pt idx="180">
                  <c:v>0.4</c:v>
                </c:pt>
                <c:pt idx="181">
                  <c:v>0.4</c:v>
                </c:pt>
                <c:pt idx="182">
                  <c:v>0.6</c:v>
                </c:pt>
                <c:pt idx="183">
                  <c:v>0.6</c:v>
                </c:pt>
                <c:pt idx="184">
                  <c:v>0.3</c:v>
                </c:pt>
                <c:pt idx="185">
                  <c:v>0.4</c:v>
                </c:pt>
                <c:pt idx="186">
                  <c:v>0.3</c:v>
                </c:pt>
                <c:pt idx="187">
                  <c:v>0.3</c:v>
                </c:pt>
                <c:pt idx="188">
                  <c:v>0.4</c:v>
                </c:pt>
                <c:pt idx="189">
                  <c:v>0.4</c:v>
                </c:pt>
                <c:pt idx="190">
                  <c:v>1.2</c:v>
                </c:pt>
                <c:pt idx="191">
                  <c:v>0.89</c:v>
                </c:pt>
                <c:pt idx="192">
                  <c:v>0.8</c:v>
                </c:pt>
                <c:pt idx="193">
                  <c:v>1</c:v>
                </c:pt>
                <c:pt idx="194">
                  <c:v>0.8</c:v>
                </c:pt>
                <c:pt idx="195">
                  <c:v>1.5</c:v>
                </c:pt>
                <c:pt idx="196">
                  <c:v>1.9</c:v>
                </c:pt>
                <c:pt idx="197">
                  <c:v>1</c:v>
                </c:pt>
                <c:pt idx="198">
                  <c:v>0.8</c:v>
                </c:pt>
                <c:pt idx="199">
                  <c:v>0.5</c:v>
                </c:pt>
                <c:pt idx="200">
                  <c:v>0.7</c:v>
                </c:pt>
                <c:pt idx="201">
                  <c:v>0.5</c:v>
                </c:pt>
                <c:pt idx="202">
                  <c:v>0.3</c:v>
                </c:pt>
                <c:pt idx="203">
                  <c:v>0.3</c:v>
                </c:pt>
                <c:pt idx="204">
                  <c:v>0.9</c:v>
                </c:pt>
                <c:pt idx="205">
                  <c:v>0.7</c:v>
                </c:pt>
                <c:pt idx="206">
                  <c:v>0.9</c:v>
                </c:pt>
                <c:pt idx="207">
                  <c:v>1</c:v>
                </c:pt>
                <c:pt idx="208">
                  <c:v>0.1</c:v>
                </c:pt>
                <c:pt idx="209">
                  <c:v>0.4</c:v>
                </c:pt>
                <c:pt idx="210">
                  <c:v>1.5</c:v>
                </c:pt>
                <c:pt idx="211">
                  <c:v>1</c:v>
                </c:pt>
                <c:pt idx="212">
                  <c:v>0.9</c:v>
                </c:pt>
                <c:pt idx="213">
                  <c:v>0.2</c:v>
                </c:pt>
                <c:pt idx="214">
                  <c:v>0.4</c:v>
                </c:pt>
                <c:pt idx="215">
                  <c:v>0.4</c:v>
                </c:pt>
                <c:pt idx="216">
                  <c:v>0.2</c:v>
                </c:pt>
                <c:pt idx="217">
                  <c:v>0.3</c:v>
                </c:pt>
                <c:pt idx="218">
                  <c:v>0.7</c:v>
                </c:pt>
                <c:pt idx="219">
                  <c:v>0.8</c:v>
                </c:pt>
                <c:pt idx="220">
                  <c:v>0.9</c:v>
                </c:pt>
                <c:pt idx="221">
                  <c:v>0.5</c:v>
                </c:pt>
                <c:pt idx="222">
                  <c:v>0.2</c:v>
                </c:pt>
                <c:pt idx="223">
                  <c:v>0.3</c:v>
                </c:pt>
                <c:pt idx="224">
                  <c:v>0.3</c:v>
                </c:pt>
                <c:pt idx="225">
                  <c:v>1.5</c:v>
                </c:pt>
                <c:pt idx="226">
                  <c:v>1</c:v>
                </c:pt>
                <c:pt idx="227">
                  <c:v>1</c:v>
                </c:pt>
                <c:pt idx="228">
                  <c:v>1.1000000000000001</c:v>
                </c:pt>
                <c:pt idx="229">
                  <c:v>0.3</c:v>
                </c:pt>
                <c:pt idx="230">
                  <c:v>0.7</c:v>
                </c:pt>
                <c:pt idx="231">
                  <c:v>0.3</c:v>
                </c:pt>
                <c:pt idx="232">
                  <c:v>0.8</c:v>
                </c:pt>
                <c:pt idx="233">
                  <c:v>0.6</c:v>
                </c:pt>
                <c:pt idx="234">
                  <c:v>0.6</c:v>
                </c:pt>
                <c:pt idx="235">
                  <c:v>0.5</c:v>
                </c:pt>
                <c:pt idx="236">
                  <c:v>0.3</c:v>
                </c:pt>
                <c:pt idx="237">
                  <c:v>0.8</c:v>
                </c:pt>
                <c:pt idx="238">
                  <c:v>0.3</c:v>
                </c:pt>
                <c:pt idx="239">
                  <c:v>0.2</c:v>
                </c:pt>
                <c:pt idx="240">
                  <c:v>0.5</c:v>
                </c:pt>
                <c:pt idx="241">
                  <c:v>2</c:v>
                </c:pt>
                <c:pt idx="242">
                  <c:v>1.2</c:v>
                </c:pt>
                <c:pt idx="243">
                  <c:v>1.1000000000000001</c:v>
                </c:pt>
                <c:pt idx="244">
                  <c:v>0.2</c:v>
                </c:pt>
                <c:pt idx="245">
                  <c:v>0.6</c:v>
                </c:pt>
                <c:pt idx="246">
                  <c:v>0.8</c:v>
                </c:pt>
                <c:pt idx="247">
                  <c:v>0.8</c:v>
                </c:pt>
                <c:pt idx="248">
                  <c:v>0.8</c:v>
                </c:pt>
                <c:pt idx="249">
                  <c:v>0.6</c:v>
                </c:pt>
                <c:pt idx="250">
                  <c:v>0.4</c:v>
                </c:pt>
                <c:pt idx="251">
                  <c:v>0.5</c:v>
                </c:pt>
                <c:pt idx="252">
                  <c:v>0.8</c:v>
                </c:pt>
                <c:pt idx="253">
                  <c:v>0.4</c:v>
                </c:pt>
                <c:pt idx="254">
                  <c:v>0.4</c:v>
                </c:pt>
                <c:pt idx="255">
                  <c:v>1.1000000000000001</c:v>
                </c:pt>
                <c:pt idx="256">
                  <c:v>1.2</c:v>
                </c:pt>
                <c:pt idx="257">
                  <c:v>0.4</c:v>
                </c:pt>
                <c:pt idx="258">
                  <c:v>0.1</c:v>
                </c:pt>
                <c:pt idx="259">
                  <c:v>0.4</c:v>
                </c:pt>
                <c:pt idx="260">
                  <c:v>0.6</c:v>
                </c:pt>
                <c:pt idx="261">
                  <c:v>0.1</c:v>
                </c:pt>
                <c:pt idx="262">
                  <c:v>0.4</c:v>
                </c:pt>
                <c:pt idx="263">
                  <c:v>0.3</c:v>
                </c:pt>
                <c:pt idx="264">
                  <c:v>0.5</c:v>
                </c:pt>
                <c:pt idx="265">
                  <c:v>0.7</c:v>
                </c:pt>
                <c:pt idx="266">
                  <c:v>0.6</c:v>
                </c:pt>
                <c:pt idx="267">
                  <c:v>0.6</c:v>
                </c:pt>
                <c:pt idx="268">
                  <c:v>0.3</c:v>
                </c:pt>
                <c:pt idx="269">
                  <c:v>0.4</c:v>
                </c:pt>
                <c:pt idx="270">
                  <c:v>0.6</c:v>
                </c:pt>
                <c:pt idx="271">
                  <c:v>1.1000000000000001</c:v>
                </c:pt>
                <c:pt idx="272">
                  <c:v>1</c:v>
                </c:pt>
                <c:pt idx="273">
                  <c:v>0.4</c:v>
                </c:pt>
                <c:pt idx="274">
                  <c:v>0.3</c:v>
                </c:pt>
                <c:pt idx="275">
                  <c:v>0.6</c:v>
                </c:pt>
                <c:pt idx="276">
                  <c:v>0.7</c:v>
                </c:pt>
                <c:pt idx="277">
                  <c:v>0.3</c:v>
                </c:pt>
                <c:pt idx="278">
                  <c:v>0.6</c:v>
                </c:pt>
                <c:pt idx="279">
                  <c:v>0.7</c:v>
                </c:pt>
                <c:pt idx="280">
                  <c:v>0.8</c:v>
                </c:pt>
                <c:pt idx="281">
                  <c:v>0.3</c:v>
                </c:pt>
                <c:pt idx="282">
                  <c:v>0.5</c:v>
                </c:pt>
                <c:pt idx="283">
                  <c:v>0.6</c:v>
                </c:pt>
                <c:pt idx="284">
                  <c:v>0.2</c:v>
                </c:pt>
                <c:pt idx="285">
                  <c:v>0.3</c:v>
                </c:pt>
                <c:pt idx="286">
                  <c:v>0.5</c:v>
                </c:pt>
                <c:pt idx="287">
                  <c:v>0.1</c:v>
                </c:pt>
                <c:pt idx="288">
                  <c:v>0.8</c:v>
                </c:pt>
                <c:pt idx="289">
                  <c:v>0.9</c:v>
                </c:pt>
                <c:pt idx="290">
                  <c:v>0.1</c:v>
                </c:pt>
                <c:pt idx="291">
                  <c:v>0.1</c:v>
                </c:pt>
                <c:pt idx="292">
                  <c:v>0.3</c:v>
                </c:pt>
                <c:pt idx="293">
                  <c:v>0.3</c:v>
                </c:pt>
                <c:pt idx="294">
                  <c:v>0.5</c:v>
                </c:pt>
                <c:pt idx="295">
                  <c:v>0.8</c:v>
                </c:pt>
                <c:pt idx="296">
                  <c:v>1.9</c:v>
                </c:pt>
                <c:pt idx="297">
                  <c:v>2.5</c:v>
                </c:pt>
                <c:pt idx="298">
                  <c:v>0.5</c:v>
                </c:pt>
                <c:pt idx="299">
                  <c:v>0.8</c:v>
                </c:pt>
                <c:pt idx="300">
                  <c:v>0.4</c:v>
                </c:pt>
                <c:pt idx="301">
                  <c:v>1.1000000000000001</c:v>
                </c:pt>
                <c:pt idx="302">
                  <c:v>0.8</c:v>
                </c:pt>
                <c:pt idx="303">
                  <c:v>0.4</c:v>
                </c:pt>
                <c:pt idx="304">
                  <c:v>0.3</c:v>
                </c:pt>
                <c:pt idx="305">
                  <c:v>0.8</c:v>
                </c:pt>
                <c:pt idx="306">
                  <c:v>1.8</c:v>
                </c:pt>
                <c:pt idx="307">
                  <c:v>0.4</c:v>
                </c:pt>
                <c:pt idx="308">
                  <c:v>0.4</c:v>
                </c:pt>
                <c:pt idx="309">
                  <c:v>0.9</c:v>
                </c:pt>
                <c:pt idx="310">
                  <c:v>1.4</c:v>
                </c:pt>
                <c:pt idx="311">
                  <c:v>1</c:v>
                </c:pt>
                <c:pt idx="312">
                  <c:v>2</c:v>
                </c:pt>
                <c:pt idx="313">
                  <c:v>0.5</c:v>
                </c:pt>
                <c:pt idx="314">
                  <c:v>0.5</c:v>
                </c:pt>
                <c:pt idx="315">
                  <c:v>1</c:v>
                </c:pt>
                <c:pt idx="316">
                  <c:v>0.8</c:v>
                </c:pt>
                <c:pt idx="317">
                  <c:v>0.5</c:v>
                </c:pt>
                <c:pt idx="318">
                  <c:v>0.4</c:v>
                </c:pt>
                <c:pt idx="319">
                  <c:v>2.6</c:v>
                </c:pt>
                <c:pt idx="320">
                  <c:v>0.8</c:v>
                </c:pt>
                <c:pt idx="321">
                  <c:v>1</c:v>
                </c:pt>
                <c:pt idx="322">
                  <c:v>0.3</c:v>
                </c:pt>
                <c:pt idx="323">
                  <c:v>0.6</c:v>
                </c:pt>
                <c:pt idx="324">
                  <c:v>1.4</c:v>
                </c:pt>
                <c:pt idx="325">
                  <c:v>2.4</c:v>
                </c:pt>
                <c:pt idx="326">
                  <c:v>0.4</c:v>
                </c:pt>
                <c:pt idx="327">
                  <c:v>2</c:v>
                </c:pt>
                <c:pt idx="328">
                  <c:v>1.8</c:v>
                </c:pt>
                <c:pt idx="329">
                  <c:v>0.6</c:v>
                </c:pt>
                <c:pt idx="330">
                  <c:v>1.1000000000000001</c:v>
                </c:pt>
                <c:pt idx="331">
                  <c:v>0.4</c:v>
                </c:pt>
                <c:pt idx="332">
                  <c:v>0.4</c:v>
                </c:pt>
                <c:pt idx="333">
                  <c:v>2.5</c:v>
                </c:pt>
                <c:pt idx="334">
                  <c:v>0.9</c:v>
                </c:pt>
                <c:pt idx="335">
                  <c:v>4.8</c:v>
                </c:pt>
                <c:pt idx="336">
                  <c:v>1</c:v>
                </c:pt>
                <c:pt idx="337">
                  <c:v>0.5</c:v>
                </c:pt>
                <c:pt idx="338">
                  <c:v>0.6</c:v>
                </c:pt>
                <c:pt idx="339">
                  <c:v>1.1000000000000001</c:v>
                </c:pt>
                <c:pt idx="340">
                  <c:v>0.3</c:v>
                </c:pt>
                <c:pt idx="341">
                  <c:v>0.5</c:v>
                </c:pt>
                <c:pt idx="342">
                  <c:v>1.9</c:v>
                </c:pt>
                <c:pt idx="343">
                  <c:v>0.4</c:v>
                </c:pt>
                <c:pt idx="344">
                  <c:v>0.3</c:v>
                </c:pt>
                <c:pt idx="345">
                  <c:v>0.9</c:v>
                </c:pt>
                <c:pt idx="346">
                  <c:v>0.4</c:v>
                </c:pt>
                <c:pt idx="347">
                  <c:v>0.89</c:v>
                </c:pt>
                <c:pt idx="348">
                  <c:v>0.2</c:v>
                </c:pt>
                <c:pt idx="349">
                  <c:v>6.7</c:v>
                </c:pt>
                <c:pt idx="350">
                  <c:v>0.5</c:v>
                </c:pt>
                <c:pt idx="351">
                  <c:v>0.5</c:v>
                </c:pt>
                <c:pt idx="352">
                  <c:v>0.4</c:v>
                </c:pt>
                <c:pt idx="353">
                  <c:v>3.9</c:v>
                </c:pt>
                <c:pt idx="354">
                  <c:v>7.2</c:v>
                </c:pt>
                <c:pt idx="355">
                  <c:v>0.9</c:v>
                </c:pt>
                <c:pt idx="356">
                  <c:v>0.2</c:v>
                </c:pt>
                <c:pt idx="357">
                  <c:v>1.5</c:v>
                </c:pt>
                <c:pt idx="358">
                  <c:v>0.5</c:v>
                </c:pt>
                <c:pt idx="359">
                  <c:v>7.2</c:v>
                </c:pt>
                <c:pt idx="360">
                  <c:v>6.2</c:v>
                </c:pt>
                <c:pt idx="361">
                  <c:v>0.3</c:v>
                </c:pt>
                <c:pt idx="362">
                  <c:v>2.1</c:v>
                </c:pt>
                <c:pt idx="363">
                  <c:v>0.4</c:v>
                </c:pt>
                <c:pt idx="364">
                  <c:v>0.4</c:v>
                </c:pt>
                <c:pt idx="365">
                  <c:v>1.4</c:v>
                </c:pt>
                <c:pt idx="366">
                  <c:v>1.1000000000000001</c:v>
                </c:pt>
                <c:pt idx="367">
                  <c:v>0.5</c:v>
                </c:pt>
                <c:pt idx="368">
                  <c:v>0.9</c:v>
                </c:pt>
                <c:pt idx="369">
                  <c:v>0.5</c:v>
                </c:pt>
                <c:pt idx="370">
                  <c:v>6.7</c:v>
                </c:pt>
                <c:pt idx="371">
                  <c:v>1.4</c:v>
                </c:pt>
                <c:pt idx="372">
                  <c:v>7.1</c:v>
                </c:pt>
                <c:pt idx="373">
                  <c:v>0.2</c:v>
                </c:pt>
                <c:pt idx="374">
                  <c:v>1.2</c:v>
                </c:pt>
                <c:pt idx="375">
                  <c:v>0.2</c:v>
                </c:pt>
                <c:pt idx="376">
                  <c:v>0.2</c:v>
                </c:pt>
                <c:pt idx="377">
                  <c:v>0.5</c:v>
                </c:pt>
                <c:pt idx="378">
                  <c:v>0.3</c:v>
                </c:pt>
                <c:pt idx="379">
                  <c:v>1.6</c:v>
                </c:pt>
                <c:pt idx="380">
                  <c:v>1.4</c:v>
                </c:pt>
                <c:pt idx="381">
                  <c:v>0.4</c:v>
                </c:pt>
                <c:pt idx="382">
                  <c:v>1.4</c:v>
                </c:pt>
                <c:pt idx="383">
                  <c:v>1</c:v>
                </c:pt>
                <c:pt idx="384">
                  <c:v>0.5</c:v>
                </c:pt>
                <c:pt idx="385">
                  <c:v>1.1000000000000001</c:v>
                </c:pt>
                <c:pt idx="386">
                  <c:v>0.4</c:v>
                </c:pt>
                <c:pt idx="387">
                  <c:v>1.4</c:v>
                </c:pt>
                <c:pt idx="388">
                  <c:v>0.9</c:v>
                </c:pt>
                <c:pt idx="389">
                  <c:v>1.2</c:v>
                </c:pt>
                <c:pt idx="390">
                  <c:v>1</c:v>
                </c:pt>
                <c:pt idx="391">
                  <c:v>6.8</c:v>
                </c:pt>
                <c:pt idx="392">
                  <c:v>0.9</c:v>
                </c:pt>
                <c:pt idx="393">
                  <c:v>1.2</c:v>
                </c:pt>
                <c:pt idx="394">
                  <c:v>3.5</c:v>
                </c:pt>
                <c:pt idx="395">
                  <c:v>2</c:v>
                </c:pt>
                <c:pt idx="396">
                  <c:v>0.6</c:v>
                </c:pt>
                <c:pt idx="397">
                  <c:v>0.3</c:v>
                </c:pt>
                <c:pt idx="398">
                  <c:v>4</c:v>
                </c:pt>
                <c:pt idx="399">
                  <c:v>1.2</c:v>
                </c:pt>
                <c:pt idx="400">
                  <c:v>0.3</c:v>
                </c:pt>
                <c:pt idx="401">
                  <c:v>0.2</c:v>
                </c:pt>
                <c:pt idx="402">
                  <c:v>0.9</c:v>
                </c:pt>
                <c:pt idx="403">
                  <c:v>1.4</c:v>
                </c:pt>
                <c:pt idx="404">
                  <c:v>2.9</c:v>
                </c:pt>
                <c:pt idx="405">
                  <c:v>6.8</c:v>
                </c:pt>
                <c:pt idx="406">
                  <c:v>0.5</c:v>
                </c:pt>
                <c:pt idx="407">
                  <c:v>0.9</c:v>
                </c:pt>
                <c:pt idx="408">
                  <c:v>0.9</c:v>
                </c:pt>
                <c:pt idx="409">
                  <c:v>0.4</c:v>
                </c:pt>
                <c:pt idx="410">
                  <c:v>1.6</c:v>
                </c:pt>
                <c:pt idx="411">
                  <c:v>0.5</c:v>
                </c:pt>
                <c:pt idx="412">
                  <c:v>1.4</c:v>
                </c:pt>
                <c:pt idx="413">
                  <c:v>1.5</c:v>
                </c:pt>
                <c:pt idx="414">
                  <c:v>0.8</c:v>
                </c:pt>
                <c:pt idx="415">
                  <c:v>0.4</c:v>
                </c:pt>
                <c:pt idx="416">
                  <c:v>1</c:v>
                </c:pt>
                <c:pt idx="417">
                  <c:v>0.4</c:v>
                </c:pt>
                <c:pt idx="418">
                  <c:v>2.8</c:v>
                </c:pt>
                <c:pt idx="419">
                  <c:v>0.2</c:v>
                </c:pt>
                <c:pt idx="420">
                  <c:v>1.2</c:v>
                </c:pt>
                <c:pt idx="421">
                  <c:v>0.5</c:v>
                </c:pt>
                <c:pt idx="422">
                  <c:v>5.5</c:v>
                </c:pt>
                <c:pt idx="423">
                  <c:v>0.3</c:v>
                </c:pt>
                <c:pt idx="424">
                  <c:v>0.3</c:v>
                </c:pt>
                <c:pt idx="425">
                  <c:v>0.5</c:v>
                </c:pt>
                <c:pt idx="426">
                  <c:v>0.9</c:v>
                </c:pt>
                <c:pt idx="427">
                  <c:v>2.4</c:v>
                </c:pt>
                <c:pt idx="428">
                  <c:v>1.1000000000000001</c:v>
                </c:pt>
                <c:pt idx="429">
                  <c:v>0.9</c:v>
                </c:pt>
                <c:pt idx="430">
                  <c:v>0.3</c:v>
                </c:pt>
                <c:pt idx="431">
                  <c:v>0.2</c:v>
                </c:pt>
                <c:pt idx="432">
                  <c:v>1.1000000000000001</c:v>
                </c:pt>
                <c:pt idx="433">
                  <c:v>1</c:v>
                </c:pt>
                <c:pt idx="434">
                  <c:v>1.1000000000000001</c:v>
                </c:pt>
                <c:pt idx="435">
                  <c:v>0.9</c:v>
                </c:pt>
                <c:pt idx="436">
                  <c:v>6.8</c:v>
                </c:pt>
                <c:pt idx="437">
                  <c:v>0.3</c:v>
                </c:pt>
                <c:pt idx="438">
                  <c:v>1.6</c:v>
                </c:pt>
                <c:pt idx="439">
                  <c:v>1.7</c:v>
                </c:pt>
                <c:pt idx="440">
                  <c:v>0.9</c:v>
                </c:pt>
                <c:pt idx="441">
                  <c:v>2.2000000000000002</c:v>
                </c:pt>
                <c:pt idx="442">
                  <c:v>0.89</c:v>
                </c:pt>
                <c:pt idx="443">
                  <c:v>1.4</c:v>
                </c:pt>
                <c:pt idx="444">
                  <c:v>1.4</c:v>
                </c:pt>
                <c:pt idx="445">
                  <c:v>0.6</c:v>
                </c:pt>
                <c:pt idx="446">
                  <c:v>1.3</c:v>
                </c:pt>
                <c:pt idx="447">
                  <c:v>0.7</c:v>
                </c:pt>
                <c:pt idx="448">
                  <c:v>1.9</c:v>
                </c:pt>
                <c:pt idx="449">
                  <c:v>1.4</c:v>
                </c:pt>
                <c:pt idx="450">
                  <c:v>1</c:v>
                </c:pt>
                <c:pt idx="451">
                  <c:v>1.2</c:v>
                </c:pt>
                <c:pt idx="452">
                  <c:v>0.9</c:v>
                </c:pt>
                <c:pt idx="453">
                  <c:v>4</c:v>
                </c:pt>
                <c:pt idx="454">
                  <c:v>1.2</c:v>
                </c:pt>
                <c:pt idx="455">
                  <c:v>1.5</c:v>
                </c:pt>
                <c:pt idx="456">
                  <c:v>2.4</c:v>
                </c:pt>
                <c:pt idx="457">
                  <c:v>3</c:v>
                </c:pt>
                <c:pt idx="458">
                  <c:v>0.89</c:v>
                </c:pt>
                <c:pt idx="459">
                  <c:v>0.3</c:v>
                </c:pt>
                <c:pt idx="460">
                  <c:v>1.4</c:v>
                </c:pt>
                <c:pt idx="461">
                  <c:v>1.7</c:v>
                </c:pt>
                <c:pt idx="462">
                  <c:v>1.7</c:v>
                </c:pt>
                <c:pt idx="463">
                  <c:v>0.4</c:v>
                </c:pt>
                <c:pt idx="464">
                  <c:v>0.8</c:v>
                </c:pt>
                <c:pt idx="465">
                  <c:v>0.9</c:v>
                </c:pt>
                <c:pt idx="466">
                  <c:v>1.4</c:v>
                </c:pt>
                <c:pt idx="467">
                  <c:v>0.7</c:v>
                </c:pt>
                <c:pt idx="468">
                  <c:v>0.4</c:v>
                </c:pt>
                <c:pt idx="469">
                  <c:v>0.9</c:v>
                </c:pt>
                <c:pt idx="470">
                  <c:v>1.7</c:v>
                </c:pt>
                <c:pt idx="471">
                  <c:v>1.4</c:v>
                </c:pt>
                <c:pt idx="472">
                  <c:v>1.1000000000000001</c:v>
                </c:pt>
                <c:pt idx="473">
                  <c:v>2.2999999999999998</c:v>
                </c:pt>
                <c:pt idx="474">
                  <c:v>2.2999999999999998</c:v>
                </c:pt>
                <c:pt idx="475">
                  <c:v>1.5</c:v>
                </c:pt>
                <c:pt idx="476">
                  <c:v>1.1000000000000001</c:v>
                </c:pt>
                <c:pt idx="477">
                  <c:v>1.3</c:v>
                </c:pt>
                <c:pt idx="478">
                  <c:v>0.7</c:v>
                </c:pt>
                <c:pt idx="479">
                  <c:v>0.7</c:v>
                </c:pt>
                <c:pt idx="480">
                  <c:v>1.4</c:v>
                </c:pt>
                <c:pt idx="481">
                  <c:v>1.3</c:v>
                </c:pt>
                <c:pt idx="482">
                  <c:v>3</c:v>
                </c:pt>
                <c:pt idx="483">
                  <c:v>2.8</c:v>
                </c:pt>
                <c:pt idx="484">
                  <c:v>1.2</c:v>
                </c:pt>
                <c:pt idx="485">
                  <c:v>0.89</c:v>
                </c:pt>
                <c:pt idx="486">
                  <c:v>2.2999999999999998</c:v>
                </c:pt>
                <c:pt idx="487">
                  <c:v>4.3</c:v>
                </c:pt>
                <c:pt idx="488">
                  <c:v>2.4</c:v>
                </c:pt>
                <c:pt idx="489">
                  <c:v>1.1000000000000001</c:v>
                </c:pt>
                <c:pt idx="490">
                  <c:v>0.8</c:v>
                </c:pt>
                <c:pt idx="491">
                  <c:v>0.6</c:v>
                </c:pt>
                <c:pt idx="492">
                  <c:v>0.8</c:v>
                </c:pt>
                <c:pt idx="493">
                  <c:v>0.7</c:v>
                </c:pt>
                <c:pt idx="494">
                  <c:v>0.6</c:v>
                </c:pt>
                <c:pt idx="495">
                  <c:v>0.3</c:v>
                </c:pt>
                <c:pt idx="496">
                  <c:v>0.7</c:v>
                </c:pt>
                <c:pt idx="497">
                  <c:v>0.1</c:v>
                </c:pt>
                <c:pt idx="498">
                  <c:v>0.6</c:v>
                </c:pt>
                <c:pt idx="499">
                  <c:v>0.6</c:v>
                </c:pt>
                <c:pt idx="500">
                  <c:v>0.5</c:v>
                </c:pt>
                <c:pt idx="501">
                  <c:v>0.6</c:v>
                </c:pt>
                <c:pt idx="502">
                  <c:v>0.6</c:v>
                </c:pt>
                <c:pt idx="503">
                  <c:v>0.5</c:v>
                </c:pt>
                <c:pt idx="504">
                  <c:v>0.6</c:v>
                </c:pt>
                <c:pt idx="505">
                  <c:v>0.5</c:v>
                </c:pt>
                <c:pt idx="506">
                  <c:v>0.5</c:v>
                </c:pt>
                <c:pt idx="507">
                  <c:v>0.9</c:v>
                </c:pt>
                <c:pt idx="508">
                  <c:v>1.3</c:v>
                </c:pt>
                <c:pt idx="509">
                  <c:v>1.4</c:v>
                </c:pt>
                <c:pt idx="510">
                  <c:v>3.1</c:v>
                </c:pt>
                <c:pt idx="511">
                  <c:v>1.3</c:v>
                </c:pt>
                <c:pt idx="512">
                  <c:v>1.6</c:v>
                </c:pt>
                <c:pt idx="513">
                  <c:v>1</c:v>
                </c:pt>
                <c:pt idx="514">
                  <c:v>1.7</c:v>
                </c:pt>
                <c:pt idx="515">
                  <c:v>2.2000000000000002</c:v>
                </c:pt>
                <c:pt idx="516">
                  <c:v>1.9</c:v>
                </c:pt>
                <c:pt idx="517">
                  <c:v>1.2</c:v>
                </c:pt>
                <c:pt idx="518">
                  <c:v>0.5</c:v>
                </c:pt>
                <c:pt idx="519">
                  <c:v>0.4</c:v>
                </c:pt>
                <c:pt idx="520">
                  <c:v>1.6</c:v>
                </c:pt>
                <c:pt idx="521">
                  <c:v>1.6</c:v>
                </c:pt>
                <c:pt idx="522">
                  <c:v>0.6</c:v>
                </c:pt>
                <c:pt idx="523">
                  <c:v>0.5</c:v>
                </c:pt>
                <c:pt idx="524">
                  <c:v>0.3</c:v>
                </c:pt>
                <c:pt idx="525">
                  <c:v>0.5</c:v>
                </c:pt>
                <c:pt idx="526">
                  <c:v>0.6</c:v>
                </c:pt>
                <c:pt idx="527">
                  <c:v>2.7</c:v>
                </c:pt>
                <c:pt idx="528">
                  <c:v>1.7</c:v>
                </c:pt>
                <c:pt idx="529">
                  <c:v>0.4</c:v>
                </c:pt>
                <c:pt idx="530">
                  <c:v>1</c:v>
                </c:pt>
                <c:pt idx="531">
                  <c:v>0.9</c:v>
                </c:pt>
                <c:pt idx="532">
                  <c:v>1</c:v>
                </c:pt>
                <c:pt idx="533">
                  <c:v>1.8</c:v>
                </c:pt>
                <c:pt idx="534">
                  <c:v>1</c:v>
                </c:pt>
                <c:pt idx="535">
                  <c:v>2.4</c:v>
                </c:pt>
                <c:pt idx="536">
                  <c:v>2.5</c:v>
                </c:pt>
                <c:pt idx="537">
                  <c:v>1.4</c:v>
                </c:pt>
                <c:pt idx="538">
                  <c:v>0.8</c:v>
                </c:pt>
                <c:pt idx="539">
                  <c:v>4.2</c:v>
                </c:pt>
                <c:pt idx="540">
                  <c:v>0.4</c:v>
                </c:pt>
                <c:pt idx="541">
                  <c:v>0.4</c:v>
                </c:pt>
                <c:pt idx="542">
                  <c:v>0.2</c:v>
                </c:pt>
                <c:pt idx="543">
                  <c:v>1.9</c:v>
                </c:pt>
                <c:pt idx="544">
                  <c:v>0.7</c:v>
                </c:pt>
                <c:pt idx="545">
                  <c:v>0.2</c:v>
                </c:pt>
                <c:pt idx="546">
                  <c:v>1.1000000000000001</c:v>
                </c:pt>
                <c:pt idx="547">
                  <c:v>5.3</c:v>
                </c:pt>
                <c:pt idx="548">
                  <c:v>0.8</c:v>
                </c:pt>
                <c:pt idx="549">
                  <c:v>0.7</c:v>
                </c:pt>
                <c:pt idx="550">
                  <c:v>1.6</c:v>
                </c:pt>
                <c:pt idx="551">
                  <c:v>1.1000000000000001</c:v>
                </c:pt>
                <c:pt idx="552">
                  <c:v>4.2</c:v>
                </c:pt>
                <c:pt idx="553">
                  <c:v>0.8</c:v>
                </c:pt>
                <c:pt idx="554">
                  <c:v>2.2999999999999998</c:v>
                </c:pt>
                <c:pt idx="555">
                  <c:v>0.6</c:v>
                </c:pt>
                <c:pt idx="556">
                  <c:v>2</c:v>
                </c:pt>
                <c:pt idx="557">
                  <c:v>0.8</c:v>
                </c:pt>
                <c:pt idx="558">
                  <c:v>0.4</c:v>
                </c:pt>
                <c:pt idx="559">
                  <c:v>0.4</c:v>
                </c:pt>
                <c:pt idx="560">
                  <c:v>0.2</c:v>
                </c:pt>
                <c:pt idx="561">
                  <c:v>5.3</c:v>
                </c:pt>
                <c:pt idx="562">
                  <c:v>2.5</c:v>
                </c:pt>
                <c:pt idx="563">
                  <c:v>1.2</c:v>
                </c:pt>
                <c:pt idx="564">
                  <c:v>0.8</c:v>
                </c:pt>
                <c:pt idx="565">
                  <c:v>1.5</c:v>
                </c:pt>
                <c:pt idx="566">
                  <c:v>1.2</c:v>
                </c:pt>
                <c:pt idx="567">
                  <c:v>1.8</c:v>
                </c:pt>
                <c:pt idx="568">
                  <c:v>0.5</c:v>
                </c:pt>
                <c:pt idx="569">
                  <c:v>1</c:v>
                </c:pt>
                <c:pt idx="570">
                  <c:v>0.9</c:v>
                </c:pt>
                <c:pt idx="571">
                  <c:v>0.8</c:v>
                </c:pt>
                <c:pt idx="572">
                  <c:v>0.4</c:v>
                </c:pt>
                <c:pt idx="573">
                  <c:v>4.3</c:v>
                </c:pt>
                <c:pt idx="574">
                  <c:v>0.4</c:v>
                </c:pt>
                <c:pt idx="575">
                  <c:v>0.2</c:v>
                </c:pt>
                <c:pt idx="576">
                  <c:v>0.2</c:v>
                </c:pt>
                <c:pt idx="577">
                  <c:v>0.2</c:v>
                </c:pt>
                <c:pt idx="578">
                  <c:v>0.2</c:v>
                </c:pt>
                <c:pt idx="579">
                  <c:v>5.3</c:v>
                </c:pt>
                <c:pt idx="580">
                  <c:v>2.4</c:v>
                </c:pt>
                <c:pt idx="581">
                  <c:v>1.9</c:v>
                </c:pt>
                <c:pt idx="582">
                  <c:v>0.7</c:v>
                </c:pt>
                <c:pt idx="583">
                  <c:v>1.7</c:v>
                </c:pt>
                <c:pt idx="584">
                  <c:v>1</c:v>
                </c:pt>
                <c:pt idx="585">
                  <c:v>1.4</c:v>
                </c:pt>
                <c:pt idx="586">
                  <c:v>0.4</c:v>
                </c:pt>
                <c:pt idx="587">
                  <c:v>4.4000000000000004</c:v>
                </c:pt>
                <c:pt idx="588">
                  <c:v>1.9</c:v>
                </c:pt>
                <c:pt idx="589">
                  <c:v>0.4</c:v>
                </c:pt>
                <c:pt idx="590">
                  <c:v>0.2</c:v>
                </c:pt>
                <c:pt idx="591">
                  <c:v>0.3</c:v>
                </c:pt>
                <c:pt idx="592">
                  <c:v>0.2</c:v>
                </c:pt>
                <c:pt idx="593">
                  <c:v>1.1000000000000001</c:v>
                </c:pt>
                <c:pt idx="594">
                  <c:v>4.2</c:v>
                </c:pt>
                <c:pt idx="595">
                  <c:v>0.5</c:v>
                </c:pt>
                <c:pt idx="596">
                  <c:v>1</c:v>
                </c:pt>
                <c:pt idx="597">
                  <c:v>4.7</c:v>
                </c:pt>
                <c:pt idx="598">
                  <c:v>2.1</c:v>
                </c:pt>
                <c:pt idx="599">
                  <c:v>1.1000000000000001</c:v>
                </c:pt>
                <c:pt idx="600">
                  <c:v>1.3</c:v>
                </c:pt>
                <c:pt idx="601">
                  <c:v>5.6</c:v>
                </c:pt>
                <c:pt idx="602">
                  <c:v>3.5</c:v>
                </c:pt>
                <c:pt idx="603">
                  <c:v>0.7</c:v>
                </c:pt>
                <c:pt idx="604">
                  <c:v>1.6</c:v>
                </c:pt>
                <c:pt idx="605">
                  <c:v>0.4</c:v>
                </c:pt>
                <c:pt idx="606">
                  <c:v>0.9</c:v>
                </c:pt>
                <c:pt idx="607">
                  <c:v>0.3</c:v>
                </c:pt>
                <c:pt idx="608">
                  <c:v>0.3</c:v>
                </c:pt>
                <c:pt idx="609">
                  <c:v>0.5</c:v>
                </c:pt>
                <c:pt idx="610">
                  <c:v>0.6</c:v>
                </c:pt>
                <c:pt idx="611">
                  <c:v>0.3</c:v>
                </c:pt>
                <c:pt idx="612">
                  <c:v>0.2</c:v>
                </c:pt>
                <c:pt idx="613">
                  <c:v>0.3</c:v>
                </c:pt>
                <c:pt idx="614">
                  <c:v>0.5</c:v>
                </c:pt>
                <c:pt idx="615">
                  <c:v>0.4</c:v>
                </c:pt>
                <c:pt idx="616">
                  <c:v>2</c:v>
                </c:pt>
                <c:pt idx="617">
                  <c:v>1.5</c:v>
                </c:pt>
                <c:pt idx="618">
                  <c:v>0.3</c:v>
                </c:pt>
                <c:pt idx="619">
                  <c:v>0.5</c:v>
                </c:pt>
                <c:pt idx="620">
                  <c:v>0.3</c:v>
                </c:pt>
                <c:pt idx="621">
                  <c:v>0.3</c:v>
                </c:pt>
                <c:pt idx="622">
                  <c:v>0.3</c:v>
                </c:pt>
                <c:pt idx="623">
                  <c:v>0.3</c:v>
                </c:pt>
                <c:pt idx="624">
                  <c:v>0.5</c:v>
                </c:pt>
                <c:pt idx="625">
                  <c:v>0.3</c:v>
                </c:pt>
                <c:pt idx="626">
                  <c:v>0.4</c:v>
                </c:pt>
                <c:pt idx="627">
                  <c:v>0.3</c:v>
                </c:pt>
                <c:pt idx="628">
                  <c:v>0.4</c:v>
                </c:pt>
                <c:pt idx="629">
                  <c:v>0.7</c:v>
                </c:pt>
                <c:pt idx="630">
                  <c:v>0.3</c:v>
                </c:pt>
                <c:pt idx="631">
                  <c:v>0.8</c:v>
                </c:pt>
                <c:pt idx="632">
                  <c:v>0.3</c:v>
                </c:pt>
                <c:pt idx="633">
                  <c:v>0.2</c:v>
                </c:pt>
                <c:pt idx="634">
                  <c:v>0.4</c:v>
                </c:pt>
                <c:pt idx="635">
                  <c:v>0.3</c:v>
                </c:pt>
                <c:pt idx="636">
                  <c:v>0.3</c:v>
                </c:pt>
                <c:pt idx="637">
                  <c:v>0.4</c:v>
                </c:pt>
                <c:pt idx="638">
                  <c:v>0.3</c:v>
                </c:pt>
                <c:pt idx="639">
                  <c:v>0.2</c:v>
                </c:pt>
                <c:pt idx="640">
                  <c:v>0.3</c:v>
                </c:pt>
                <c:pt idx="641">
                  <c:v>0.2</c:v>
                </c:pt>
                <c:pt idx="642">
                  <c:v>0.5</c:v>
                </c:pt>
                <c:pt idx="643">
                  <c:v>0.2</c:v>
                </c:pt>
                <c:pt idx="644">
                  <c:v>0.5</c:v>
                </c:pt>
                <c:pt idx="645">
                  <c:v>0.3</c:v>
                </c:pt>
                <c:pt idx="646">
                  <c:v>0.2</c:v>
                </c:pt>
                <c:pt idx="647">
                  <c:v>0.2</c:v>
                </c:pt>
                <c:pt idx="648">
                  <c:v>0.3</c:v>
                </c:pt>
                <c:pt idx="649">
                  <c:v>0.3</c:v>
                </c:pt>
                <c:pt idx="650">
                  <c:v>0.5</c:v>
                </c:pt>
                <c:pt idx="651">
                  <c:v>0.3</c:v>
                </c:pt>
                <c:pt idx="652">
                  <c:v>0.4</c:v>
                </c:pt>
                <c:pt idx="653">
                  <c:v>0.4</c:v>
                </c:pt>
                <c:pt idx="654">
                  <c:v>0.3</c:v>
                </c:pt>
                <c:pt idx="655">
                  <c:v>0.3</c:v>
                </c:pt>
                <c:pt idx="656">
                  <c:v>0.5</c:v>
                </c:pt>
                <c:pt idx="657">
                  <c:v>0.3</c:v>
                </c:pt>
                <c:pt idx="658">
                  <c:v>0.4</c:v>
                </c:pt>
                <c:pt idx="659">
                  <c:v>0.3</c:v>
                </c:pt>
                <c:pt idx="660">
                  <c:v>0.3</c:v>
                </c:pt>
                <c:pt idx="661">
                  <c:v>0.3</c:v>
                </c:pt>
                <c:pt idx="662">
                  <c:v>0.3</c:v>
                </c:pt>
                <c:pt idx="663">
                  <c:v>0.5</c:v>
                </c:pt>
                <c:pt idx="664">
                  <c:v>0.4</c:v>
                </c:pt>
                <c:pt idx="665">
                  <c:v>0.3</c:v>
                </c:pt>
                <c:pt idx="666">
                  <c:v>0.1</c:v>
                </c:pt>
                <c:pt idx="667">
                  <c:v>0.3</c:v>
                </c:pt>
                <c:pt idx="668">
                  <c:v>0.1</c:v>
                </c:pt>
                <c:pt idx="669">
                  <c:v>0.3</c:v>
                </c:pt>
                <c:pt idx="670">
                  <c:v>0.2</c:v>
                </c:pt>
                <c:pt idx="671">
                  <c:v>0.3</c:v>
                </c:pt>
                <c:pt idx="672">
                  <c:v>0.3</c:v>
                </c:pt>
                <c:pt idx="673">
                  <c:v>1.2</c:v>
                </c:pt>
                <c:pt idx="674">
                  <c:v>1.3</c:v>
                </c:pt>
                <c:pt idx="675">
                  <c:v>1.8</c:v>
                </c:pt>
                <c:pt idx="676">
                  <c:v>1.1000000000000001</c:v>
                </c:pt>
                <c:pt idx="677">
                  <c:v>0.3</c:v>
                </c:pt>
                <c:pt idx="678">
                  <c:v>0.3</c:v>
                </c:pt>
                <c:pt idx="679">
                  <c:v>0.1</c:v>
                </c:pt>
                <c:pt idx="680">
                  <c:v>0.3</c:v>
                </c:pt>
                <c:pt idx="681">
                  <c:v>2.6</c:v>
                </c:pt>
                <c:pt idx="682">
                  <c:v>0.89</c:v>
                </c:pt>
                <c:pt idx="683">
                  <c:v>1.3</c:v>
                </c:pt>
                <c:pt idx="684">
                  <c:v>1.9</c:v>
                </c:pt>
                <c:pt idx="685">
                  <c:v>1</c:v>
                </c:pt>
                <c:pt idx="686">
                  <c:v>0.3</c:v>
                </c:pt>
                <c:pt idx="687">
                  <c:v>0.4</c:v>
                </c:pt>
                <c:pt idx="688">
                  <c:v>0.2</c:v>
                </c:pt>
                <c:pt idx="689">
                  <c:v>0.3</c:v>
                </c:pt>
                <c:pt idx="690">
                  <c:v>0.4</c:v>
                </c:pt>
                <c:pt idx="691">
                  <c:v>0.3</c:v>
                </c:pt>
                <c:pt idx="692">
                  <c:v>0.3</c:v>
                </c:pt>
                <c:pt idx="693">
                  <c:v>0.2</c:v>
                </c:pt>
                <c:pt idx="694">
                  <c:v>0.3</c:v>
                </c:pt>
                <c:pt idx="695">
                  <c:v>0.3</c:v>
                </c:pt>
                <c:pt idx="696">
                  <c:v>0.4</c:v>
                </c:pt>
                <c:pt idx="697">
                  <c:v>0.3</c:v>
                </c:pt>
                <c:pt idx="698">
                  <c:v>0.4</c:v>
                </c:pt>
                <c:pt idx="699">
                  <c:v>0.3</c:v>
                </c:pt>
                <c:pt idx="700">
                  <c:v>0.3</c:v>
                </c:pt>
                <c:pt idx="701">
                  <c:v>0.1</c:v>
                </c:pt>
                <c:pt idx="702">
                  <c:v>0.3</c:v>
                </c:pt>
                <c:pt idx="703">
                  <c:v>2.5</c:v>
                </c:pt>
                <c:pt idx="704">
                  <c:v>0.5</c:v>
                </c:pt>
                <c:pt idx="705">
                  <c:v>0.1</c:v>
                </c:pt>
                <c:pt idx="706">
                  <c:v>0.2</c:v>
                </c:pt>
                <c:pt idx="707">
                  <c:v>0.8</c:v>
                </c:pt>
                <c:pt idx="708">
                  <c:v>0.6</c:v>
                </c:pt>
                <c:pt idx="709">
                  <c:v>0.3</c:v>
                </c:pt>
                <c:pt idx="710">
                  <c:v>0.3</c:v>
                </c:pt>
                <c:pt idx="711">
                  <c:v>0.3</c:v>
                </c:pt>
                <c:pt idx="712">
                  <c:v>0.3</c:v>
                </c:pt>
                <c:pt idx="713">
                  <c:v>0.4</c:v>
                </c:pt>
                <c:pt idx="714">
                  <c:v>0.3</c:v>
                </c:pt>
                <c:pt idx="715">
                  <c:v>0.2</c:v>
                </c:pt>
                <c:pt idx="716">
                  <c:v>0.3</c:v>
                </c:pt>
                <c:pt idx="717">
                  <c:v>0.5</c:v>
                </c:pt>
                <c:pt idx="718">
                  <c:v>0.3</c:v>
                </c:pt>
                <c:pt idx="719">
                  <c:v>0.4</c:v>
                </c:pt>
                <c:pt idx="720">
                  <c:v>0.3</c:v>
                </c:pt>
                <c:pt idx="721">
                  <c:v>0.6</c:v>
                </c:pt>
                <c:pt idx="722">
                  <c:v>0.4</c:v>
                </c:pt>
                <c:pt idx="723">
                  <c:v>0.4</c:v>
                </c:pt>
                <c:pt idx="724">
                  <c:v>0.4</c:v>
                </c:pt>
                <c:pt idx="725">
                  <c:v>0.4</c:v>
                </c:pt>
                <c:pt idx="726">
                  <c:v>0.4</c:v>
                </c:pt>
                <c:pt idx="727">
                  <c:v>0.3</c:v>
                </c:pt>
                <c:pt idx="728">
                  <c:v>0.3</c:v>
                </c:pt>
                <c:pt idx="729">
                  <c:v>0.2</c:v>
                </c:pt>
                <c:pt idx="730">
                  <c:v>0.3</c:v>
                </c:pt>
                <c:pt idx="731">
                  <c:v>0.2</c:v>
                </c:pt>
                <c:pt idx="732">
                  <c:v>0.3</c:v>
                </c:pt>
                <c:pt idx="733">
                  <c:v>0.2</c:v>
                </c:pt>
                <c:pt idx="734">
                  <c:v>2.2000000000000002</c:v>
                </c:pt>
                <c:pt idx="735">
                  <c:v>0.8</c:v>
                </c:pt>
                <c:pt idx="736">
                  <c:v>0.3</c:v>
                </c:pt>
                <c:pt idx="737">
                  <c:v>0.2</c:v>
                </c:pt>
                <c:pt idx="738">
                  <c:v>0.2</c:v>
                </c:pt>
                <c:pt idx="739">
                  <c:v>0.4</c:v>
                </c:pt>
                <c:pt idx="740">
                  <c:v>0.2</c:v>
                </c:pt>
                <c:pt idx="741">
                  <c:v>0.2</c:v>
                </c:pt>
                <c:pt idx="742">
                  <c:v>0.1</c:v>
                </c:pt>
                <c:pt idx="743">
                  <c:v>0.3</c:v>
                </c:pt>
                <c:pt idx="744">
                  <c:v>0.3</c:v>
                </c:pt>
                <c:pt idx="745">
                  <c:v>0.3</c:v>
                </c:pt>
                <c:pt idx="746">
                  <c:v>0.2</c:v>
                </c:pt>
                <c:pt idx="747">
                  <c:v>0.3</c:v>
                </c:pt>
                <c:pt idx="748">
                  <c:v>0.4</c:v>
                </c:pt>
                <c:pt idx="749">
                  <c:v>0.7</c:v>
                </c:pt>
                <c:pt idx="750">
                  <c:v>0.3</c:v>
                </c:pt>
                <c:pt idx="751">
                  <c:v>0.4</c:v>
                </c:pt>
                <c:pt idx="752">
                  <c:v>0.5</c:v>
                </c:pt>
                <c:pt idx="753">
                  <c:v>0.9</c:v>
                </c:pt>
                <c:pt idx="754">
                  <c:v>0.3</c:v>
                </c:pt>
                <c:pt idx="755">
                  <c:v>0.7</c:v>
                </c:pt>
                <c:pt idx="756">
                  <c:v>3.9</c:v>
                </c:pt>
                <c:pt idx="757">
                  <c:v>0.5</c:v>
                </c:pt>
                <c:pt idx="758">
                  <c:v>1.7</c:v>
                </c:pt>
                <c:pt idx="759">
                  <c:v>0.8</c:v>
                </c:pt>
                <c:pt idx="760">
                  <c:v>0.5</c:v>
                </c:pt>
                <c:pt idx="761">
                  <c:v>1</c:v>
                </c:pt>
                <c:pt idx="762">
                  <c:v>2.8</c:v>
                </c:pt>
                <c:pt idx="763">
                  <c:v>0.4</c:v>
                </c:pt>
                <c:pt idx="764">
                  <c:v>0.6</c:v>
                </c:pt>
                <c:pt idx="765">
                  <c:v>0.5</c:v>
                </c:pt>
                <c:pt idx="766">
                  <c:v>0.4</c:v>
                </c:pt>
                <c:pt idx="767">
                  <c:v>0.5</c:v>
                </c:pt>
                <c:pt idx="768">
                  <c:v>0.2</c:v>
                </c:pt>
                <c:pt idx="769">
                  <c:v>0.2</c:v>
                </c:pt>
                <c:pt idx="770">
                  <c:v>0.3</c:v>
                </c:pt>
                <c:pt idx="771">
                  <c:v>0.5</c:v>
                </c:pt>
                <c:pt idx="772">
                  <c:v>0.2</c:v>
                </c:pt>
                <c:pt idx="773">
                  <c:v>0.4</c:v>
                </c:pt>
                <c:pt idx="774">
                  <c:v>0.4</c:v>
                </c:pt>
                <c:pt idx="775">
                  <c:v>1.2</c:v>
                </c:pt>
                <c:pt idx="776">
                  <c:v>2.2000000000000002</c:v>
                </c:pt>
                <c:pt idx="777">
                  <c:v>0.6</c:v>
                </c:pt>
                <c:pt idx="778">
                  <c:v>0.5</c:v>
                </c:pt>
                <c:pt idx="779">
                  <c:v>3.1</c:v>
                </c:pt>
                <c:pt idx="780">
                  <c:v>3.7</c:v>
                </c:pt>
                <c:pt idx="781">
                  <c:v>1.8</c:v>
                </c:pt>
                <c:pt idx="782">
                  <c:v>0.4</c:v>
                </c:pt>
                <c:pt idx="783">
                  <c:v>0.6</c:v>
                </c:pt>
                <c:pt idx="784">
                  <c:v>0.2</c:v>
                </c:pt>
                <c:pt idx="785">
                  <c:v>0.4</c:v>
                </c:pt>
                <c:pt idx="786">
                  <c:v>0.6</c:v>
                </c:pt>
                <c:pt idx="787">
                  <c:v>0.4</c:v>
                </c:pt>
                <c:pt idx="788">
                  <c:v>0.4</c:v>
                </c:pt>
                <c:pt idx="789">
                  <c:v>0.5</c:v>
                </c:pt>
                <c:pt idx="790">
                  <c:v>0.5</c:v>
                </c:pt>
                <c:pt idx="791">
                  <c:v>0.3</c:v>
                </c:pt>
                <c:pt idx="792">
                  <c:v>0.2</c:v>
                </c:pt>
                <c:pt idx="793">
                  <c:v>0.7</c:v>
                </c:pt>
                <c:pt idx="794">
                  <c:v>1.7</c:v>
                </c:pt>
                <c:pt idx="795">
                  <c:v>0.8</c:v>
                </c:pt>
                <c:pt idx="796">
                  <c:v>0.6</c:v>
                </c:pt>
                <c:pt idx="797">
                  <c:v>0.5</c:v>
                </c:pt>
                <c:pt idx="798">
                  <c:v>0.6</c:v>
                </c:pt>
                <c:pt idx="799">
                  <c:v>0.7</c:v>
                </c:pt>
                <c:pt idx="800">
                  <c:v>0.6</c:v>
                </c:pt>
                <c:pt idx="801">
                  <c:v>0.8</c:v>
                </c:pt>
                <c:pt idx="802">
                  <c:v>0.4</c:v>
                </c:pt>
                <c:pt idx="803">
                  <c:v>0.5</c:v>
                </c:pt>
                <c:pt idx="804">
                  <c:v>0.5</c:v>
                </c:pt>
                <c:pt idx="805">
                  <c:v>0.5</c:v>
                </c:pt>
                <c:pt idx="806">
                  <c:v>0.2</c:v>
                </c:pt>
                <c:pt idx="807">
                  <c:v>0.4</c:v>
                </c:pt>
                <c:pt idx="808">
                  <c:v>0.7</c:v>
                </c:pt>
                <c:pt idx="809">
                  <c:v>0.2</c:v>
                </c:pt>
                <c:pt idx="810">
                  <c:v>0.6</c:v>
                </c:pt>
                <c:pt idx="811">
                  <c:v>0.4</c:v>
                </c:pt>
                <c:pt idx="812">
                  <c:v>0.2</c:v>
                </c:pt>
                <c:pt idx="813">
                  <c:v>0.3</c:v>
                </c:pt>
                <c:pt idx="814">
                  <c:v>0.4</c:v>
                </c:pt>
                <c:pt idx="815">
                  <c:v>0.2</c:v>
                </c:pt>
                <c:pt idx="816">
                  <c:v>0.5</c:v>
                </c:pt>
                <c:pt idx="817">
                  <c:v>0.2</c:v>
                </c:pt>
                <c:pt idx="818">
                  <c:v>0.3</c:v>
                </c:pt>
                <c:pt idx="819">
                  <c:v>0.2</c:v>
                </c:pt>
                <c:pt idx="820">
                  <c:v>0.89</c:v>
                </c:pt>
                <c:pt idx="821">
                  <c:v>0.2</c:v>
                </c:pt>
                <c:pt idx="822">
                  <c:v>0.6</c:v>
                </c:pt>
                <c:pt idx="823">
                  <c:v>0.2</c:v>
                </c:pt>
                <c:pt idx="824">
                  <c:v>0.2</c:v>
                </c:pt>
                <c:pt idx="825">
                  <c:v>0.6</c:v>
                </c:pt>
                <c:pt idx="826">
                  <c:v>0.3</c:v>
                </c:pt>
                <c:pt idx="827">
                  <c:v>0.4</c:v>
                </c:pt>
                <c:pt idx="828">
                  <c:v>0.5</c:v>
                </c:pt>
                <c:pt idx="829">
                  <c:v>0.2</c:v>
                </c:pt>
                <c:pt idx="830">
                  <c:v>0.5</c:v>
                </c:pt>
                <c:pt idx="831">
                  <c:v>0.2</c:v>
                </c:pt>
                <c:pt idx="832">
                  <c:v>0.7</c:v>
                </c:pt>
                <c:pt idx="833">
                  <c:v>0.5</c:v>
                </c:pt>
                <c:pt idx="834">
                  <c:v>0.4</c:v>
                </c:pt>
                <c:pt idx="835">
                  <c:v>0.4</c:v>
                </c:pt>
                <c:pt idx="836">
                  <c:v>0.4</c:v>
                </c:pt>
                <c:pt idx="837">
                  <c:v>0.7</c:v>
                </c:pt>
                <c:pt idx="838">
                  <c:v>0.2</c:v>
                </c:pt>
                <c:pt idx="839">
                  <c:v>0.7</c:v>
                </c:pt>
                <c:pt idx="840">
                  <c:v>0.3</c:v>
                </c:pt>
                <c:pt idx="841">
                  <c:v>0.4</c:v>
                </c:pt>
                <c:pt idx="842">
                  <c:v>0.5</c:v>
                </c:pt>
                <c:pt idx="843">
                  <c:v>0.4</c:v>
                </c:pt>
                <c:pt idx="844">
                  <c:v>0.4</c:v>
                </c:pt>
                <c:pt idx="845">
                  <c:v>0.4</c:v>
                </c:pt>
                <c:pt idx="846">
                  <c:v>0.2</c:v>
                </c:pt>
                <c:pt idx="847">
                  <c:v>0.6</c:v>
                </c:pt>
                <c:pt idx="848">
                  <c:v>0.4</c:v>
                </c:pt>
                <c:pt idx="849">
                  <c:v>0.6</c:v>
                </c:pt>
                <c:pt idx="850">
                  <c:v>0.4</c:v>
                </c:pt>
                <c:pt idx="851">
                  <c:v>0.3</c:v>
                </c:pt>
                <c:pt idx="852">
                  <c:v>0.2</c:v>
                </c:pt>
                <c:pt idx="853">
                  <c:v>0.4</c:v>
                </c:pt>
                <c:pt idx="854">
                  <c:v>0.5</c:v>
                </c:pt>
                <c:pt idx="855">
                  <c:v>0.4</c:v>
                </c:pt>
                <c:pt idx="856">
                  <c:v>0.2</c:v>
                </c:pt>
                <c:pt idx="857">
                  <c:v>0.5</c:v>
                </c:pt>
                <c:pt idx="858">
                  <c:v>0.3</c:v>
                </c:pt>
                <c:pt idx="859">
                  <c:v>1.2</c:v>
                </c:pt>
                <c:pt idx="860">
                  <c:v>0.4</c:v>
                </c:pt>
                <c:pt idx="861">
                  <c:v>0.2</c:v>
                </c:pt>
                <c:pt idx="862">
                  <c:v>0.5</c:v>
                </c:pt>
                <c:pt idx="863">
                  <c:v>0.2</c:v>
                </c:pt>
                <c:pt idx="864">
                  <c:v>0.2</c:v>
                </c:pt>
                <c:pt idx="865">
                  <c:v>0.2</c:v>
                </c:pt>
                <c:pt idx="866">
                  <c:v>0.3</c:v>
                </c:pt>
                <c:pt idx="867">
                  <c:v>0.2</c:v>
                </c:pt>
                <c:pt idx="868">
                  <c:v>0.1</c:v>
                </c:pt>
                <c:pt idx="869">
                  <c:v>0.4</c:v>
                </c:pt>
                <c:pt idx="870">
                  <c:v>0.6</c:v>
                </c:pt>
                <c:pt idx="871">
                  <c:v>0.1</c:v>
                </c:pt>
                <c:pt idx="872">
                  <c:v>0.4</c:v>
                </c:pt>
                <c:pt idx="873">
                  <c:v>0.5</c:v>
                </c:pt>
                <c:pt idx="874">
                  <c:v>0.3</c:v>
                </c:pt>
                <c:pt idx="875">
                  <c:v>0.2</c:v>
                </c:pt>
                <c:pt idx="876">
                  <c:v>0.6</c:v>
                </c:pt>
                <c:pt idx="877">
                  <c:v>0.2</c:v>
                </c:pt>
                <c:pt idx="878">
                  <c:v>0.2</c:v>
                </c:pt>
                <c:pt idx="879">
                  <c:v>0.2</c:v>
                </c:pt>
                <c:pt idx="880">
                  <c:v>0.3</c:v>
                </c:pt>
                <c:pt idx="881">
                  <c:v>0.4</c:v>
                </c:pt>
                <c:pt idx="882">
                  <c:v>0.4</c:v>
                </c:pt>
                <c:pt idx="883">
                  <c:v>0.3</c:v>
                </c:pt>
                <c:pt idx="884">
                  <c:v>0.6</c:v>
                </c:pt>
                <c:pt idx="885">
                  <c:v>0.2</c:v>
                </c:pt>
                <c:pt idx="886">
                  <c:v>4.5999999999999996</c:v>
                </c:pt>
                <c:pt idx="887">
                  <c:v>1.8</c:v>
                </c:pt>
                <c:pt idx="888">
                  <c:v>1.2</c:v>
                </c:pt>
                <c:pt idx="889">
                  <c:v>0.3</c:v>
                </c:pt>
                <c:pt idx="890">
                  <c:v>0.5</c:v>
                </c:pt>
                <c:pt idx="891">
                  <c:v>1</c:v>
                </c:pt>
                <c:pt idx="892">
                  <c:v>0.6</c:v>
                </c:pt>
                <c:pt idx="893">
                  <c:v>0.6</c:v>
                </c:pt>
                <c:pt idx="894">
                  <c:v>0.6</c:v>
                </c:pt>
                <c:pt idx="895">
                  <c:v>0.5</c:v>
                </c:pt>
                <c:pt idx="896">
                  <c:v>0.5</c:v>
                </c:pt>
                <c:pt idx="897">
                  <c:v>0.8</c:v>
                </c:pt>
                <c:pt idx="898">
                  <c:v>0.4</c:v>
                </c:pt>
                <c:pt idx="899">
                  <c:v>0.6</c:v>
                </c:pt>
                <c:pt idx="900">
                  <c:v>0.5</c:v>
                </c:pt>
                <c:pt idx="901">
                  <c:v>0.6</c:v>
                </c:pt>
                <c:pt idx="902">
                  <c:v>0.7</c:v>
                </c:pt>
                <c:pt idx="903">
                  <c:v>0.8</c:v>
                </c:pt>
                <c:pt idx="904">
                  <c:v>0.8</c:v>
                </c:pt>
                <c:pt idx="905">
                  <c:v>1</c:v>
                </c:pt>
                <c:pt idx="906">
                  <c:v>0.9</c:v>
                </c:pt>
                <c:pt idx="907">
                  <c:v>0.5</c:v>
                </c:pt>
                <c:pt idx="908">
                  <c:v>0.7</c:v>
                </c:pt>
                <c:pt idx="909">
                  <c:v>1</c:v>
                </c:pt>
                <c:pt idx="910">
                  <c:v>1.2</c:v>
                </c:pt>
                <c:pt idx="911">
                  <c:v>3.3</c:v>
                </c:pt>
                <c:pt idx="912">
                  <c:v>0.5</c:v>
                </c:pt>
                <c:pt idx="913">
                  <c:v>0.6</c:v>
                </c:pt>
                <c:pt idx="914">
                  <c:v>0.5</c:v>
                </c:pt>
                <c:pt idx="915">
                  <c:v>2.2999999999999998</c:v>
                </c:pt>
                <c:pt idx="916">
                  <c:v>2.7</c:v>
                </c:pt>
                <c:pt idx="917">
                  <c:v>0.6</c:v>
                </c:pt>
                <c:pt idx="918">
                  <c:v>0.7</c:v>
                </c:pt>
                <c:pt idx="919">
                  <c:v>0.3</c:v>
                </c:pt>
                <c:pt idx="920">
                  <c:v>0.9</c:v>
                </c:pt>
                <c:pt idx="921">
                  <c:v>4.5</c:v>
                </c:pt>
                <c:pt idx="922">
                  <c:v>0.8</c:v>
                </c:pt>
                <c:pt idx="923">
                  <c:v>0.4</c:v>
                </c:pt>
                <c:pt idx="924">
                  <c:v>0.7</c:v>
                </c:pt>
                <c:pt idx="925">
                  <c:v>0.7</c:v>
                </c:pt>
                <c:pt idx="926">
                  <c:v>0.6</c:v>
                </c:pt>
                <c:pt idx="927">
                  <c:v>0.6</c:v>
                </c:pt>
                <c:pt idx="928">
                  <c:v>0.4</c:v>
                </c:pt>
                <c:pt idx="929">
                  <c:v>0.6</c:v>
                </c:pt>
                <c:pt idx="930">
                  <c:v>0.8</c:v>
                </c:pt>
                <c:pt idx="931">
                  <c:v>0.5</c:v>
                </c:pt>
                <c:pt idx="932">
                  <c:v>0.6</c:v>
                </c:pt>
                <c:pt idx="933">
                  <c:v>0.3</c:v>
                </c:pt>
                <c:pt idx="934">
                  <c:v>1</c:v>
                </c:pt>
                <c:pt idx="935">
                  <c:v>0.6</c:v>
                </c:pt>
                <c:pt idx="936">
                  <c:v>0.7</c:v>
                </c:pt>
                <c:pt idx="937">
                  <c:v>0.5</c:v>
                </c:pt>
                <c:pt idx="938">
                  <c:v>0.6</c:v>
                </c:pt>
                <c:pt idx="939">
                  <c:v>0.4</c:v>
                </c:pt>
                <c:pt idx="940">
                  <c:v>0.7</c:v>
                </c:pt>
                <c:pt idx="941">
                  <c:v>0.5</c:v>
                </c:pt>
                <c:pt idx="942">
                  <c:v>0.9</c:v>
                </c:pt>
                <c:pt idx="943">
                  <c:v>0.8</c:v>
                </c:pt>
                <c:pt idx="944">
                  <c:v>1</c:v>
                </c:pt>
                <c:pt idx="945">
                  <c:v>0.5</c:v>
                </c:pt>
                <c:pt idx="946">
                  <c:v>0.6</c:v>
                </c:pt>
                <c:pt idx="947">
                  <c:v>0.7</c:v>
                </c:pt>
                <c:pt idx="948">
                  <c:v>0.3</c:v>
                </c:pt>
                <c:pt idx="949">
                  <c:v>0.6</c:v>
                </c:pt>
                <c:pt idx="950">
                  <c:v>0.8</c:v>
                </c:pt>
                <c:pt idx="951">
                  <c:v>0.8</c:v>
                </c:pt>
                <c:pt idx="952">
                  <c:v>0.6</c:v>
                </c:pt>
                <c:pt idx="953">
                  <c:v>0.5</c:v>
                </c:pt>
                <c:pt idx="954">
                  <c:v>0.7</c:v>
                </c:pt>
                <c:pt idx="955">
                  <c:v>0.3</c:v>
                </c:pt>
                <c:pt idx="956">
                  <c:v>1.2</c:v>
                </c:pt>
                <c:pt idx="957">
                  <c:v>0.7</c:v>
                </c:pt>
                <c:pt idx="958">
                  <c:v>0.5</c:v>
                </c:pt>
                <c:pt idx="959">
                  <c:v>0.6</c:v>
                </c:pt>
                <c:pt idx="960">
                  <c:v>0.7</c:v>
                </c:pt>
                <c:pt idx="961">
                  <c:v>0.9</c:v>
                </c:pt>
                <c:pt idx="962">
                  <c:v>0.6</c:v>
                </c:pt>
                <c:pt idx="963">
                  <c:v>0.6</c:v>
                </c:pt>
                <c:pt idx="964">
                  <c:v>0.3</c:v>
                </c:pt>
                <c:pt idx="965">
                  <c:v>0.5</c:v>
                </c:pt>
                <c:pt idx="966">
                  <c:v>0.4</c:v>
                </c:pt>
                <c:pt idx="967">
                  <c:v>0.7</c:v>
                </c:pt>
                <c:pt idx="968">
                  <c:v>0.7</c:v>
                </c:pt>
                <c:pt idx="969">
                  <c:v>0.6</c:v>
                </c:pt>
                <c:pt idx="970">
                  <c:v>0.7</c:v>
                </c:pt>
                <c:pt idx="971">
                  <c:v>0.6</c:v>
                </c:pt>
                <c:pt idx="972">
                  <c:v>0.3</c:v>
                </c:pt>
                <c:pt idx="973">
                  <c:v>0.4</c:v>
                </c:pt>
                <c:pt idx="974">
                  <c:v>0.4</c:v>
                </c:pt>
                <c:pt idx="975">
                  <c:v>1.9</c:v>
                </c:pt>
                <c:pt idx="976">
                  <c:v>1.2</c:v>
                </c:pt>
                <c:pt idx="977">
                  <c:v>0.7</c:v>
                </c:pt>
                <c:pt idx="978">
                  <c:v>0.4</c:v>
                </c:pt>
                <c:pt idx="979">
                  <c:v>0.5</c:v>
                </c:pt>
                <c:pt idx="980">
                  <c:v>0.4</c:v>
                </c:pt>
                <c:pt idx="981">
                  <c:v>0.3</c:v>
                </c:pt>
                <c:pt idx="982">
                  <c:v>0.5</c:v>
                </c:pt>
                <c:pt idx="983">
                  <c:v>0.1</c:v>
                </c:pt>
                <c:pt idx="984">
                  <c:v>0.5</c:v>
                </c:pt>
                <c:pt idx="985">
                  <c:v>0.5</c:v>
                </c:pt>
                <c:pt idx="986">
                  <c:v>0.8</c:v>
                </c:pt>
                <c:pt idx="987">
                  <c:v>0.4</c:v>
                </c:pt>
                <c:pt idx="988">
                  <c:v>0.5</c:v>
                </c:pt>
                <c:pt idx="989">
                  <c:v>0.6</c:v>
                </c:pt>
                <c:pt idx="990">
                  <c:v>0.3</c:v>
                </c:pt>
                <c:pt idx="991">
                  <c:v>0.8</c:v>
                </c:pt>
                <c:pt idx="992">
                  <c:v>0.2</c:v>
                </c:pt>
                <c:pt idx="993">
                  <c:v>0.3</c:v>
                </c:pt>
                <c:pt idx="994">
                  <c:v>0.9</c:v>
                </c:pt>
                <c:pt idx="995">
                  <c:v>0.7</c:v>
                </c:pt>
                <c:pt idx="996">
                  <c:v>0.5</c:v>
                </c:pt>
                <c:pt idx="997">
                  <c:v>0.5</c:v>
                </c:pt>
                <c:pt idx="998">
                  <c:v>0.6</c:v>
                </c:pt>
                <c:pt idx="999">
                  <c:v>0.4</c:v>
                </c:pt>
                <c:pt idx="1000">
                  <c:v>0.4</c:v>
                </c:pt>
                <c:pt idx="1001">
                  <c:v>0.3</c:v>
                </c:pt>
                <c:pt idx="1002">
                  <c:v>0.5</c:v>
                </c:pt>
                <c:pt idx="1003">
                  <c:v>0.5</c:v>
                </c:pt>
                <c:pt idx="1004">
                  <c:v>1</c:v>
                </c:pt>
                <c:pt idx="1005">
                  <c:v>0.7</c:v>
                </c:pt>
                <c:pt idx="1006">
                  <c:v>0.9</c:v>
                </c:pt>
                <c:pt idx="1007">
                  <c:v>0.8</c:v>
                </c:pt>
                <c:pt idx="1008">
                  <c:v>0.5</c:v>
                </c:pt>
                <c:pt idx="1009">
                  <c:v>0.6</c:v>
                </c:pt>
                <c:pt idx="1010">
                  <c:v>0.4</c:v>
                </c:pt>
                <c:pt idx="1011">
                  <c:v>0.3</c:v>
                </c:pt>
                <c:pt idx="1012">
                  <c:v>0.6</c:v>
                </c:pt>
                <c:pt idx="1013">
                  <c:v>0.4</c:v>
                </c:pt>
                <c:pt idx="1014">
                  <c:v>0.6</c:v>
                </c:pt>
                <c:pt idx="1015">
                  <c:v>0.5</c:v>
                </c:pt>
                <c:pt idx="1016">
                  <c:v>0.4</c:v>
                </c:pt>
                <c:pt idx="1017">
                  <c:v>0.6</c:v>
                </c:pt>
                <c:pt idx="1018">
                  <c:v>0.5</c:v>
                </c:pt>
                <c:pt idx="1019">
                  <c:v>0.4</c:v>
                </c:pt>
                <c:pt idx="1020">
                  <c:v>0.7</c:v>
                </c:pt>
                <c:pt idx="1021">
                  <c:v>0.7</c:v>
                </c:pt>
                <c:pt idx="1022">
                  <c:v>0.5</c:v>
                </c:pt>
                <c:pt idx="1023">
                  <c:v>0.6</c:v>
                </c:pt>
                <c:pt idx="1024">
                  <c:v>0.6</c:v>
                </c:pt>
                <c:pt idx="1025">
                  <c:v>0.4</c:v>
                </c:pt>
                <c:pt idx="1026">
                  <c:v>0.8</c:v>
                </c:pt>
                <c:pt idx="1027">
                  <c:v>0.4</c:v>
                </c:pt>
                <c:pt idx="1028">
                  <c:v>0.6</c:v>
                </c:pt>
                <c:pt idx="1029">
                  <c:v>0.8</c:v>
                </c:pt>
                <c:pt idx="1030">
                  <c:v>0.7</c:v>
                </c:pt>
                <c:pt idx="1031">
                  <c:v>0.6</c:v>
                </c:pt>
                <c:pt idx="1032">
                  <c:v>0.5</c:v>
                </c:pt>
                <c:pt idx="1033">
                  <c:v>0.2</c:v>
                </c:pt>
                <c:pt idx="1034">
                  <c:v>0.3</c:v>
                </c:pt>
                <c:pt idx="1035">
                  <c:v>0.5</c:v>
                </c:pt>
                <c:pt idx="1036">
                  <c:v>0.5</c:v>
                </c:pt>
                <c:pt idx="1037">
                  <c:v>0.3</c:v>
                </c:pt>
                <c:pt idx="1038">
                  <c:v>0.5</c:v>
                </c:pt>
                <c:pt idx="1039">
                  <c:v>0.5</c:v>
                </c:pt>
                <c:pt idx="1040">
                  <c:v>0.4</c:v>
                </c:pt>
                <c:pt idx="1041">
                  <c:v>0.3</c:v>
                </c:pt>
                <c:pt idx="1042">
                  <c:v>0.5</c:v>
                </c:pt>
                <c:pt idx="1043">
                  <c:v>0.6</c:v>
                </c:pt>
                <c:pt idx="1044">
                  <c:v>0.7</c:v>
                </c:pt>
                <c:pt idx="1045">
                  <c:v>2.2000000000000002</c:v>
                </c:pt>
                <c:pt idx="1046">
                  <c:v>0.5</c:v>
                </c:pt>
                <c:pt idx="1047">
                  <c:v>0.2</c:v>
                </c:pt>
                <c:pt idx="1048">
                  <c:v>0.6</c:v>
                </c:pt>
                <c:pt idx="1049">
                  <c:v>0.4</c:v>
                </c:pt>
                <c:pt idx="1050">
                  <c:v>0.8</c:v>
                </c:pt>
                <c:pt idx="1051">
                  <c:v>0.3</c:v>
                </c:pt>
                <c:pt idx="1052">
                  <c:v>0.5</c:v>
                </c:pt>
                <c:pt idx="1053">
                  <c:v>0.6</c:v>
                </c:pt>
                <c:pt idx="1054">
                  <c:v>0.7</c:v>
                </c:pt>
                <c:pt idx="1055">
                  <c:v>0.6</c:v>
                </c:pt>
                <c:pt idx="1056">
                  <c:v>0.5</c:v>
                </c:pt>
                <c:pt idx="1057">
                  <c:v>0.8</c:v>
                </c:pt>
                <c:pt idx="1058">
                  <c:v>0.7</c:v>
                </c:pt>
                <c:pt idx="1059">
                  <c:v>0.5</c:v>
                </c:pt>
                <c:pt idx="1060">
                  <c:v>0.6</c:v>
                </c:pt>
                <c:pt idx="1061">
                  <c:v>0.5</c:v>
                </c:pt>
                <c:pt idx="1062">
                  <c:v>0.5</c:v>
                </c:pt>
                <c:pt idx="1063">
                  <c:v>0.6</c:v>
                </c:pt>
                <c:pt idx="1064">
                  <c:v>0.5</c:v>
                </c:pt>
                <c:pt idx="1065">
                  <c:v>0.5</c:v>
                </c:pt>
                <c:pt idx="1066">
                  <c:v>0.8</c:v>
                </c:pt>
                <c:pt idx="1067">
                  <c:v>0.2</c:v>
                </c:pt>
                <c:pt idx="1068">
                  <c:v>0.5</c:v>
                </c:pt>
                <c:pt idx="1069">
                  <c:v>0.6</c:v>
                </c:pt>
                <c:pt idx="1070">
                  <c:v>0.7</c:v>
                </c:pt>
                <c:pt idx="1071">
                  <c:v>0.6</c:v>
                </c:pt>
                <c:pt idx="1072">
                  <c:v>1</c:v>
                </c:pt>
                <c:pt idx="1073">
                  <c:v>0.8</c:v>
                </c:pt>
                <c:pt idx="1074">
                  <c:v>0.4</c:v>
                </c:pt>
                <c:pt idx="1075">
                  <c:v>0.7</c:v>
                </c:pt>
                <c:pt idx="1076">
                  <c:v>0.6</c:v>
                </c:pt>
                <c:pt idx="1077">
                  <c:v>0.4</c:v>
                </c:pt>
                <c:pt idx="1078">
                  <c:v>0.6</c:v>
                </c:pt>
                <c:pt idx="1079">
                  <c:v>0.6</c:v>
                </c:pt>
                <c:pt idx="1080">
                  <c:v>0.5</c:v>
                </c:pt>
                <c:pt idx="1081">
                  <c:v>0.5</c:v>
                </c:pt>
                <c:pt idx="1082">
                  <c:v>0.8</c:v>
                </c:pt>
                <c:pt idx="1083">
                  <c:v>0.7</c:v>
                </c:pt>
                <c:pt idx="1084">
                  <c:v>0.3</c:v>
                </c:pt>
                <c:pt idx="1085">
                  <c:v>0.4</c:v>
                </c:pt>
                <c:pt idx="1086">
                  <c:v>0.4</c:v>
                </c:pt>
                <c:pt idx="1087">
                  <c:v>1</c:v>
                </c:pt>
                <c:pt idx="1088">
                  <c:v>0.9</c:v>
                </c:pt>
                <c:pt idx="1089">
                  <c:v>0.8</c:v>
                </c:pt>
                <c:pt idx="1090">
                  <c:v>0.5</c:v>
                </c:pt>
                <c:pt idx="1091">
                  <c:v>3.6</c:v>
                </c:pt>
                <c:pt idx="1092">
                  <c:v>5.6</c:v>
                </c:pt>
                <c:pt idx="1093">
                  <c:v>4.5</c:v>
                </c:pt>
                <c:pt idx="1094">
                  <c:v>0.4</c:v>
                </c:pt>
                <c:pt idx="1095">
                  <c:v>0.9</c:v>
                </c:pt>
                <c:pt idx="1096">
                  <c:v>0.6</c:v>
                </c:pt>
                <c:pt idx="1097">
                  <c:v>0.4</c:v>
                </c:pt>
                <c:pt idx="1098">
                  <c:v>0.7</c:v>
                </c:pt>
                <c:pt idx="1099">
                  <c:v>0.4</c:v>
                </c:pt>
                <c:pt idx="1100">
                  <c:v>0.4</c:v>
                </c:pt>
                <c:pt idx="1101">
                  <c:v>0.5</c:v>
                </c:pt>
                <c:pt idx="1102">
                  <c:v>0.4</c:v>
                </c:pt>
                <c:pt idx="1103">
                  <c:v>0.6</c:v>
                </c:pt>
                <c:pt idx="1104">
                  <c:v>0.8</c:v>
                </c:pt>
                <c:pt idx="1105">
                  <c:v>0.4</c:v>
                </c:pt>
                <c:pt idx="1106">
                  <c:v>0.5</c:v>
                </c:pt>
                <c:pt idx="1107">
                  <c:v>9.1</c:v>
                </c:pt>
                <c:pt idx="1108">
                  <c:v>0.7</c:v>
                </c:pt>
                <c:pt idx="1109">
                  <c:v>0.7</c:v>
                </c:pt>
                <c:pt idx="1110">
                  <c:v>0.7</c:v>
                </c:pt>
                <c:pt idx="1111">
                  <c:v>0.4</c:v>
                </c:pt>
                <c:pt idx="1112">
                  <c:v>0.6</c:v>
                </c:pt>
                <c:pt idx="1113">
                  <c:v>0.4</c:v>
                </c:pt>
                <c:pt idx="1114">
                  <c:v>5.3</c:v>
                </c:pt>
                <c:pt idx="1115">
                  <c:v>4.5</c:v>
                </c:pt>
                <c:pt idx="1116">
                  <c:v>0.5</c:v>
                </c:pt>
                <c:pt idx="1117">
                  <c:v>0.7</c:v>
                </c:pt>
                <c:pt idx="1118">
                  <c:v>0.6</c:v>
                </c:pt>
                <c:pt idx="1119">
                  <c:v>0.6</c:v>
                </c:pt>
                <c:pt idx="1120">
                  <c:v>0.4</c:v>
                </c:pt>
                <c:pt idx="1121">
                  <c:v>1</c:v>
                </c:pt>
                <c:pt idx="1122">
                  <c:v>0.4</c:v>
                </c:pt>
                <c:pt idx="1123">
                  <c:v>0.7</c:v>
                </c:pt>
                <c:pt idx="1124">
                  <c:v>0.5</c:v>
                </c:pt>
                <c:pt idx="1125">
                  <c:v>0.6</c:v>
                </c:pt>
                <c:pt idx="1126">
                  <c:v>0.9</c:v>
                </c:pt>
                <c:pt idx="1127">
                  <c:v>0.8</c:v>
                </c:pt>
                <c:pt idx="1128">
                  <c:v>0.5</c:v>
                </c:pt>
                <c:pt idx="1129">
                  <c:v>0.5</c:v>
                </c:pt>
                <c:pt idx="1130">
                  <c:v>0.5</c:v>
                </c:pt>
                <c:pt idx="1131">
                  <c:v>0.9</c:v>
                </c:pt>
                <c:pt idx="1132">
                  <c:v>0.8</c:v>
                </c:pt>
                <c:pt idx="1133">
                  <c:v>0.6</c:v>
                </c:pt>
                <c:pt idx="1134">
                  <c:v>0.5</c:v>
                </c:pt>
                <c:pt idx="1135">
                  <c:v>0.7</c:v>
                </c:pt>
                <c:pt idx="1136">
                  <c:v>0.6</c:v>
                </c:pt>
                <c:pt idx="1137">
                  <c:v>0.7</c:v>
                </c:pt>
                <c:pt idx="1138">
                  <c:v>0.7</c:v>
                </c:pt>
                <c:pt idx="1139">
                  <c:v>0.7</c:v>
                </c:pt>
                <c:pt idx="1140">
                  <c:v>0.3</c:v>
                </c:pt>
                <c:pt idx="1141">
                  <c:v>0.8</c:v>
                </c:pt>
                <c:pt idx="1142">
                  <c:v>0.7</c:v>
                </c:pt>
                <c:pt idx="1143">
                  <c:v>1</c:v>
                </c:pt>
                <c:pt idx="1144">
                  <c:v>0.6</c:v>
                </c:pt>
                <c:pt idx="1145">
                  <c:v>0.7</c:v>
                </c:pt>
                <c:pt idx="1146">
                  <c:v>0.5</c:v>
                </c:pt>
                <c:pt idx="1147">
                  <c:v>1</c:v>
                </c:pt>
                <c:pt idx="1148">
                  <c:v>0.4</c:v>
                </c:pt>
                <c:pt idx="1149">
                  <c:v>0.5</c:v>
                </c:pt>
                <c:pt idx="1150">
                  <c:v>0.5</c:v>
                </c:pt>
                <c:pt idx="1151">
                  <c:v>0.3</c:v>
                </c:pt>
                <c:pt idx="1152">
                  <c:v>0.4</c:v>
                </c:pt>
                <c:pt idx="1153">
                  <c:v>0.5</c:v>
                </c:pt>
                <c:pt idx="1154">
                  <c:v>0.5</c:v>
                </c:pt>
                <c:pt idx="1155">
                  <c:v>0.4</c:v>
                </c:pt>
                <c:pt idx="1156">
                  <c:v>0.5</c:v>
                </c:pt>
                <c:pt idx="1157">
                  <c:v>0.4</c:v>
                </c:pt>
                <c:pt idx="1158">
                  <c:v>0.3</c:v>
                </c:pt>
                <c:pt idx="1159">
                  <c:v>0.7</c:v>
                </c:pt>
                <c:pt idx="1160">
                  <c:v>0.6</c:v>
                </c:pt>
                <c:pt idx="1161">
                  <c:v>0.5</c:v>
                </c:pt>
                <c:pt idx="1162">
                  <c:v>0.5</c:v>
                </c:pt>
                <c:pt idx="1163">
                  <c:v>0.5</c:v>
                </c:pt>
                <c:pt idx="1164">
                  <c:v>0.6</c:v>
                </c:pt>
                <c:pt idx="1165">
                  <c:v>0.4</c:v>
                </c:pt>
                <c:pt idx="1166">
                  <c:v>0.5</c:v>
                </c:pt>
                <c:pt idx="1167">
                  <c:v>0.7</c:v>
                </c:pt>
                <c:pt idx="1168">
                  <c:v>0.4</c:v>
                </c:pt>
                <c:pt idx="1169">
                  <c:v>0.5</c:v>
                </c:pt>
                <c:pt idx="1170">
                  <c:v>0.5</c:v>
                </c:pt>
                <c:pt idx="1171">
                  <c:v>0.5</c:v>
                </c:pt>
                <c:pt idx="1172">
                  <c:v>0.8</c:v>
                </c:pt>
                <c:pt idx="1173">
                  <c:v>0.5</c:v>
                </c:pt>
                <c:pt idx="1174">
                  <c:v>0.6</c:v>
                </c:pt>
                <c:pt idx="1175">
                  <c:v>0.5</c:v>
                </c:pt>
                <c:pt idx="1176">
                  <c:v>1</c:v>
                </c:pt>
                <c:pt idx="1177">
                  <c:v>0.7</c:v>
                </c:pt>
                <c:pt idx="1178">
                  <c:v>0.9</c:v>
                </c:pt>
                <c:pt idx="1179">
                  <c:v>0.7</c:v>
                </c:pt>
                <c:pt idx="1180">
                  <c:v>0.6</c:v>
                </c:pt>
                <c:pt idx="1181">
                  <c:v>0.6</c:v>
                </c:pt>
                <c:pt idx="1182">
                  <c:v>0.6</c:v>
                </c:pt>
                <c:pt idx="1183">
                  <c:v>0.6</c:v>
                </c:pt>
                <c:pt idx="1184">
                  <c:v>0.5</c:v>
                </c:pt>
                <c:pt idx="1185">
                  <c:v>0.3</c:v>
                </c:pt>
                <c:pt idx="1186">
                  <c:v>0.3</c:v>
                </c:pt>
                <c:pt idx="1187">
                  <c:v>0.3</c:v>
                </c:pt>
                <c:pt idx="1188">
                  <c:v>0.7</c:v>
                </c:pt>
                <c:pt idx="1189">
                  <c:v>0.3</c:v>
                </c:pt>
                <c:pt idx="1190">
                  <c:v>0.5</c:v>
                </c:pt>
                <c:pt idx="1191">
                  <c:v>0.8</c:v>
                </c:pt>
                <c:pt idx="1192">
                  <c:v>1</c:v>
                </c:pt>
                <c:pt idx="1193">
                  <c:v>0.5</c:v>
                </c:pt>
                <c:pt idx="1194">
                  <c:v>0.8</c:v>
                </c:pt>
                <c:pt idx="1195">
                  <c:v>0.6</c:v>
                </c:pt>
                <c:pt idx="1196">
                  <c:v>0.5</c:v>
                </c:pt>
                <c:pt idx="1197">
                  <c:v>0.5</c:v>
                </c:pt>
                <c:pt idx="1198">
                  <c:v>0.8</c:v>
                </c:pt>
                <c:pt idx="1199">
                  <c:v>0.8</c:v>
                </c:pt>
                <c:pt idx="1200">
                  <c:v>0.6</c:v>
                </c:pt>
                <c:pt idx="1201">
                  <c:v>0.5</c:v>
                </c:pt>
                <c:pt idx="1202">
                  <c:v>0.5</c:v>
                </c:pt>
                <c:pt idx="1203">
                  <c:v>0.8</c:v>
                </c:pt>
                <c:pt idx="1204">
                  <c:v>0.2</c:v>
                </c:pt>
                <c:pt idx="1205">
                  <c:v>0.8</c:v>
                </c:pt>
                <c:pt idx="1206">
                  <c:v>0.6</c:v>
                </c:pt>
                <c:pt idx="1207">
                  <c:v>0.4</c:v>
                </c:pt>
                <c:pt idx="1208">
                  <c:v>0.3</c:v>
                </c:pt>
                <c:pt idx="1209">
                  <c:v>0.3</c:v>
                </c:pt>
                <c:pt idx="1210">
                  <c:v>0.4</c:v>
                </c:pt>
                <c:pt idx="1211">
                  <c:v>0.4</c:v>
                </c:pt>
                <c:pt idx="1212">
                  <c:v>0.4</c:v>
                </c:pt>
                <c:pt idx="1213">
                  <c:v>0.3</c:v>
                </c:pt>
                <c:pt idx="1214">
                  <c:v>0.6</c:v>
                </c:pt>
                <c:pt idx="1215">
                  <c:v>0.3</c:v>
                </c:pt>
                <c:pt idx="1216">
                  <c:v>0.4</c:v>
                </c:pt>
                <c:pt idx="1217">
                  <c:v>0.4</c:v>
                </c:pt>
                <c:pt idx="1218">
                  <c:v>0.6</c:v>
                </c:pt>
                <c:pt idx="1219">
                  <c:v>0.7</c:v>
                </c:pt>
                <c:pt idx="1220">
                  <c:v>0.6</c:v>
                </c:pt>
                <c:pt idx="1221">
                  <c:v>0.6</c:v>
                </c:pt>
                <c:pt idx="1222">
                  <c:v>0.6</c:v>
                </c:pt>
                <c:pt idx="1223">
                  <c:v>0.7</c:v>
                </c:pt>
                <c:pt idx="1224">
                  <c:v>0.8</c:v>
                </c:pt>
                <c:pt idx="1225">
                  <c:v>0.3</c:v>
                </c:pt>
                <c:pt idx="1226">
                  <c:v>0.6</c:v>
                </c:pt>
                <c:pt idx="1227">
                  <c:v>0.3</c:v>
                </c:pt>
                <c:pt idx="1228">
                  <c:v>0.5</c:v>
                </c:pt>
                <c:pt idx="1229">
                  <c:v>0.6</c:v>
                </c:pt>
                <c:pt idx="1230">
                  <c:v>0.7</c:v>
                </c:pt>
                <c:pt idx="1231">
                  <c:v>2.2999999999999998</c:v>
                </c:pt>
                <c:pt idx="1232">
                  <c:v>6.6</c:v>
                </c:pt>
                <c:pt idx="1233">
                  <c:v>0.7</c:v>
                </c:pt>
                <c:pt idx="1234">
                  <c:v>0.3</c:v>
                </c:pt>
                <c:pt idx="1235">
                  <c:v>0.6</c:v>
                </c:pt>
                <c:pt idx="1236">
                  <c:v>8.6</c:v>
                </c:pt>
                <c:pt idx="1237">
                  <c:v>0.3</c:v>
                </c:pt>
                <c:pt idx="1238">
                  <c:v>0.3</c:v>
                </c:pt>
                <c:pt idx="1239">
                  <c:v>0.9</c:v>
                </c:pt>
                <c:pt idx="1240">
                  <c:v>0.8</c:v>
                </c:pt>
                <c:pt idx="1241">
                  <c:v>0.7</c:v>
                </c:pt>
                <c:pt idx="1242">
                  <c:v>0.1</c:v>
                </c:pt>
                <c:pt idx="1243">
                  <c:v>0.6</c:v>
                </c:pt>
                <c:pt idx="1244">
                  <c:v>0.5</c:v>
                </c:pt>
                <c:pt idx="1245">
                  <c:v>0.5</c:v>
                </c:pt>
                <c:pt idx="1246">
                  <c:v>0.7</c:v>
                </c:pt>
                <c:pt idx="1247">
                  <c:v>0.7</c:v>
                </c:pt>
                <c:pt idx="1248">
                  <c:v>0.3</c:v>
                </c:pt>
                <c:pt idx="1249">
                  <c:v>0.4</c:v>
                </c:pt>
                <c:pt idx="1250">
                  <c:v>0.7</c:v>
                </c:pt>
                <c:pt idx="1251">
                  <c:v>0.3</c:v>
                </c:pt>
                <c:pt idx="1252">
                  <c:v>0.6</c:v>
                </c:pt>
                <c:pt idx="1253">
                  <c:v>0.3</c:v>
                </c:pt>
                <c:pt idx="1254">
                  <c:v>0.5</c:v>
                </c:pt>
                <c:pt idx="1255">
                  <c:v>0.3</c:v>
                </c:pt>
                <c:pt idx="1256">
                  <c:v>0.3</c:v>
                </c:pt>
                <c:pt idx="1257">
                  <c:v>0.5</c:v>
                </c:pt>
                <c:pt idx="1258">
                  <c:v>0.4</c:v>
                </c:pt>
                <c:pt idx="1259">
                  <c:v>0.4</c:v>
                </c:pt>
                <c:pt idx="1260">
                  <c:v>0.6</c:v>
                </c:pt>
                <c:pt idx="1261">
                  <c:v>0.6</c:v>
                </c:pt>
                <c:pt idx="1262">
                  <c:v>0.5</c:v>
                </c:pt>
                <c:pt idx="1263">
                  <c:v>0.8</c:v>
                </c:pt>
                <c:pt idx="1264">
                  <c:v>0.4</c:v>
                </c:pt>
                <c:pt idx="1265">
                  <c:v>0.6</c:v>
                </c:pt>
                <c:pt idx="1266">
                  <c:v>0.3</c:v>
                </c:pt>
                <c:pt idx="1267">
                  <c:v>0.4</c:v>
                </c:pt>
                <c:pt idx="1268">
                  <c:v>0.7</c:v>
                </c:pt>
                <c:pt idx="1269">
                  <c:v>0.6</c:v>
                </c:pt>
                <c:pt idx="1270">
                  <c:v>0.2</c:v>
                </c:pt>
                <c:pt idx="1271">
                  <c:v>0.8</c:v>
                </c:pt>
                <c:pt idx="1272">
                  <c:v>0.3</c:v>
                </c:pt>
                <c:pt idx="1273">
                  <c:v>0.6</c:v>
                </c:pt>
                <c:pt idx="1274">
                  <c:v>0.3</c:v>
                </c:pt>
                <c:pt idx="1275">
                  <c:v>0.6</c:v>
                </c:pt>
                <c:pt idx="1276">
                  <c:v>0.7</c:v>
                </c:pt>
                <c:pt idx="1277">
                  <c:v>0.6</c:v>
                </c:pt>
                <c:pt idx="1278">
                  <c:v>0.6</c:v>
                </c:pt>
                <c:pt idx="1279">
                  <c:v>0.3</c:v>
                </c:pt>
                <c:pt idx="1280">
                  <c:v>0.7</c:v>
                </c:pt>
                <c:pt idx="1281">
                  <c:v>0.4</c:v>
                </c:pt>
                <c:pt idx="1282">
                  <c:v>0.6</c:v>
                </c:pt>
                <c:pt idx="1283">
                  <c:v>0.4</c:v>
                </c:pt>
                <c:pt idx="1284">
                  <c:v>0.3</c:v>
                </c:pt>
                <c:pt idx="1285">
                  <c:v>0.3</c:v>
                </c:pt>
                <c:pt idx="1286">
                  <c:v>0.5</c:v>
                </c:pt>
                <c:pt idx="1287">
                  <c:v>0.6</c:v>
                </c:pt>
                <c:pt idx="1288">
                  <c:v>2.2000000000000002</c:v>
                </c:pt>
                <c:pt idx="1289">
                  <c:v>6.6</c:v>
                </c:pt>
                <c:pt idx="1290">
                  <c:v>2.4</c:v>
                </c:pt>
                <c:pt idx="1291">
                  <c:v>0.6</c:v>
                </c:pt>
                <c:pt idx="1292">
                  <c:v>0.6</c:v>
                </c:pt>
                <c:pt idx="1293">
                  <c:v>0.8</c:v>
                </c:pt>
                <c:pt idx="1294">
                  <c:v>5.2</c:v>
                </c:pt>
                <c:pt idx="1295">
                  <c:v>0.7</c:v>
                </c:pt>
                <c:pt idx="1296">
                  <c:v>0.3</c:v>
                </c:pt>
                <c:pt idx="1297">
                  <c:v>6.5</c:v>
                </c:pt>
                <c:pt idx="1298">
                  <c:v>0.8</c:v>
                </c:pt>
                <c:pt idx="1299">
                  <c:v>0.3</c:v>
                </c:pt>
                <c:pt idx="1300">
                  <c:v>0.2</c:v>
                </c:pt>
                <c:pt idx="1301">
                  <c:v>0.3</c:v>
                </c:pt>
                <c:pt idx="1302">
                  <c:v>2.2000000000000002</c:v>
                </c:pt>
                <c:pt idx="1303">
                  <c:v>0.5</c:v>
                </c:pt>
                <c:pt idx="1304">
                  <c:v>0.3</c:v>
                </c:pt>
                <c:pt idx="1305">
                  <c:v>5.6</c:v>
                </c:pt>
                <c:pt idx="1306">
                  <c:v>2.2999999999999998</c:v>
                </c:pt>
                <c:pt idx="1307">
                  <c:v>0.6</c:v>
                </c:pt>
                <c:pt idx="1308">
                  <c:v>0.2</c:v>
                </c:pt>
                <c:pt idx="1309">
                  <c:v>6.6</c:v>
                </c:pt>
                <c:pt idx="1310">
                  <c:v>9</c:v>
                </c:pt>
                <c:pt idx="1311">
                  <c:v>0.2</c:v>
                </c:pt>
                <c:pt idx="1312">
                  <c:v>2.1</c:v>
                </c:pt>
                <c:pt idx="1313">
                  <c:v>8.6</c:v>
                </c:pt>
                <c:pt idx="1314">
                  <c:v>0.7</c:v>
                </c:pt>
                <c:pt idx="1315">
                  <c:v>0.2</c:v>
                </c:pt>
                <c:pt idx="1316">
                  <c:v>6.4</c:v>
                </c:pt>
                <c:pt idx="1317">
                  <c:v>0.6</c:v>
                </c:pt>
                <c:pt idx="1318">
                  <c:v>0.7</c:v>
                </c:pt>
                <c:pt idx="1319">
                  <c:v>0.3</c:v>
                </c:pt>
                <c:pt idx="1320">
                  <c:v>0.2</c:v>
                </c:pt>
                <c:pt idx="1321">
                  <c:v>5.6</c:v>
                </c:pt>
                <c:pt idx="1322">
                  <c:v>0.4</c:v>
                </c:pt>
                <c:pt idx="1323">
                  <c:v>6.6</c:v>
                </c:pt>
                <c:pt idx="1324">
                  <c:v>0.9</c:v>
                </c:pt>
                <c:pt idx="1325">
                  <c:v>0.8</c:v>
                </c:pt>
                <c:pt idx="1326">
                  <c:v>2.1</c:v>
                </c:pt>
                <c:pt idx="1327">
                  <c:v>2.2000000000000002</c:v>
                </c:pt>
                <c:pt idx="1328">
                  <c:v>0.2</c:v>
                </c:pt>
                <c:pt idx="1329">
                  <c:v>8.6</c:v>
                </c:pt>
                <c:pt idx="1330">
                  <c:v>0.8</c:v>
                </c:pt>
                <c:pt idx="1331">
                  <c:v>0.6</c:v>
                </c:pt>
                <c:pt idx="1332">
                  <c:v>6.5</c:v>
                </c:pt>
                <c:pt idx="1333">
                  <c:v>0.4</c:v>
                </c:pt>
                <c:pt idx="1334">
                  <c:v>0.4</c:v>
                </c:pt>
                <c:pt idx="1335">
                  <c:v>0.7</c:v>
                </c:pt>
                <c:pt idx="1336">
                  <c:v>0.1</c:v>
                </c:pt>
                <c:pt idx="1337">
                  <c:v>2.2000000000000002</c:v>
                </c:pt>
                <c:pt idx="1338">
                  <c:v>0.4</c:v>
                </c:pt>
                <c:pt idx="1339">
                  <c:v>6.5</c:v>
                </c:pt>
                <c:pt idx="1340">
                  <c:v>5.6</c:v>
                </c:pt>
                <c:pt idx="1341">
                  <c:v>0.3</c:v>
                </c:pt>
                <c:pt idx="1342">
                  <c:v>0.2</c:v>
                </c:pt>
                <c:pt idx="1343">
                  <c:v>2.4</c:v>
                </c:pt>
                <c:pt idx="1344">
                  <c:v>0.6</c:v>
                </c:pt>
                <c:pt idx="1345">
                  <c:v>0.6</c:v>
                </c:pt>
                <c:pt idx="1346">
                  <c:v>0.8</c:v>
                </c:pt>
                <c:pt idx="1347">
                  <c:v>1</c:v>
                </c:pt>
                <c:pt idx="1348">
                  <c:v>0.1</c:v>
                </c:pt>
                <c:pt idx="1349">
                  <c:v>0.3</c:v>
                </c:pt>
                <c:pt idx="1350">
                  <c:v>0.6</c:v>
                </c:pt>
                <c:pt idx="1351">
                  <c:v>0.6</c:v>
                </c:pt>
                <c:pt idx="1352">
                  <c:v>0.6</c:v>
                </c:pt>
                <c:pt idx="1353">
                  <c:v>0.6</c:v>
                </c:pt>
                <c:pt idx="1354">
                  <c:v>0.3</c:v>
                </c:pt>
                <c:pt idx="1355">
                  <c:v>0.1</c:v>
                </c:pt>
                <c:pt idx="1356">
                  <c:v>1</c:v>
                </c:pt>
                <c:pt idx="1357">
                  <c:v>1.8</c:v>
                </c:pt>
                <c:pt idx="1358">
                  <c:v>0.6</c:v>
                </c:pt>
                <c:pt idx="1359">
                  <c:v>2.6</c:v>
                </c:pt>
                <c:pt idx="1360">
                  <c:v>1.6</c:v>
                </c:pt>
                <c:pt idx="1361">
                  <c:v>0.6</c:v>
                </c:pt>
                <c:pt idx="1362">
                  <c:v>0.6</c:v>
                </c:pt>
                <c:pt idx="1363">
                  <c:v>1.6</c:v>
                </c:pt>
                <c:pt idx="1364">
                  <c:v>0.5</c:v>
                </c:pt>
                <c:pt idx="1365">
                  <c:v>0.7</c:v>
                </c:pt>
                <c:pt idx="1366">
                  <c:v>0.6</c:v>
                </c:pt>
                <c:pt idx="1367">
                  <c:v>1</c:v>
                </c:pt>
                <c:pt idx="1368">
                  <c:v>0.3</c:v>
                </c:pt>
                <c:pt idx="1369">
                  <c:v>0.8</c:v>
                </c:pt>
                <c:pt idx="1370">
                  <c:v>1.1000000000000001</c:v>
                </c:pt>
                <c:pt idx="1371">
                  <c:v>0.4</c:v>
                </c:pt>
                <c:pt idx="1372">
                  <c:v>2.4</c:v>
                </c:pt>
                <c:pt idx="1373">
                  <c:v>0.8</c:v>
                </c:pt>
                <c:pt idx="1374">
                  <c:v>1</c:v>
                </c:pt>
                <c:pt idx="1375">
                  <c:v>1.6</c:v>
                </c:pt>
                <c:pt idx="1376">
                  <c:v>0.8</c:v>
                </c:pt>
                <c:pt idx="1377">
                  <c:v>0.8</c:v>
                </c:pt>
                <c:pt idx="1378">
                  <c:v>0.8</c:v>
                </c:pt>
                <c:pt idx="1379">
                  <c:v>1.3</c:v>
                </c:pt>
                <c:pt idx="1380">
                  <c:v>0.2</c:v>
                </c:pt>
                <c:pt idx="1381">
                  <c:v>0.8</c:v>
                </c:pt>
                <c:pt idx="1382">
                  <c:v>0.4</c:v>
                </c:pt>
                <c:pt idx="1383">
                  <c:v>1</c:v>
                </c:pt>
                <c:pt idx="1384">
                  <c:v>2.2999999999999998</c:v>
                </c:pt>
                <c:pt idx="1385">
                  <c:v>2.2999999999999998</c:v>
                </c:pt>
                <c:pt idx="1386">
                  <c:v>0.7</c:v>
                </c:pt>
                <c:pt idx="1387">
                  <c:v>1.8</c:v>
                </c:pt>
                <c:pt idx="1388">
                  <c:v>0.4</c:v>
                </c:pt>
                <c:pt idx="1389">
                  <c:v>0.3</c:v>
                </c:pt>
                <c:pt idx="1390">
                  <c:v>0.6</c:v>
                </c:pt>
                <c:pt idx="1391">
                  <c:v>0.7</c:v>
                </c:pt>
                <c:pt idx="1392">
                  <c:v>0.9</c:v>
                </c:pt>
                <c:pt idx="1393">
                  <c:v>0.2</c:v>
                </c:pt>
                <c:pt idx="1394">
                  <c:v>0.4</c:v>
                </c:pt>
                <c:pt idx="1395">
                  <c:v>0.3</c:v>
                </c:pt>
                <c:pt idx="1396">
                  <c:v>0.2</c:v>
                </c:pt>
                <c:pt idx="1397">
                  <c:v>0.2</c:v>
                </c:pt>
                <c:pt idx="1398">
                  <c:v>0.5</c:v>
                </c:pt>
                <c:pt idx="1399">
                  <c:v>0.4</c:v>
                </c:pt>
                <c:pt idx="1400">
                  <c:v>0.6</c:v>
                </c:pt>
                <c:pt idx="1401">
                  <c:v>0.3</c:v>
                </c:pt>
                <c:pt idx="1402">
                  <c:v>0.8</c:v>
                </c:pt>
                <c:pt idx="1403">
                  <c:v>0.7</c:v>
                </c:pt>
                <c:pt idx="1404">
                  <c:v>0.4</c:v>
                </c:pt>
                <c:pt idx="1405">
                  <c:v>1</c:v>
                </c:pt>
                <c:pt idx="1406">
                  <c:v>1.2</c:v>
                </c:pt>
                <c:pt idx="1407">
                  <c:v>0.8</c:v>
                </c:pt>
                <c:pt idx="1408">
                  <c:v>0.3</c:v>
                </c:pt>
                <c:pt idx="1409">
                  <c:v>0.6</c:v>
                </c:pt>
                <c:pt idx="1410">
                  <c:v>0.4</c:v>
                </c:pt>
                <c:pt idx="1411">
                  <c:v>0.1</c:v>
                </c:pt>
                <c:pt idx="1412">
                  <c:v>0.2</c:v>
                </c:pt>
                <c:pt idx="1413">
                  <c:v>0.7</c:v>
                </c:pt>
                <c:pt idx="1414">
                  <c:v>0.6</c:v>
                </c:pt>
                <c:pt idx="1415">
                  <c:v>1.2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75E5-4C30-B674-03B5470D91A3}"/>
            </c:ext>
          </c:extLst>
        </c:ser>
        <c:ser>
          <c:idx val="16"/>
          <c:order val="16"/>
          <c:tx>
            <c:strRef>
              <c:f>apolyont!$T$1</c:f>
              <c:strCache>
                <c:ptCount val="1"/>
                <c:pt idx="0">
                  <c:v>SMH-R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ot"/>
            <c:size val="6"/>
            <c:spPr>
              <a:solidFill>
                <a:schemeClr val="lt1"/>
              </a:solidFill>
              <a:ln w="15875">
                <a:solidFill>
                  <a:schemeClr val="accent5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apolyont!$T$2:$T$1417</c:f>
              <c:numCache>
                <c:formatCode>0.00</c:formatCode>
                <c:ptCount val="1416"/>
                <c:pt idx="0">
                  <c:v>0.6</c:v>
                </c:pt>
                <c:pt idx="1">
                  <c:v>0.8</c:v>
                </c:pt>
                <c:pt idx="2">
                  <c:v>0.4</c:v>
                </c:pt>
                <c:pt idx="3">
                  <c:v>0.3</c:v>
                </c:pt>
                <c:pt idx="4">
                  <c:v>0.4</c:v>
                </c:pt>
                <c:pt idx="5">
                  <c:v>0.8</c:v>
                </c:pt>
                <c:pt idx="6">
                  <c:v>0.1</c:v>
                </c:pt>
                <c:pt idx="7">
                  <c:v>0.4</c:v>
                </c:pt>
                <c:pt idx="8">
                  <c:v>0.2</c:v>
                </c:pt>
                <c:pt idx="9">
                  <c:v>0.6</c:v>
                </c:pt>
                <c:pt idx="10">
                  <c:v>1.2</c:v>
                </c:pt>
                <c:pt idx="11">
                  <c:v>0.9</c:v>
                </c:pt>
                <c:pt idx="12">
                  <c:v>0.4</c:v>
                </c:pt>
                <c:pt idx="13">
                  <c:v>0.8</c:v>
                </c:pt>
                <c:pt idx="14">
                  <c:v>0.2</c:v>
                </c:pt>
                <c:pt idx="15">
                  <c:v>0.1</c:v>
                </c:pt>
                <c:pt idx="16">
                  <c:v>0.3</c:v>
                </c:pt>
                <c:pt idx="17">
                  <c:v>0.4</c:v>
                </c:pt>
                <c:pt idx="18">
                  <c:v>0.4</c:v>
                </c:pt>
                <c:pt idx="19">
                  <c:v>0.3</c:v>
                </c:pt>
                <c:pt idx="20">
                  <c:v>0.2</c:v>
                </c:pt>
                <c:pt idx="21">
                  <c:v>0.2</c:v>
                </c:pt>
                <c:pt idx="22">
                  <c:v>0.1</c:v>
                </c:pt>
                <c:pt idx="23">
                  <c:v>0.1</c:v>
                </c:pt>
                <c:pt idx="24">
                  <c:v>0.3</c:v>
                </c:pt>
                <c:pt idx="25">
                  <c:v>0.2</c:v>
                </c:pt>
                <c:pt idx="26">
                  <c:v>0.3</c:v>
                </c:pt>
                <c:pt idx="27">
                  <c:v>0.1</c:v>
                </c:pt>
                <c:pt idx="28">
                  <c:v>0.4</c:v>
                </c:pt>
                <c:pt idx="29">
                  <c:v>0.3</c:v>
                </c:pt>
                <c:pt idx="30">
                  <c:v>0.1</c:v>
                </c:pt>
                <c:pt idx="31">
                  <c:v>0.6</c:v>
                </c:pt>
                <c:pt idx="32">
                  <c:v>0.7</c:v>
                </c:pt>
                <c:pt idx="33">
                  <c:v>0.3</c:v>
                </c:pt>
                <c:pt idx="34">
                  <c:v>0.1</c:v>
                </c:pt>
                <c:pt idx="35">
                  <c:v>0.3</c:v>
                </c:pt>
                <c:pt idx="36">
                  <c:v>0.2</c:v>
                </c:pt>
                <c:pt idx="37">
                  <c:v>0.1</c:v>
                </c:pt>
                <c:pt idx="38">
                  <c:v>0.1</c:v>
                </c:pt>
                <c:pt idx="39">
                  <c:v>0.4</c:v>
                </c:pt>
                <c:pt idx="40">
                  <c:v>0.3</c:v>
                </c:pt>
                <c:pt idx="41">
                  <c:v>0.5</c:v>
                </c:pt>
                <c:pt idx="42">
                  <c:v>0.2</c:v>
                </c:pt>
                <c:pt idx="43">
                  <c:v>0.7</c:v>
                </c:pt>
                <c:pt idx="44">
                  <c:v>0.3</c:v>
                </c:pt>
                <c:pt idx="45">
                  <c:v>0.2</c:v>
                </c:pt>
                <c:pt idx="46">
                  <c:v>0.1</c:v>
                </c:pt>
                <c:pt idx="47">
                  <c:v>0.1</c:v>
                </c:pt>
                <c:pt idx="48">
                  <c:v>0.3</c:v>
                </c:pt>
                <c:pt idx="49">
                  <c:v>0.3</c:v>
                </c:pt>
                <c:pt idx="50">
                  <c:v>0.1</c:v>
                </c:pt>
                <c:pt idx="51">
                  <c:v>0.4</c:v>
                </c:pt>
                <c:pt idx="52">
                  <c:v>0.2</c:v>
                </c:pt>
                <c:pt idx="53">
                  <c:v>0.6</c:v>
                </c:pt>
                <c:pt idx="54">
                  <c:v>0.5</c:v>
                </c:pt>
                <c:pt idx="55">
                  <c:v>0.2</c:v>
                </c:pt>
                <c:pt idx="56">
                  <c:v>0.1</c:v>
                </c:pt>
                <c:pt idx="57">
                  <c:v>0.7</c:v>
                </c:pt>
                <c:pt idx="58">
                  <c:v>0.3</c:v>
                </c:pt>
                <c:pt idx="59">
                  <c:v>0.5</c:v>
                </c:pt>
                <c:pt idx="60">
                  <c:v>0.2</c:v>
                </c:pt>
                <c:pt idx="61">
                  <c:v>0.2</c:v>
                </c:pt>
                <c:pt idx="62">
                  <c:v>0.1</c:v>
                </c:pt>
                <c:pt idx="63">
                  <c:v>0.2</c:v>
                </c:pt>
                <c:pt idx="64">
                  <c:v>0.2</c:v>
                </c:pt>
                <c:pt idx="65">
                  <c:v>0.2</c:v>
                </c:pt>
                <c:pt idx="66">
                  <c:v>0.5</c:v>
                </c:pt>
                <c:pt idx="67">
                  <c:v>0.4</c:v>
                </c:pt>
                <c:pt idx="68">
                  <c:v>0.4</c:v>
                </c:pt>
                <c:pt idx="69">
                  <c:v>0.4</c:v>
                </c:pt>
                <c:pt idx="70">
                  <c:v>0.9</c:v>
                </c:pt>
                <c:pt idx="71">
                  <c:v>0.3</c:v>
                </c:pt>
                <c:pt idx="72">
                  <c:v>0.6</c:v>
                </c:pt>
                <c:pt idx="73">
                  <c:v>0.3</c:v>
                </c:pt>
                <c:pt idx="74">
                  <c:v>0.2</c:v>
                </c:pt>
                <c:pt idx="75">
                  <c:v>0.2</c:v>
                </c:pt>
                <c:pt idx="76">
                  <c:v>0.9</c:v>
                </c:pt>
                <c:pt idx="77">
                  <c:v>0.5</c:v>
                </c:pt>
                <c:pt idx="78">
                  <c:v>0.3</c:v>
                </c:pt>
                <c:pt idx="79">
                  <c:v>1.4</c:v>
                </c:pt>
                <c:pt idx="80">
                  <c:v>0.8</c:v>
                </c:pt>
                <c:pt idx="81">
                  <c:v>0.3</c:v>
                </c:pt>
                <c:pt idx="82">
                  <c:v>0.4</c:v>
                </c:pt>
                <c:pt idx="83">
                  <c:v>0.8</c:v>
                </c:pt>
                <c:pt idx="84">
                  <c:v>0.3</c:v>
                </c:pt>
                <c:pt idx="85">
                  <c:v>0.6</c:v>
                </c:pt>
                <c:pt idx="86">
                  <c:v>0.3</c:v>
                </c:pt>
                <c:pt idx="87">
                  <c:v>0.3</c:v>
                </c:pt>
                <c:pt idx="88">
                  <c:v>0.6</c:v>
                </c:pt>
                <c:pt idx="89">
                  <c:v>0.2</c:v>
                </c:pt>
                <c:pt idx="90">
                  <c:v>0.3</c:v>
                </c:pt>
                <c:pt idx="91">
                  <c:v>0.3</c:v>
                </c:pt>
                <c:pt idx="92">
                  <c:v>0.3</c:v>
                </c:pt>
                <c:pt idx="93">
                  <c:v>0.2</c:v>
                </c:pt>
                <c:pt idx="94">
                  <c:v>0.3</c:v>
                </c:pt>
                <c:pt idx="95">
                  <c:v>0.1</c:v>
                </c:pt>
                <c:pt idx="96">
                  <c:v>0.2</c:v>
                </c:pt>
                <c:pt idx="97">
                  <c:v>0.2</c:v>
                </c:pt>
                <c:pt idx="98">
                  <c:v>0.3</c:v>
                </c:pt>
                <c:pt idx="99">
                  <c:v>0.3</c:v>
                </c:pt>
                <c:pt idx="100">
                  <c:v>0.1</c:v>
                </c:pt>
                <c:pt idx="101">
                  <c:v>0.6</c:v>
                </c:pt>
                <c:pt idx="102">
                  <c:v>0.2</c:v>
                </c:pt>
                <c:pt idx="103">
                  <c:v>1.4</c:v>
                </c:pt>
                <c:pt idx="104">
                  <c:v>0.6</c:v>
                </c:pt>
                <c:pt idx="105">
                  <c:v>0.2</c:v>
                </c:pt>
                <c:pt idx="106">
                  <c:v>0.2</c:v>
                </c:pt>
                <c:pt idx="107">
                  <c:v>0.4</c:v>
                </c:pt>
                <c:pt idx="108">
                  <c:v>0.3</c:v>
                </c:pt>
                <c:pt idx="109">
                  <c:v>0.1</c:v>
                </c:pt>
                <c:pt idx="110">
                  <c:v>0.2</c:v>
                </c:pt>
                <c:pt idx="111">
                  <c:v>0.1</c:v>
                </c:pt>
                <c:pt idx="112">
                  <c:v>0.4</c:v>
                </c:pt>
                <c:pt idx="113">
                  <c:v>0.1</c:v>
                </c:pt>
                <c:pt idx="114">
                  <c:v>0.3</c:v>
                </c:pt>
                <c:pt idx="115">
                  <c:v>0.1</c:v>
                </c:pt>
                <c:pt idx="116">
                  <c:v>0.4</c:v>
                </c:pt>
                <c:pt idx="117">
                  <c:v>0.2</c:v>
                </c:pt>
                <c:pt idx="118">
                  <c:v>0.3</c:v>
                </c:pt>
                <c:pt idx="119">
                  <c:v>0.1</c:v>
                </c:pt>
                <c:pt idx="120">
                  <c:v>0.1</c:v>
                </c:pt>
                <c:pt idx="121">
                  <c:v>0.1</c:v>
                </c:pt>
                <c:pt idx="122">
                  <c:v>0.1</c:v>
                </c:pt>
                <c:pt idx="123">
                  <c:v>0.2</c:v>
                </c:pt>
                <c:pt idx="124">
                  <c:v>0.1</c:v>
                </c:pt>
                <c:pt idx="125">
                  <c:v>0.3</c:v>
                </c:pt>
                <c:pt idx="126">
                  <c:v>0.1</c:v>
                </c:pt>
                <c:pt idx="127">
                  <c:v>0.1</c:v>
                </c:pt>
                <c:pt idx="128">
                  <c:v>0.3</c:v>
                </c:pt>
                <c:pt idx="129">
                  <c:v>0.1</c:v>
                </c:pt>
                <c:pt idx="130">
                  <c:v>0.8</c:v>
                </c:pt>
                <c:pt idx="131">
                  <c:v>0.4</c:v>
                </c:pt>
                <c:pt idx="132">
                  <c:v>0.3</c:v>
                </c:pt>
                <c:pt idx="133">
                  <c:v>0.1</c:v>
                </c:pt>
                <c:pt idx="134">
                  <c:v>0.1</c:v>
                </c:pt>
                <c:pt idx="135">
                  <c:v>0.7</c:v>
                </c:pt>
                <c:pt idx="136">
                  <c:v>0.7</c:v>
                </c:pt>
                <c:pt idx="137">
                  <c:v>0.2</c:v>
                </c:pt>
                <c:pt idx="138">
                  <c:v>0.5</c:v>
                </c:pt>
                <c:pt idx="139">
                  <c:v>0.2</c:v>
                </c:pt>
                <c:pt idx="140">
                  <c:v>0.1</c:v>
                </c:pt>
                <c:pt idx="141">
                  <c:v>0.5</c:v>
                </c:pt>
                <c:pt idx="142">
                  <c:v>0.7</c:v>
                </c:pt>
                <c:pt idx="143">
                  <c:v>0.5</c:v>
                </c:pt>
                <c:pt idx="144">
                  <c:v>0.4</c:v>
                </c:pt>
                <c:pt idx="145">
                  <c:v>0.7</c:v>
                </c:pt>
                <c:pt idx="146">
                  <c:v>0.3</c:v>
                </c:pt>
                <c:pt idx="147">
                  <c:v>0.2</c:v>
                </c:pt>
                <c:pt idx="148">
                  <c:v>0.4</c:v>
                </c:pt>
                <c:pt idx="149">
                  <c:v>0.5</c:v>
                </c:pt>
                <c:pt idx="150">
                  <c:v>0.3</c:v>
                </c:pt>
                <c:pt idx="151">
                  <c:v>0.3</c:v>
                </c:pt>
                <c:pt idx="152">
                  <c:v>0.4</c:v>
                </c:pt>
                <c:pt idx="153">
                  <c:v>0.3</c:v>
                </c:pt>
                <c:pt idx="154">
                  <c:v>0.2</c:v>
                </c:pt>
                <c:pt idx="155">
                  <c:v>0.2</c:v>
                </c:pt>
                <c:pt idx="156">
                  <c:v>0.2</c:v>
                </c:pt>
                <c:pt idx="157">
                  <c:v>0.3</c:v>
                </c:pt>
                <c:pt idx="158">
                  <c:v>0.3</c:v>
                </c:pt>
                <c:pt idx="159">
                  <c:v>0.2</c:v>
                </c:pt>
                <c:pt idx="160">
                  <c:v>0.3</c:v>
                </c:pt>
                <c:pt idx="161">
                  <c:v>0.4</c:v>
                </c:pt>
                <c:pt idx="162">
                  <c:v>0.8</c:v>
                </c:pt>
                <c:pt idx="163">
                  <c:v>0.5</c:v>
                </c:pt>
                <c:pt idx="164">
                  <c:v>0.3</c:v>
                </c:pt>
                <c:pt idx="165">
                  <c:v>0.2</c:v>
                </c:pt>
                <c:pt idx="166">
                  <c:v>0.3</c:v>
                </c:pt>
                <c:pt idx="167">
                  <c:v>0.3</c:v>
                </c:pt>
                <c:pt idx="168">
                  <c:v>0.4</c:v>
                </c:pt>
                <c:pt idx="169">
                  <c:v>0.4</c:v>
                </c:pt>
                <c:pt idx="170">
                  <c:v>0.3</c:v>
                </c:pt>
                <c:pt idx="171">
                  <c:v>0.3</c:v>
                </c:pt>
                <c:pt idx="172">
                  <c:v>0.4</c:v>
                </c:pt>
                <c:pt idx="173">
                  <c:v>0.3</c:v>
                </c:pt>
                <c:pt idx="174">
                  <c:v>0.2</c:v>
                </c:pt>
                <c:pt idx="175">
                  <c:v>0.2</c:v>
                </c:pt>
                <c:pt idx="176">
                  <c:v>0.1</c:v>
                </c:pt>
                <c:pt idx="177">
                  <c:v>0.4</c:v>
                </c:pt>
                <c:pt idx="178">
                  <c:v>0.4</c:v>
                </c:pt>
                <c:pt idx="179">
                  <c:v>0.3</c:v>
                </c:pt>
                <c:pt idx="180">
                  <c:v>0.2</c:v>
                </c:pt>
                <c:pt idx="181">
                  <c:v>0.2</c:v>
                </c:pt>
                <c:pt idx="182">
                  <c:v>0.3</c:v>
                </c:pt>
                <c:pt idx="183">
                  <c:v>0.3</c:v>
                </c:pt>
                <c:pt idx="184">
                  <c:v>0.3</c:v>
                </c:pt>
                <c:pt idx="185">
                  <c:v>0.1</c:v>
                </c:pt>
                <c:pt idx="186">
                  <c:v>0.1</c:v>
                </c:pt>
                <c:pt idx="187">
                  <c:v>0.1</c:v>
                </c:pt>
                <c:pt idx="188">
                  <c:v>0.2</c:v>
                </c:pt>
                <c:pt idx="189">
                  <c:v>0.2</c:v>
                </c:pt>
                <c:pt idx="190">
                  <c:v>0.5</c:v>
                </c:pt>
                <c:pt idx="191">
                  <c:v>2.6</c:v>
                </c:pt>
                <c:pt idx="192">
                  <c:v>0.4</c:v>
                </c:pt>
                <c:pt idx="193">
                  <c:v>0.4</c:v>
                </c:pt>
                <c:pt idx="194">
                  <c:v>0.4</c:v>
                </c:pt>
                <c:pt idx="195">
                  <c:v>0.6</c:v>
                </c:pt>
                <c:pt idx="196">
                  <c:v>0.7</c:v>
                </c:pt>
                <c:pt idx="197">
                  <c:v>0.5</c:v>
                </c:pt>
                <c:pt idx="198">
                  <c:v>0.3</c:v>
                </c:pt>
                <c:pt idx="199">
                  <c:v>0.2</c:v>
                </c:pt>
                <c:pt idx="200">
                  <c:v>0.5</c:v>
                </c:pt>
                <c:pt idx="201">
                  <c:v>0.2</c:v>
                </c:pt>
                <c:pt idx="202">
                  <c:v>0.2</c:v>
                </c:pt>
                <c:pt idx="203">
                  <c:v>0.2</c:v>
                </c:pt>
                <c:pt idx="204">
                  <c:v>0.4</c:v>
                </c:pt>
                <c:pt idx="205">
                  <c:v>0.3</c:v>
                </c:pt>
                <c:pt idx="206">
                  <c:v>0.3</c:v>
                </c:pt>
                <c:pt idx="207">
                  <c:v>0.4</c:v>
                </c:pt>
                <c:pt idx="208">
                  <c:v>0.1</c:v>
                </c:pt>
                <c:pt idx="209">
                  <c:v>0.3</c:v>
                </c:pt>
                <c:pt idx="210">
                  <c:v>0.7</c:v>
                </c:pt>
                <c:pt idx="211">
                  <c:v>0.4</c:v>
                </c:pt>
                <c:pt idx="212">
                  <c:v>0.4</c:v>
                </c:pt>
                <c:pt idx="213">
                  <c:v>0.1</c:v>
                </c:pt>
                <c:pt idx="214">
                  <c:v>0.2</c:v>
                </c:pt>
                <c:pt idx="215">
                  <c:v>0.2</c:v>
                </c:pt>
                <c:pt idx="216">
                  <c:v>0.1</c:v>
                </c:pt>
                <c:pt idx="217">
                  <c:v>0.1</c:v>
                </c:pt>
                <c:pt idx="218">
                  <c:v>0.3</c:v>
                </c:pt>
                <c:pt idx="219">
                  <c:v>0.4</c:v>
                </c:pt>
                <c:pt idx="220">
                  <c:v>0.3</c:v>
                </c:pt>
                <c:pt idx="221">
                  <c:v>0.2</c:v>
                </c:pt>
                <c:pt idx="222">
                  <c:v>0.1</c:v>
                </c:pt>
                <c:pt idx="223">
                  <c:v>0.1</c:v>
                </c:pt>
                <c:pt idx="224">
                  <c:v>0.1</c:v>
                </c:pt>
                <c:pt idx="225">
                  <c:v>0.6</c:v>
                </c:pt>
                <c:pt idx="226">
                  <c:v>0.5</c:v>
                </c:pt>
                <c:pt idx="227">
                  <c:v>0.9</c:v>
                </c:pt>
                <c:pt idx="228">
                  <c:v>0.9</c:v>
                </c:pt>
                <c:pt idx="229">
                  <c:v>0.2</c:v>
                </c:pt>
                <c:pt idx="230">
                  <c:v>0.3</c:v>
                </c:pt>
                <c:pt idx="231">
                  <c:v>0.1</c:v>
                </c:pt>
                <c:pt idx="232">
                  <c:v>0.4</c:v>
                </c:pt>
                <c:pt idx="233">
                  <c:v>0.3</c:v>
                </c:pt>
                <c:pt idx="234">
                  <c:v>0.2</c:v>
                </c:pt>
                <c:pt idx="235">
                  <c:v>0.2</c:v>
                </c:pt>
                <c:pt idx="236">
                  <c:v>0.1</c:v>
                </c:pt>
                <c:pt idx="237">
                  <c:v>0.4</c:v>
                </c:pt>
                <c:pt idx="238">
                  <c:v>0.3</c:v>
                </c:pt>
                <c:pt idx="239">
                  <c:v>0.1</c:v>
                </c:pt>
                <c:pt idx="240">
                  <c:v>0.2</c:v>
                </c:pt>
                <c:pt idx="241">
                  <c:v>1</c:v>
                </c:pt>
                <c:pt idx="242">
                  <c:v>0.6</c:v>
                </c:pt>
                <c:pt idx="243">
                  <c:v>0.4</c:v>
                </c:pt>
                <c:pt idx="244">
                  <c:v>0.1</c:v>
                </c:pt>
                <c:pt idx="245">
                  <c:v>0.3</c:v>
                </c:pt>
                <c:pt idx="246">
                  <c:v>0.4</c:v>
                </c:pt>
                <c:pt idx="247">
                  <c:v>0.2</c:v>
                </c:pt>
                <c:pt idx="248">
                  <c:v>0.4</c:v>
                </c:pt>
                <c:pt idx="249">
                  <c:v>0.3</c:v>
                </c:pt>
                <c:pt idx="250">
                  <c:v>0.2</c:v>
                </c:pt>
                <c:pt idx="251">
                  <c:v>0.3</c:v>
                </c:pt>
                <c:pt idx="252">
                  <c:v>0.4</c:v>
                </c:pt>
                <c:pt idx="253">
                  <c:v>0.2</c:v>
                </c:pt>
                <c:pt idx="254">
                  <c:v>0.2</c:v>
                </c:pt>
                <c:pt idx="255">
                  <c:v>0.5</c:v>
                </c:pt>
                <c:pt idx="256">
                  <c:v>0.6</c:v>
                </c:pt>
                <c:pt idx="257">
                  <c:v>0.2</c:v>
                </c:pt>
                <c:pt idx="258">
                  <c:v>0.1</c:v>
                </c:pt>
                <c:pt idx="259">
                  <c:v>0.2</c:v>
                </c:pt>
                <c:pt idx="260">
                  <c:v>0.3</c:v>
                </c:pt>
                <c:pt idx="261">
                  <c:v>0.1</c:v>
                </c:pt>
                <c:pt idx="262">
                  <c:v>0.2</c:v>
                </c:pt>
                <c:pt idx="263">
                  <c:v>0.2</c:v>
                </c:pt>
                <c:pt idx="264">
                  <c:v>0.3</c:v>
                </c:pt>
                <c:pt idx="265">
                  <c:v>0.6</c:v>
                </c:pt>
                <c:pt idx="266">
                  <c:v>0.3</c:v>
                </c:pt>
                <c:pt idx="267">
                  <c:v>0.3</c:v>
                </c:pt>
                <c:pt idx="268">
                  <c:v>0.1</c:v>
                </c:pt>
                <c:pt idx="269">
                  <c:v>0.2</c:v>
                </c:pt>
                <c:pt idx="270">
                  <c:v>0.3</c:v>
                </c:pt>
                <c:pt idx="271">
                  <c:v>0.5</c:v>
                </c:pt>
                <c:pt idx="272">
                  <c:v>0.5</c:v>
                </c:pt>
                <c:pt idx="273">
                  <c:v>0.2</c:v>
                </c:pt>
                <c:pt idx="274">
                  <c:v>0.1</c:v>
                </c:pt>
                <c:pt idx="275">
                  <c:v>0.3</c:v>
                </c:pt>
                <c:pt idx="276">
                  <c:v>0.2</c:v>
                </c:pt>
                <c:pt idx="277">
                  <c:v>0.1</c:v>
                </c:pt>
                <c:pt idx="278">
                  <c:v>0.3</c:v>
                </c:pt>
                <c:pt idx="279">
                  <c:v>0.3</c:v>
                </c:pt>
                <c:pt idx="280">
                  <c:v>0.4</c:v>
                </c:pt>
                <c:pt idx="281">
                  <c:v>0.1</c:v>
                </c:pt>
                <c:pt idx="282">
                  <c:v>0.2</c:v>
                </c:pt>
                <c:pt idx="283">
                  <c:v>0.3</c:v>
                </c:pt>
                <c:pt idx="284">
                  <c:v>0.1</c:v>
                </c:pt>
                <c:pt idx="285">
                  <c:v>0.1</c:v>
                </c:pt>
                <c:pt idx="286">
                  <c:v>0.3</c:v>
                </c:pt>
                <c:pt idx="287">
                  <c:v>0.1</c:v>
                </c:pt>
                <c:pt idx="288">
                  <c:v>0.4</c:v>
                </c:pt>
                <c:pt idx="289">
                  <c:v>0.5</c:v>
                </c:pt>
                <c:pt idx="290">
                  <c:v>0.1</c:v>
                </c:pt>
                <c:pt idx="291">
                  <c:v>0.1</c:v>
                </c:pt>
                <c:pt idx="292">
                  <c:v>0.1</c:v>
                </c:pt>
                <c:pt idx="293">
                  <c:v>0.1</c:v>
                </c:pt>
                <c:pt idx="294">
                  <c:v>0.2</c:v>
                </c:pt>
                <c:pt idx="295">
                  <c:v>0.4</c:v>
                </c:pt>
                <c:pt idx="296">
                  <c:v>0.9</c:v>
                </c:pt>
                <c:pt idx="297">
                  <c:v>1.2</c:v>
                </c:pt>
                <c:pt idx="298">
                  <c:v>0.2</c:v>
                </c:pt>
                <c:pt idx="299">
                  <c:v>0.4</c:v>
                </c:pt>
                <c:pt idx="300">
                  <c:v>0.2</c:v>
                </c:pt>
                <c:pt idx="301">
                  <c:v>0.6</c:v>
                </c:pt>
                <c:pt idx="302">
                  <c:v>0.4</c:v>
                </c:pt>
                <c:pt idx="303">
                  <c:v>0.2</c:v>
                </c:pt>
                <c:pt idx="304">
                  <c:v>0.1</c:v>
                </c:pt>
                <c:pt idx="305">
                  <c:v>0.4</c:v>
                </c:pt>
                <c:pt idx="306">
                  <c:v>0.9</c:v>
                </c:pt>
                <c:pt idx="307">
                  <c:v>0.2</c:v>
                </c:pt>
                <c:pt idx="308">
                  <c:v>0.2</c:v>
                </c:pt>
                <c:pt idx="309">
                  <c:v>0.4</c:v>
                </c:pt>
                <c:pt idx="310">
                  <c:v>0.7</c:v>
                </c:pt>
                <c:pt idx="311">
                  <c:v>0.5</c:v>
                </c:pt>
                <c:pt idx="312">
                  <c:v>1</c:v>
                </c:pt>
                <c:pt idx="313">
                  <c:v>0.2</c:v>
                </c:pt>
                <c:pt idx="314">
                  <c:v>0.2</c:v>
                </c:pt>
                <c:pt idx="315">
                  <c:v>0.5</c:v>
                </c:pt>
                <c:pt idx="316">
                  <c:v>0.4</c:v>
                </c:pt>
                <c:pt idx="317">
                  <c:v>0.2</c:v>
                </c:pt>
                <c:pt idx="318">
                  <c:v>0.2</c:v>
                </c:pt>
                <c:pt idx="319">
                  <c:v>1.3</c:v>
                </c:pt>
                <c:pt idx="320">
                  <c:v>0.4</c:v>
                </c:pt>
                <c:pt idx="321">
                  <c:v>0.5</c:v>
                </c:pt>
                <c:pt idx="322">
                  <c:v>0.1</c:v>
                </c:pt>
                <c:pt idx="323">
                  <c:v>0.3</c:v>
                </c:pt>
                <c:pt idx="324">
                  <c:v>0.7</c:v>
                </c:pt>
                <c:pt idx="325">
                  <c:v>1.2</c:v>
                </c:pt>
                <c:pt idx="326">
                  <c:v>0.2</c:v>
                </c:pt>
                <c:pt idx="327">
                  <c:v>1</c:v>
                </c:pt>
                <c:pt idx="328">
                  <c:v>0.9</c:v>
                </c:pt>
                <c:pt idx="329">
                  <c:v>0.3</c:v>
                </c:pt>
                <c:pt idx="330">
                  <c:v>0.5</c:v>
                </c:pt>
                <c:pt idx="331">
                  <c:v>0.2</c:v>
                </c:pt>
                <c:pt idx="332">
                  <c:v>0.2</c:v>
                </c:pt>
                <c:pt idx="333">
                  <c:v>1.3</c:v>
                </c:pt>
                <c:pt idx="334">
                  <c:v>0.4</c:v>
                </c:pt>
                <c:pt idx="335">
                  <c:v>2.6</c:v>
                </c:pt>
                <c:pt idx="336">
                  <c:v>0.4</c:v>
                </c:pt>
                <c:pt idx="337">
                  <c:v>0.2</c:v>
                </c:pt>
                <c:pt idx="338">
                  <c:v>0.3</c:v>
                </c:pt>
                <c:pt idx="339">
                  <c:v>0.5</c:v>
                </c:pt>
                <c:pt idx="340">
                  <c:v>0.1</c:v>
                </c:pt>
                <c:pt idx="341">
                  <c:v>0.2</c:v>
                </c:pt>
                <c:pt idx="342">
                  <c:v>1</c:v>
                </c:pt>
                <c:pt idx="343">
                  <c:v>0.2</c:v>
                </c:pt>
                <c:pt idx="344">
                  <c:v>0.1</c:v>
                </c:pt>
                <c:pt idx="345">
                  <c:v>0.4</c:v>
                </c:pt>
                <c:pt idx="346">
                  <c:v>0.1</c:v>
                </c:pt>
                <c:pt idx="347">
                  <c:v>0.4</c:v>
                </c:pt>
                <c:pt idx="348">
                  <c:v>0.1</c:v>
                </c:pt>
                <c:pt idx="349">
                  <c:v>4.0999999999999996</c:v>
                </c:pt>
                <c:pt idx="350">
                  <c:v>0.2</c:v>
                </c:pt>
                <c:pt idx="351">
                  <c:v>0.2</c:v>
                </c:pt>
                <c:pt idx="352">
                  <c:v>0.2</c:v>
                </c:pt>
                <c:pt idx="353">
                  <c:v>2.2000000000000002</c:v>
                </c:pt>
                <c:pt idx="354">
                  <c:v>2.2999999999999998</c:v>
                </c:pt>
                <c:pt idx="355">
                  <c:v>0.4</c:v>
                </c:pt>
                <c:pt idx="356">
                  <c:v>0.1</c:v>
                </c:pt>
                <c:pt idx="357">
                  <c:v>0.7</c:v>
                </c:pt>
                <c:pt idx="358">
                  <c:v>0.2</c:v>
                </c:pt>
                <c:pt idx="359">
                  <c:v>3.7</c:v>
                </c:pt>
                <c:pt idx="360">
                  <c:v>2.2999999999999998</c:v>
                </c:pt>
                <c:pt idx="361">
                  <c:v>0.1</c:v>
                </c:pt>
                <c:pt idx="362">
                  <c:v>1</c:v>
                </c:pt>
                <c:pt idx="363">
                  <c:v>0.2</c:v>
                </c:pt>
                <c:pt idx="364">
                  <c:v>0.2</c:v>
                </c:pt>
                <c:pt idx="365">
                  <c:v>0.7</c:v>
                </c:pt>
                <c:pt idx="366">
                  <c:v>0.5</c:v>
                </c:pt>
                <c:pt idx="367">
                  <c:v>0.2</c:v>
                </c:pt>
                <c:pt idx="368">
                  <c:v>0.4</c:v>
                </c:pt>
                <c:pt idx="369">
                  <c:v>0.2</c:v>
                </c:pt>
                <c:pt idx="370">
                  <c:v>4.0999999999999996</c:v>
                </c:pt>
                <c:pt idx="371">
                  <c:v>0.7</c:v>
                </c:pt>
                <c:pt idx="372">
                  <c:v>3.5</c:v>
                </c:pt>
                <c:pt idx="373">
                  <c:v>0.1</c:v>
                </c:pt>
                <c:pt idx="374">
                  <c:v>0.6</c:v>
                </c:pt>
                <c:pt idx="375">
                  <c:v>0.1</c:v>
                </c:pt>
                <c:pt idx="376">
                  <c:v>0.1</c:v>
                </c:pt>
                <c:pt idx="377">
                  <c:v>0.2</c:v>
                </c:pt>
                <c:pt idx="378">
                  <c:v>0.1</c:v>
                </c:pt>
                <c:pt idx="379">
                  <c:v>0.8</c:v>
                </c:pt>
                <c:pt idx="380">
                  <c:v>0.7</c:v>
                </c:pt>
                <c:pt idx="381">
                  <c:v>0.2</c:v>
                </c:pt>
                <c:pt idx="382">
                  <c:v>0.7</c:v>
                </c:pt>
                <c:pt idx="383">
                  <c:v>0.5</c:v>
                </c:pt>
                <c:pt idx="384">
                  <c:v>0.2</c:v>
                </c:pt>
                <c:pt idx="385">
                  <c:v>0.5</c:v>
                </c:pt>
                <c:pt idx="386">
                  <c:v>0.2</c:v>
                </c:pt>
                <c:pt idx="387">
                  <c:v>0.7</c:v>
                </c:pt>
                <c:pt idx="388">
                  <c:v>0.4</c:v>
                </c:pt>
                <c:pt idx="389">
                  <c:v>0.6</c:v>
                </c:pt>
                <c:pt idx="390">
                  <c:v>0.5</c:v>
                </c:pt>
                <c:pt idx="391">
                  <c:v>4</c:v>
                </c:pt>
                <c:pt idx="392">
                  <c:v>0.4</c:v>
                </c:pt>
                <c:pt idx="393">
                  <c:v>0.6</c:v>
                </c:pt>
                <c:pt idx="394">
                  <c:v>1.8</c:v>
                </c:pt>
                <c:pt idx="395">
                  <c:v>1</c:v>
                </c:pt>
                <c:pt idx="396">
                  <c:v>0.3</c:v>
                </c:pt>
                <c:pt idx="397">
                  <c:v>0.1</c:v>
                </c:pt>
                <c:pt idx="398">
                  <c:v>2</c:v>
                </c:pt>
                <c:pt idx="399">
                  <c:v>0.6</c:v>
                </c:pt>
                <c:pt idx="400">
                  <c:v>0.1</c:v>
                </c:pt>
                <c:pt idx="401">
                  <c:v>0.1</c:v>
                </c:pt>
                <c:pt idx="402">
                  <c:v>0.4</c:v>
                </c:pt>
                <c:pt idx="403">
                  <c:v>0.7</c:v>
                </c:pt>
                <c:pt idx="404">
                  <c:v>1.5</c:v>
                </c:pt>
                <c:pt idx="405">
                  <c:v>4.0999999999999996</c:v>
                </c:pt>
                <c:pt idx="406">
                  <c:v>0.2</c:v>
                </c:pt>
                <c:pt idx="407">
                  <c:v>0.4</c:v>
                </c:pt>
                <c:pt idx="408">
                  <c:v>0.4</c:v>
                </c:pt>
                <c:pt idx="409">
                  <c:v>0.2</c:v>
                </c:pt>
                <c:pt idx="410">
                  <c:v>0.8</c:v>
                </c:pt>
                <c:pt idx="411">
                  <c:v>0.2</c:v>
                </c:pt>
                <c:pt idx="412">
                  <c:v>0.7</c:v>
                </c:pt>
                <c:pt idx="413">
                  <c:v>0.7</c:v>
                </c:pt>
                <c:pt idx="414">
                  <c:v>0.4</c:v>
                </c:pt>
                <c:pt idx="415">
                  <c:v>0.2</c:v>
                </c:pt>
                <c:pt idx="416">
                  <c:v>0.5</c:v>
                </c:pt>
                <c:pt idx="417">
                  <c:v>0.2</c:v>
                </c:pt>
                <c:pt idx="418">
                  <c:v>1.5</c:v>
                </c:pt>
                <c:pt idx="419">
                  <c:v>0.1</c:v>
                </c:pt>
                <c:pt idx="420">
                  <c:v>0.6</c:v>
                </c:pt>
                <c:pt idx="421">
                  <c:v>2</c:v>
                </c:pt>
                <c:pt idx="422">
                  <c:v>2.2999999999999998</c:v>
                </c:pt>
                <c:pt idx="423">
                  <c:v>0.1</c:v>
                </c:pt>
                <c:pt idx="424">
                  <c:v>0.1</c:v>
                </c:pt>
                <c:pt idx="425">
                  <c:v>0.2</c:v>
                </c:pt>
                <c:pt idx="426">
                  <c:v>0.4</c:v>
                </c:pt>
                <c:pt idx="427">
                  <c:v>1.2</c:v>
                </c:pt>
                <c:pt idx="428">
                  <c:v>0.5</c:v>
                </c:pt>
                <c:pt idx="429">
                  <c:v>0.4</c:v>
                </c:pt>
                <c:pt idx="430">
                  <c:v>0.1</c:v>
                </c:pt>
                <c:pt idx="431">
                  <c:v>0.1</c:v>
                </c:pt>
                <c:pt idx="432">
                  <c:v>0.5</c:v>
                </c:pt>
                <c:pt idx="433">
                  <c:v>0.5</c:v>
                </c:pt>
                <c:pt idx="434">
                  <c:v>0.5</c:v>
                </c:pt>
                <c:pt idx="435">
                  <c:v>0.4</c:v>
                </c:pt>
                <c:pt idx="436">
                  <c:v>4.0999999999999996</c:v>
                </c:pt>
                <c:pt idx="437">
                  <c:v>0.1</c:v>
                </c:pt>
                <c:pt idx="438">
                  <c:v>0.9</c:v>
                </c:pt>
                <c:pt idx="439">
                  <c:v>0.9</c:v>
                </c:pt>
                <c:pt idx="440">
                  <c:v>0.4</c:v>
                </c:pt>
                <c:pt idx="441">
                  <c:v>1.1000000000000001</c:v>
                </c:pt>
                <c:pt idx="442">
                  <c:v>1.2</c:v>
                </c:pt>
                <c:pt idx="443">
                  <c:v>0.7</c:v>
                </c:pt>
                <c:pt idx="444">
                  <c:v>0.7</c:v>
                </c:pt>
                <c:pt idx="445">
                  <c:v>0.3</c:v>
                </c:pt>
                <c:pt idx="446">
                  <c:v>0.6</c:v>
                </c:pt>
                <c:pt idx="447">
                  <c:v>0.4</c:v>
                </c:pt>
                <c:pt idx="448">
                  <c:v>0.9</c:v>
                </c:pt>
                <c:pt idx="449">
                  <c:v>9</c:v>
                </c:pt>
                <c:pt idx="450">
                  <c:v>0.4</c:v>
                </c:pt>
                <c:pt idx="451">
                  <c:v>0.6</c:v>
                </c:pt>
                <c:pt idx="452">
                  <c:v>0.5</c:v>
                </c:pt>
                <c:pt idx="453">
                  <c:v>2.1</c:v>
                </c:pt>
                <c:pt idx="454">
                  <c:v>0.6</c:v>
                </c:pt>
                <c:pt idx="455">
                  <c:v>0.8</c:v>
                </c:pt>
                <c:pt idx="456">
                  <c:v>1.3</c:v>
                </c:pt>
                <c:pt idx="457">
                  <c:v>1.6</c:v>
                </c:pt>
                <c:pt idx="458">
                  <c:v>0.9</c:v>
                </c:pt>
                <c:pt idx="459">
                  <c:v>0.5</c:v>
                </c:pt>
                <c:pt idx="460">
                  <c:v>0.7</c:v>
                </c:pt>
                <c:pt idx="461">
                  <c:v>0.9</c:v>
                </c:pt>
                <c:pt idx="462">
                  <c:v>0.8</c:v>
                </c:pt>
                <c:pt idx="463">
                  <c:v>0.5</c:v>
                </c:pt>
                <c:pt idx="464">
                  <c:v>0.4</c:v>
                </c:pt>
                <c:pt idx="465">
                  <c:v>0.4</c:v>
                </c:pt>
                <c:pt idx="466">
                  <c:v>0.6</c:v>
                </c:pt>
                <c:pt idx="467">
                  <c:v>0.3</c:v>
                </c:pt>
                <c:pt idx="468">
                  <c:v>0.2</c:v>
                </c:pt>
                <c:pt idx="469">
                  <c:v>0.4</c:v>
                </c:pt>
                <c:pt idx="470">
                  <c:v>0.8</c:v>
                </c:pt>
                <c:pt idx="471">
                  <c:v>0.7</c:v>
                </c:pt>
                <c:pt idx="472">
                  <c:v>0.5</c:v>
                </c:pt>
                <c:pt idx="473">
                  <c:v>0.6</c:v>
                </c:pt>
                <c:pt idx="474">
                  <c:v>1.3</c:v>
                </c:pt>
                <c:pt idx="475">
                  <c:v>0.8</c:v>
                </c:pt>
                <c:pt idx="476">
                  <c:v>0.6</c:v>
                </c:pt>
                <c:pt idx="477">
                  <c:v>0.7</c:v>
                </c:pt>
                <c:pt idx="478">
                  <c:v>0.3</c:v>
                </c:pt>
                <c:pt idx="479">
                  <c:v>0.3</c:v>
                </c:pt>
                <c:pt idx="480">
                  <c:v>0.7</c:v>
                </c:pt>
                <c:pt idx="481">
                  <c:v>0.7</c:v>
                </c:pt>
                <c:pt idx="482">
                  <c:v>1.6</c:v>
                </c:pt>
                <c:pt idx="483">
                  <c:v>1.6</c:v>
                </c:pt>
                <c:pt idx="484">
                  <c:v>0.6</c:v>
                </c:pt>
                <c:pt idx="485">
                  <c:v>1.5</c:v>
                </c:pt>
                <c:pt idx="486">
                  <c:v>1.5</c:v>
                </c:pt>
                <c:pt idx="487">
                  <c:v>2.1</c:v>
                </c:pt>
                <c:pt idx="488">
                  <c:v>1.2</c:v>
                </c:pt>
                <c:pt idx="489">
                  <c:v>0.6</c:v>
                </c:pt>
                <c:pt idx="490">
                  <c:v>0.4</c:v>
                </c:pt>
                <c:pt idx="491">
                  <c:v>0.3</c:v>
                </c:pt>
                <c:pt idx="492">
                  <c:v>0.4</c:v>
                </c:pt>
                <c:pt idx="493">
                  <c:v>0.3</c:v>
                </c:pt>
                <c:pt idx="494">
                  <c:v>0.3</c:v>
                </c:pt>
                <c:pt idx="495">
                  <c:v>0.1</c:v>
                </c:pt>
                <c:pt idx="496">
                  <c:v>0.3</c:v>
                </c:pt>
                <c:pt idx="497">
                  <c:v>0.2</c:v>
                </c:pt>
                <c:pt idx="498">
                  <c:v>0.3</c:v>
                </c:pt>
                <c:pt idx="499">
                  <c:v>0.3</c:v>
                </c:pt>
                <c:pt idx="500">
                  <c:v>0.1</c:v>
                </c:pt>
                <c:pt idx="501">
                  <c:v>0.3</c:v>
                </c:pt>
                <c:pt idx="502">
                  <c:v>0.2</c:v>
                </c:pt>
                <c:pt idx="503">
                  <c:v>0.3</c:v>
                </c:pt>
                <c:pt idx="504">
                  <c:v>0.3</c:v>
                </c:pt>
                <c:pt idx="505">
                  <c:v>0.2</c:v>
                </c:pt>
                <c:pt idx="506">
                  <c:v>0.3</c:v>
                </c:pt>
                <c:pt idx="507">
                  <c:v>0.5</c:v>
                </c:pt>
                <c:pt idx="508">
                  <c:v>0.6</c:v>
                </c:pt>
                <c:pt idx="509">
                  <c:v>0.7</c:v>
                </c:pt>
                <c:pt idx="510">
                  <c:v>1.7</c:v>
                </c:pt>
                <c:pt idx="511">
                  <c:v>0.7</c:v>
                </c:pt>
                <c:pt idx="512">
                  <c:v>0.8</c:v>
                </c:pt>
                <c:pt idx="513">
                  <c:v>0.5</c:v>
                </c:pt>
                <c:pt idx="514">
                  <c:v>0.9</c:v>
                </c:pt>
                <c:pt idx="515">
                  <c:v>1.1000000000000001</c:v>
                </c:pt>
                <c:pt idx="516">
                  <c:v>0.9</c:v>
                </c:pt>
                <c:pt idx="517">
                  <c:v>0.6</c:v>
                </c:pt>
                <c:pt idx="518">
                  <c:v>0.2</c:v>
                </c:pt>
                <c:pt idx="519">
                  <c:v>0.2</c:v>
                </c:pt>
                <c:pt idx="520">
                  <c:v>0.8</c:v>
                </c:pt>
                <c:pt idx="521">
                  <c:v>0.8</c:v>
                </c:pt>
                <c:pt idx="522">
                  <c:v>0.2</c:v>
                </c:pt>
                <c:pt idx="523">
                  <c:v>0.2</c:v>
                </c:pt>
                <c:pt idx="524">
                  <c:v>0.1</c:v>
                </c:pt>
                <c:pt idx="525">
                  <c:v>0.1</c:v>
                </c:pt>
                <c:pt idx="526">
                  <c:v>0.3</c:v>
                </c:pt>
                <c:pt idx="527">
                  <c:v>1.5</c:v>
                </c:pt>
                <c:pt idx="528">
                  <c:v>0.8</c:v>
                </c:pt>
                <c:pt idx="529">
                  <c:v>0.2</c:v>
                </c:pt>
                <c:pt idx="530">
                  <c:v>0.5</c:v>
                </c:pt>
                <c:pt idx="531">
                  <c:v>0.4</c:v>
                </c:pt>
                <c:pt idx="532">
                  <c:v>0.5</c:v>
                </c:pt>
                <c:pt idx="533">
                  <c:v>0.9</c:v>
                </c:pt>
                <c:pt idx="534">
                  <c:v>0.5</c:v>
                </c:pt>
                <c:pt idx="535">
                  <c:v>1.2</c:v>
                </c:pt>
                <c:pt idx="536">
                  <c:v>1.3</c:v>
                </c:pt>
                <c:pt idx="537">
                  <c:v>0.7</c:v>
                </c:pt>
                <c:pt idx="538">
                  <c:v>0.4</c:v>
                </c:pt>
                <c:pt idx="539">
                  <c:v>2</c:v>
                </c:pt>
                <c:pt idx="540">
                  <c:v>0.2</c:v>
                </c:pt>
                <c:pt idx="541">
                  <c:v>0.2</c:v>
                </c:pt>
                <c:pt idx="542">
                  <c:v>0.1</c:v>
                </c:pt>
                <c:pt idx="543">
                  <c:v>0.9</c:v>
                </c:pt>
                <c:pt idx="544">
                  <c:v>0.3</c:v>
                </c:pt>
                <c:pt idx="545">
                  <c:v>0.1</c:v>
                </c:pt>
                <c:pt idx="546">
                  <c:v>0.5</c:v>
                </c:pt>
                <c:pt idx="547">
                  <c:v>2.7</c:v>
                </c:pt>
                <c:pt idx="548">
                  <c:v>0.4</c:v>
                </c:pt>
                <c:pt idx="549">
                  <c:v>0.3</c:v>
                </c:pt>
                <c:pt idx="550">
                  <c:v>0.8</c:v>
                </c:pt>
                <c:pt idx="551">
                  <c:v>0.5</c:v>
                </c:pt>
                <c:pt idx="552">
                  <c:v>2</c:v>
                </c:pt>
                <c:pt idx="553">
                  <c:v>0.4</c:v>
                </c:pt>
                <c:pt idx="554">
                  <c:v>1.2</c:v>
                </c:pt>
                <c:pt idx="555">
                  <c:v>0.3</c:v>
                </c:pt>
                <c:pt idx="556">
                  <c:v>1</c:v>
                </c:pt>
                <c:pt idx="557">
                  <c:v>0.4</c:v>
                </c:pt>
                <c:pt idx="558">
                  <c:v>0.2</c:v>
                </c:pt>
                <c:pt idx="559">
                  <c:v>0.2</c:v>
                </c:pt>
                <c:pt idx="560">
                  <c:v>0.1</c:v>
                </c:pt>
                <c:pt idx="561">
                  <c:v>2.6</c:v>
                </c:pt>
                <c:pt idx="562">
                  <c:v>1.3</c:v>
                </c:pt>
                <c:pt idx="563">
                  <c:v>0.7</c:v>
                </c:pt>
                <c:pt idx="564">
                  <c:v>0.4</c:v>
                </c:pt>
                <c:pt idx="565">
                  <c:v>0.8</c:v>
                </c:pt>
                <c:pt idx="566">
                  <c:v>0.5</c:v>
                </c:pt>
                <c:pt idx="567">
                  <c:v>0.9</c:v>
                </c:pt>
                <c:pt idx="568">
                  <c:v>0.2</c:v>
                </c:pt>
                <c:pt idx="569">
                  <c:v>0.5</c:v>
                </c:pt>
                <c:pt idx="570">
                  <c:v>0.5</c:v>
                </c:pt>
                <c:pt idx="571">
                  <c:v>0.4</c:v>
                </c:pt>
                <c:pt idx="572">
                  <c:v>0.2</c:v>
                </c:pt>
                <c:pt idx="573">
                  <c:v>2.1</c:v>
                </c:pt>
                <c:pt idx="574">
                  <c:v>0.2</c:v>
                </c:pt>
                <c:pt idx="575">
                  <c:v>0.1</c:v>
                </c:pt>
                <c:pt idx="576">
                  <c:v>0.1</c:v>
                </c:pt>
                <c:pt idx="577">
                  <c:v>0.1</c:v>
                </c:pt>
                <c:pt idx="578">
                  <c:v>0.1</c:v>
                </c:pt>
                <c:pt idx="579">
                  <c:v>2.7</c:v>
                </c:pt>
                <c:pt idx="580">
                  <c:v>1.3</c:v>
                </c:pt>
                <c:pt idx="581">
                  <c:v>0.9</c:v>
                </c:pt>
                <c:pt idx="582">
                  <c:v>0.3</c:v>
                </c:pt>
                <c:pt idx="583">
                  <c:v>0.8</c:v>
                </c:pt>
                <c:pt idx="584">
                  <c:v>0.5</c:v>
                </c:pt>
                <c:pt idx="585">
                  <c:v>0.7</c:v>
                </c:pt>
                <c:pt idx="586">
                  <c:v>0.2</c:v>
                </c:pt>
                <c:pt idx="587">
                  <c:v>2.2000000000000002</c:v>
                </c:pt>
                <c:pt idx="588">
                  <c:v>1</c:v>
                </c:pt>
                <c:pt idx="589">
                  <c:v>0.2</c:v>
                </c:pt>
                <c:pt idx="590">
                  <c:v>0.1</c:v>
                </c:pt>
                <c:pt idx="591">
                  <c:v>0.1</c:v>
                </c:pt>
                <c:pt idx="592">
                  <c:v>0.1</c:v>
                </c:pt>
                <c:pt idx="593">
                  <c:v>0.6</c:v>
                </c:pt>
                <c:pt idx="594">
                  <c:v>2.1</c:v>
                </c:pt>
                <c:pt idx="595">
                  <c:v>0.2</c:v>
                </c:pt>
                <c:pt idx="596">
                  <c:v>0.5</c:v>
                </c:pt>
                <c:pt idx="597">
                  <c:v>2.4</c:v>
                </c:pt>
                <c:pt idx="598">
                  <c:v>1</c:v>
                </c:pt>
                <c:pt idx="599">
                  <c:v>0.7</c:v>
                </c:pt>
                <c:pt idx="600">
                  <c:v>0.7</c:v>
                </c:pt>
                <c:pt idx="601">
                  <c:v>2.8</c:v>
                </c:pt>
                <c:pt idx="602">
                  <c:v>1.8</c:v>
                </c:pt>
                <c:pt idx="603">
                  <c:v>0.4</c:v>
                </c:pt>
                <c:pt idx="604">
                  <c:v>0.8</c:v>
                </c:pt>
                <c:pt idx="605">
                  <c:v>0.2</c:v>
                </c:pt>
                <c:pt idx="606">
                  <c:v>0.4</c:v>
                </c:pt>
                <c:pt idx="607">
                  <c:v>0.2</c:v>
                </c:pt>
                <c:pt idx="608">
                  <c:v>0.1</c:v>
                </c:pt>
                <c:pt idx="609">
                  <c:v>0.2</c:v>
                </c:pt>
                <c:pt idx="610">
                  <c:v>0.2</c:v>
                </c:pt>
                <c:pt idx="611">
                  <c:v>0.1</c:v>
                </c:pt>
                <c:pt idx="612">
                  <c:v>0.1</c:v>
                </c:pt>
                <c:pt idx="613">
                  <c:v>0.1</c:v>
                </c:pt>
                <c:pt idx="614">
                  <c:v>0.2</c:v>
                </c:pt>
                <c:pt idx="615">
                  <c:v>0.2</c:v>
                </c:pt>
                <c:pt idx="616">
                  <c:v>1</c:v>
                </c:pt>
                <c:pt idx="617">
                  <c:v>0.7</c:v>
                </c:pt>
                <c:pt idx="618">
                  <c:v>0.1</c:v>
                </c:pt>
                <c:pt idx="619">
                  <c:v>0.2</c:v>
                </c:pt>
                <c:pt idx="620">
                  <c:v>0.1</c:v>
                </c:pt>
                <c:pt idx="621">
                  <c:v>0.1</c:v>
                </c:pt>
                <c:pt idx="622">
                  <c:v>0.1</c:v>
                </c:pt>
                <c:pt idx="623">
                  <c:v>0.1</c:v>
                </c:pt>
                <c:pt idx="624">
                  <c:v>0.2</c:v>
                </c:pt>
                <c:pt idx="625">
                  <c:v>0.1</c:v>
                </c:pt>
                <c:pt idx="626">
                  <c:v>0.2</c:v>
                </c:pt>
                <c:pt idx="627">
                  <c:v>0.1</c:v>
                </c:pt>
                <c:pt idx="628">
                  <c:v>0.2</c:v>
                </c:pt>
                <c:pt idx="629">
                  <c:v>0.3</c:v>
                </c:pt>
                <c:pt idx="630">
                  <c:v>0.1</c:v>
                </c:pt>
                <c:pt idx="631">
                  <c:v>0.3</c:v>
                </c:pt>
                <c:pt idx="632">
                  <c:v>0.1</c:v>
                </c:pt>
                <c:pt idx="633">
                  <c:v>0.1</c:v>
                </c:pt>
                <c:pt idx="634">
                  <c:v>0.2</c:v>
                </c:pt>
                <c:pt idx="635">
                  <c:v>0.1</c:v>
                </c:pt>
                <c:pt idx="636">
                  <c:v>0.1</c:v>
                </c:pt>
                <c:pt idx="637">
                  <c:v>0.1</c:v>
                </c:pt>
                <c:pt idx="638">
                  <c:v>0.1</c:v>
                </c:pt>
                <c:pt idx="639">
                  <c:v>0.1</c:v>
                </c:pt>
                <c:pt idx="640">
                  <c:v>0.1</c:v>
                </c:pt>
                <c:pt idx="641">
                  <c:v>0.1</c:v>
                </c:pt>
                <c:pt idx="642">
                  <c:v>0.3</c:v>
                </c:pt>
                <c:pt idx="643">
                  <c:v>0.1</c:v>
                </c:pt>
                <c:pt idx="644">
                  <c:v>0.2</c:v>
                </c:pt>
                <c:pt idx="645">
                  <c:v>0.1</c:v>
                </c:pt>
                <c:pt idx="646">
                  <c:v>0.1</c:v>
                </c:pt>
                <c:pt idx="647">
                  <c:v>0.1</c:v>
                </c:pt>
                <c:pt idx="648">
                  <c:v>0.1</c:v>
                </c:pt>
                <c:pt idx="649">
                  <c:v>0.1</c:v>
                </c:pt>
                <c:pt idx="650">
                  <c:v>0.2</c:v>
                </c:pt>
                <c:pt idx="651">
                  <c:v>0.1</c:v>
                </c:pt>
                <c:pt idx="652">
                  <c:v>0.2</c:v>
                </c:pt>
                <c:pt idx="653">
                  <c:v>0.2</c:v>
                </c:pt>
                <c:pt idx="654">
                  <c:v>0.2</c:v>
                </c:pt>
                <c:pt idx="655">
                  <c:v>0.1</c:v>
                </c:pt>
                <c:pt idx="656">
                  <c:v>0.2</c:v>
                </c:pt>
                <c:pt idx="657">
                  <c:v>0.1</c:v>
                </c:pt>
                <c:pt idx="658">
                  <c:v>0.2</c:v>
                </c:pt>
                <c:pt idx="659">
                  <c:v>0.1</c:v>
                </c:pt>
                <c:pt idx="660">
                  <c:v>0.1</c:v>
                </c:pt>
                <c:pt idx="661">
                  <c:v>0.1</c:v>
                </c:pt>
                <c:pt idx="662">
                  <c:v>0.1</c:v>
                </c:pt>
                <c:pt idx="663">
                  <c:v>0.2</c:v>
                </c:pt>
                <c:pt idx="664">
                  <c:v>0.2</c:v>
                </c:pt>
                <c:pt idx="665">
                  <c:v>0.1</c:v>
                </c:pt>
                <c:pt idx="666">
                  <c:v>0.1</c:v>
                </c:pt>
                <c:pt idx="667">
                  <c:v>0.1</c:v>
                </c:pt>
                <c:pt idx="668">
                  <c:v>0.1</c:v>
                </c:pt>
                <c:pt idx="669">
                  <c:v>0.1</c:v>
                </c:pt>
                <c:pt idx="670">
                  <c:v>0.1</c:v>
                </c:pt>
                <c:pt idx="671">
                  <c:v>0.1</c:v>
                </c:pt>
                <c:pt idx="672">
                  <c:v>0.1</c:v>
                </c:pt>
                <c:pt idx="673">
                  <c:v>0.6</c:v>
                </c:pt>
                <c:pt idx="674">
                  <c:v>0.7</c:v>
                </c:pt>
                <c:pt idx="675">
                  <c:v>0.9</c:v>
                </c:pt>
                <c:pt idx="676">
                  <c:v>0.6</c:v>
                </c:pt>
                <c:pt idx="677">
                  <c:v>0.1</c:v>
                </c:pt>
                <c:pt idx="678">
                  <c:v>0.1</c:v>
                </c:pt>
                <c:pt idx="679">
                  <c:v>0.1</c:v>
                </c:pt>
                <c:pt idx="680">
                  <c:v>0.1</c:v>
                </c:pt>
                <c:pt idx="681">
                  <c:v>1.4</c:v>
                </c:pt>
                <c:pt idx="682">
                  <c:v>0.45</c:v>
                </c:pt>
                <c:pt idx="683">
                  <c:v>0.7</c:v>
                </c:pt>
                <c:pt idx="684">
                  <c:v>1</c:v>
                </c:pt>
                <c:pt idx="685">
                  <c:v>0.4</c:v>
                </c:pt>
                <c:pt idx="686">
                  <c:v>0.1</c:v>
                </c:pt>
                <c:pt idx="687">
                  <c:v>0.2</c:v>
                </c:pt>
                <c:pt idx="688">
                  <c:v>0.2</c:v>
                </c:pt>
                <c:pt idx="689">
                  <c:v>0.1</c:v>
                </c:pt>
                <c:pt idx="690">
                  <c:v>0.2</c:v>
                </c:pt>
                <c:pt idx="691">
                  <c:v>0.2</c:v>
                </c:pt>
                <c:pt idx="692">
                  <c:v>0.1</c:v>
                </c:pt>
                <c:pt idx="693">
                  <c:v>0.1</c:v>
                </c:pt>
                <c:pt idx="694">
                  <c:v>0.1</c:v>
                </c:pt>
                <c:pt idx="695">
                  <c:v>0.2</c:v>
                </c:pt>
                <c:pt idx="696">
                  <c:v>0.2</c:v>
                </c:pt>
                <c:pt idx="697">
                  <c:v>0.1</c:v>
                </c:pt>
                <c:pt idx="698">
                  <c:v>0.2</c:v>
                </c:pt>
                <c:pt idx="699">
                  <c:v>0.1</c:v>
                </c:pt>
                <c:pt idx="700">
                  <c:v>0.1</c:v>
                </c:pt>
                <c:pt idx="701">
                  <c:v>0.1</c:v>
                </c:pt>
                <c:pt idx="702">
                  <c:v>0.1</c:v>
                </c:pt>
                <c:pt idx="703">
                  <c:v>1.3</c:v>
                </c:pt>
                <c:pt idx="704">
                  <c:v>0.2</c:v>
                </c:pt>
                <c:pt idx="705">
                  <c:v>0.1</c:v>
                </c:pt>
                <c:pt idx="706">
                  <c:v>0.1</c:v>
                </c:pt>
                <c:pt idx="707">
                  <c:v>0.3</c:v>
                </c:pt>
                <c:pt idx="708">
                  <c:v>0.1</c:v>
                </c:pt>
                <c:pt idx="709">
                  <c:v>0.1</c:v>
                </c:pt>
                <c:pt idx="710">
                  <c:v>0.1</c:v>
                </c:pt>
                <c:pt idx="711">
                  <c:v>0.1</c:v>
                </c:pt>
                <c:pt idx="712">
                  <c:v>0.1</c:v>
                </c:pt>
                <c:pt idx="713">
                  <c:v>0.2</c:v>
                </c:pt>
                <c:pt idx="714">
                  <c:v>0.1</c:v>
                </c:pt>
                <c:pt idx="715">
                  <c:v>0.1</c:v>
                </c:pt>
                <c:pt idx="716">
                  <c:v>0.1</c:v>
                </c:pt>
                <c:pt idx="717">
                  <c:v>0.2</c:v>
                </c:pt>
                <c:pt idx="718">
                  <c:v>0.1</c:v>
                </c:pt>
                <c:pt idx="719">
                  <c:v>0.1</c:v>
                </c:pt>
                <c:pt idx="720">
                  <c:v>0.1</c:v>
                </c:pt>
                <c:pt idx="721">
                  <c:v>0.2</c:v>
                </c:pt>
                <c:pt idx="722">
                  <c:v>0.2</c:v>
                </c:pt>
                <c:pt idx="723">
                  <c:v>0.2</c:v>
                </c:pt>
                <c:pt idx="724">
                  <c:v>0.2</c:v>
                </c:pt>
                <c:pt idx="725">
                  <c:v>0.1</c:v>
                </c:pt>
                <c:pt idx="726">
                  <c:v>0.2</c:v>
                </c:pt>
                <c:pt idx="727">
                  <c:v>0.1</c:v>
                </c:pt>
                <c:pt idx="728">
                  <c:v>0.1</c:v>
                </c:pt>
                <c:pt idx="729">
                  <c:v>0.1</c:v>
                </c:pt>
                <c:pt idx="730">
                  <c:v>0.1</c:v>
                </c:pt>
                <c:pt idx="731">
                  <c:v>0.1</c:v>
                </c:pt>
                <c:pt idx="732">
                  <c:v>0.1</c:v>
                </c:pt>
                <c:pt idx="733">
                  <c:v>0.1</c:v>
                </c:pt>
                <c:pt idx="734">
                  <c:v>1.1000000000000001</c:v>
                </c:pt>
                <c:pt idx="735">
                  <c:v>0.4</c:v>
                </c:pt>
                <c:pt idx="736">
                  <c:v>0.1</c:v>
                </c:pt>
                <c:pt idx="737">
                  <c:v>0.1</c:v>
                </c:pt>
                <c:pt idx="738">
                  <c:v>0.1</c:v>
                </c:pt>
                <c:pt idx="739">
                  <c:v>0.2</c:v>
                </c:pt>
                <c:pt idx="740">
                  <c:v>0.1</c:v>
                </c:pt>
                <c:pt idx="741">
                  <c:v>0.1</c:v>
                </c:pt>
                <c:pt idx="742">
                  <c:v>0.1</c:v>
                </c:pt>
                <c:pt idx="743">
                  <c:v>0.1</c:v>
                </c:pt>
                <c:pt idx="744">
                  <c:v>0.1</c:v>
                </c:pt>
                <c:pt idx="745">
                  <c:v>0.1</c:v>
                </c:pt>
                <c:pt idx="746">
                  <c:v>0.1</c:v>
                </c:pt>
                <c:pt idx="747">
                  <c:v>0.2</c:v>
                </c:pt>
                <c:pt idx="748">
                  <c:v>0.2</c:v>
                </c:pt>
                <c:pt idx="749">
                  <c:v>0.4</c:v>
                </c:pt>
                <c:pt idx="750">
                  <c:v>0.1</c:v>
                </c:pt>
                <c:pt idx="751">
                  <c:v>0.3</c:v>
                </c:pt>
                <c:pt idx="752">
                  <c:v>0.2</c:v>
                </c:pt>
                <c:pt idx="753">
                  <c:v>0.3</c:v>
                </c:pt>
                <c:pt idx="754">
                  <c:v>0.2</c:v>
                </c:pt>
                <c:pt idx="755">
                  <c:v>0.3</c:v>
                </c:pt>
                <c:pt idx="756">
                  <c:v>2</c:v>
                </c:pt>
                <c:pt idx="757">
                  <c:v>0.2</c:v>
                </c:pt>
                <c:pt idx="758">
                  <c:v>0.8</c:v>
                </c:pt>
                <c:pt idx="759">
                  <c:v>0.5</c:v>
                </c:pt>
                <c:pt idx="760">
                  <c:v>0.2</c:v>
                </c:pt>
                <c:pt idx="761">
                  <c:v>0.3</c:v>
                </c:pt>
                <c:pt idx="762">
                  <c:v>1.4</c:v>
                </c:pt>
                <c:pt idx="763">
                  <c:v>0.2</c:v>
                </c:pt>
                <c:pt idx="764">
                  <c:v>0.3</c:v>
                </c:pt>
                <c:pt idx="765">
                  <c:v>0.2</c:v>
                </c:pt>
                <c:pt idx="766">
                  <c:v>0.2</c:v>
                </c:pt>
                <c:pt idx="767">
                  <c:v>0.2</c:v>
                </c:pt>
                <c:pt idx="768">
                  <c:v>0.1</c:v>
                </c:pt>
                <c:pt idx="769">
                  <c:v>0.1</c:v>
                </c:pt>
                <c:pt idx="770">
                  <c:v>0.1</c:v>
                </c:pt>
                <c:pt idx="771">
                  <c:v>0.2</c:v>
                </c:pt>
                <c:pt idx="772">
                  <c:v>0.1</c:v>
                </c:pt>
                <c:pt idx="773">
                  <c:v>0.2</c:v>
                </c:pt>
                <c:pt idx="774">
                  <c:v>0.2</c:v>
                </c:pt>
                <c:pt idx="775">
                  <c:v>0.6</c:v>
                </c:pt>
                <c:pt idx="776">
                  <c:v>1.1000000000000001</c:v>
                </c:pt>
                <c:pt idx="777">
                  <c:v>0.3</c:v>
                </c:pt>
                <c:pt idx="778">
                  <c:v>0.2</c:v>
                </c:pt>
                <c:pt idx="779">
                  <c:v>1.6</c:v>
                </c:pt>
                <c:pt idx="780">
                  <c:v>1.8</c:v>
                </c:pt>
                <c:pt idx="781">
                  <c:v>1</c:v>
                </c:pt>
                <c:pt idx="782">
                  <c:v>0.2</c:v>
                </c:pt>
                <c:pt idx="783">
                  <c:v>0.2</c:v>
                </c:pt>
                <c:pt idx="784">
                  <c:v>0.1</c:v>
                </c:pt>
                <c:pt idx="785">
                  <c:v>0.1</c:v>
                </c:pt>
                <c:pt idx="786">
                  <c:v>0.3</c:v>
                </c:pt>
                <c:pt idx="787">
                  <c:v>0.2</c:v>
                </c:pt>
                <c:pt idx="788">
                  <c:v>0.2</c:v>
                </c:pt>
                <c:pt idx="789">
                  <c:v>0.2</c:v>
                </c:pt>
                <c:pt idx="790">
                  <c:v>0.2</c:v>
                </c:pt>
                <c:pt idx="791">
                  <c:v>0.1</c:v>
                </c:pt>
                <c:pt idx="792">
                  <c:v>0.1</c:v>
                </c:pt>
                <c:pt idx="793">
                  <c:v>0.4</c:v>
                </c:pt>
                <c:pt idx="794">
                  <c:v>0.8</c:v>
                </c:pt>
                <c:pt idx="795">
                  <c:v>0.4</c:v>
                </c:pt>
                <c:pt idx="796">
                  <c:v>0.3</c:v>
                </c:pt>
                <c:pt idx="797">
                  <c:v>0.2</c:v>
                </c:pt>
                <c:pt idx="798">
                  <c:v>0.3</c:v>
                </c:pt>
                <c:pt idx="799">
                  <c:v>0.2</c:v>
                </c:pt>
                <c:pt idx="800">
                  <c:v>0.3</c:v>
                </c:pt>
                <c:pt idx="801">
                  <c:v>0.5</c:v>
                </c:pt>
                <c:pt idx="802">
                  <c:v>0.2</c:v>
                </c:pt>
                <c:pt idx="803">
                  <c:v>0.2</c:v>
                </c:pt>
                <c:pt idx="804">
                  <c:v>0.2</c:v>
                </c:pt>
                <c:pt idx="805">
                  <c:v>0.2</c:v>
                </c:pt>
                <c:pt idx="806">
                  <c:v>0.1</c:v>
                </c:pt>
                <c:pt idx="807">
                  <c:v>0.2</c:v>
                </c:pt>
                <c:pt idx="808">
                  <c:v>0.2</c:v>
                </c:pt>
                <c:pt idx="809">
                  <c:v>0.1</c:v>
                </c:pt>
                <c:pt idx="810">
                  <c:v>0.3</c:v>
                </c:pt>
                <c:pt idx="811">
                  <c:v>0.2</c:v>
                </c:pt>
                <c:pt idx="812">
                  <c:v>0.1</c:v>
                </c:pt>
                <c:pt idx="813">
                  <c:v>0.1</c:v>
                </c:pt>
                <c:pt idx="814">
                  <c:v>0.1</c:v>
                </c:pt>
                <c:pt idx="815">
                  <c:v>0.1</c:v>
                </c:pt>
                <c:pt idx="816">
                  <c:v>0.2</c:v>
                </c:pt>
                <c:pt idx="817">
                  <c:v>0.1</c:v>
                </c:pt>
                <c:pt idx="818">
                  <c:v>0.2</c:v>
                </c:pt>
                <c:pt idx="819">
                  <c:v>0.1</c:v>
                </c:pt>
                <c:pt idx="820">
                  <c:v>0.45</c:v>
                </c:pt>
                <c:pt idx="821">
                  <c:v>0.1</c:v>
                </c:pt>
                <c:pt idx="822">
                  <c:v>0.3</c:v>
                </c:pt>
                <c:pt idx="823">
                  <c:v>0.1</c:v>
                </c:pt>
                <c:pt idx="824">
                  <c:v>0.1</c:v>
                </c:pt>
                <c:pt idx="825">
                  <c:v>0.3</c:v>
                </c:pt>
                <c:pt idx="826">
                  <c:v>0.1</c:v>
                </c:pt>
                <c:pt idx="827">
                  <c:v>0.2</c:v>
                </c:pt>
                <c:pt idx="828">
                  <c:v>0.2</c:v>
                </c:pt>
                <c:pt idx="829">
                  <c:v>0.1</c:v>
                </c:pt>
                <c:pt idx="830">
                  <c:v>0.2</c:v>
                </c:pt>
                <c:pt idx="831">
                  <c:v>0.1</c:v>
                </c:pt>
                <c:pt idx="832">
                  <c:v>0.3</c:v>
                </c:pt>
                <c:pt idx="833">
                  <c:v>0.2</c:v>
                </c:pt>
                <c:pt idx="834">
                  <c:v>0.3</c:v>
                </c:pt>
                <c:pt idx="835">
                  <c:v>0.2</c:v>
                </c:pt>
                <c:pt idx="836">
                  <c:v>0.2</c:v>
                </c:pt>
                <c:pt idx="837">
                  <c:v>0.3</c:v>
                </c:pt>
                <c:pt idx="838">
                  <c:v>0.1</c:v>
                </c:pt>
                <c:pt idx="839">
                  <c:v>0.3</c:v>
                </c:pt>
                <c:pt idx="840">
                  <c:v>0.1</c:v>
                </c:pt>
                <c:pt idx="841">
                  <c:v>0.2</c:v>
                </c:pt>
                <c:pt idx="842">
                  <c:v>0.2</c:v>
                </c:pt>
                <c:pt idx="843">
                  <c:v>0.2</c:v>
                </c:pt>
                <c:pt idx="844">
                  <c:v>0.2</c:v>
                </c:pt>
                <c:pt idx="845">
                  <c:v>0.2</c:v>
                </c:pt>
                <c:pt idx="846">
                  <c:v>0.1</c:v>
                </c:pt>
                <c:pt idx="847">
                  <c:v>0.2</c:v>
                </c:pt>
                <c:pt idx="848">
                  <c:v>0.1</c:v>
                </c:pt>
                <c:pt idx="849">
                  <c:v>0.2</c:v>
                </c:pt>
                <c:pt idx="850">
                  <c:v>0.2</c:v>
                </c:pt>
                <c:pt idx="851">
                  <c:v>0.1</c:v>
                </c:pt>
                <c:pt idx="852">
                  <c:v>0.1</c:v>
                </c:pt>
                <c:pt idx="853">
                  <c:v>0.2</c:v>
                </c:pt>
                <c:pt idx="854">
                  <c:v>0.2</c:v>
                </c:pt>
                <c:pt idx="855">
                  <c:v>0.2</c:v>
                </c:pt>
                <c:pt idx="856">
                  <c:v>0.1</c:v>
                </c:pt>
                <c:pt idx="857">
                  <c:v>0.2</c:v>
                </c:pt>
                <c:pt idx="858">
                  <c:v>0.1</c:v>
                </c:pt>
                <c:pt idx="859">
                  <c:v>0.5</c:v>
                </c:pt>
                <c:pt idx="860">
                  <c:v>0.2</c:v>
                </c:pt>
                <c:pt idx="861">
                  <c:v>0.1</c:v>
                </c:pt>
                <c:pt idx="862">
                  <c:v>0.2</c:v>
                </c:pt>
                <c:pt idx="863">
                  <c:v>0.1</c:v>
                </c:pt>
                <c:pt idx="864">
                  <c:v>0.1</c:v>
                </c:pt>
                <c:pt idx="865">
                  <c:v>0.1</c:v>
                </c:pt>
                <c:pt idx="866">
                  <c:v>0.1</c:v>
                </c:pt>
                <c:pt idx="867">
                  <c:v>0.1</c:v>
                </c:pt>
                <c:pt idx="868">
                  <c:v>0.1</c:v>
                </c:pt>
                <c:pt idx="869">
                  <c:v>0.2</c:v>
                </c:pt>
                <c:pt idx="870">
                  <c:v>0.3</c:v>
                </c:pt>
                <c:pt idx="871">
                  <c:v>0.1</c:v>
                </c:pt>
                <c:pt idx="872">
                  <c:v>0.2</c:v>
                </c:pt>
                <c:pt idx="873">
                  <c:v>0.2</c:v>
                </c:pt>
                <c:pt idx="874">
                  <c:v>0.1</c:v>
                </c:pt>
                <c:pt idx="875">
                  <c:v>0.1</c:v>
                </c:pt>
                <c:pt idx="876">
                  <c:v>0.3</c:v>
                </c:pt>
                <c:pt idx="877">
                  <c:v>0.1</c:v>
                </c:pt>
                <c:pt idx="878">
                  <c:v>0.1</c:v>
                </c:pt>
                <c:pt idx="879">
                  <c:v>0.1</c:v>
                </c:pt>
                <c:pt idx="880">
                  <c:v>0.1</c:v>
                </c:pt>
                <c:pt idx="881">
                  <c:v>0.2</c:v>
                </c:pt>
                <c:pt idx="882">
                  <c:v>0.3</c:v>
                </c:pt>
                <c:pt idx="883">
                  <c:v>0.1</c:v>
                </c:pt>
                <c:pt idx="884">
                  <c:v>0.3</c:v>
                </c:pt>
                <c:pt idx="885">
                  <c:v>0.1</c:v>
                </c:pt>
                <c:pt idx="886">
                  <c:v>2.4</c:v>
                </c:pt>
                <c:pt idx="887">
                  <c:v>0.9</c:v>
                </c:pt>
                <c:pt idx="888">
                  <c:v>0.8</c:v>
                </c:pt>
                <c:pt idx="889">
                  <c:v>0.2</c:v>
                </c:pt>
                <c:pt idx="890">
                  <c:v>0.2</c:v>
                </c:pt>
                <c:pt idx="891">
                  <c:v>0.5</c:v>
                </c:pt>
                <c:pt idx="892">
                  <c:v>0.3</c:v>
                </c:pt>
                <c:pt idx="893">
                  <c:v>0.3</c:v>
                </c:pt>
                <c:pt idx="894">
                  <c:v>0.3</c:v>
                </c:pt>
                <c:pt idx="895">
                  <c:v>0.2</c:v>
                </c:pt>
                <c:pt idx="896">
                  <c:v>0.2</c:v>
                </c:pt>
                <c:pt idx="897">
                  <c:v>0.4</c:v>
                </c:pt>
                <c:pt idx="898">
                  <c:v>0.2</c:v>
                </c:pt>
                <c:pt idx="899">
                  <c:v>0.3</c:v>
                </c:pt>
                <c:pt idx="900">
                  <c:v>0.2</c:v>
                </c:pt>
                <c:pt idx="901">
                  <c:v>0.3</c:v>
                </c:pt>
                <c:pt idx="902">
                  <c:v>0.3</c:v>
                </c:pt>
                <c:pt idx="903">
                  <c:v>0.4</c:v>
                </c:pt>
                <c:pt idx="904">
                  <c:v>0.3</c:v>
                </c:pt>
                <c:pt idx="905">
                  <c:v>0.5</c:v>
                </c:pt>
                <c:pt idx="906">
                  <c:v>0.4</c:v>
                </c:pt>
                <c:pt idx="907">
                  <c:v>0.3</c:v>
                </c:pt>
                <c:pt idx="908">
                  <c:v>0.3</c:v>
                </c:pt>
                <c:pt idx="909">
                  <c:v>0.5</c:v>
                </c:pt>
                <c:pt idx="910">
                  <c:v>0.6</c:v>
                </c:pt>
                <c:pt idx="911">
                  <c:v>1.8</c:v>
                </c:pt>
                <c:pt idx="912">
                  <c:v>0.2</c:v>
                </c:pt>
                <c:pt idx="913">
                  <c:v>0.3</c:v>
                </c:pt>
                <c:pt idx="914">
                  <c:v>0.2</c:v>
                </c:pt>
                <c:pt idx="915">
                  <c:v>1.2</c:v>
                </c:pt>
                <c:pt idx="916">
                  <c:v>1.4</c:v>
                </c:pt>
                <c:pt idx="917">
                  <c:v>0.3</c:v>
                </c:pt>
                <c:pt idx="918">
                  <c:v>0.3</c:v>
                </c:pt>
                <c:pt idx="919">
                  <c:v>0.3</c:v>
                </c:pt>
                <c:pt idx="920">
                  <c:v>0.4</c:v>
                </c:pt>
                <c:pt idx="921">
                  <c:v>2.2000000000000002</c:v>
                </c:pt>
                <c:pt idx="922">
                  <c:v>0.4</c:v>
                </c:pt>
                <c:pt idx="923">
                  <c:v>0.2</c:v>
                </c:pt>
                <c:pt idx="924">
                  <c:v>0.3</c:v>
                </c:pt>
                <c:pt idx="925">
                  <c:v>0.3</c:v>
                </c:pt>
                <c:pt idx="926">
                  <c:v>0.3</c:v>
                </c:pt>
                <c:pt idx="927">
                  <c:v>0.3</c:v>
                </c:pt>
                <c:pt idx="928">
                  <c:v>0.2</c:v>
                </c:pt>
                <c:pt idx="929">
                  <c:v>0.3</c:v>
                </c:pt>
                <c:pt idx="930">
                  <c:v>0.4</c:v>
                </c:pt>
                <c:pt idx="931">
                  <c:v>0.2</c:v>
                </c:pt>
                <c:pt idx="932">
                  <c:v>0.3</c:v>
                </c:pt>
                <c:pt idx="933">
                  <c:v>0.2</c:v>
                </c:pt>
                <c:pt idx="934">
                  <c:v>0.5</c:v>
                </c:pt>
                <c:pt idx="935">
                  <c:v>0.2</c:v>
                </c:pt>
                <c:pt idx="936">
                  <c:v>0.3</c:v>
                </c:pt>
                <c:pt idx="937">
                  <c:v>0.2</c:v>
                </c:pt>
                <c:pt idx="938">
                  <c:v>0.2</c:v>
                </c:pt>
                <c:pt idx="939">
                  <c:v>0.1</c:v>
                </c:pt>
                <c:pt idx="940">
                  <c:v>0.3</c:v>
                </c:pt>
                <c:pt idx="941">
                  <c:v>0.3</c:v>
                </c:pt>
                <c:pt idx="942">
                  <c:v>0.3</c:v>
                </c:pt>
                <c:pt idx="943">
                  <c:v>0.4</c:v>
                </c:pt>
                <c:pt idx="944">
                  <c:v>0.4</c:v>
                </c:pt>
                <c:pt idx="945">
                  <c:v>0.3</c:v>
                </c:pt>
                <c:pt idx="946">
                  <c:v>0.3</c:v>
                </c:pt>
                <c:pt idx="947">
                  <c:v>0.3</c:v>
                </c:pt>
                <c:pt idx="948">
                  <c:v>0.2</c:v>
                </c:pt>
                <c:pt idx="949">
                  <c:v>0.3</c:v>
                </c:pt>
                <c:pt idx="950">
                  <c:v>0.3</c:v>
                </c:pt>
                <c:pt idx="951">
                  <c:v>0.3</c:v>
                </c:pt>
                <c:pt idx="952">
                  <c:v>0.2</c:v>
                </c:pt>
                <c:pt idx="953">
                  <c:v>0.2</c:v>
                </c:pt>
                <c:pt idx="954">
                  <c:v>0.2</c:v>
                </c:pt>
                <c:pt idx="955">
                  <c:v>0.1</c:v>
                </c:pt>
                <c:pt idx="956">
                  <c:v>0.6</c:v>
                </c:pt>
                <c:pt idx="957">
                  <c:v>0.3</c:v>
                </c:pt>
                <c:pt idx="958">
                  <c:v>0.2</c:v>
                </c:pt>
                <c:pt idx="959">
                  <c:v>0.3</c:v>
                </c:pt>
                <c:pt idx="960">
                  <c:v>0.3</c:v>
                </c:pt>
                <c:pt idx="961">
                  <c:v>0.3</c:v>
                </c:pt>
                <c:pt idx="962">
                  <c:v>0.3</c:v>
                </c:pt>
                <c:pt idx="963">
                  <c:v>0.3</c:v>
                </c:pt>
                <c:pt idx="964">
                  <c:v>0.1</c:v>
                </c:pt>
                <c:pt idx="965">
                  <c:v>0.3</c:v>
                </c:pt>
                <c:pt idx="966">
                  <c:v>0.1</c:v>
                </c:pt>
                <c:pt idx="967">
                  <c:v>0.3</c:v>
                </c:pt>
                <c:pt idx="968">
                  <c:v>0.3</c:v>
                </c:pt>
                <c:pt idx="969">
                  <c:v>0.3</c:v>
                </c:pt>
                <c:pt idx="970">
                  <c:v>0.3</c:v>
                </c:pt>
                <c:pt idx="971">
                  <c:v>0.3</c:v>
                </c:pt>
                <c:pt idx="972">
                  <c:v>0.2</c:v>
                </c:pt>
                <c:pt idx="973">
                  <c:v>0.2</c:v>
                </c:pt>
                <c:pt idx="974">
                  <c:v>0.2</c:v>
                </c:pt>
                <c:pt idx="975">
                  <c:v>1</c:v>
                </c:pt>
                <c:pt idx="976">
                  <c:v>0.6</c:v>
                </c:pt>
                <c:pt idx="977">
                  <c:v>0.3</c:v>
                </c:pt>
                <c:pt idx="978">
                  <c:v>0.2</c:v>
                </c:pt>
                <c:pt idx="979">
                  <c:v>0.2</c:v>
                </c:pt>
                <c:pt idx="980">
                  <c:v>0.2</c:v>
                </c:pt>
                <c:pt idx="981">
                  <c:v>0.1</c:v>
                </c:pt>
                <c:pt idx="982">
                  <c:v>0.2</c:v>
                </c:pt>
                <c:pt idx="983">
                  <c:v>0.2</c:v>
                </c:pt>
                <c:pt idx="984">
                  <c:v>0.2</c:v>
                </c:pt>
                <c:pt idx="985">
                  <c:v>0.2</c:v>
                </c:pt>
                <c:pt idx="986">
                  <c:v>0.4</c:v>
                </c:pt>
                <c:pt idx="987">
                  <c:v>0.2</c:v>
                </c:pt>
                <c:pt idx="988">
                  <c:v>0.2</c:v>
                </c:pt>
                <c:pt idx="989">
                  <c:v>0.4</c:v>
                </c:pt>
                <c:pt idx="990">
                  <c:v>0.1</c:v>
                </c:pt>
                <c:pt idx="991">
                  <c:v>0.4</c:v>
                </c:pt>
                <c:pt idx="992">
                  <c:v>0.1</c:v>
                </c:pt>
                <c:pt idx="993">
                  <c:v>0.1</c:v>
                </c:pt>
                <c:pt idx="994">
                  <c:v>0.4</c:v>
                </c:pt>
                <c:pt idx="995">
                  <c:v>0.3</c:v>
                </c:pt>
                <c:pt idx="996">
                  <c:v>0.2</c:v>
                </c:pt>
                <c:pt idx="997">
                  <c:v>0.3</c:v>
                </c:pt>
                <c:pt idx="998">
                  <c:v>0.3</c:v>
                </c:pt>
                <c:pt idx="999">
                  <c:v>0.2</c:v>
                </c:pt>
                <c:pt idx="1000">
                  <c:v>0.1</c:v>
                </c:pt>
                <c:pt idx="1001">
                  <c:v>0.1</c:v>
                </c:pt>
                <c:pt idx="1002">
                  <c:v>0.2</c:v>
                </c:pt>
                <c:pt idx="1003">
                  <c:v>0.2</c:v>
                </c:pt>
                <c:pt idx="1004">
                  <c:v>0.3</c:v>
                </c:pt>
                <c:pt idx="1005">
                  <c:v>0.3</c:v>
                </c:pt>
                <c:pt idx="1006">
                  <c:v>0.4</c:v>
                </c:pt>
                <c:pt idx="1007">
                  <c:v>0.4</c:v>
                </c:pt>
                <c:pt idx="1008">
                  <c:v>0.2</c:v>
                </c:pt>
                <c:pt idx="1009">
                  <c:v>0.3</c:v>
                </c:pt>
                <c:pt idx="1010">
                  <c:v>0.2</c:v>
                </c:pt>
                <c:pt idx="1011">
                  <c:v>0.1</c:v>
                </c:pt>
                <c:pt idx="1012">
                  <c:v>0.3</c:v>
                </c:pt>
                <c:pt idx="1013">
                  <c:v>0.2</c:v>
                </c:pt>
                <c:pt idx="1014">
                  <c:v>0.2</c:v>
                </c:pt>
                <c:pt idx="1015">
                  <c:v>0.2</c:v>
                </c:pt>
                <c:pt idx="1016">
                  <c:v>0.2</c:v>
                </c:pt>
                <c:pt idx="1017">
                  <c:v>0.3</c:v>
                </c:pt>
                <c:pt idx="1018">
                  <c:v>0.2</c:v>
                </c:pt>
                <c:pt idx="1019">
                  <c:v>0.2</c:v>
                </c:pt>
                <c:pt idx="1020">
                  <c:v>0.3</c:v>
                </c:pt>
                <c:pt idx="1021">
                  <c:v>0.3</c:v>
                </c:pt>
                <c:pt idx="1022">
                  <c:v>0.2</c:v>
                </c:pt>
                <c:pt idx="1023">
                  <c:v>0.3</c:v>
                </c:pt>
                <c:pt idx="1024">
                  <c:v>0.3</c:v>
                </c:pt>
                <c:pt idx="1025">
                  <c:v>0.2</c:v>
                </c:pt>
                <c:pt idx="1026">
                  <c:v>0.4</c:v>
                </c:pt>
                <c:pt idx="1027">
                  <c:v>0.2</c:v>
                </c:pt>
                <c:pt idx="1028">
                  <c:v>0.3</c:v>
                </c:pt>
                <c:pt idx="1029">
                  <c:v>0.4</c:v>
                </c:pt>
                <c:pt idx="1030">
                  <c:v>0.3</c:v>
                </c:pt>
                <c:pt idx="1031">
                  <c:v>0.3</c:v>
                </c:pt>
                <c:pt idx="1032">
                  <c:v>0.2</c:v>
                </c:pt>
                <c:pt idx="1033">
                  <c:v>0.1</c:v>
                </c:pt>
                <c:pt idx="1034">
                  <c:v>0.2</c:v>
                </c:pt>
                <c:pt idx="1035">
                  <c:v>0.2</c:v>
                </c:pt>
                <c:pt idx="1036">
                  <c:v>0.2</c:v>
                </c:pt>
                <c:pt idx="1037">
                  <c:v>0.1</c:v>
                </c:pt>
                <c:pt idx="1038">
                  <c:v>0.2</c:v>
                </c:pt>
                <c:pt idx="1039">
                  <c:v>0.2</c:v>
                </c:pt>
                <c:pt idx="1040">
                  <c:v>0.2</c:v>
                </c:pt>
                <c:pt idx="1041">
                  <c:v>0.3</c:v>
                </c:pt>
                <c:pt idx="1042">
                  <c:v>0.2</c:v>
                </c:pt>
                <c:pt idx="1043">
                  <c:v>0.3</c:v>
                </c:pt>
                <c:pt idx="1044">
                  <c:v>0.3</c:v>
                </c:pt>
                <c:pt idx="1045">
                  <c:v>1.3</c:v>
                </c:pt>
                <c:pt idx="1046">
                  <c:v>0.1</c:v>
                </c:pt>
                <c:pt idx="1047">
                  <c:v>0.1</c:v>
                </c:pt>
                <c:pt idx="1048">
                  <c:v>0.3</c:v>
                </c:pt>
                <c:pt idx="1049">
                  <c:v>0.2</c:v>
                </c:pt>
                <c:pt idx="1050">
                  <c:v>0.4</c:v>
                </c:pt>
                <c:pt idx="1051">
                  <c:v>0.2</c:v>
                </c:pt>
                <c:pt idx="1052">
                  <c:v>0.2</c:v>
                </c:pt>
                <c:pt idx="1053">
                  <c:v>0.3</c:v>
                </c:pt>
                <c:pt idx="1054">
                  <c:v>0.3</c:v>
                </c:pt>
                <c:pt idx="1055">
                  <c:v>0.3</c:v>
                </c:pt>
                <c:pt idx="1056">
                  <c:v>0.2</c:v>
                </c:pt>
                <c:pt idx="1057">
                  <c:v>0.4</c:v>
                </c:pt>
                <c:pt idx="1058">
                  <c:v>0.3</c:v>
                </c:pt>
                <c:pt idx="1059">
                  <c:v>0.2</c:v>
                </c:pt>
                <c:pt idx="1060">
                  <c:v>0.3</c:v>
                </c:pt>
                <c:pt idx="1061">
                  <c:v>0.2</c:v>
                </c:pt>
                <c:pt idx="1062">
                  <c:v>0.3</c:v>
                </c:pt>
                <c:pt idx="1063">
                  <c:v>0.3</c:v>
                </c:pt>
                <c:pt idx="1064">
                  <c:v>0.2</c:v>
                </c:pt>
                <c:pt idx="1065">
                  <c:v>0.2</c:v>
                </c:pt>
                <c:pt idx="1066">
                  <c:v>0.3</c:v>
                </c:pt>
                <c:pt idx="1067">
                  <c:v>0.1</c:v>
                </c:pt>
                <c:pt idx="1068">
                  <c:v>0.1</c:v>
                </c:pt>
                <c:pt idx="1069">
                  <c:v>0.3</c:v>
                </c:pt>
                <c:pt idx="1070">
                  <c:v>0.3</c:v>
                </c:pt>
                <c:pt idx="1071">
                  <c:v>0.3</c:v>
                </c:pt>
                <c:pt idx="1072">
                  <c:v>0.5</c:v>
                </c:pt>
                <c:pt idx="1073">
                  <c:v>0.4</c:v>
                </c:pt>
                <c:pt idx="1074">
                  <c:v>0.2</c:v>
                </c:pt>
                <c:pt idx="1075">
                  <c:v>0.3</c:v>
                </c:pt>
                <c:pt idx="1076">
                  <c:v>0.3</c:v>
                </c:pt>
                <c:pt idx="1077">
                  <c:v>0.2</c:v>
                </c:pt>
                <c:pt idx="1078">
                  <c:v>0.2</c:v>
                </c:pt>
                <c:pt idx="1079">
                  <c:v>0.2</c:v>
                </c:pt>
                <c:pt idx="1080">
                  <c:v>0.2</c:v>
                </c:pt>
                <c:pt idx="1081">
                  <c:v>0.2</c:v>
                </c:pt>
                <c:pt idx="1082">
                  <c:v>0.4</c:v>
                </c:pt>
                <c:pt idx="1083">
                  <c:v>0.3</c:v>
                </c:pt>
                <c:pt idx="1084">
                  <c:v>0.1</c:v>
                </c:pt>
                <c:pt idx="1085">
                  <c:v>0.2</c:v>
                </c:pt>
                <c:pt idx="1086">
                  <c:v>0.2</c:v>
                </c:pt>
                <c:pt idx="1087">
                  <c:v>0.4</c:v>
                </c:pt>
                <c:pt idx="1088">
                  <c:v>0.4</c:v>
                </c:pt>
                <c:pt idx="1089">
                  <c:v>0.3</c:v>
                </c:pt>
                <c:pt idx="1090">
                  <c:v>0.2</c:v>
                </c:pt>
                <c:pt idx="1091">
                  <c:v>0.4</c:v>
                </c:pt>
                <c:pt idx="1092">
                  <c:v>3</c:v>
                </c:pt>
                <c:pt idx="1093">
                  <c:v>2.2999999999999998</c:v>
                </c:pt>
                <c:pt idx="1094">
                  <c:v>0.2</c:v>
                </c:pt>
                <c:pt idx="1095">
                  <c:v>0.4</c:v>
                </c:pt>
                <c:pt idx="1096">
                  <c:v>0.3</c:v>
                </c:pt>
                <c:pt idx="1097">
                  <c:v>0.2</c:v>
                </c:pt>
                <c:pt idx="1098">
                  <c:v>0.3</c:v>
                </c:pt>
                <c:pt idx="1099">
                  <c:v>0.2</c:v>
                </c:pt>
                <c:pt idx="1100">
                  <c:v>0.2</c:v>
                </c:pt>
                <c:pt idx="1101">
                  <c:v>0.3</c:v>
                </c:pt>
                <c:pt idx="1102">
                  <c:v>0.2</c:v>
                </c:pt>
                <c:pt idx="1103">
                  <c:v>0.2</c:v>
                </c:pt>
                <c:pt idx="1104">
                  <c:v>0.4</c:v>
                </c:pt>
                <c:pt idx="1105">
                  <c:v>0.2</c:v>
                </c:pt>
                <c:pt idx="1106">
                  <c:v>0.2</c:v>
                </c:pt>
                <c:pt idx="1107">
                  <c:v>5</c:v>
                </c:pt>
                <c:pt idx="1108">
                  <c:v>0.3</c:v>
                </c:pt>
                <c:pt idx="1109">
                  <c:v>0.4</c:v>
                </c:pt>
                <c:pt idx="1110">
                  <c:v>0.4</c:v>
                </c:pt>
                <c:pt idx="1111">
                  <c:v>0.2</c:v>
                </c:pt>
                <c:pt idx="1112">
                  <c:v>0.2</c:v>
                </c:pt>
                <c:pt idx="1113">
                  <c:v>0.1</c:v>
                </c:pt>
                <c:pt idx="1114">
                  <c:v>2.6</c:v>
                </c:pt>
                <c:pt idx="1115">
                  <c:v>2.5</c:v>
                </c:pt>
                <c:pt idx="1116">
                  <c:v>0.2</c:v>
                </c:pt>
                <c:pt idx="1117">
                  <c:v>0.3</c:v>
                </c:pt>
                <c:pt idx="1118">
                  <c:v>0.3</c:v>
                </c:pt>
                <c:pt idx="1119">
                  <c:v>0.3</c:v>
                </c:pt>
                <c:pt idx="1120">
                  <c:v>0.2</c:v>
                </c:pt>
                <c:pt idx="1121">
                  <c:v>0.5</c:v>
                </c:pt>
                <c:pt idx="1122">
                  <c:v>0.2</c:v>
                </c:pt>
                <c:pt idx="1123">
                  <c:v>0.3</c:v>
                </c:pt>
                <c:pt idx="1124">
                  <c:v>0.2</c:v>
                </c:pt>
                <c:pt idx="1125">
                  <c:v>0.3</c:v>
                </c:pt>
                <c:pt idx="1126">
                  <c:v>0.4</c:v>
                </c:pt>
                <c:pt idx="1127">
                  <c:v>0.3</c:v>
                </c:pt>
                <c:pt idx="1128">
                  <c:v>0.2</c:v>
                </c:pt>
                <c:pt idx="1129">
                  <c:v>0.2</c:v>
                </c:pt>
                <c:pt idx="1130">
                  <c:v>0.2</c:v>
                </c:pt>
                <c:pt idx="1131">
                  <c:v>0.4</c:v>
                </c:pt>
                <c:pt idx="1132">
                  <c:v>0.3</c:v>
                </c:pt>
                <c:pt idx="1133">
                  <c:v>0.3</c:v>
                </c:pt>
                <c:pt idx="1134">
                  <c:v>0.2</c:v>
                </c:pt>
                <c:pt idx="1135">
                  <c:v>0.3</c:v>
                </c:pt>
                <c:pt idx="1136">
                  <c:v>0.2</c:v>
                </c:pt>
                <c:pt idx="1137">
                  <c:v>0.3</c:v>
                </c:pt>
                <c:pt idx="1138">
                  <c:v>0.4</c:v>
                </c:pt>
                <c:pt idx="1139">
                  <c:v>0.3</c:v>
                </c:pt>
                <c:pt idx="1140">
                  <c:v>0.1</c:v>
                </c:pt>
                <c:pt idx="1141">
                  <c:v>0.4</c:v>
                </c:pt>
                <c:pt idx="1142">
                  <c:v>0.3</c:v>
                </c:pt>
                <c:pt idx="1143">
                  <c:v>0.5</c:v>
                </c:pt>
                <c:pt idx="1144">
                  <c:v>0.2</c:v>
                </c:pt>
                <c:pt idx="1145">
                  <c:v>0.3</c:v>
                </c:pt>
                <c:pt idx="1146">
                  <c:v>0.2</c:v>
                </c:pt>
                <c:pt idx="1147">
                  <c:v>0.5</c:v>
                </c:pt>
                <c:pt idx="1148">
                  <c:v>0.2</c:v>
                </c:pt>
                <c:pt idx="1149">
                  <c:v>0.2</c:v>
                </c:pt>
                <c:pt idx="1150">
                  <c:v>0.2</c:v>
                </c:pt>
                <c:pt idx="1151">
                  <c:v>0.1</c:v>
                </c:pt>
                <c:pt idx="1152">
                  <c:v>0.2</c:v>
                </c:pt>
                <c:pt idx="1153">
                  <c:v>0.2</c:v>
                </c:pt>
                <c:pt idx="1154">
                  <c:v>0.2</c:v>
                </c:pt>
                <c:pt idx="1155">
                  <c:v>0.2</c:v>
                </c:pt>
                <c:pt idx="1156">
                  <c:v>0.2</c:v>
                </c:pt>
                <c:pt idx="1157">
                  <c:v>0.2</c:v>
                </c:pt>
                <c:pt idx="1158">
                  <c:v>0.1</c:v>
                </c:pt>
                <c:pt idx="1159">
                  <c:v>0.2</c:v>
                </c:pt>
                <c:pt idx="1160">
                  <c:v>0.3</c:v>
                </c:pt>
                <c:pt idx="1161">
                  <c:v>0.2</c:v>
                </c:pt>
                <c:pt idx="1162">
                  <c:v>0.2</c:v>
                </c:pt>
                <c:pt idx="1163">
                  <c:v>0.2</c:v>
                </c:pt>
                <c:pt idx="1164">
                  <c:v>0.3</c:v>
                </c:pt>
                <c:pt idx="1165">
                  <c:v>0.2</c:v>
                </c:pt>
                <c:pt idx="1166">
                  <c:v>0.2</c:v>
                </c:pt>
                <c:pt idx="1167">
                  <c:v>0.3</c:v>
                </c:pt>
                <c:pt idx="1168">
                  <c:v>0.2</c:v>
                </c:pt>
                <c:pt idx="1169">
                  <c:v>0.2</c:v>
                </c:pt>
                <c:pt idx="1170">
                  <c:v>0.2</c:v>
                </c:pt>
                <c:pt idx="1171">
                  <c:v>0.2</c:v>
                </c:pt>
                <c:pt idx="1172">
                  <c:v>0.4</c:v>
                </c:pt>
                <c:pt idx="1173">
                  <c:v>0.2</c:v>
                </c:pt>
                <c:pt idx="1174">
                  <c:v>0.3</c:v>
                </c:pt>
                <c:pt idx="1175">
                  <c:v>0.2</c:v>
                </c:pt>
                <c:pt idx="1176">
                  <c:v>0.5</c:v>
                </c:pt>
                <c:pt idx="1177">
                  <c:v>0.3</c:v>
                </c:pt>
                <c:pt idx="1178">
                  <c:v>0.4</c:v>
                </c:pt>
                <c:pt idx="1179">
                  <c:v>0.3</c:v>
                </c:pt>
                <c:pt idx="1180">
                  <c:v>0.3</c:v>
                </c:pt>
                <c:pt idx="1181">
                  <c:v>0.2</c:v>
                </c:pt>
                <c:pt idx="1182">
                  <c:v>0.3</c:v>
                </c:pt>
                <c:pt idx="1183">
                  <c:v>0.3</c:v>
                </c:pt>
                <c:pt idx="1184">
                  <c:v>0.3</c:v>
                </c:pt>
                <c:pt idx="1185">
                  <c:v>0.1</c:v>
                </c:pt>
                <c:pt idx="1186">
                  <c:v>0.1</c:v>
                </c:pt>
                <c:pt idx="1187">
                  <c:v>0.1</c:v>
                </c:pt>
                <c:pt idx="1188">
                  <c:v>0.3</c:v>
                </c:pt>
                <c:pt idx="1189">
                  <c:v>0.1</c:v>
                </c:pt>
                <c:pt idx="1190">
                  <c:v>0.2</c:v>
                </c:pt>
                <c:pt idx="1191">
                  <c:v>0.4</c:v>
                </c:pt>
                <c:pt idx="1192">
                  <c:v>0.5</c:v>
                </c:pt>
                <c:pt idx="1193">
                  <c:v>0.2</c:v>
                </c:pt>
                <c:pt idx="1194">
                  <c:v>0.4</c:v>
                </c:pt>
                <c:pt idx="1195">
                  <c:v>0.4</c:v>
                </c:pt>
                <c:pt idx="1196">
                  <c:v>0.2</c:v>
                </c:pt>
                <c:pt idx="1197">
                  <c:v>0.3</c:v>
                </c:pt>
                <c:pt idx="1198">
                  <c:v>0.4</c:v>
                </c:pt>
                <c:pt idx="1199">
                  <c:v>0.4</c:v>
                </c:pt>
                <c:pt idx="1200">
                  <c:v>0.3</c:v>
                </c:pt>
                <c:pt idx="1201">
                  <c:v>0.2</c:v>
                </c:pt>
                <c:pt idx="1202">
                  <c:v>0.2</c:v>
                </c:pt>
                <c:pt idx="1203">
                  <c:v>0.4</c:v>
                </c:pt>
                <c:pt idx="1204">
                  <c:v>0.1</c:v>
                </c:pt>
                <c:pt idx="1205">
                  <c:v>0.4</c:v>
                </c:pt>
                <c:pt idx="1206">
                  <c:v>0.3</c:v>
                </c:pt>
                <c:pt idx="1207">
                  <c:v>0.2</c:v>
                </c:pt>
                <c:pt idx="1208">
                  <c:v>0.2</c:v>
                </c:pt>
                <c:pt idx="1209">
                  <c:v>0.2</c:v>
                </c:pt>
                <c:pt idx="1210">
                  <c:v>0.2</c:v>
                </c:pt>
                <c:pt idx="1211">
                  <c:v>0.2</c:v>
                </c:pt>
                <c:pt idx="1212">
                  <c:v>0.2</c:v>
                </c:pt>
                <c:pt idx="1213">
                  <c:v>0.2</c:v>
                </c:pt>
                <c:pt idx="1214">
                  <c:v>0.3</c:v>
                </c:pt>
                <c:pt idx="1215">
                  <c:v>0.1</c:v>
                </c:pt>
                <c:pt idx="1216">
                  <c:v>0.2</c:v>
                </c:pt>
                <c:pt idx="1217">
                  <c:v>0.2</c:v>
                </c:pt>
                <c:pt idx="1218">
                  <c:v>0.3</c:v>
                </c:pt>
                <c:pt idx="1219">
                  <c:v>0.3</c:v>
                </c:pt>
                <c:pt idx="1220">
                  <c:v>0.3</c:v>
                </c:pt>
                <c:pt idx="1221">
                  <c:v>0.3</c:v>
                </c:pt>
                <c:pt idx="1222">
                  <c:v>0.2</c:v>
                </c:pt>
                <c:pt idx="1223">
                  <c:v>0.3</c:v>
                </c:pt>
                <c:pt idx="1224">
                  <c:v>0.4</c:v>
                </c:pt>
                <c:pt idx="1225">
                  <c:v>0.1</c:v>
                </c:pt>
                <c:pt idx="1226">
                  <c:v>0.3</c:v>
                </c:pt>
                <c:pt idx="1227">
                  <c:v>0.1</c:v>
                </c:pt>
                <c:pt idx="1228">
                  <c:v>0.2</c:v>
                </c:pt>
                <c:pt idx="1229">
                  <c:v>0.3</c:v>
                </c:pt>
                <c:pt idx="1230">
                  <c:v>0.3</c:v>
                </c:pt>
                <c:pt idx="1231">
                  <c:v>1.2</c:v>
                </c:pt>
                <c:pt idx="1232">
                  <c:v>3.4</c:v>
                </c:pt>
                <c:pt idx="1233">
                  <c:v>0.4</c:v>
                </c:pt>
                <c:pt idx="1234">
                  <c:v>0.2</c:v>
                </c:pt>
                <c:pt idx="1235">
                  <c:v>0.3</c:v>
                </c:pt>
                <c:pt idx="1236">
                  <c:v>4.3</c:v>
                </c:pt>
                <c:pt idx="1237">
                  <c:v>0.2</c:v>
                </c:pt>
                <c:pt idx="1238">
                  <c:v>0.1</c:v>
                </c:pt>
                <c:pt idx="1239">
                  <c:v>0.4</c:v>
                </c:pt>
                <c:pt idx="1240">
                  <c:v>0.4</c:v>
                </c:pt>
                <c:pt idx="1241">
                  <c:v>0.3</c:v>
                </c:pt>
                <c:pt idx="1242">
                  <c:v>0.1</c:v>
                </c:pt>
                <c:pt idx="1243">
                  <c:v>0.2</c:v>
                </c:pt>
                <c:pt idx="1244">
                  <c:v>0.2</c:v>
                </c:pt>
                <c:pt idx="1245">
                  <c:v>0.2</c:v>
                </c:pt>
                <c:pt idx="1246">
                  <c:v>0.3</c:v>
                </c:pt>
                <c:pt idx="1247">
                  <c:v>0.3</c:v>
                </c:pt>
                <c:pt idx="1248">
                  <c:v>0.2</c:v>
                </c:pt>
                <c:pt idx="1249">
                  <c:v>0.2</c:v>
                </c:pt>
                <c:pt idx="1250">
                  <c:v>0.3</c:v>
                </c:pt>
                <c:pt idx="1251">
                  <c:v>0.1</c:v>
                </c:pt>
                <c:pt idx="1252">
                  <c:v>0.3</c:v>
                </c:pt>
                <c:pt idx="1253">
                  <c:v>0.2</c:v>
                </c:pt>
                <c:pt idx="1254">
                  <c:v>0.2</c:v>
                </c:pt>
                <c:pt idx="1255">
                  <c:v>0.1</c:v>
                </c:pt>
                <c:pt idx="1256">
                  <c:v>0.1</c:v>
                </c:pt>
                <c:pt idx="1257">
                  <c:v>0.2</c:v>
                </c:pt>
                <c:pt idx="1258">
                  <c:v>0.2</c:v>
                </c:pt>
                <c:pt idx="1259">
                  <c:v>0.4</c:v>
                </c:pt>
                <c:pt idx="1260">
                  <c:v>0.3</c:v>
                </c:pt>
                <c:pt idx="1261">
                  <c:v>0.2</c:v>
                </c:pt>
                <c:pt idx="1262">
                  <c:v>0.2</c:v>
                </c:pt>
                <c:pt idx="1263">
                  <c:v>0.4</c:v>
                </c:pt>
                <c:pt idx="1264">
                  <c:v>0.2</c:v>
                </c:pt>
                <c:pt idx="1265">
                  <c:v>0.3</c:v>
                </c:pt>
                <c:pt idx="1266">
                  <c:v>0.2</c:v>
                </c:pt>
                <c:pt idx="1267">
                  <c:v>0.2</c:v>
                </c:pt>
                <c:pt idx="1268">
                  <c:v>0.3</c:v>
                </c:pt>
                <c:pt idx="1269">
                  <c:v>0.3</c:v>
                </c:pt>
                <c:pt idx="1270">
                  <c:v>0.1</c:v>
                </c:pt>
                <c:pt idx="1271">
                  <c:v>0.4</c:v>
                </c:pt>
                <c:pt idx="1272">
                  <c:v>0.1</c:v>
                </c:pt>
                <c:pt idx="1273">
                  <c:v>0.3</c:v>
                </c:pt>
                <c:pt idx="1274">
                  <c:v>0.1</c:v>
                </c:pt>
                <c:pt idx="1275">
                  <c:v>0.3</c:v>
                </c:pt>
                <c:pt idx="1276">
                  <c:v>0.3</c:v>
                </c:pt>
                <c:pt idx="1277">
                  <c:v>0.3</c:v>
                </c:pt>
                <c:pt idx="1278">
                  <c:v>0.2</c:v>
                </c:pt>
                <c:pt idx="1279">
                  <c:v>0.1</c:v>
                </c:pt>
                <c:pt idx="1280">
                  <c:v>0.3</c:v>
                </c:pt>
                <c:pt idx="1281">
                  <c:v>0.2</c:v>
                </c:pt>
                <c:pt idx="1282">
                  <c:v>0.3</c:v>
                </c:pt>
                <c:pt idx="1283">
                  <c:v>0.2</c:v>
                </c:pt>
                <c:pt idx="1284">
                  <c:v>0.1</c:v>
                </c:pt>
                <c:pt idx="1285">
                  <c:v>0.2</c:v>
                </c:pt>
                <c:pt idx="1286">
                  <c:v>0.2</c:v>
                </c:pt>
                <c:pt idx="1287">
                  <c:v>0.2</c:v>
                </c:pt>
                <c:pt idx="1288">
                  <c:v>1.2</c:v>
                </c:pt>
                <c:pt idx="1289">
                  <c:v>3.3</c:v>
                </c:pt>
                <c:pt idx="1290">
                  <c:v>1.2</c:v>
                </c:pt>
                <c:pt idx="1291">
                  <c:v>0.3</c:v>
                </c:pt>
                <c:pt idx="1292">
                  <c:v>0.3</c:v>
                </c:pt>
                <c:pt idx="1293">
                  <c:v>0.4</c:v>
                </c:pt>
                <c:pt idx="1294">
                  <c:v>2.6</c:v>
                </c:pt>
                <c:pt idx="1295">
                  <c:v>0.3</c:v>
                </c:pt>
                <c:pt idx="1296">
                  <c:v>0.1</c:v>
                </c:pt>
                <c:pt idx="1297">
                  <c:v>3.2</c:v>
                </c:pt>
                <c:pt idx="1298">
                  <c:v>0.4</c:v>
                </c:pt>
                <c:pt idx="1299">
                  <c:v>0.1</c:v>
                </c:pt>
                <c:pt idx="1300">
                  <c:v>0.1</c:v>
                </c:pt>
                <c:pt idx="1301">
                  <c:v>0.1</c:v>
                </c:pt>
                <c:pt idx="1302">
                  <c:v>1.2</c:v>
                </c:pt>
                <c:pt idx="1303">
                  <c:v>0.2</c:v>
                </c:pt>
                <c:pt idx="1304">
                  <c:v>0.1</c:v>
                </c:pt>
                <c:pt idx="1305">
                  <c:v>3</c:v>
                </c:pt>
                <c:pt idx="1306">
                  <c:v>1.2</c:v>
                </c:pt>
                <c:pt idx="1307">
                  <c:v>0.3</c:v>
                </c:pt>
                <c:pt idx="1308">
                  <c:v>0.1</c:v>
                </c:pt>
                <c:pt idx="1309">
                  <c:v>3.3</c:v>
                </c:pt>
                <c:pt idx="1310">
                  <c:v>5</c:v>
                </c:pt>
                <c:pt idx="1311">
                  <c:v>0.1</c:v>
                </c:pt>
                <c:pt idx="1312">
                  <c:v>1</c:v>
                </c:pt>
                <c:pt idx="1313">
                  <c:v>4.3</c:v>
                </c:pt>
                <c:pt idx="1314">
                  <c:v>0.3</c:v>
                </c:pt>
                <c:pt idx="1315">
                  <c:v>0.1</c:v>
                </c:pt>
                <c:pt idx="1316">
                  <c:v>3.2</c:v>
                </c:pt>
                <c:pt idx="1317">
                  <c:v>0.3</c:v>
                </c:pt>
                <c:pt idx="1318">
                  <c:v>0.3</c:v>
                </c:pt>
                <c:pt idx="1319">
                  <c:v>0.1</c:v>
                </c:pt>
                <c:pt idx="1320">
                  <c:v>0.1</c:v>
                </c:pt>
                <c:pt idx="1321">
                  <c:v>3.1</c:v>
                </c:pt>
                <c:pt idx="1322">
                  <c:v>0.2</c:v>
                </c:pt>
                <c:pt idx="1323">
                  <c:v>3.3</c:v>
                </c:pt>
                <c:pt idx="1324">
                  <c:v>0.4</c:v>
                </c:pt>
                <c:pt idx="1325">
                  <c:v>0.4</c:v>
                </c:pt>
                <c:pt idx="1326">
                  <c:v>1.2</c:v>
                </c:pt>
                <c:pt idx="1327">
                  <c:v>1.2</c:v>
                </c:pt>
                <c:pt idx="1328">
                  <c:v>0.1</c:v>
                </c:pt>
                <c:pt idx="1329">
                  <c:v>4.3</c:v>
                </c:pt>
                <c:pt idx="1330">
                  <c:v>0.4</c:v>
                </c:pt>
                <c:pt idx="1331">
                  <c:v>0.3</c:v>
                </c:pt>
                <c:pt idx="1332">
                  <c:v>3.2</c:v>
                </c:pt>
                <c:pt idx="1333">
                  <c:v>0.2</c:v>
                </c:pt>
                <c:pt idx="1334">
                  <c:v>0.2</c:v>
                </c:pt>
                <c:pt idx="1335">
                  <c:v>0.3</c:v>
                </c:pt>
                <c:pt idx="1336">
                  <c:v>0.1</c:v>
                </c:pt>
                <c:pt idx="1337">
                  <c:v>1.1000000000000001</c:v>
                </c:pt>
                <c:pt idx="1338">
                  <c:v>0.2</c:v>
                </c:pt>
                <c:pt idx="1339">
                  <c:v>3.2</c:v>
                </c:pt>
                <c:pt idx="1340">
                  <c:v>3</c:v>
                </c:pt>
                <c:pt idx="1341">
                  <c:v>0.1</c:v>
                </c:pt>
                <c:pt idx="1342">
                  <c:v>0.1</c:v>
                </c:pt>
                <c:pt idx="1343">
                  <c:v>1.4</c:v>
                </c:pt>
                <c:pt idx="1344">
                  <c:v>0.3</c:v>
                </c:pt>
                <c:pt idx="1345">
                  <c:v>0.3</c:v>
                </c:pt>
                <c:pt idx="1346">
                  <c:v>0.4</c:v>
                </c:pt>
                <c:pt idx="1347">
                  <c:v>0.5</c:v>
                </c:pt>
                <c:pt idx="1348">
                  <c:v>0.1</c:v>
                </c:pt>
                <c:pt idx="1349">
                  <c:v>0.1</c:v>
                </c:pt>
                <c:pt idx="1350">
                  <c:v>0.3</c:v>
                </c:pt>
                <c:pt idx="1351">
                  <c:v>0.3</c:v>
                </c:pt>
                <c:pt idx="1352">
                  <c:v>0.3</c:v>
                </c:pt>
                <c:pt idx="1353">
                  <c:v>0.3</c:v>
                </c:pt>
                <c:pt idx="1354">
                  <c:v>0.1</c:v>
                </c:pt>
                <c:pt idx="1355">
                  <c:v>0.1</c:v>
                </c:pt>
                <c:pt idx="1356">
                  <c:v>0.5</c:v>
                </c:pt>
                <c:pt idx="1357">
                  <c:v>0.9</c:v>
                </c:pt>
                <c:pt idx="1358">
                  <c:v>0.3</c:v>
                </c:pt>
                <c:pt idx="1359">
                  <c:v>1.4</c:v>
                </c:pt>
                <c:pt idx="1360">
                  <c:v>0.8</c:v>
                </c:pt>
                <c:pt idx="1361">
                  <c:v>0.3</c:v>
                </c:pt>
                <c:pt idx="1362">
                  <c:v>0.3</c:v>
                </c:pt>
                <c:pt idx="1363">
                  <c:v>0.8</c:v>
                </c:pt>
                <c:pt idx="1364">
                  <c:v>0.2</c:v>
                </c:pt>
                <c:pt idx="1365">
                  <c:v>0.3</c:v>
                </c:pt>
                <c:pt idx="1366">
                  <c:v>0.3</c:v>
                </c:pt>
                <c:pt idx="1367">
                  <c:v>0.5</c:v>
                </c:pt>
                <c:pt idx="1368">
                  <c:v>0.1</c:v>
                </c:pt>
                <c:pt idx="1369">
                  <c:v>0.4</c:v>
                </c:pt>
                <c:pt idx="1370">
                  <c:v>0.5</c:v>
                </c:pt>
                <c:pt idx="1371">
                  <c:v>0.2</c:v>
                </c:pt>
                <c:pt idx="1372">
                  <c:v>1.3</c:v>
                </c:pt>
                <c:pt idx="1373">
                  <c:v>0.4</c:v>
                </c:pt>
                <c:pt idx="1374">
                  <c:v>0.4</c:v>
                </c:pt>
                <c:pt idx="1375">
                  <c:v>0.8</c:v>
                </c:pt>
                <c:pt idx="1376">
                  <c:v>0.4</c:v>
                </c:pt>
                <c:pt idx="1377">
                  <c:v>0.3</c:v>
                </c:pt>
                <c:pt idx="1378">
                  <c:v>0.4</c:v>
                </c:pt>
                <c:pt idx="1379">
                  <c:v>0.7</c:v>
                </c:pt>
                <c:pt idx="1380">
                  <c:v>0.1</c:v>
                </c:pt>
                <c:pt idx="1381">
                  <c:v>0.3</c:v>
                </c:pt>
                <c:pt idx="1382">
                  <c:v>0.2</c:v>
                </c:pt>
                <c:pt idx="1383">
                  <c:v>0.5</c:v>
                </c:pt>
                <c:pt idx="1384">
                  <c:v>1.2</c:v>
                </c:pt>
                <c:pt idx="1385">
                  <c:v>1</c:v>
                </c:pt>
                <c:pt idx="1386">
                  <c:v>0.4</c:v>
                </c:pt>
                <c:pt idx="1387">
                  <c:v>0.8</c:v>
                </c:pt>
                <c:pt idx="1388">
                  <c:v>0.2</c:v>
                </c:pt>
                <c:pt idx="1389">
                  <c:v>0.1</c:v>
                </c:pt>
                <c:pt idx="1390">
                  <c:v>0.3</c:v>
                </c:pt>
                <c:pt idx="1391">
                  <c:v>0.2</c:v>
                </c:pt>
                <c:pt idx="1392">
                  <c:v>0.4</c:v>
                </c:pt>
                <c:pt idx="1393">
                  <c:v>0.2</c:v>
                </c:pt>
                <c:pt idx="1394">
                  <c:v>0.2</c:v>
                </c:pt>
                <c:pt idx="1395">
                  <c:v>0.2</c:v>
                </c:pt>
                <c:pt idx="1396">
                  <c:v>0.1</c:v>
                </c:pt>
                <c:pt idx="1397">
                  <c:v>0.1</c:v>
                </c:pt>
                <c:pt idx="1398">
                  <c:v>0.2</c:v>
                </c:pt>
                <c:pt idx="1399">
                  <c:v>0.2</c:v>
                </c:pt>
                <c:pt idx="1400">
                  <c:v>0.3</c:v>
                </c:pt>
                <c:pt idx="1401">
                  <c:v>0.1</c:v>
                </c:pt>
                <c:pt idx="1402">
                  <c:v>0.4</c:v>
                </c:pt>
                <c:pt idx="1403">
                  <c:v>0.3</c:v>
                </c:pt>
                <c:pt idx="1404">
                  <c:v>0.2</c:v>
                </c:pt>
                <c:pt idx="1405">
                  <c:v>0.5</c:v>
                </c:pt>
                <c:pt idx="1406">
                  <c:v>0.5</c:v>
                </c:pt>
                <c:pt idx="1407">
                  <c:v>0.3</c:v>
                </c:pt>
                <c:pt idx="1408">
                  <c:v>0.1</c:v>
                </c:pt>
                <c:pt idx="1409">
                  <c:v>0.3</c:v>
                </c:pt>
                <c:pt idx="1410">
                  <c:v>0.2</c:v>
                </c:pt>
                <c:pt idx="1411">
                  <c:v>0.1</c:v>
                </c:pt>
                <c:pt idx="1412">
                  <c:v>0.1</c:v>
                </c:pt>
                <c:pt idx="1413">
                  <c:v>0.3</c:v>
                </c:pt>
                <c:pt idx="1414">
                  <c:v>0.2</c:v>
                </c:pt>
                <c:pt idx="1415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75E5-4C30-B674-03B5470D91A3}"/>
            </c:ext>
          </c:extLst>
        </c:ser>
        <c:ser>
          <c:idx val="17"/>
          <c:order val="17"/>
          <c:tx>
            <c:strRef>
              <c:f>apolyont!$U$1</c:f>
              <c:strCache>
                <c:ptCount val="1"/>
                <c:pt idx="0">
                  <c:v>SMH-L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ash"/>
            <c:size val="6"/>
            <c:spPr>
              <a:solidFill>
                <a:schemeClr val="lt1"/>
              </a:solidFill>
              <a:ln w="15875">
                <a:solidFill>
                  <a:schemeClr val="accent6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apolyont!$U$2:$U$1417</c:f>
              <c:numCache>
                <c:formatCode>0.00</c:formatCode>
                <c:ptCount val="1416"/>
                <c:pt idx="0">
                  <c:v>0.7</c:v>
                </c:pt>
                <c:pt idx="1">
                  <c:v>0.6</c:v>
                </c:pt>
                <c:pt idx="2">
                  <c:v>0.4</c:v>
                </c:pt>
                <c:pt idx="3">
                  <c:v>0.4</c:v>
                </c:pt>
                <c:pt idx="4">
                  <c:v>0.3</c:v>
                </c:pt>
                <c:pt idx="5">
                  <c:v>0.9</c:v>
                </c:pt>
                <c:pt idx="6">
                  <c:v>0.1</c:v>
                </c:pt>
                <c:pt idx="7">
                  <c:v>0.4</c:v>
                </c:pt>
                <c:pt idx="8">
                  <c:v>0.2</c:v>
                </c:pt>
                <c:pt idx="9">
                  <c:v>0.5</c:v>
                </c:pt>
                <c:pt idx="10">
                  <c:v>1.3</c:v>
                </c:pt>
                <c:pt idx="11">
                  <c:v>1</c:v>
                </c:pt>
                <c:pt idx="12">
                  <c:v>0.4</c:v>
                </c:pt>
                <c:pt idx="13">
                  <c:v>0.7</c:v>
                </c:pt>
                <c:pt idx="14">
                  <c:v>0.44</c:v>
                </c:pt>
                <c:pt idx="15">
                  <c:v>0.1</c:v>
                </c:pt>
                <c:pt idx="16">
                  <c:v>0.4</c:v>
                </c:pt>
                <c:pt idx="17">
                  <c:v>0.4</c:v>
                </c:pt>
                <c:pt idx="18">
                  <c:v>0.4</c:v>
                </c:pt>
                <c:pt idx="19">
                  <c:v>0.1</c:v>
                </c:pt>
                <c:pt idx="20">
                  <c:v>0.3</c:v>
                </c:pt>
                <c:pt idx="21">
                  <c:v>0.2</c:v>
                </c:pt>
                <c:pt idx="22">
                  <c:v>0.1</c:v>
                </c:pt>
                <c:pt idx="23">
                  <c:v>0.1</c:v>
                </c:pt>
                <c:pt idx="24">
                  <c:v>0.3</c:v>
                </c:pt>
                <c:pt idx="25">
                  <c:v>0.2</c:v>
                </c:pt>
                <c:pt idx="26">
                  <c:v>0.3</c:v>
                </c:pt>
                <c:pt idx="27">
                  <c:v>0.2</c:v>
                </c:pt>
                <c:pt idx="28">
                  <c:v>0.5</c:v>
                </c:pt>
                <c:pt idx="29">
                  <c:v>0.3</c:v>
                </c:pt>
                <c:pt idx="30">
                  <c:v>0.1</c:v>
                </c:pt>
                <c:pt idx="31">
                  <c:v>0.6</c:v>
                </c:pt>
                <c:pt idx="32">
                  <c:v>0.7</c:v>
                </c:pt>
                <c:pt idx="33">
                  <c:v>0.4</c:v>
                </c:pt>
                <c:pt idx="34">
                  <c:v>0.1</c:v>
                </c:pt>
                <c:pt idx="35">
                  <c:v>0.3</c:v>
                </c:pt>
                <c:pt idx="36">
                  <c:v>0.2</c:v>
                </c:pt>
                <c:pt idx="37">
                  <c:v>0.1</c:v>
                </c:pt>
                <c:pt idx="38">
                  <c:v>0.1</c:v>
                </c:pt>
                <c:pt idx="39">
                  <c:v>0.4</c:v>
                </c:pt>
                <c:pt idx="40">
                  <c:v>0.3</c:v>
                </c:pt>
                <c:pt idx="41">
                  <c:v>0.7</c:v>
                </c:pt>
                <c:pt idx="42">
                  <c:v>0.2</c:v>
                </c:pt>
                <c:pt idx="43">
                  <c:v>0.5</c:v>
                </c:pt>
                <c:pt idx="44">
                  <c:v>0.3</c:v>
                </c:pt>
                <c:pt idx="45">
                  <c:v>0.2</c:v>
                </c:pt>
                <c:pt idx="46">
                  <c:v>0.1</c:v>
                </c:pt>
                <c:pt idx="47">
                  <c:v>0.1</c:v>
                </c:pt>
                <c:pt idx="48">
                  <c:v>0.3</c:v>
                </c:pt>
                <c:pt idx="49">
                  <c:v>0.3</c:v>
                </c:pt>
                <c:pt idx="50">
                  <c:v>0.1</c:v>
                </c:pt>
                <c:pt idx="51">
                  <c:v>0.5</c:v>
                </c:pt>
                <c:pt idx="52">
                  <c:v>0.3</c:v>
                </c:pt>
                <c:pt idx="53">
                  <c:v>0.6</c:v>
                </c:pt>
                <c:pt idx="54">
                  <c:v>0.5</c:v>
                </c:pt>
                <c:pt idx="55">
                  <c:v>0.2</c:v>
                </c:pt>
                <c:pt idx="56">
                  <c:v>0.1</c:v>
                </c:pt>
                <c:pt idx="57">
                  <c:v>0.6</c:v>
                </c:pt>
                <c:pt idx="58">
                  <c:v>0.3</c:v>
                </c:pt>
                <c:pt idx="59">
                  <c:v>0.6</c:v>
                </c:pt>
                <c:pt idx="60">
                  <c:v>0.4</c:v>
                </c:pt>
                <c:pt idx="61">
                  <c:v>0.2</c:v>
                </c:pt>
                <c:pt idx="62">
                  <c:v>0.1</c:v>
                </c:pt>
                <c:pt idx="63">
                  <c:v>0.1</c:v>
                </c:pt>
                <c:pt idx="64">
                  <c:v>0.2</c:v>
                </c:pt>
                <c:pt idx="65">
                  <c:v>0.2</c:v>
                </c:pt>
                <c:pt idx="66">
                  <c:v>0.5</c:v>
                </c:pt>
                <c:pt idx="67">
                  <c:v>0.3</c:v>
                </c:pt>
                <c:pt idx="68">
                  <c:v>0.4</c:v>
                </c:pt>
                <c:pt idx="69">
                  <c:v>0.4</c:v>
                </c:pt>
                <c:pt idx="70">
                  <c:v>1</c:v>
                </c:pt>
                <c:pt idx="71">
                  <c:v>0.3</c:v>
                </c:pt>
                <c:pt idx="72">
                  <c:v>0.6</c:v>
                </c:pt>
                <c:pt idx="73">
                  <c:v>0.3</c:v>
                </c:pt>
                <c:pt idx="74">
                  <c:v>0.3</c:v>
                </c:pt>
                <c:pt idx="75">
                  <c:v>0.2</c:v>
                </c:pt>
                <c:pt idx="76">
                  <c:v>0.6</c:v>
                </c:pt>
                <c:pt idx="77">
                  <c:v>0.4</c:v>
                </c:pt>
                <c:pt idx="78">
                  <c:v>0.3</c:v>
                </c:pt>
                <c:pt idx="79">
                  <c:v>0.6</c:v>
                </c:pt>
                <c:pt idx="80">
                  <c:v>0.7</c:v>
                </c:pt>
                <c:pt idx="81">
                  <c:v>0.3</c:v>
                </c:pt>
                <c:pt idx="82">
                  <c:v>0.3</c:v>
                </c:pt>
                <c:pt idx="83">
                  <c:v>0.5</c:v>
                </c:pt>
                <c:pt idx="84">
                  <c:v>0.3</c:v>
                </c:pt>
                <c:pt idx="85">
                  <c:v>0.6</c:v>
                </c:pt>
                <c:pt idx="86">
                  <c:v>0.3</c:v>
                </c:pt>
                <c:pt idx="87">
                  <c:v>0.6</c:v>
                </c:pt>
                <c:pt idx="88">
                  <c:v>0.6</c:v>
                </c:pt>
                <c:pt idx="89">
                  <c:v>0.2</c:v>
                </c:pt>
                <c:pt idx="90">
                  <c:v>0.5</c:v>
                </c:pt>
                <c:pt idx="91">
                  <c:v>0.3</c:v>
                </c:pt>
                <c:pt idx="92">
                  <c:v>0.3</c:v>
                </c:pt>
                <c:pt idx="93">
                  <c:v>0.2</c:v>
                </c:pt>
                <c:pt idx="94">
                  <c:v>0.4</c:v>
                </c:pt>
                <c:pt idx="95">
                  <c:v>0.1</c:v>
                </c:pt>
                <c:pt idx="96">
                  <c:v>0.1</c:v>
                </c:pt>
                <c:pt idx="97">
                  <c:v>0.2</c:v>
                </c:pt>
                <c:pt idx="98">
                  <c:v>0.3</c:v>
                </c:pt>
                <c:pt idx="99">
                  <c:v>0.1</c:v>
                </c:pt>
                <c:pt idx="100">
                  <c:v>0.1</c:v>
                </c:pt>
                <c:pt idx="101">
                  <c:v>0.6</c:v>
                </c:pt>
                <c:pt idx="102">
                  <c:v>0.2</c:v>
                </c:pt>
                <c:pt idx="103">
                  <c:v>1.4</c:v>
                </c:pt>
                <c:pt idx="104">
                  <c:v>0.6</c:v>
                </c:pt>
                <c:pt idx="105">
                  <c:v>0.4</c:v>
                </c:pt>
                <c:pt idx="106">
                  <c:v>0.2</c:v>
                </c:pt>
                <c:pt idx="107">
                  <c:v>0.5</c:v>
                </c:pt>
                <c:pt idx="108">
                  <c:v>0.3</c:v>
                </c:pt>
                <c:pt idx="109">
                  <c:v>0.1</c:v>
                </c:pt>
                <c:pt idx="110">
                  <c:v>0.1</c:v>
                </c:pt>
                <c:pt idx="111">
                  <c:v>0.2</c:v>
                </c:pt>
                <c:pt idx="112">
                  <c:v>0.4</c:v>
                </c:pt>
                <c:pt idx="113">
                  <c:v>0.2</c:v>
                </c:pt>
                <c:pt idx="114">
                  <c:v>0.4</c:v>
                </c:pt>
                <c:pt idx="115">
                  <c:v>0.1</c:v>
                </c:pt>
                <c:pt idx="116">
                  <c:v>0.4</c:v>
                </c:pt>
                <c:pt idx="117">
                  <c:v>0.2</c:v>
                </c:pt>
                <c:pt idx="118">
                  <c:v>0.3</c:v>
                </c:pt>
                <c:pt idx="119">
                  <c:v>0.1</c:v>
                </c:pt>
                <c:pt idx="120">
                  <c:v>0.2</c:v>
                </c:pt>
                <c:pt idx="121">
                  <c:v>0.1</c:v>
                </c:pt>
                <c:pt idx="122">
                  <c:v>0.1</c:v>
                </c:pt>
                <c:pt idx="123">
                  <c:v>0.2</c:v>
                </c:pt>
                <c:pt idx="124">
                  <c:v>0.1</c:v>
                </c:pt>
                <c:pt idx="125">
                  <c:v>0.3</c:v>
                </c:pt>
                <c:pt idx="126">
                  <c:v>0.1</c:v>
                </c:pt>
                <c:pt idx="127">
                  <c:v>0.1</c:v>
                </c:pt>
                <c:pt idx="128">
                  <c:v>0.2</c:v>
                </c:pt>
                <c:pt idx="129">
                  <c:v>0.3</c:v>
                </c:pt>
                <c:pt idx="130">
                  <c:v>0.6</c:v>
                </c:pt>
                <c:pt idx="131">
                  <c:v>0.4</c:v>
                </c:pt>
                <c:pt idx="132">
                  <c:v>0.1</c:v>
                </c:pt>
                <c:pt idx="133">
                  <c:v>0.1</c:v>
                </c:pt>
                <c:pt idx="134">
                  <c:v>0.1</c:v>
                </c:pt>
                <c:pt idx="135">
                  <c:v>0.5</c:v>
                </c:pt>
                <c:pt idx="136">
                  <c:v>0.7</c:v>
                </c:pt>
                <c:pt idx="137">
                  <c:v>0.2</c:v>
                </c:pt>
                <c:pt idx="138">
                  <c:v>0.4</c:v>
                </c:pt>
                <c:pt idx="139">
                  <c:v>0.3</c:v>
                </c:pt>
                <c:pt idx="140">
                  <c:v>0.2</c:v>
                </c:pt>
                <c:pt idx="141">
                  <c:v>0.5</c:v>
                </c:pt>
                <c:pt idx="142">
                  <c:v>0.6</c:v>
                </c:pt>
                <c:pt idx="143">
                  <c:v>0.5</c:v>
                </c:pt>
                <c:pt idx="144">
                  <c:v>0.5</c:v>
                </c:pt>
                <c:pt idx="145">
                  <c:v>0.7</c:v>
                </c:pt>
                <c:pt idx="146">
                  <c:v>0.4</c:v>
                </c:pt>
                <c:pt idx="147">
                  <c:v>0.2</c:v>
                </c:pt>
                <c:pt idx="148">
                  <c:v>0.4</c:v>
                </c:pt>
                <c:pt idx="149">
                  <c:v>0.4</c:v>
                </c:pt>
                <c:pt idx="150">
                  <c:v>0.3</c:v>
                </c:pt>
                <c:pt idx="151">
                  <c:v>0.3</c:v>
                </c:pt>
                <c:pt idx="152">
                  <c:v>0.3</c:v>
                </c:pt>
                <c:pt idx="153">
                  <c:v>0.3</c:v>
                </c:pt>
                <c:pt idx="154">
                  <c:v>0.1</c:v>
                </c:pt>
                <c:pt idx="155">
                  <c:v>0.2</c:v>
                </c:pt>
                <c:pt idx="156">
                  <c:v>0.2</c:v>
                </c:pt>
                <c:pt idx="157">
                  <c:v>0.3</c:v>
                </c:pt>
                <c:pt idx="158">
                  <c:v>0.3</c:v>
                </c:pt>
                <c:pt idx="159">
                  <c:v>0.2</c:v>
                </c:pt>
                <c:pt idx="160">
                  <c:v>0.3</c:v>
                </c:pt>
                <c:pt idx="161">
                  <c:v>0.9</c:v>
                </c:pt>
                <c:pt idx="162">
                  <c:v>0.7</c:v>
                </c:pt>
                <c:pt idx="163">
                  <c:v>0.4</c:v>
                </c:pt>
                <c:pt idx="164">
                  <c:v>0.6</c:v>
                </c:pt>
                <c:pt idx="165">
                  <c:v>0.2</c:v>
                </c:pt>
                <c:pt idx="166">
                  <c:v>0.3</c:v>
                </c:pt>
                <c:pt idx="167">
                  <c:v>0.4</c:v>
                </c:pt>
                <c:pt idx="168">
                  <c:v>0.4</c:v>
                </c:pt>
                <c:pt idx="169">
                  <c:v>0.4</c:v>
                </c:pt>
                <c:pt idx="170">
                  <c:v>0.1</c:v>
                </c:pt>
                <c:pt idx="171">
                  <c:v>0.3</c:v>
                </c:pt>
                <c:pt idx="172">
                  <c:v>0.4</c:v>
                </c:pt>
                <c:pt idx="173">
                  <c:v>0.3</c:v>
                </c:pt>
                <c:pt idx="174">
                  <c:v>0.2</c:v>
                </c:pt>
                <c:pt idx="175">
                  <c:v>0.3</c:v>
                </c:pt>
                <c:pt idx="176">
                  <c:v>0.1</c:v>
                </c:pt>
                <c:pt idx="177">
                  <c:v>0.4</c:v>
                </c:pt>
                <c:pt idx="178">
                  <c:v>0.3</c:v>
                </c:pt>
                <c:pt idx="179">
                  <c:v>0.3</c:v>
                </c:pt>
                <c:pt idx="180">
                  <c:v>0.2</c:v>
                </c:pt>
                <c:pt idx="181">
                  <c:v>0.2</c:v>
                </c:pt>
                <c:pt idx="182">
                  <c:v>0.3</c:v>
                </c:pt>
                <c:pt idx="183">
                  <c:v>0.2</c:v>
                </c:pt>
                <c:pt idx="184">
                  <c:v>0.1</c:v>
                </c:pt>
                <c:pt idx="185">
                  <c:v>0.1</c:v>
                </c:pt>
                <c:pt idx="186">
                  <c:v>0.1</c:v>
                </c:pt>
                <c:pt idx="187">
                  <c:v>0.1</c:v>
                </c:pt>
                <c:pt idx="188">
                  <c:v>0.2</c:v>
                </c:pt>
                <c:pt idx="189">
                  <c:v>0.2</c:v>
                </c:pt>
                <c:pt idx="190">
                  <c:v>0.6</c:v>
                </c:pt>
                <c:pt idx="191">
                  <c:v>0.44</c:v>
                </c:pt>
                <c:pt idx="192">
                  <c:v>0.4</c:v>
                </c:pt>
                <c:pt idx="193">
                  <c:v>0.4</c:v>
                </c:pt>
                <c:pt idx="194">
                  <c:v>0.4</c:v>
                </c:pt>
                <c:pt idx="195">
                  <c:v>0.6</c:v>
                </c:pt>
                <c:pt idx="196">
                  <c:v>1</c:v>
                </c:pt>
                <c:pt idx="197">
                  <c:v>0.5</c:v>
                </c:pt>
                <c:pt idx="198">
                  <c:v>0.3</c:v>
                </c:pt>
                <c:pt idx="199">
                  <c:v>0.2</c:v>
                </c:pt>
                <c:pt idx="200">
                  <c:v>0.3</c:v>
                </c:pt>
                <c:pt idx="201">
                  <c:v>0.3</c:v>
                </c:pt>
                <c:pt idx="202">
                  <c:v>0.1</c:v>
                </c:pt>
                <c:pt idx="203">
                  <c:v>0.1</c:v>
                </c:pt>
                <c:pt idx="204">
                  <c:v>0.4</c:v>
                </c:pt>
                <c:pt idx="205">
                  <c:v>0.4</c:v>
                </c:pt>
                <c:pt idx="206">
                  <c:v>0.4</c:v>
                </c:pt>
                <c:pt idx="207">
                  <c:v>0.5</c:v>
                </c:pt>
                <c:pt idx="208">
                  <c:v>0.1</c:v>
                </c:pt>
                <c:pt idx="209">
                  <c:v>0.2</c:v>
                </c:pt>
                <c:pt idx="210">
                  <c:v>0.8</c:v>
                </c:pt>
                <c:pt idx="211">
                  <c:v>0.5</c:v>
                </c:pt>
                <c:pt idx="212">
                  <c:v>0.4</c:v>
                </c:pt>
                <c:pt idx="213">
                  <c:v>0.1</c:v>
                </c:pt>
                <c:pt idx="214">
                  <c:v>0.2</c:v>
                </c:pt>
                <c:pt idx="215">
                  <c:v>0.2</c:v>
                </c:pt>
                <c:pt idx="216">
                  <c:v>0.1</c:v>
                </c:pt>
                <c:pt idx="217">
                  <c:v>0.1</c:v>
                </c:pt>
                <c:pt idx="218">
                  <c:v>0.3</c:v>
                </c:pt>
                <c:pt idx="219">
                  <c:v>0.4</c:v>
                </c:pt>
                <c:pt idx="220">
                  <c:v>0.5</c:v>
                </c:pt>
                <c:pt idx="221">
                  <c:v>0.2</c:v>
                </c:pt>
                <c:pt idx="222">
                  <c:v>0.1</c:v>
                </c:pt>
                <c:pt idx="223">
                  <c:v>0.1</c:v>
                </c:pt>
                <c:pt idx="224">
                  <c:v>0.1</c:v>
                </c:pt>
                <c:pt idx="225">
                  <c:v>0.8</c:v>
                </c:pt>
                <c:pt idx="226">
                  <c:v>0.6</c:v>
                </c:pt>
                <c:pt idx="227">
                  <c:v>0.5</c:v>
                </c:pt>
                <c:pt idx="228">
                  <c:v>0.5</c:v>
                </c:pt>
                <c:pt idx="229">
                  <c:v>0.1</c:v>
                </c:pt>
                <c:pt idx="230">
                  <c:v>0.3</c:v>
                </c:pt>
                <c:pt idx="231">
                  <c:v>0.1</c:v>
                </c:pt>
                <c:pt idx="232">
                  <c:v>0.3</c:v>
                </c:pt>
                <c:pt idx="233">
                  <c:v>0.3</c:v>
                </c:pt>
                <c:pt idx="234">
                  <c:v>0.2</c:v>
                </c:pt>
                <c:pt idx="235">
                  <c:v>0.3</c:v>
                </c:pt>
                <c:pt idx="236">
                  <c:v>0.1</c:v>
                </c:pt>
                <c:pt idx="237">
                  <c:v>0.4</c:v>
                </c:pt>
                <c:pt idx="238">
                  <c:v>0.1</c:v>
                </c:pt>
                <c:pt idx="239">
                  <c:v>0.1</c:v>
                </c:pt>
                <c:pt idx="240">
                  <c:v>0.3</c:v>
                </c:pt>
                <c:pt idx="241">
                  <c:v>1</c:v>
                </c:pt>
                <c:pt idx="242">
                  <c:v>0.6</c:v>
                </c:pt>
                <c:pt idx="243">
                  <c:v>0.4</c:v>
                </c:pt>
                <c:pt idx="244">
                  <c:v>0.1</c:v>
                </c:pt>
                <c:pt idx="245">
                  <c:v>0.3</c:v>
                </c:pt>
                <c:pt idx="246">
                  <c:v>0.4</c:v>
                </c:pt>
                <c:pt idx="247">
                  <c:v>0.3</c:v>
                </c:pt>
                <c:pt idx="248">
                  <c:v>0.4</c:v>
                </c:pt>
                <c:pt idx="249">
                  <c:v>0.3</c:v>
                </c:pt>
                <c:pt idx="250">
                  <c:v>0.2</c:v>
                </c:pt>
                <c:pt idx="251">
                  <c:v>0.2</c:v>
                </c:pt>
                <c:pt idx="252">
                  <c:v>0.4</c:v>
                </c:pt>
                <c:pt idx="253">
                  <c:v>0.2</c:v>
                </c:pt>
                <c:pt idx="254">
                  <c:v>0.2</c:v>
                </c:pt>
                <c:pt idx="255">
                  <c:v>0.5</c:v>
                </c:pt>
                <c:pt idx="256">
                  <c:v>0.6</c:v>
                </c:pt>
                <c:pt idx="257">
                  <c:v>0.2</c:v>
                </c:pt>
                <c:pt idx="258">
                  <c:v>0.1</c:v>
                </c:pt>
                <c:pt idx="259">
                  <c:v>0.2</c:v>
                </c:pt>
                <c:pt idx="260">
                  <c:v>0.3</c:v>
                </c:pt>
                <c:pt idx="261">
                  <c:v>0.1</c:v>
                </c:pt>
                <c:pt idx="262">
                  <c:v>0.2</c:v>
                </c:pt>
                <c:pt idx="263">
                  <c:v>0.1</c:v>
                </c:pt>
                <c:pt idx="264">
                  <c:v>0.3</c:v>
                </c:pt>
                <c:pt idx="265">
                  <c:v>0.3</c:v>
                </c:pt>
                <c:pt idx="266">
                  <c:v>0.3</c:v>
                </c:pt>
                <c:pt idx="267">
                  <c:v>0.3</c:v>
                </c:pt>
                <c:pt idx="268">
                  <c:v>0.1</c:v>
                </c:pt>
                <c:pt idx="269">
                  <c:v>0.2</c:v>
                </c:pt>
                <c:pt idx="270">
                  <c:v>0.3</c:v>
                </c:pt>
                <c:pt idx="271">
                  <c:v>0.5</c:v>
                </c:pt>
                <c:pt idx="272">
                  <c:v>0.5</c:v>
                </c:pt>
                <c:pt idx="273">
                  <c:v>0.2</c:v>
                </c:pt>
                <c:pt idx="274">
                  <c:v>0.1</c:v>
                </c:pt>
                <c:pt idx="275">
                  <c:v>0.3</c:v>
                </c:pt>
                <c:pt idx="276">
                  <c:v>0.3</c:v>
                </c:pt>
                <c:pt idx="277">
                  <c:v>0.1</c:v>
                </c:pt>
                <c:pt idx="278">
                  <c:v>0.3</c:v>
                </c:pt>
                <c:pt idx="279">
                  <c:v>0.3</c:v>
                </c:pt>
                <c:pt idx="280">
                  <c:v>0.4</c:v>
                </c:pt>
                <c:pt idx="281">
                  <c:v>0.1</c:v>
                </c:pt>
                <c:pt idx="282">
                  <c:v>0.2</c:v>
                </c:pt>
                <c:pt idx="283">
                  <c:v>0.3</c:v>
                </c:pt>
                <c:pt idx="284">
                  <c:v>0.1</c:v>
                </c:pt>
                <c:pt idx="285">
                  <c:v>0.1</c:v>
                </c:pt>
                <c:pt idx="286">
                  <c:v>0.3</c:v>
                </c:pt>
                <c:pt idx="287">
                  <c:v>0.1</c:v>
                </c:pt>
                <c:pt idx="288">
                  <c:v>0.4</c:v>
                </c:pt>
                <c:pt idx="289">
                  <c:v>0.4</c:v>
                </c:pt>
                <c:pt idx="290">
                  <c:v>0.1</c:v>
                </c:pt>
                <c:pt idx="291">
                  <c:v>0.1</c:v>
                </c:pt>
                <c:pt idx="292">
                  <c:v>0.1</c:v>
                </c:pt>
                <c:pt idx="293">
                  <c:v>0.1</c:v>
                </c:pt>
                <c:pt idx="294">
                  <c:v>0.2</c:v>
                </c:pt>
                <c:pt idx="295">
                  <c:v>0.4</c:v>
                </c:pt>
                <c:pt idx="296">
                  <c:v>1</c:v>
                </c:pt>
                <c:pt idx="297">
                  <c:v>1.2</c:v>
                </c:pt>
                <c:pt idx="298">
                  <c:v>0.2</c:v>
                </c:pt>
                <c:pt idx="299">
                  <c:v>0.4</c:v>
                </c:pt>
                <c:pt idx="300">
                  <c:v>0.2</c:v>
                </c:pt>
                <c:pt idx="301">
                  <c:v>0.5</c:v>
                </c:pt>
                <c:pt idx="302">
                  <c:v>0.4</c:v>
                </c:pt>
                <c:pt idx="303">
                  <c:v>0.2</c:v>
                </c:pt>
                <c:pt idx="304">
                  <c:v>0.1</c:v>
                </c:pt>
                <c:pt idx="305">
                  <c:v>0.4</c:v>
                </c:pt>
                <c:pt idx="306">
                  <c:v>0.9</c:v>
                </c:pt>
                <c:pt idx="307">
                  <c:v>0.2</c:v>
                </c:pt>
                <c:pt idx="308">
                  <c:v>0.2</c:v>
                </c:pt>
                <c:pt idx="309">
                  <c:v>0.4</c:v>
                </c:pt>
                <c:pt idx="310">
                  <c:v>0.7</c:v>
                </c:pt>
                <c:pt idx="311">
                  <c:v>0.5</c:v>
                </c:pt>
                <c:pt idx="312">
                  <c:v>1</c:v>
                </c:pt>
                <c:pt idx="313">
                  <c:v>0.2</c:v>
                </c:pt>
                <c:pt idx="314">
                  <c:v>0.2</c:v>
                </c:pt>
                <c:pt idx="315">
                  <c:v>0.5</c:v>
                </c:pt>
                <c:pt idx="316">
                  <c:v>0.4</c:v>
                </c:pt>
                <c:pt idx="317">
                  <c:v>0.2</c:v>
                </c:pt>
                <c:pt idx="318">
                  <c:v>0.2</c:v>
                </c:pt>
                <c:pt idx="319">
                  <c:v>1.3</c:v>
                </c:pt>
                <c:pt idx="320">
                  <c:v>0.4</c:v>
                </c:pt>
                <c:pt idx="321">
                  <c:v>0.5</c:v>
                </c:pt>
                <c:pt idx="322">
                  <c:v>0.1</c:v>
                </c:pt>
                <c:pt idx="323">
                  <c:v>0.3</c:v>
                </c:pt>
                <c:pt idx="324">
                  <c:v>0.7</c:v>
                </c:pt>
                <c:pt idx="325">
                  <c:v>1.2</c:v>
                </c:pt>
                <c:pt idx="326">
                  <c:v>0.2</c:v>
                </c:pt>
                <c:pt idx="327">
                  <c:v>1</c:v>
                </c:pt>
                <c:pt idx="328">
                  <c:v>0.8</c:v>
                </c:pt>
                <c:pt idx="329">
                  <c:v>0.3</c:v>
                </c:pt>
                <c:pt idx="330">
                  <c:v>0.5</c:v>
                </c:pt>
                <c:pt idx="331">
                  <c:v>0.2</c:v>
                </c:pt>
                <c:pt idx="332">
                  <c:v>0.2</c:v>
                </c:pt>
                <c:pt idx="333">
                  <c:v>1.3</c:v>
                </c:pt>
                <c:pt idx="334">
                  <c:v>0.4</c:v>
                </c:pt>
                <c:pt idx="335">
                  <c:v>2.6</c:v>
                </c:pt>
                <c:pt idx="336">
                  <c:v>0.5</c:v>
                </c:pt>
                <c:pt idx="337">
                  <c:v>0.2</c:v>
                </c:pt>
                <c:pt idx="338">
                  <c:v>0.3</c:v>
                </c:pt>
                <c:pt idx="339">
                  <c:v>0.5</c:v>
                </c:pt>
                <c:pt idx="340">
                  <c:v>0.1</c:v>
                </c:pt>
                <c:pt idx="341">
                  <c:v>0.2</c:v>
                </c:pt>
                <c:pt idx="342">
                  <c:v>0.9</c:v>
                </c:pt>
                <c:pt idx="343">
                  <c:v>0.2</c:v>
                </c:pt>
                <c:pt idx="344">
                  <c:v>0.1</c:v>
                </c:pt>
                <c:pt idx="345">
                  <c:v>0.4</c:v>
                </c:pt>
                <c:pt idx="346">
                  <c:v>0.2</c:v>
                </c:pt>
                <c:pt idx="347">
                  <c:v>0.44</c:v>
                </c:pt>
                <c:pt idx="348">
                  <c:v>0.1</c:v>
                </c:pt>
                <c:pt idx="349">
                  <c:v>4</c:v>
                </c:pt>
                <c:pt idx="350">
                  <c:v>0.2</c:v>
                </c:pt>
                <c:pt idx="351">
                  <c:v>0.2</c:v>
                </c:pt>
                <c:pt idx="352">
                  <c:v>0.2</c:v>
                </c:pt>
                <c:pt idx="353">
                  <c:v>2</c:v>
                </c:pt>
                <c:pt idx="354">
                  <c:v>3.7</c:v>
                </c:pt>
                <c:pt idx="355">
                  <c:v>0.4</c:v>
                </c:pt>
                <c:pt idx="356">
                  <c:v>0.1</c:v>
                </c:pt>
                <c:pt idx="357">
                  <c:v>0.7</c:v>
                </c:pt>
                <c:pt idx="358">
                  <c:v>0.2</c:v>
                </c:pt>
                <c:pt idx="359">
                  <c:v>3.7</c:v>
                </c:pt>
                <c:pt idx="360">
                  <c:v>3.1</c:v>
                </c:pt>
                <c:pt idx="361">
                  <c:v>0.1</c:v>
                </c:pt>
                <c:pt idx="362">
                  <c:v>1</c:v>
                </c:pt>
                <c:pt idx="363">
                  <c:v>0.2</c:v>
                </c:pt>
                <c:pt idx="364">
                  <c:v>0.2</c:v>
                </c:pt>
                <c:pt idx="365">
                  <c:v>0.7</c:v>
                </c:pt>
                <c:pt idx="366">
                  <c:v>0.5</c:v>
                </c:pt>
                <c:pt idx="367">
                  <c:v>0.2</c:v>
                </c:pt>
                <c:pt idx="368">
                  <c:v>0.4</c:v>
                </c:pt>
                <c:pt idx="369">
                  <c:v>0.2</c:v>
                </c:pt>
                <c:pt idx="370">
                  <c:v>4</c:v>
                </c:pt>
                <c:pt idx="371">
                  <c:v>0.7</c:v>
                </c:pt>
                <c:pt idx="372">
                  <c:v>3.5</c:v>
                </c:pt>
                <c:pt idx="373">
                  <c:v>0.1</c:v>
                </c:pt>
                <c:pt idx="374">
                  <c:v>0.6</c:v>
                </c:pt>
                <c:pt idx="375">
                  <c:v>0.1</c:v>
                </c:pt>
                <c:pt idx="376">
                  <c:v>0.1</c:v>
                </c:pt>
                <c:pt idx="377">
                  <c:v>0.2</c:v>
                </c:pt>
                <c:pt idx="378">
                  <c:v>0.1</c:v>
                </c:pt>
                <c:pt idx="379">
                  <c:v>0.8</c:v>
                </c:pt>
                <c:pt idx="380">
                  <c:v>0.7</c:v>
                </c:pt>
                <c:pt idx="381">
                  <c:v>0.2</c:v>
                </c:pt>
                <c:pt idx="382">
                  <c:v>0.7</c:v>
                </c:pt>
                <c:pt idx="383">
                  <c:v>0.5</c:v>
                </c:pt>
                <c:pt idx="384">
                  <c:v>0.2</c:v>
                </c:pt>
                <c:pt idx="385">
                  <c:v>0.5</c:v>
                </c:pt>
                <c:pt idx="386">
                  <c:v>0.2</c:v>
                </c:pt>
                <c:pt idx="387">
                  <c:v>0.7</c:v>
                </c:pt>
                <c:pt idx="388">
                  <c:v>0.4</c:v>
                </c:pt>
                <c:pt idx="389">
                  <c:v>0.6</c:v>
                </c:pt>
                <c:pt idx="390">
                  <c:v>0.5</c:v>
                </c:pt>
                <c:pt idx="391">
                  <c:v>4.0999999999999996</c:v>
                </c:pt>
                <c:pt idx="392">
                  <c:v>0.4</c:v>
                </c:pt>
                <c:pt idx="393">
                  <c:v>0.6</c:v>
                </c:pt>
                <c:pt idx="394">
                  <c:v>1.8</c:v>
                </c:pt>
                <c:pt idx="395">
                  <c:v>1</c:v>
                </c:pt>
                <c:pt idx="396">
                  <c:v>0.3</c:v>
                </c:pt>
                <c:pt idx="397">
                  <c:v>0.1</c:v>
                </c:pt>
                <c:pt idx="398">
                  <c:v>2</c:v>
                </c:pt>
                <c:pt idx="399">
                  <c:v>0.6</c:v>
                </c:pt>
                <c:pt idx="400">
                  <c:v>0.1</c:v>
                </c:pt>
                <c:pt idx="401">
                  <c:v>0.1</c:v>
                </c:pt>
                <c:pt idx="402">
                  <c:v>0.4</c:v>
                </c:pt>
                <c:pt idx="403">
                  <c:v>0.7</c:v>
                </c:pt>
                <c:pt idx="404">
                  <c:v>1.5</c:v>
                </c:pt>
                <c:pt idx="405">
                  <c:v>4.2</c:v>
                </c:pt>
                <c:pt idx="406">
                  <c:v>0.2</c:v>
                </c:pt>
                <c:pt idx="407">
                  <c:v>0.4</c:v>
                </c:pt>
                <c:pt idx="408">
                  <c:v>0.4</c:v>
                </c:pt>
                <c:pt idx="409">
                  <c:v>0.2</c:v>
                </c:pt>
                <c:pt idx="410">
                  <c:v>0.8</c:v>
                </c:pt>
                <c:pt idx="411">
                  <c:v>0.2</c:v>
                </c:pt>
                <c:pt idx="412">
                  <c:v>0.7</c:v>
                </c:pt>
                <c:pt idx="413">
                  <c:v>0.7</c:v>
                </c:pt>
                <c:pt idx="414">
                  <c:v>0.4</c:v>
                </c:pt>
                <c:pt idx="415">
                  <c:v>0.2</c:v>
                </c:pt>
                <c:pt idx="416">
                  <c:v>0.5</c:v>
                </c:pt>
                <c:pt idx="417">
                  <c:v>0.2</c:v>
                </c:pt>
                <c:pt idx="418">
                  <c:v>1.5</c:v>
                </c:pt>
                <c:pt idx="419">
                  <c:v>0.1</c:v>
                </c:pt>
                <c:pt idx="420">
                  <c:v>0.6</c:v>
                </c:pt>
                <c:pt idx="421">
                  <c:v>0.2</c:v>
                </c:pt>
                <c:pt idx="422">
                  <c:v>2.2999999999999998</c:v>
                </c:pt>
                <c:pt idx="423">
                  <c:v>0.1</c:v>
                </c:pt>
                <c:pt idx="424">
                  <c:v>0.1</c:v>
                </c:pt>
                <c:pt idx="425">
                  <c:v>0.2</c:v>
                </c:pt>
                <c:pt idx="426">
                  <c:v>0.4</c:v>
                </c:pt>
                <c:pt idx="427">
                  <c:v>1.2</c:v>
                </c:pt>
                <c:pt idx="428">
                  <c:v>0.5</c:v>
                </c:pt>
                <c:pt idx="429">
                  <c:v>0.4</c:v>
                </c:pt>
                <c:pt idx="430">
                  <c:v>0.1</c:v>
                </c:pt>
                <c:pt idx="431">
                  <c:v>0.1</c:v>
                </c:pt>
                <c:pt idx="432">
                  <c:v>0.5</c:v>
                </c:pt>
                <c:pt idx="433">
                  <c:v>0.5</c:v>
                </c:pt>
                <c:pt idx="434">
                  <c:v>0.5</c:v>
                </c:pt>
                <c:pt idx="435">
                  <c:v>0.4</c:v>
                </c:pt>
                <c:pt idx="436">
                  <c:v>4.0999999999999996</c:v>
                </c:pt>
                <c:pt idx="437">
                  <c:v>0.1</c:v>
                </c:pt>
                <c:pt idx="438">
                  <c:v>0.7</c:v>
                </c:pt>
                <c:pt idx="439">
                  <c:v>0.9</c:v>
                </c:pt>
                <c:pt idx="440">
                  <c:v>0.4</c:v>
                </c:pt>
                <c:pt idx="441">
                  <c:v>1.1000000000000001</c:v>
                </c:pt>
                <c:pt idx="442">
                  <c:v>0.44</c:v>
                </c:pt>
                <c:pt idx="443">
                  <c:v>0.7</c:v>
                </c:pt>
                <c:pt idx="444">
                  <c:v>0.7</c:v>
                </c:pt>
                <c:pt idx="445">
                  <c:v>0.3</c:v>
                </c:pt>
                <c:pt idx="446">
                  <c:v>0.6</c:v>
                </c:pt>
                <c:pt idx="447">
                  <c:v>0.4</c:v>
                </c:pt>
                <c:pt idx="448">
                  <c:v>0.9</c:v>
                </c:pt>
                <c:pt idx="449">
                  <c:v>0.7</c:v>
                </c:pt>
                <c:pt idx="450">
                  <c:v>0.5</c:v>
                </c:pt>
                <c:pt idx="451">
                  <c:v>0.6</c:v>
                </c:pt>
                <c:pt idx="452">
                  <c:v>0.2</c:v>
                </c:pt>
                <c:pt idx="453">
                  <c:v>2.2000000000000002</c:v>
                </c:pt>
                <c:pt idx="454">
                  <c:v>0.6</c:v>
                </c:pt>
                <c:pt idx="455">
                  <c:v>0.8</c:v>
                </c:pt>
                <c:pt idx="456">
                  <c:v>1.2</c:v>
                </c:pt>
                <c:pt idx="457">
                  <c:v>1.6</c:v>
                </c:pt>
                <c:pt idx="458">
                  <c:v>0.44</c:v>
                </c:pt>
                <c:pt idx="459">
                  <c:v>0.1</c:v>
                </c:pt>
                <c:pt idx="460">
                  <c:v>0.7</c:v>
                </c:pt>
                <c:pt idx="461">
                  <c:v>0.9</c:v>
                </c:pt>
                <c:pt idx="462">
                  <c:v>0.8</c:v>
                </c:pt>
                <c:pt idx="463">
                  <c:v>0.2</c:v>
                </c:pt>
                <c:pt idx="464">
                  <c:v>0.4</c:v>
                </c:pt>
                <c:pt idx="465">
                  <c:v>0.4</c:v>
                </c:pt>
                <c:pt idx="466">
                  <c:v>0.7</c:v>
                </c:pt>
                <c:pt idx="467">
                  <c:v>0.3</c:v>
                </c:pt>
                <c:pt idx="468">
                  <c:v>0.2</c:v>
                </c:pt>
                <c:pt idx="469">
                  <c:v>0.4</c:v>
                </c:pt>
                <c:pt idx="470">
                  <c:v>0.8</c:v>
                </c:pt>
                <c:pt idx="471">
                  <c:v>0.7</c:v>
                </c:pt>
                <c:pt idx="472">
                  <c:v>0.5</c:v>
                </c:pt>
                <c:pt idx="473">
                  <c:v>1</c:v>
                </c:pt>
                <c:pt idx="474">
                  <c:v>1.3</c:v>
                </c:pt>
                <c:pt idx="475">
                  <c:v>0.8</c:v>
                </c:pt>
                <c:pt idx="476">
                  <c:v>0.6</c:v>
                </c:pt>
                <c:pt idx="477">
                  <c:v>0.7</c:v>
                </c:pt>
                <c:pt idx="478">
                  <c:v>0.3</c:v>
                </c:pt>
                <c:pt idx="479">
                  <c:v>0.3</c:v>
                </c:pt>
                <c:pt idx="480">
                  <c:v>0.7</c:v>
                </c:pt>
                <c:pt idx="481">
                  <c:v>0.7</c:v>
                </c:pt>
                <c:pt idx="482">
                  <c:v>1.6</c:v>
                </c:pt>
                <c:pt idx="483">
                  <c:v>1.6</c:v>
                </c:pt>
                <c:pt idx="484">
                  <c:v>0.6</c:v>
                </c:pt>
                <c:pt idx="485">
                  <c:v>0.44</c:v>
                </c:pt>
                <c:pt idx="486">
                  <c:v>1.3</c:v>
                </c:pt>
                <c:pt idx="487">
                  <c:v>2.1</c:v>
                </c:pt>
                <c:pt idx="488">
                  <c:v>1.2</c:v>
                </c:pt>
                <c:pt idx="489">
                  <c:v>0.6</c:v>
                </c:pt>
                <c:pt idx="490">
                  <c:v>0.4</c:v>
                </c:pt>
                <c:pt idx="491">
                  <c:v>0.3</c:v>
                </c:pt>
                <c:pt idx="492">
                  <c:v>0.4</c:v>
                </c:pt>
                <c:pt idx="493">
                  <c:v>0.3</c:v>
                </c:pt>
                <c:pt idx="494">
                  <c:v>0.3</c:v>
                </c:pt>
                <c:pt idx="495">
                  <c:v>0.1</c:v>
                </c:pt>
                <c:pt idx="496">
                  <c:v>0.3</c:v>
                </c:pt>
                <c:pt idx="497">
                  <c:v>0.1</c:v>
                </c:pt>
                <c:pt idx="498">
                  <c:v>0.3</c:v>
                </c:pt>
                <c:pt idx="499">
                  <c:v>0.3</c:v>
                </c:pt>
                <c:pt idx="500">
                  <c:v>0.3</c:v>
                </c:pt>
                <c:pt idx="501">
                  <c:v>0.3</c:v>
                </c:pt>
                <c:pt idx="502">
                  <c:v>0.3</c:v>
                </c:pt>
                <c:pt idx="503">
                  <c:v>0.3</c:v>
                </c:pt>
                <c:pt idx="504">
                  <c:v>0.3</c:v>
                </c:pt>
                <c:pt idx="505">
                  <c:v>0.2</c:v>
                </c:pt>
                <c:pt idx="506">
                  <c:v>0.3</c:v>
                </c:pt>
                <c:pt idx="507">
                  <c:v>0.5</c:v>
                </c:pt>
                <c:pt idx="508">
                  <c:v>0.6</c:v>
                </c:pt>
                <c:pt idx="509">
                  <c:v>0.7</c:v>
                </c:pt>
                <c:pt idx="510">
                  <c:v>1.7</c:v>
                </c:pt>
                <c:pt idx="511">
                  <c:v>0.7</c:v>
                </c:pt>
                <c:pt idx="512">
                  <c:v>0.8</c:v>
                </c:pt>
                <c:pt idx="513">
                  <c:v>0.5</c:v>
                </c:pt>
                <c:pt idx="514">
                  <c:v>0.9</c:v>
                </c:pt>
                <c:pt idx="515">
                  <c:v>1.1000000000000001</c:v>
                </c:pt>
                <c:pt idx="516">
                  <c:v>0.9</c:v>
                </c:pt>
                <c:pt idx="517">
                  <c:v>0.6</c:v>
                </c:pt>
                <c:pt idx="518">
                  <c:v>0.2</c:v>
                </c:pt>
                <c:pt idx="519">
                  <c:v>0.2</c:v>
                </c:pt>
                <c:pt idx="520">
                  <c:v>0.8</c:v>
                </c:pt>
                <c:pt idx="521">
                  <c:v>0.8</c:v>
                </c:pt>
                <c:pt idx="522">
                  <c:v>0.3</c:v>
                </c:pt>
                <c:pt idx="523">
                  <c:v>0.2</c:v>
                </c:pt>
                <c:pt idx="524">
                  <c:v>0.1</c:v>
                </c:pt>
                <c:pt idx="525">
                  <c:v>0.2</c:v>
                </c:pt>
                <c:pt idx="526">
                  <c:v>0.3</c:v>
                </c:pt>
                <c:pt idx="527">
                  <c:v>1.5</c:v>
                </c:pt>
                <c:pt idx="528">
                  <c:v>0.8</c:v>
                </c:pt>
                <c:pt idx="529">
                  <c:v>0.2</c:v>
                </c:pt>
                <c:pt idx="530">
                  <c:v>0.5</c:v>
                </c:pt>
                <c:pt idx="531">
                  <c:v>0.4</c:v>
                </c:pt>
                <c:pt idx="532">
                  <c:v>0.5</c:v>
                </c:pt>
                <c:pt idx="533">
                  <c:v>0.9</c:v>
                </c:pt>
                <c:pt idx="534">
                  <c:v>0.5</c:v>
                </c:pt>
                <c:pt idx="535">
                  <c:v>1.3</c:v>
                </c:pt>
                <c:pt idx="536">
                  <c:v>1.2</c:v>
                </c:pt>
                <c:pt idx="537">
                  <c:v>0.7</c:v>
                </c:pt>
                <c:pt idx="538">
                  <c:v>0.4</c:v>
                </c:pt>
                <c:pt idx="539">
                  <c:v>2.1</c:v>
                </c:pt>
                <c:pt idx="540">
                  <c:v>0.2</c:v>
                </c:pt>
                <c:pt idx="541">
                  <c:v>0.2</c:v>
                </c:pt>
                <c:pt idx="542">
                  <c:v>0.1</c:v>
                </c:pt>
                <c:pt idx="543">
                  <c:v>0.9</c:v>
                </c:pt>
                <c:pt idx="544">
                  <c:v>0.3</c:v>
                </c:pt>
                <c:pt idx="545">
                  <c:v>0.1</c:v>
                </c:pt>
                <c:pt idx="546">
                  <c:v>0.5</c:v>
                </c:pt>
                <c:pt idx="547">
                  <c:v>2.6</c:v>
                </c:pt>
                <c:pt idx="548">
                  <c:v>0.4</c:v>
                </c:pt>
                <c:pt idx="549">
                  <c:v>0.3</c:v>
                </c:pt>
                <c:pt idx="550">
                  <c:v>0.8</c:v>
                </c:pt>
                <c:pt idx="551">
                  <c:v>0.5</c:v>
                </c:pt>
                <c:pt idx="552">
                  <c:v>2.1</c:v>
                </c:pt>
                <c:pt idx="553">
                  <c:v>0.4</c:v>
                </c:pt>
                <c:pt idx="554">
                  <c:v>1.1000000000000001</c:v>
                </c:pt>
                <c:pt idx="555">
                  <c:v>0.3</c:v>
                </c:pt>
                <c:pt idx="556">
                  <c:v>1</c:v>
                </c:pt>
                <c:pt idx="557">
                  <c:v>0.4</c:v>
                </c:pt>
                <c:pt idx="558">
                  <c:v>0.2</c:v>
                </c:pt>
                <c:pt idx="559">
                  <c:v>0.2</c:v>
                </c:pt>
                <c:pt idx="560">
                  <c:v>0.1</c:v>
                </c:pt>
                <c:pt idx="561">
                  <c:v>2.7</c:v>
                </c:pt>
                <c:pt idx="562">
                  <c:v>1.2</c:v>
                </c:pt>
                <c:pt idx="563">
                  <c:v>0.6</c:v>
                </c:pt>
                <c:pt idx="564">
                  <c:v>0.4</c:v>
                </c:pt>
                <c:pt idx="565">
                  <c:v>0.7</c:v>
                </c:pt>
                <c:pt idx="566">
                  <c:v>0.6</c:v>
                </c:pt>
                <c:pt idx="567">
                  <c:v>0.9</c:v>
                </c:pt>
                <c:pt idx="568">
                  <c:v>0.2</c:v>
                </c:pt>
                <c:pt idx="569">
                  <c:v>0.5</c:v>
                </c:pt>
                <c:pt idx="570">
                  <c:v>0.4</c:v>
                </c:pt>
                <c:pt idx="571">
                  <c:v>0.4</c:v>
                </c:pt>
                <c:pt idx="572">
                  <c:v>0.2</c:v>
                </c:pt>
                <c:pt idx="573">
                  <c:v>2.1</c:v>
                </c:pt>
                <c:pt idx="574">
                  <c:v>0.2</c:v>
                </c:pt>
                <c:pt idx="575">
                  <c:v>0.1</c:v>
                </c:pt>
                <c:pt idx="576">
                  <c:v>0.1</c:v>
                </c:pt>
                <c:pt idx="577">
                  <c:v>0.1</c:v>
                </c:pt>
                <c:pt idx="578">
                  <c:v>0.1</c:v>
                </c:pt>
                <c:pt idx="579">
                  <c:v>2.6</c:v>
                </c:pt>
                <c:pt idx="580">
                  <c:v>1.2</c:v>
                </c:pt>
                <c:pt idx="581">
                  <c:v>1</c:v>
                </c:pt>
                <c:pt idx="582">
                  <c:v>0.3</c:v>
                </c:pt>
                <c:pt idx="583">
                  <c:v>0.9</c:v>
                </c:pt>
                <c:pt idx="584">
                  <c:v>0.5</c:v>
                </c:pt>
                <c:pt idx="585">
                  <c:v>0.7</c:v>
                </c:pt>
                <c:pt idx="586">
                  <c:v>0.2</c:v>
                </c:pt>
                <c:pt idx="587">
                  <c:v>2.2000000000000002</c:v>
                </c:pt>
                <c:pt idx="588">
                  <c:v>1</c:v>
                </c:pt>
                <c:pt idx="589">
                  <c:v>0.2</c:v>
                </c:pt>
                <c:pt idx="590">
                  <c:v>0.1</c:v>
                </c:pt>
                <c:pt idx="591">
                  <c:v>0.1</c:v>
                </c:pt>
                <c:pt idx="592">
                  <c:v>0.1</c:v>
                </c:pt>
                <c:pt idx="593">
                  <c:v>0.5</c:v>
                </c:pt>
                <c:pt idx="594">
                  <c:v>2.1</c:v>
                </c:pt>
                <c:pt idx="595">
                  <c:v>0.2</c:v>
                </c:pt>
                <c:pt idx="596">
                  <c:v>0.5</c:v>
                </c:pt>
                <c:pt idx="597">
                  <c:v>2.4</c:v>
                </c:pt>
                <c:pt idx="598">
                  <c:v>1.1000000000000001</c:v>
                </c:pt>
                <c:pt idx="599">
                  <c:v>0.6</c:v>
                </c:pt>
                <c:pt idx="600">
                  <c:v>0.7</c:v>
                </c:pt>
                <c:pt idx="601">
                  <c:v>2.8</c:v>
                </c:pt>
                <c:pt idx="602">
                  <c:v>1.8</c:v>
                </c:pt>
                <c:pt idx="603">
                  <c:v>0.3</c:v>
                </c:pt>
                <c:pt idx="604">
                  <c:v>0.8</c:v>
                </c:pt>
                <c:pt idx="605">
                  <c:v>0.2</c:v>
                </c:pt>
                <c:pt idx="606">
                  <c:v>0.4</c:v>
                </c:pt>
                <c:pt idx="607">
                  <c:v>0.1</c:v>
                </c:pt>
                <c:pt idx="608">
                  <c:v>0.1</c:v>
                </c:pt>
                <c:pt idx="609">
                  <c:v>0.2</c:v>
                </c:pt>
                <c:pt idx="610">
                  <c:v>0.3</c:v>
                </c:pt>
                <c:pt idx="611">
                  <c:v>0.1</c:v>
                </c:pt>
                <c:pt idx="612">
                  <c:v>0.1</c:v>
                </c:pt>
                <c:pt idx="613">
                  <c:v>0.1</c:v>
                </c:pt>
                <c:pt idx="614">
                  <c:v>0.2</c:v>
                </c:pt>
                <c:pt idx="615">
                  <c:v>0.2</c:v>
                </c:pt>
                <c:pt idx="616">
                  <c:v>1</c:v>
                </c:pt>
                <c:pt idx="617">
                  <c:v>0.7</c:v>
                </c:pt>
                <c:pt idx="618">
                  <c:v>0.1</c:v>
                </c:pt>
                <c:pt idx="619">
                  <c:v>0.2</c:v>
                </c:pt>
                <c:pt idx="620">
                  <c:v>0.1</c:v>
                </c:pt>
                <c:pt idx="621">
                  <c:v>0.1</c:v>
                </c:pt>
                <c:pt idx="622">
                  <c:v>0.1</c:v>
                </c:pt>
                <c:pt idx="623">
                  <c:v>0.1</c:v>
                </c:pt>
                <c:pt idx="624">
                  <c:v>0.2</c:v>
                </c:pt>
                <c:pt idx="625">
                  <c:v>0.1</c:v>
                </c:pt>
                <c:pt idx="626">
                  <c:v>0.2</c:v>
                </c:pt>
                <c:pt idx="627">
                  <c:v>0.1</c:v>
                </c:pt>
                <c:pt idx="628">
                  <c:v>0.2</c:v>
                </c:pt>
                <c:pt idx="629">
                  <c:v>0.3</c:v>
                </c:pt>
                <c:pt idx="630">
                  <c:v>0.1</c:v>
                </c:pt>
                <c:pt idx="631">
                  <c:v>0.4</c:v>
                </c:pt>
                <c:pt idx="632">
                  <c:v>0.1</c:v>
                </c:pt>
                <c:pt idx="633">
                  <c:v>0.1</c:v>
                </c:pt>
                <c:pt idx="634">
                  <c:v>0.2</c:v>
                </c:pt>
                <c:pt idx="635">
                  <c:v>0.1</c:v>
                </c:pt>
                <c:pt idx="636">
                  <c:v>0.1</c:v>
                </c:pt>
                <c:pt idx="637">
                  <c:v>0.2</c:v>
                </c:pt>
                <c:pt idx="638">
                  <c:v>0.1</c:v>
                </c:pt>
                <c:pt idx="639">
                  <c:v>0.1</c:v>
                </c:pt>
                <c:pt idx="640">
                  <c:v>0.1</c:v>
                </c:pt>
                <c:pt idx="641">
                  <c:v>0.1</c:v>
                </c:pt>
                <c:pt idx="642">
                  <c:v>0.2</c:v>
                </c:pt>
                <c:pt idx="643">
                  <c:v>0.1</c:v>
                </c:pt>
                <c:pt idx="644">
                  <c:v>0.2</c:v>
                </c:pt>
                <c:pt idx="645">
                  <c:v>0.1</c:v>
                </c:pt>
                <c:pt idx="646">
                  <c:v>0.1</c:v>
                </c:pt>
                <c:pt idx="647">
                  <c:v>0.1</c:v>
                </c:pt>
                <c:pt idx="648">
                  <c:v>0.1</c:v>
                </c:pt>
                <c:pt idx="649">
                  <c:v>0.1</c:v>
                </c:pt>
                <c:pt idx="650">
                  <c:v>0.2</c:v>
                </c:pt>
                <c:pt idx="651">
                  <c:v>0.1</c:v>
                </c:pt>
                <c:pt idx="652">
                  <c:v>0.2</c:v>
                </c:pt>
                <c:pt idx="653">
                  <c:v>0.2</c:v>
                </c:pt>
                <c:pt idx="654">
                  <c:v>0.1</c:v>
                </c:pt>
                <c:pt idx="655">
                  <c:v>0.1</c:v>
                </c:pt>
                <c:pt idx="656">
                  <c:v>0.2</c:v>
                </c:pt>
                <c:pt idx="657">
                  <c:v>0.1</c:v>
                </c:pt>
                <c:pt idx="658">
                  <c:v>0.2</c:v>
                </c:pt>
                <c:pt idx="659">
                  <c:v>0.1</c:v>
                </c:pt>
                <c:pt idx="660">
                  <c:v>0.1</c:v>
                </c:pt>
                <c:pt idx="661">
                  <c:v>0.1</c:v>
                </c:pt>
                <c:pt idx="662">
                  <c:v>0.1</c:v>
                </c:pt>
                <c:pt idx="663">
                  <c:v>0.2</c:v>
                </c:pt>
                <c:pt idx="664">
                  <c:v>0.2</c:v>
                </c:pt>
                <c:pt idx="665">
                  <c:v>0.1</c:v>
                </c:pt>
                <c:pt idx="666">
                  <c:v>0.1</c:v>
                </c:pt>
                <c:pt idx="667">
                  <c:v>0.1</c:v>
                </c:pt>
                <c:pt idx="668">
                  <c:v>0.1</c:v>
                </c:pt>
                <c:pt idx="669">
                  <c:v>0.1</c:v>
                </c:pt>
                <c:pt idx="670">
                  <c:v>0.1</c:v>
                </c:pt>
                <c:pt idx="671">
                  <c:v>0.1</c:v>
                </c:pt>
                <c:pt idx="672">
                  <c:v>0.1</c:v>
                </c:pt>
                <c:pt idx="673">
                  <c:v>0.6</c:v>
                </c:pt>
                <c:pt idx="674">
                  <c:v>0.7</c:v>
                </c:pt>
                <c:pt idx="675">
                  <c:v>0.9</c:v>
                </c:pt>
                <c:pt idx="676">
                  <c:v>0.6</c:v>
                </c:pt>
                <c:pt idx="677">
                  <c:v>0.1</c:v>
                </c:pt>
                <c:pt idx="678">
                  <c:v>0.1</c:v>
                </c:pt>
                <c:pt idx="679">
                  <c:v>0.1</c:v>
                </c:pt>
                <c:pt idx="680">
                  <c:v>0.1</c:v>
                </c:pt>
                <c:pt idx="681">
                  <c:v>1.3</c:v>
                </c:pt>
                <c:pt idx="682">
                  <c:v>0.44</c:v>
                </c:pt>
                <c:pt idx="683">
                  <c:v>0.7</c:v>
                </c:pt>
                <c:pt idx="684">
                  <c:v>1</c:v>
                </c:pt>
                <c:pt idx="685">
                  <c:v>0.5</c:v>
                </c:pt>
                <c:pt idx="686">
                  <c:v>0.1</c:v>
                </c:pt>
                <c:pt idx="687">
                  <c:v>0.2</c:v>
                </c:pt>
                <c:pt idx="688">
                  <c:v>0.1</c:v>
                </c:pt>
                <c:pt idx="689">
                  <c:v>0.1</c:v>
                </c:pt>
                <c:pt idx="690">
                  <c:v>0.2</c:v>
                </c:pt>
                <c:pt idx="691">
                  <c:v>0.1</c:v>
                </c:pt>
                <c:pt idx="692">
                  <c:v>0.1</c:v>
                </c:pt>
                <c:pt idx="693">
                  <c:v>0.1</c:v>
                </c:pt>
                <c:pt idx="694">
                  <c:v>0.1</c:v>
                </c:pt>
                <c:pt idx="695">
                  <c:v>0.1</c:v>
                </c:pt>
                <c:pt idx="696">
                  <c:v>0.2</c:v>
                </c:pt>
                <c:pt idx="697">
                  <c:v>0.1</c:v>
                </c:pt>
                <c:pt idx="698">
                  <c:v>0.2</c:v>
                </c:pt>
                <c:pt idx="699">
                  <c:v>0.1</c:v>
                </c:pt>
                <c:pt idx="700">
                  <c:v>0.1</c:v>
                </c:pt>
                <c:pt idx="701">
                  <c:v>0.1</c:v>
                </c:pt>
                <c:pt idx="702">
                  <c:v>0.1</c:v>
                </c:pt>
                <c:pt idx="703">
                  <c:v>1.3</c:v>
                </c:pt>
                <c:pt idx="704">
                  <c:v>0.2</c:v>
                </c:pt>
                <c:pt idx="705">
                  <c:v>0.1</c:v>
                </c:pt>
                <c:pt idx="706">
                  <c:v>0.1</c:v>
                </c:pt>
                <c:pt idx="707">
                  <c:v>0.4</c:v>
                </c:pt>
                <c:pt idx="708">
                  <c:v>0.3</c:v>
                </c:pt>
                <c:pt idx="709">
                  <c:v>0.1</c:v>
                </c:pt>
                <c:pt idx="710">
                  <c:v>0.1</c:v>
                </c:pt>
                <c:pt idx="711">
                  <c:v>0.1</c:v>
                </c:pt>
                <c:pt idx="712">
                  <c:v>0.1</c:v>
                </c:pt>
                <c:pt idx="713">
                  <c:v>0.2</c:v>
                </c:pt>
                <c:pt idx="714">
                  <c:v>0.1</c:v>
                </c:pt>
                <c:pt idx="715">
                  <c:v>0.1</c:v>
                </c:pt>
                <c:pt idx="716">
                  <c:v>0.1</c:v>
                </c:pt>
                <c:pt idx="717">
                  <c:v>0.2</c:v>
                </c:pt>
                <c:pt idx="718">
                  <c:v>0.1</c:v>
                </c:pt>
                <c:pt idx="719">
                  <c:v>0.2</c:v>
                </c:pt>
                <c:pt idx="720">
                  <c:v>0.1</c:v>
                </c:pt>
                <c:pt idx="721">
                  <c:v>0.3</c:v>
                </c:pt>
                <c:pt idx="722">
                  <c:v>0.2</c:v>
                </c:pt>
                <c:pt idx="723">
                  <c:v>0.2</c:v>
                </c:pt>
                <c:pt idx="724">
                  <c:v>0.2</c:v>
                </c:pt>
                <c:pt idx="725">
                  <c:v>0.2</c:v>
                </c:pt>
                <c:pt idx="726">
                  <c:v>0.2</c:v>
                </c:pt>
                <c:pt idx="727">
                  <c:v>0.1</c:v>
                </c:pt>
                <c:pt idx="728">
                  <c:v>0.1</c:v>
                </c:pt>
                <c:pt idx="729">
                  <c:v>0.1</c:v>
                </c:pt>
                <c:pt idx="730">
                  <c:v>0.1</c:v>
                </c:pt>
                <c:pt idx="731">
                  <c:v>0.1</c:v>
                </c:pt>
                <c:pt idx="732">
                  <c:v>0.1</c:v>
                </c:pt>
                <c:pt idx="733">
                  <c:v>0.1</c:v>
                </c:pt>
                <c:pt idx="734">
                  <c:v>1.1000000000000001</c:v>
                </c:pt>
                <c:pt idx="735">
                  <c:v>0.4</c:v>
                </c:pt>
                <c:pt idx="736">
                  <c:v>0.1</c:v>
                </c:pt>
                <c:pt idx="737">
                  <c:v>0.1</c:v>
                </c:pt>
                <c:pt idx="738">
                  <c:v>0.1</c:v>
                </c:pt>
                <c:pt idx="739">
                  <c:v>0.2</c:v>
                </c:pt>
                <c:pt idx="740">
                  <c:v>0.1</c:v>
                </c:pt>
                <c:pt idx="741">
                  <c:v>0.1</c:v>
                </c:pt>
                <c:pt idx="742">
                  <c:v>0.1</c:v>
                </c:pt>
                <c:pt idx="743">
                  <c:v>0.1</c:v>
                </c:pt>
                <c:pt idx="744">
                  <c:v>0.1</c:v>
                </c:pt>
                <c:pt idx="745">
                  <c:v>0.1</c:v>
                </c:pt>
                <c:pt idx="746">
                  <c:v>0.1</c:v>
                </c:pt>
                <c:pt idx="747">
                  <c:v>0.1</c:v>
                </c:pt>
                <c:pt idx="748">
                  <c:v>0.2</c:v>
                </c:pt>
                <c:pt idx="749">
                  <c:v>0.3</c:v>
                </c:pt>
                <c:pt idx="750">
                  <c:v>0.1</c:v>
                </c:pt>
                <c:pt idx="751">
                  <c:v>0.2</c:v>
                </c:pt>
                <c:pt idx="752">
                  <c:v>0.2</c:v>
                </c:pt>
                <c:pt idx="753">
                  <c:v>0.4</c:v>
                </c:pt>
                <c:pt idx="754">
                  <c:v>0.1</c:v>
                </c:pt>
                <c:pt idx="755">
                  <c:v>0.3</c:v>
                </c:pt>
                <c:pt idx="756">
                  <c:v>2</c:v>
                </c:pt>
                <c:pt idx="757">
                  <c:v>0.2</c:v>
                </c:pt>
                <c:pt idx="758">
                  <c:v>0.8</c:v>
                </c:pt>
                <c:pt idx="759">
                  <c:v>0.4</c:v>
                </c:pt>
                <c:pt idx="760">
                  <c:v>0.2</c:v>
                </c:pt>
                <c:pt idx="761">
                  <c:v>0.5</c:v>
                </c:pt>
                <c:pt idx="762">
                  <c:v>1.4</c:v>
                </c:pt>
                <c:pt idx="763">
                  <c:v>0.2</c:v>
                </c:pt>
                <c:pt idx="764">
                  <c:v>0.3</c:v>
                </c:pt>
                <c:pt idx="765">
                  <c:v>0.2</c:v>
                </c:pt>
                <c:pt idx="766">
                  <c:v>0.2</c:v>
                </c:pt>
                <c:pt idx="767">
                  <c:v>0.2</c:v>
                </c:pt>
                <c:pt idx="768">
                  <c:v>0.1</c:v>
                </c:pt>
                <c:pt idx="769">
                  <c:v>0.1</c:v>
                </c:pt>
                <c:pt idx="770">
                  <c:v>0.1</c:v>
                </c:pt>
                <c:pt idx="771">
                  <c:v>0.2</c:v>
                </c:pt>
                <c:pt idx="772">
                  <c:v>0.1</c:v>
                </c:pt>
                <c:pt idx="773">
                  <c:v>0.2</c:v>
                </c:pt>
                <c:pt idx="774">
                  <c:v>0.2</c:v>
                </c:pt>
                <c:pt idx="775">
                  <c:v>0.6</c:v>
                </c:pt>
                <c:pt idx="776">
                  <c:v>1.1000000000000001</c:v>
                </c:pt>
                <c:pt idx="777">
                  <c:v>0.3</c:v>
                </c:pt>
                <c:pt idx="778">
                  <c:v>0.2</c:v>
                </c:pt>
                <c:pt idx="779">
                  <c:v>1.6</c:v>
                </c:pt>
                <c:pt idx="780">
                  <c:v>1.8</c:v>
                </c:pt>
                <c:pt idx="781">
                  <c:v>0.9</c:v>
                </c:pt>
                <c:pt idx="782">
                  <c:v>0.2</c:v>
                </c:pt>
                <c:pt idx="783">
                  <c:v>0.3</c:v>
                </c:pt>
                <c:pt idx="784">
                  <c:v>0.1</c:v>
                </c:pt>
                <c:pt idx="785">
                  <c:v>0.2</c:v>
                </c:pt>
                <c:pt idx="786">
                  <c:v>0.3</c:v>
                </c:pt>
                <c:pt idx="787">
                  <c:v>0.2</c:v>
                </c:pt>
                <c:pt idx="788">
                  <c:v>0.2</c:v>
                </c:pt>
                <c:pt idx="789">
                  <c:v>0.2</c:v>
                </c:pt>
                <c:pt idx="790">
                  <c:v>0.2</c:v>
                </c:pt>
                <c:pt idx="791">
                  <c:v>0.1</c:v>
                </c:pt>
                <c:pt idx="792">
                  <c:v>0.1</c:v>
                </c:pt>
                <c:pt idx="793">
                  <c:v>0.3</c:v>
                </c:pt>
                <c:pt idx="794">
                  <c:v>0.8</c:v>
                </c:pt>
                <c:pt idx="795">
                  <c:v>0.4</c:v>
                </c:pt>
                <c:pt idx="796">
                  <c:v>0.3</c:v>
                </c:pt>
                <c:pt idx="797">
                  <c:v>0.2</c:v>
                </c:pt>
                <c:pt idx="798">
                  <c:v>0.3</c:v>
                </c:pt>
                <c:pt idx="799">
                  <c:v>0.3</c:v>
                </c:pt>
                <c:pt idx="800">
                  <c:v>0.3</c:v>
                </c:pt>
                <c:pt idx="801">
                  <c:v>0.4</c:v>
                </c:pt>
                <c:pt idx="802">
                  <c:v>0.2</c:v>
                </c:pt>
                <c:pt idx="803">
                  <c:v>0.2</c:v>
                </c:pt>
                <c:pt idx="804">
                  <c:v>0.2</c:v>
                </c:pt>
                <c:pt idx="805">
                  <c:v>0.2</c:v>
                </c:pt>
                <c:pt idx="806">
                  <c:v>0.1</c:v>
                </c:pt>
                <c:pt idx="807">
                  <c:v>0.2</c:v>
                </c:pt>
                <c:pt idx="808">
                  <c:v>0.3</c:v>
                </c:pt>
                <c:pt idx="809">
                  <c:v>0.1</c:v>
                </c:pt>
                <c:pt idx="810">
                  <c:v>0.3</c:v>
                </c:pt>
                <c:pt idx="811">
                  <c:v>0.2</c:v>
                </c:pt>
                <c:pt idx="812">
                  <c:v>0.1</c:v>
                </c:pt>
                <c:pt idx="813">
                  <c:v>0.1</c:v>
                </c:pt>
                <c:pt idx="814">
                  <c:v>0.2</c:v>
                </c:pt>
                <c:pt idx="815">
                  <c:v>0.1</c:v>
                </c:pt>
                <c:pt idx="816">
                  <c:v>0.2</c:v>
                </c:pt>
                <c:pt idx="817">
                  <c:v>0.1</c:v>
                </c:pt>
                <c:pt idx="818">
                  <c:v>0.1</c:v>
                </c:pt>
                <c:pt idx="819">
                  <c:v>0.1</c:v>
                </c:pt>
                <c:pt idx="820">
                  <c:v>0.44</c:v>
                </c:pt>
                <c:pt idx="821">
                  <c:v>0.1</c:v>
                </c:pt>
                <c:pt idx="822">
                  <c:v>0.3</c:v>
                </c:pt>
                <c:pt idx="823">
                  <c:v>0.1</c:v>
                </c:pt>
                <c:pt idx="824">
                  <c:v>0.1</c:v>
                </c:pt>
                <c:pt idx="825">
                  <c:v>0.3</c:v>
                </c:pt>
                <c:pt idx="826">
                  <c:v>0.1</c:v>
                </c:pt>
                <c:pt idx="827">
                  <c:v>0.2</c:v>
                </c:pt>
                <c:pt idx="828">
                  <c:v>0.2</c:v>
                </c:pt>
                <c:pt idx="829">
                  <c:v>0.1</c:v>
                </c:pt>
                <c:pt idx="830">
                  <c:v>0.2</c:v>
                </c:pt>
                <c:pt idx="831">
                  <c:v>0.1</c:v>
                </c:pt>
                <c:pt idx="832">
                  <c:v>0.3</c:v>
                </c:pt>
                <c:pt idx="833">
                  <c:v>0.2</c:v>
                </c:pt>
                <c:pt idx="834">
                  <c:v>0.2</c:v>
                </c:pt>
                <c:pt idx="835">
                  <c:v>0.2</c:v>
                </c:pt>
                <c:pt idx="836">
                  <c:v>0.2</c:v>
                </c:pt>
                <c:pt idx="837">
                  <c:v>0.3</c:v>
                </c:pt>
                <c:pt idx="838">
                  <c:v>0.1</c:v>
                </c:pt>
                <c:pt idx="839">
                  <c:v>0.3</c:v>
                </c:pt>
                <c:pt idx="840">
                  <c:v>0.1</c:v>
                </c:pt>
                <c:pt idx="841">
                  <c:v>0.2</c:v>
                </c:pt>
                <c:pt idx="842">
                  <c:v>0.2</c:v>
                </c:pt>
                <c:pt idx="843">
                  <c:v>0.2</c:v>
                </c:pt>
                <c:pt idx="844">
                  <c:v>0.2</c:v>
                </c:pt>
                <c:pt idx="845">
                  <c:v>0.2</c:v>
                </c:pt>
                <c:pt idx="846">
                  <c:v>0.1</c:v>
                </c:pt>
                <c:pt idx="847">
                  <c:v>0.3</c:v>
                </c:pt>
                <c:pt idx="848">
                  <c:v>0.2</c:v>
                </c:pt>
                <c:pt idx="849">
                  <c:v>0.3</c:v>
                </c:pt>
                <c:pt idx="850">
                  <c:v>0.2</c:v>
                </c:pt>
                <c:pt idx="851">
                  <c:v>0.1</c:v>
                </c:pt>
                <c:pt idx="852">
                  <c:v>0.1</c:v>
                </c:pt>
                <c:pt idx="853">
                  <c:v>0.2</c:v>
                </c:pt>
                <c:pt idx="854">
                  <c:v>0.2</c:v>
                </c:pt>
                <c:pt idx="855">
                  <c:v>0.2</c:v>
                </c:pt>
                <c:pt idx="856">
                  <c:v>0.1</c:v>
                </c:pt>
                <c:pt idx="857">
                  <c:v>0.2</c:v>
                </c:pt>
                <c:pt idx="858">
                  <c:v>0.1</c:v>
                </c:pt>
                <c:pt idx="859">
                  <c:v>0.6</c:v>
                </c:pt>
                <c:pt idx="860">
                  <c:v>0.2</c:v>
                </c:pt>
                <c:pt idx="861">
                  <c:v>0.1</c:v>
                </c:pt>
                <c:pt idx="862">
                  <c:v>0.2</c:v>
                </c:pt>
                <c:pt idx="863">
                  <c:v>0.1</c:v>
                </c:pt>
                <c:pt idx="864">
                  <c:v>0.1</c:v>
                </c:pt>
                <c:pt idx="865">
                  <c:v>0.1</c:v>
                </c:pt>
                <c:pt idx="866">
                  <c:v>0.1</c:v>
                </c:pt>
                <c:pt idx="867">
                  <c:v>0.1</c:v>
                </c:pt>
                <c:pt idx="868">
                  <c:v>0.1</c:v>
                </c:pt>
                <c:pt idx="869">
                  <c:v>0.2</c:v>
                </c:pt>
                <c:pt idx="870">
                  <c:v>0.3</c:v>
                </c:pt>
                <c:pt idx="871">
                  <c:v>0.1</c:v>
                </c:pt>
                <c:pt idx="872">
                  <c:v>0.2</c:v>
                </c:pt>
                <c:pt idx="873">
                  <c:v>0.2</c:v>
                </c:pt>
                <c:pt idx="874">
                  <c:v>0.1</c:v>
                </c:pt>
                <c:pt idx="875">
                  <c:v>0.1</c:v>
                </c:pt>
                <c:pt idx="876">
                  <c:v>0.3</c:v>
                </c:pt>
                <c:pt idx="877">
                  <c:v>0.1</c:v>
                </c:pt>
                <c:pt idx="878">
                  <c:v>0.1</c:v>
                </c:pt>
                <c:pt idx="879">
                  <c:v>0.1</c:v>
                </c:pt>
                <c:pt idx="880">
                  <c:v>0.1</c:v>
                </c:pt>
                <c:pt idx="881">
                  <c:v>0.2</c:v>
                </c:pt>
                <c:pt idx="882">
                  <c:v>0.2</c:v>
                </c:pt>
                <c:pt idx="883">
                  <c:v>0.1</c:v>
                </c:pt>
                <c:pt idx="884">
                  <c:v>0.3</c:v>
                </c:pt>
                <c:pt idx="885">
                  <c:v>0.1</c:v>
                </c:pt>
                <c:pt idx="886">
                  <c:v>2.4</c:v>
                </c:pt>
                <c:pt idx="887">
                  <c:v>1</c:v>
                </c:pt>
                <c:pt idx="888">
                  <c:v>0.6</c:v>
                </c:pt>
                <c:pt idx="889">
                  <c:v>0.1</c:v>
                </c:pt>
                <c:pt idx="890">
                  <c:v>0.2</c:v>
                </c:pt>
                <c:pt idx="891">
                  <c:v>0.5</c:v>
                </c:pt>
                <c:pt idx="892">
                  <c:v>0.3</c:v>
                </c:pt>
                <c:pt idx="893">
                  <c:v>0.3</c:v>
                </c:pt>
                <c:pt idx="894">
                  <c:v>0.3</c:v>
                </c:pt>
                <c:pt idx="895">
                  <c:v>0.2</c:v>
                </c:pt>
                <c:pt idx="896">
                  <c:v>0.2</c:v>
                </c:pt>
                <c:pt idx="897">
                  <c:v>0.4</c:v>
                </c:pt>
                <c:pt idx="898">
                  <c:v>0.2</c:v>
                </c:pt>
                <c:pt idx="899">
                  <c:v>0.3</c:v>
                </c:pt>
                <c:pt idx="900">
                  <c:v>0.2</c:v>
                </c:pt>
                <c:pt idx="901">
                  <c:v>0.3</c:v>
                </c:pt>
                <c:pt idx="902">
                  <c:v>0.3</c:v>
                </c:pt>
                <c:pt idx="903">
                  <c:v>0.4</c:v>
                </c:pt>
                <c:pt idx="904">
                  <c:v>0.4</c:v>
                </c:pt>
                <c:pt idx="905">
                  <c:v>0.5</c:v>
                </c:pt>
                <c:pt idx="906">
                  <c:v>0.4</c:v>
                </c:pt>
                <c:pt idx="907">
                  <c:v>0.2</c:v>
                </c:pt>
                <c:pt idx="908">
                  <c:v>0.3</c:v>
                </c:pt>
                <c:pt idx="909">
                  <c:v>0.5</c:v>
                </c:pt>
                <c:pt idx="910">
                  <c:v>0.6</c:v>
                </c:pt>
                <c:pt idx="911">
                  <c:v>1.7</c:v>
                </c:pt>
                <c:pt idx="912">
                  <c:v>0.2</c:v>
                </c:pt>
                <c:pt idx="913">
                  <c:v>0.3</c:v>
                </c:pt>
                <c:pt idx="914">
                  <c:v>0.2</c:v>
                </c:pt>
                <c:pt idx="915">
                  <c:v>1.2</c:v>
                </c:pt>
                <c:pt idx="916">
                  <c:v>1.4</c:v>
                </c:pt>
                <c:pt idx="917">
                  <c:v>0.3</c:v>
                </c:pt>
                <c:pt idx="918">
                  <c:v>0.3</c:v>
                </c:pt>
                <c:pt idx="919">
                  <c:v>0.1</c:v>
                </c:pt>
                <c:pt idx="920">
                  <c:v>0.4</c:v>
                </c:pt>
                <c:pt idx="921">
                  <c:v>2.2999999999999998</c:v>
                </c:pt>
                <c:pt idx="922">
                  <c:v>0.4</c:v>
                </c:pt>
                <c:pt idx="923">
                  <c:v>0.2</c:v>
                </c:pt>
                <c:pt idx="924">
                  <c:v>0.3</c:v>
                </c:pt>
                <c:pt idx="925">
                  <c:v>0.3</c:v>
                </c:pt>
                <c:pt idx="926">
                  <c:v>0.3</c:v>
                </c:pt>
                <c:pt idx="927">
                  <c:v>0.3</c:v>
                </c:pt>
                <c:pt idx="928">
                  <c:v>0.2</c:v>
                </c:pt>
                <c:pt idx="929">
                  <c:v>0.3</c:v>
                </c:pt>
                <c:pt idx="930">
                  <c:v>0.4</c:v>
                </c:pt>
                <c:pt idx="931">
                  <c:v>0.2</c:v>
                </c:pt>
                <c:pt idx="932">
                  <c:v>0.3</c:v>
                </c:pt>
                <c:pt idx="933">
                  <c:v>0.1</c:v>
                </c:pt>
                <c:pt idx="934">
                  <c:v>0.5</c:v>
                </c:pt>
                <c:pt idx="935">
                  <c:v>0.3</c:v>
                </c:pt>
                <c:pt idx="936">
                  <c:v>0.3</c:v>
                </c:pt>
                <c:pt idx="937">
                  <c:v>0.2</c:v>
                </c:pt>
                <c:pt idx="938">
                  <c:v>0.3</c:v>
                </c:pt>
                <c:pt idx="939">
                  <c:v>0.2</c:v>
                </c:pt>
                <c:pt idx="940">
                  <c:v>0.3</c:v>
                </c:pt>
                <c:pt idx="941">
                  <c:v>0.2</c:v>
                </c:pt>
                <c:pt idx="942">
                  <c:v>0.4</c:v>
                </c:pt>
                <c:pt idx="943">
                  <c:v>0.4</c:v>
                </c:pt>
                <c:pt idx="944">
                  <c:v>0.5</c:v>
                </c:pt>
                <c:pt idx="945">
                  <c:v>0.2</c:v>
                </c:pt>
                <c:pt idx="946">
                  <c:v>0.3</c:v>
                </c:pt>
                <c:pt idx="947">
                  <c:v>0.3</c:v>
                </c:pt>
                <c:pt idx="948">
                  <c:v>0.1</c:v>
                </c:pt>
                <c:pt idx="949">
                  <c:v>0.3</c:v>
                </c:pt>
                <c:pt idx="950">
                  <c:v>0.4</c:v>
                </c:pt>
                <c:pt idx="951">
                  <c:v>0.4</c:v>
                </c:pt>
                <c:pt idx="952">
                  <c:v>0.3</c:v>
                </c:pt>
                <c:pt idx="953">
                  <c:v>0.2</c:v>
                </c:pt>
                <c:pt idx="954">
                  <c:v>0.3</c:v>
                </c:pt>
                <c:pt idx="955">
                  <c:v>0.1</c:v>
                </c:pt>
                <c:pt idx="956">
                  <c:v>0.6</c:v>
                </c:pt>
                <c:pt idx="957">
                  <c:v>0.3</c:v>
                </c:pt>
                <c:pt idx="958">
                  <c:v>0.2</c:v>
                </c:pt>
                <c:pt idx="959">
                  <c:v>0.3</c:v>
                </c:pt>
                <c:pt idx="960">
                  <c:v>0.3</c:v>
                </c:pt>
                <c:pt idx="961">
                  <c:v>0.4</c:v>
                </c:pt>
                <c:pt idx="962">
                  <c:v>0.3</c:v>
                </c:pt>
                <c:pt idx="963">
                  <c:v>0.3</c:v>
                </c:pt>
                <c:pt idx="964">
                  <c:v>0.1</c:v>
                </c:pt>
                <c:pt idx="965">
                  <c:v>0.2</c:v>
                </c:pt>
                <c:pt idx="966">
                  <c:v>0.2</c:v>
                </c:pt>
                <c:pt idx="967">
                  <c:v>0.3</c:v>
                </c:pt>
                <c:pt idx="968">
                  <c:v>0.3</c:v>
                </c:pt>
                <c:pt idx="969">
                  <c:v>0.3</c:v>
                </c:pt>
                <c:pt idx="970">
                  <c:v>0.3</c:v>
                </c:pt>
                <c:pt idx="971">
                  <c:v>0.3</c:v>
                </c:pt>
                <c:pt idx="972">
                  <c:v>0.1</c:v>
                </c:pt>
                <c:pt idx="973">
                  <c:v>0.2</c:v>
                </c:pt>
                <c:pt idx="974">
                  <c:v>0.2</c:v>
                </c:pt>
                <c:pt idx="975">
                  <c:v>1</c:v>
                </c:pt>
                <c:pt idx="976">
                  <c:v>0.6</c:v>
                </c:pt>
                <c:pt idx="977">
                  <c:v>0.3</c:v>
                </c:pt>
                <c:pt idx="978">
                  <c:v>0.2</c:v>
                </c:pt>
                <c:pt idx="979">
                  <c:v>0.2</c:v>
                </c:pt>
                <c:pt idx="980">
                  <c:v>0.2</c:v>
                </c:pt>
                <c:pt idx="981">
                  <c:v>0.1</c:v>
                </c:pt>
                <c:pt idx="982">
                  <c:v>0.2</c:v>
                </c:pt>
                <c:pt idx="983">
                  <c:v>0.1</c:v>
                </c:pt>
                <c:pt idx="984">
                  <c:v>0.2</c:v>
                </c:pt>
                <c:pt idx="985">
                  <c:v>0.2</c:v>
                </c:pt>
                <c:pt idx="986">
                  <c:v>0.4</c:v>
                </c:pt>
                <c:pt idx="987">
                  <c:v>0.2</c:v>
                </c:pt>
                <c:pt idx="988">
                  <c:v>0.2</c:v>
                </c:pt>
                <c:pt idx="989">
                  <c:v>0.3</c:v>
                </c:pt>
                <c:pt idx="990">
                  <c:v>0.1</c:v>
                </c:pt>
                <c:pt idx="991">
                  <c:v>0.4</c:v>
                </c:pt>
                <c:pt idx="992">
                  <c:v>0.1</c:v>
                </c:pt>
                <c:pt idx="993">
                  <c:v>0.1</c:v>
                </c:pt>
                <c:pt idx="994">
                  <c:v>0.4</c:v>
                </c:pt>
                <c:pt idx="995">
                  <c:v>0.3</c:v>
                </c:pt>
                <c:pt idx="996">
                  <c:v>0.2</c:v>
                </c:pt>
                <c:pt idx="997">
                  <c:v>0.2</c:v>
                </c:pt>
                <c:pt idx="998">
                  <c:v>0.3</c:v>
                </c:pt>
                <c:pt idx="999">
                  <c:v>0.2</c:v>
                </c:pt>
                <c:pt idx="1000">
                  <c:v>0.2</c:v>
                </c:pt>
                <c:pt idx="1001">
                  <c:v>0.1</c:v>
                </c:pt>
                <c:pt idx="1002">
                  <c:v>0.2</c:v>
                </c:pt>
                <c:pt idx="1003">
                  <c:v>0.2</c:v>
                </c:pt>
                <c:pt idx="1004">
                  <c:v>0.5</c:v>
                </c:pt>
                <c:pt idx="1005">
                  <c:v>0.3</c:v>
                </c:pt>
                <c:pt idx="1006">
                  <c:v>0.4</c:v>
                </c:pt>
                <c:pt idx="1007">
                  <c:v>0.4</c:v>
                </c:pt>
                <c:pt idx="1008">
                  <c:v>0.2</c:v>
                </c:pt>
                <c:pt idx="1009">
                  <c:v>0.3</c:v>
                </c:pt>
                <c:pt idx="1010">
                  <c:v>0.2</c:v>
                </c:pt>
                <c:pt idx="1011">
                  <c:v>0.1</c:v>
                </c:pt>
                <c:pt idx="1012">
                  <c:v>0.3</c:v>
                </c:pt>
                <c:pt idx="1013">
                  <c:v>0.2</c:v>
                </c:pt>
                <c:pt idx="1014">
                  <c:v>0.3</c:v>
                </c:pt>
                <c:pt idx="1015">
                  <c:v>0.2</c:v>
                </c:pt>
                <c:pt idx="1016">
                  <c:v>0.2</c:v>
                </c:pt>
                <c:pt idx="1017">
                  <c:v>0.3</c:v>
                </c:pt>
                <c:pt idx="1018">
                  <c:v>0.2</c:v>
                </c:pt>
                <c:pt idx="1019">
                  <c:v>0.2</c:v>
                </c:pt>
                <c:pt idx="1020">
                  <c:v>0.3</c:v>
                </c:pt>
                <c:pt idx="1021">
                  <c:v>0.3</c:v>
                </c:pt>
                <c:pt idx="1022">
                  <c:v>0.2</c:v>
                </c:pt>
                <c:pt idx="1023">
                  <c:v>0.3</c:v>
                </c:pt>
                <c:pt idx="1024">
                  <c:v>0.3</c:v>
                </c:pt>
                <c:pt idx="1025">
                  <c:v>0.2</c:v>
                </c:pt>
                <c:pt idx="1026">
                  <c:v>0.4</c:v>
                </c:pt>
                <c:pt idx="1027">
                  <c:v>0.2</c:v>
                </c:pt>
                <c:pt idx="1028">
                  <c:v>0.3</c:v>
                </c:pt>
                <c:pt idx="1029">
                  <c:v>0.4</c:v>
                </c:pt>
                <c:pt idx="1030">
                  <c:v>0.3</c:v>
                </c:pt>
                <c:pt idx="1031">
                  <c:v>0.3</c:v>
                </c:pt>
                <c:pt idx="1032">
                  <c:v>0.2</c:v>
                </c:pt>
                <c:pt idx="1033">
                  <c:v>0.1</c:v>
                </c:pt>
                <c:pt idx="1034">
                  <c:v>0.1</c:v>
                </c:pt>
                <c:pt idx="1035">
                  <c:v>0.2</c:v>
                </c:pt>
                <c:pt idx="1036">
                  <c:v>0.2</c:v>
                </c:pt>
                <c:pt idx="1037">
                  <c:v>0.1</c:v>
                </c:pt>
                <c:pt idx="1038">
                  <c:v>0.2</c:v>
                </c:pt>
                <c:pt idx="1039">
                  <c:v>0.2</c:v>
                </c:pt>
                <c:pt idx="1040">
                  <c:v>0.2</c:v>
                </c:pt>
                <c:pt idx="1041">
                  <c:v>0.1</c:v>
                </c:pt>
                <c:pt idx="1042">
                  <c:v>0.2</c:v>
                </c:pt>
                <c:pt idx="1043">
                  <c:v>0.3</c:v>
                </c:pt>
                <c:pt idx="1044">
                  <c:v>0.3</c:v>
                </c:pt>
                <c:pt idx="1045">
                  <c:v>1.3</c:v>
                </c:pt>
                <c:pt idx="1046">
                  <c:v>0.2</c:v>
                </c:pt>
                <c:pt idx="1047">
                  <c:v>0.1</c:v>
                </c:pt>
                <c:pt idx="1048">
                  <c:v>0.3</c:v>
                </c:pt>
                <c:pt idx="1049">
                  <c:v>0.2</c:v>
                </c:pt>
                <c:pt idx="1050">
                  <c:v>0.4</c:v>
                </c:pt>
                <c:pt idx="1051">
                  <c:v>0.1</c:v>
                </c:pt>
                <c:pt idx="1052">
                  <c:v>0.2</c:v>
                </c:pt>
                <c:pt idx="1053">
                  <c:v>0.3</c:v>
                </c:pt>
                <c:pt idx="1054">
                  <c:v>0.3</c:v>
                </c:pt>
                <c:pt idx="1055">
                  <c:v>0.3</c:v>
                </c:pt>
                <c:pt idx="1056">
                  <c:v>0.2</c:v>
                </c:pt>
                <c:pt idx="1057">
                  <c:v>0.4</c:v>
                </c:pt>
                <c:pt idx="1058">
                  <c:v>0.3</c:v>
                </c:pt>
                <c:pt idx="1059">
                  <c:v>0.2</c:v>
                </c:pt>
                <c:pt idx="1060">
                  <c:v>0.3</c:v>
                </c:pt>
                <c:pt idx="1061">
                  <c:v>0.2</c:v>
                </c:pt>
                <c:pt idx="1062">
                  <c:v>0.2</c:v>
                </c:pt>
                <c:pt idx="1063">
                  <c:v>0.3</c:v>
                </c:pt>
                <c:pt idx="1064">
                  <c:v>0.2</c:v>
                </c:pt>
                <c:pt idx="1065">
                  <c:v>0.2</c:v>
                </c:pt>
                <c:pt idx="1066">
                  <c:v>0.4</c:v>
                </c:pt>
                <c:pt idx="1067">
                  <c:v>0.1</c:v>
                </c:pt>
                <c:pt idx="1068">
                  <c:v>0.2</c:v>
                </c:pt>
                <c:pt idx="1069">
                  <c:v>0.3</c:v>
                </c:pt>
                <c:pt idx="1070">
                  <c:v>0.3</c:v>
                </c:pt>
                <c:pt idx="1071">
                  <c:v>0.3</c:v>
                </c:pt>
                <c:pt idx="1072">
                  <c:v>0.5</c:v>
                </c:pt>
                <c:pt idx="1073">
                  <c:v>0.4</c:v>
                </c:pt>
                <c:pt idx="1074">
                  <c:v>0.2</c:v>
                </c:pt>
                <c:pt idx="1075">
                  <c:v>0.3</c:v>
                </c:pt>
                <c:pt idx="1076">
                  <c:v>0.3</c:v>
                </c:pt>
                <c:pt idx="1077">
                  <c:v>0.2</c:v>
                </c:pt>
                <c:pt idx="1078">
                  <c:v>0.3</c:v>
                </c:pt>
                <c:pt idx="1079">
                  <c:v>0.3</c:v>
                </c:pt>
                <c:pt idx="1080">
                  <c:v>0.2</c:v>
                </c:pt>
                <c:pt idx="1081">
                  <c:v>0.2</c:v>
                </c:pt>
                <c:pt idx="1082">
                  <c:v>0.4</c:v>
                </c:pt>
                <c:pt idx="1083">
                  <c:v>0.3</c:v>
                </c:pt>
                <c:pt idx="1084">
                  <c:v>0.1</c:v>
                </c:pt>
                <c:pt idx="1085">
                  <c:v>0.2</c:v>
                </c:pt>
                <c:pt idx="1086">
                  <c:v>0.2</c:v>
                </c:pt>
                <c:pt idx="1087">
                  <c:v>0.5</c:v>
                </c:pt>
                <c:pt idx="1088">
                  <c:v>0.4</c:v>
                </c:pt>
                <c:pt idx="1089">
                  <c:v>0.4</c:v>
                </c:pt>
                <c:pt idx="1090">
                  <c:v>0.2</c:v>
                </c:pt>
                <c:pt idx="1091">
                  <c:v>2.1</c:v>
                </c:pt>
                <c:pt idx="1092">
                  <c:v>3</c:v>
                </c:pt>
                <c:pt idx="1093">
                  <c:v>2.2999999999999998</c:v>
                </c:pt>
                <c:pt idx="1094">
                  <c:v>0.2</c:v>
                </c:pt>
                <c:pt idx="1095">
                  <c:v>0.4</c:v>
                </c:pt>
                <c:pt idx="1096">
                  <c:v>0.3</c:v>
                </c:pt>
                <c:pt idx="1097">
                  <c:v>0.2</c:v>
                </c:pt>
                <c:pt idx="1098">
                  <c:v>0.3</c:v>
                </c:pt>
                <c:pt idx="1099">
                  <c:v>0.2</c:v>
                </c:pt>
                <c:pt idx="1100">
                  <c:v>0.2</c:v>
                </c:pt>
                <c:pt idx="1101">
                  <c:v>0.2</c:v>
                </c:pt>
                <c:pt idx="1102">
                  <c:v>0.2</c:v>
                </c:pt>
                <c:pt idx="1103">
                  <c:v>0.3</c:v>
                </c:pt>
                <c:pt idx="1104">
                  <c:v>0.4</c:v>
                </c:pt>
                <c:pt idx="1105">
                  <c:v>0.2</c:v>
                </c:pt>
                <c:pt idx="1106">
                  <c:v>0.2</c:v>
                </c:pt>
                <c:pt idx="1107">
                  <c:v>5</c:v>
                </c:pt>
                <c:pt idx="1108">
                  <c:v>0.3</c:v>
                </c:pt>
                <c:pt idx="1109">
                  <c:v>0.3</c:v>
                </c:pt>
                <c:pt idx="1110">
                  <c:v>0.3</c:v>
                </c:pt>
                <c:pt idx="1111">
                  <c:v>0.2</c:v>
                </c:pt>
                <c:pt idx="1112">
                  <c:v>0.3</c:v>
                </c:pt>
                <c:pt idx="1113">
                  <c:v>0.2</c:v>
                </c:pt>
                <c:pt idx="1114">
                  <c:v>2.6</c:v>
                </c:pt>
                <c:pt idx="1115">
                  <c:v>2.5</c:v>
                </c:pt>
                <c:pt idx="1116">
                  <c:v>0.2</c:v>
                </c:pt>
                <c:pt idx="1117">
                  <c:v>0.3</c:v>
                </c:pt>
                <c:pt idx="1118">
                  <c:v>0.3</c:v>
                </c:pt>
                <c:pt idx="1119">
                  <c:v>0.3</c:v>
                </c:pt>
                <c:pt idx="1120">
                  <c:v>0.2</c:v>
                </c:pt>
                <c:pt idx="1121">
                  <c:v>0.5</c:v>
                </c:pt>
                <c:pt idx="1122">
                  <c:v>0.2</c:v>
                </c:pt>
                <c:pt idx="1123">
                  <c:v>0.3</c:v>
                </c:pt>
                <c:pt idx="1124">
                  <c:v>0.2</c:v>
                </c:pt>
                <c:pt idx="1125">
                  <c:v>0.3</c:v>
                </c:pt>
                <c:pt idx="1126">
                  <c:v>0.4</c:v>
                </c:pt>
                <c:pt idx="1127">
                  <c:v>0.4</c:v>
                </c:pt>
                <c:pt idx="1128">
                  <c:v>0.2</c:v>
                </c:pt>
                <c:pt idx="1129">
                  <c:v>0.2</c:v>
                </c:pt>
                <c:pt idx="1130">
                  <c:v>0.2</c:v>
                </c:pt>
                <c:pt idx="1131">
                  <c:v>0.4</c:v>
                </c:pt>
                <c:pt idx="1132">
                  <c:v>0.4</c:v>
                </c:pt>
                <c:pt idx="1133">
                  <c:v>0.3</c:v>
                </c:pt>
                <c:pt idx="1134">
                  <c:v>0.2</c:v>
                </c:pt>
                <c:pt idx="1135">
                  <c:v>0.3</c:v>
                </c:pt>
                <c:pt idx="1136">
                  <c:v>0.3</c:v>
                </c:pt>
                <c:pt idx="1137">
                  <c:v>0.3</c:v>
                </c:pt>
                <c:pt idx="1138">
                  <c:v>0.3</c:v>
                </c:pt>
                <c:pt idx="1139">
                  <c:v>0.3</c:v>
                </c:pt>
                <c:pt idx="1140">
                  <c:v>0.1</c:v>
                </c:pt>
                <c:pt idx="1141">
                  <c:v>0.4</c:v>
                </c:pt>
                <c:pt idx="1142">
                  <c:v>0.3</c:v>
                </c:pt>
                <c:pt idx="1143">
                  <c:v>0.5</c:v>
                </c:pt>
                <c:pt idx="1144">
                  <c:v>0.3</c:v>
                </c:pt>
                <c:pt idx="1145">
                  <c:v>0.3</c:v>
                </c:pt>
                <c:pt idx="1146">
                  <c:v>0.2</c:v>
                </c:pt>
                <c:pt idx="1147">
                  <c:v>0.5</c:v>
                </c:pt>
                <c:pt idx="1148">
                  <c:v>0.2</c:v>
                </c:pt>
                <c:pt idx="1149">
                  <c:v>0.2</c:v>
                </c:pt>
                <c:pt idx="1150">
                  <c:v>0.2</c:v>
                </c:pt>
                <c:pt idx="1151">
                  <c:v>0.1</c:v>
                </c:pt>
                <c:pt idx="1152">
                  <c:v>0.2</c:v>
                </c:pt>
                <c:pt idx="1153">
                  <c:v>0.2</c:v>
                </c:pt>
                <c:pt idx="1154">
                  <c:v>0.2</c:v>
                </c:pt>
                <c:pt idx="1155">
                  <c:v>0.2</c:v>
                </c:pt>
                <c:pt idx="1156">
                  <c:v>0.2</c:v>
                </c:pt>
                <c:pt idx="1157">
                  <c:v>0.2</c:v>
                </c:pt>
                <c:pt idx="1158">
                  <c:v>0.1</c:v>
                </c:pt>
                <c:pt idx="1159">
                  <c:v>0.3</c:v>
                </c:pt>
                <c:pt idx="1160">
                  <c:v>0.3</c:v>
                </c:pt>
                <c:pt idx="1161">
                  <c:v>0.2</c:v>
                </c:pt>
                <c:pt idx="1162">
                  <c:v>0.2</c:v>
                </c:pt>
                <c:pt idx="1163">
                  <c:v>0.2</c:v>
                </c:pt>
                <c:pt idx="1164">
                  <c:v>0.3</c:v>
                </c:pt>
                <c:pt idx="1165">
                  <c:v>0.2</c:v>
                </c:pt>
                <c:pt idx="1166">
                  <c:v>0.2</c:v>
                </c:pt>
                <c:pt idx="1167">
                  <c:v>0.3</c:v>
                </c:pt>
                <c:pt idx="1168">
                  <c:v>0.2</c:v>
                </c:pt>
                <c:pt idx="1169">
                  <c:v>0.2</c:v>
                </c:pt>
                <c:pt idx="1170">
                  <c:v>0.2</c:v>
                </c:pt>
                <c:pt idx="1171">
                  <c:v>0.2</c:v>
                </c:pt>
                <c:pt idx="1172">
                  <c:v>0.4</c:v>
                </c:pt>
                <c:pt idx="1173">
                  <c:v>0.2</c:v>
                </c:pt>
                <c:pt idx="1174">
                  <c:v>0.3</c:v>
                </c:pt>
                <c:pt idx="1175">
                  <c:v>0.2</c:v>
                </c:pt>
                <c:pt idx="1176">
                  <c:v>0.5</c:v>
                </c:pt>
                <c:pt idx="1177">
                  <c:v>0.3</c:v>
                </c:pt>
                <c:pt idx="1178">
                  <c:v>0.4</c:v>
                </c:pt>
                <c:pt idx="1179">
                  <c:v>0.3</c:v>
                </c:pt>
                <c:pt idx="1180">
                  <c:v>0.3</c:v>
                </c:pt>
                <c:pt idx="1181">
                  <c:v>0.3</c:v>
                </c:pt>
                <c:pt idx="1182">
                  <c:v>0.3</c:v>
                </c:pt>
                <c:pt idx="1183">
                  <c:v>0.3</c:v>
                </c:pt>
                <c:pt idx="1184">
                  <c:v>0.2</c:v>
                </c:pt>
                <c:pt idx="1185">
                  <c:v>0.1</c:v>
                </c:pt>
                <c:pt idx="1186">
                  <c:v>0.1</c:v>
                </c:pt>
                <c:pt idx="1187">
                  <c:v>0.1</c:v>
                </c:pt>
                <c:pt idx="1188">
                  <c:v>0.3</c:v>
                </c:pt>
                <c:pt idx="1189">
                  <c:v>0.1</c:v>
                </c:pt>
                <c:pt idx="1190">
                  <c:v>0.2</c:v>
                </c:pt>
                <c:pt idx="1191">
                  <c:v>0.4</c:v>
                </c:pt>
                <c:pt idx="1192">
                  <c:v>0.5</c:v>
                </c:pt>
                <c:pt idx="1193">
                  <c:v>0.2</c:v>
                </c:pt>
                <c:pt idx="1194">
                  <c:v>0.4</c:v>
                </c:pt>
                <c:pt idx="1195">
                  <c:v>0.3</c:v>
                </c:pt>
                <c:pt idx="1196">
                  <c:v>0.2</c:v>
                </c:pt>
                <c:pt idx="1197">
                  <c:v>0.2</c:v>
                </c:pt>
                <c:pt idx="1198">
                  <c:v>0.4</c:v>
                </c:pt>
                <c:pt idx="1199">
                  <c:v>0.4</c:v>
                </c:pt>
                <c:pt idx="1200">
                  <c:v>0.3</c:v>
                </c:pt>
                <c:pt idx="1201">
                  <c:v>0.2</c:v>
                </c:pt>
                <c:pt idx="1202">
                  <c:v>0.2</c:v>
                </c:pt>
                <c:pt idx="1203">
                  <c:v>0.4</c:v>
                </c:pt>
                <c:pt idx="1204">
                  <c:v>0.1</c:v>
                </c:pt>
                <c:pt idx="1205">
                  <c:v>0.4</c:v>
                </c:pt>
                <c:pt idx="1206">
                  <c:v>0.3</c:v>
                </c:pt>
                <c:pt idx="1207">
                  <c:v>0.2</c:v>
                </c:pt>
                <c:pt idx="1208">
                  <c:v>0.1</c:v>
                </c:pt>
                <c:pt idx="1209">
                  <c:v>0.1</c:v>
                </c:pt>
                <c:pt idx="1210">
                  <c:v>0.2</c:v>
                </c:pt>
                <c:pt idx="1211">
                  <c:v>0.2</c:v>
                </c:pt>
                <c:pt idx="1212">
                  <c:v>0.2</c:v>
                </c:pt>
                <c:pt idx="1213">
                  <c:v>0.1</c:v>
                </c:pt>
                <c:pt idx="1214">
                  <c:v>0.3</c:v>
                </c:pt>
                <c:pt idx="1215">
                  <c:v>0.1</c:v>
                </c:pt>
                <c:pt idx="1216">
                  <c:v>0.2</c:v>
                </c:pt>
                <c:pt idx="1217">
                  <c:v>0.2</c:v>
                </c:pt>
                <c:pt idx="1218">
                  <c:v>0.3</c:v>
                </c:pt>
                <c:pt idx="1219">
                  <c:v>0.3</c:v>
                </c:pt>
                <c:pt idx="1220">
                  <c:v>0.3</c:v>
                </c:pt>
                <c:pt idx="1221">
                  <c:v>0.3</c:v>
                </c:pt>
                <c:pt idx="1222">
                  <c:v>0.3</c:v>
                </c:pt>
                <c:pt idx="1223">
                  <c:v>0.3</c:v>
                </c:pt>
                <c:pt idx="1224">
                  <c:v>0.4</c:v>
                </c:pt>
                <c:pt idx="1225">
                  <c:v>0.1</c:v>
                </c:pt>
                <c:pt idx="1226">
                  <c:v>0.3</c:v>
                </c:pt>
                <c:pt idx="1227">
                  <c:v>0.1</c:v>
                </c:pt>
                <c:pt idx="1228">
                  <c:v>0.2</c:v>
                </c:pt>
                <c:pt idx="1229">
                  <c:v>0.3</c:v>
                </c:pt>
                <c:pt idx="1230">
                  <c:v>0.3</c:v>
                </c:pt>
                <c:pt idx="1231">
                  <c:v>1.2</c:v>
                </c:pt>
                <c:pt idx="1232">
                  <c:v>3.4</c:v>
                </c:pt>
                <c:pt idx="1233">
                  <c:v>0.3</c:v>
                </c:pt>
                <c:pt idx="1234">
                  <c:v>0.1</c:v>
                </c:pt>
                <c:pt idx="1235">
                  <c:v>0.3</c:v>
                </c:pt>
                <c:pt idx="1236">
                  <c:v>4.4000000000000004</c:v>
                </c:pt>
                <c:pt idx="1237">
                  <c:v>0.1</c:v>
                </c:pt>
                <c:pt idx="1238">
                  <c:v>0.1</c:v>
                </c:pt>
                <c:pt idx="1239">
                  <c:v>0.4</c:v>
                </c:pt>
                <c:pt idx="1240">
                  <c:v>0.4</c:v>
                </c:pt>
                <c:pt idx="1241">
                  <c:v>0.3</c:v>
                </c:pt>
                <c:pt idx="1242">
                  <c:v>0.1</c:v>
                </c:pt>
                <c:pt idx="1243">
                  <c:v>0.3</c:v>
                </c:pt>
                <c:pt idx="1244">
                  <c:v>0.3</c:v>
                </c:pt>
                <c:pt idx="1245">
                  <c:v>0.2</c:v>
                </c:pt>
                <c:pt idx="1246">
                  <c:v>0.3</c:v>
                </c:pt>
                <c:pt idx="1247">
                  <c:v>0.3</c:v>
                </c:pt>
                <c:pt idx="1248">
                  <c:v>0.1</c:v>
                </c:pt>
                <c:pt idx="1249">
                  <c:v>0.2</c:v>
                </c:pt>
                <c:pt idx="1250">
                  <c:v>0.3</c:v>
                </c:pt>
                <c:pt idx="1251">
                  <c:v>0.1</c:v>
                </c:pt>
                <c:pt idx="1252">
                  <c:v>0.3</c:v>
                </c:pt>
                <c:pt idx="1253">
                  <c:v>0.1</c:v>
                </c:pt>
                <c:pt idx="1254">
                  <c:v>0.2</c:v>
                </c:pt>
                <c:pt idx="1255">
                  <c:v>0.1</c:v>
                </c:pt>
                <c:pt idx="1256">
                  <c:v>0.1</c:v>
                </c:pt>
                <c:pt idx="1257">
                  <c:v>0.2</c:v>
                </c:pt>
                <c:pt idx="1258">
                  <c:v>0.2</c:v>
                </c:pt>
                <c:pt idx="1259">
                  <c:v>0.2</c:v>
                </c:pt>
                <c:pt idx="1260">
                  <c:v>0.3</c:v>
                </c:pt>
                <c:pt idx="1261">
                  <c:v>0.3</c:v>
                </c:pt>
                <c:pt idx="1262">
                  <c:v>0.2</c:v>
                </c:pt>
                <c:pt idx="1263">
                  <c:v>0.4</c:v>
                </c:pt>
                <c:pt idx="1264">
                  <c:v>0.2</c:v>
                </c:pt>
                <c:pt idx="1265">
                  <c:v>0.3</c:v>
                </c:pt>
                <c:pt idx="1266">
                  <c:v>0.1</c:v>
                </c:pt>
                <c:pt idx="1267">
                  <c:v>0.2</c:v>
                </c:pt>
                <c:pt idx="1268">
                  <c:v>0.3</c:v>
                </c:pt>
                <c:pt idx="1269">
                  <c:v>0.3</c:v>
                </c:pt>
                <c:pt idx="1270">
                  <c:v>0.1</c:v>
                </c:pt>
                <c:pt idx="1271">
                  <c:v>0.4</c:v>
                </c:pt>
                <c:pt idx="1272">
                  <c:v>0.1</c:v>
                </c:pt>
                <c:pt idx="1273">
                  <c:v>0.3</c:v>
                </c:pt>
                <c:pt idx="1274">
                  <c:v>0.1</c:v>
                </c:pt>
                <c:pt idx="1275">
                  <c:v>0.3</c:v>
                </c:pt>
                <c:pt idx="1276">
                  <c:v>0.3</c:v>
                </c:pt>
                <c:pt idx="1277">
                  <c:v>0.3</c:v>
                </c:pt>
                <c:pt idx="1278">
                  <c:v>0.3</c:v>
                </c:pt>
                <c:pt idx="1279">
                  <c:v>0.1</c:v>
                </c:pt>
                <c:pt idx="1280">
                  <c:v>0.3</c:v>
                </c:pt>
                <c:pt idx="1281">
                  <c:v>0.2</c:v>
                </c:pt>
                <c:pt idx="1282">
                  <c:v>0.3</c:v>
                </c:pt>
                <c:pt idx="1283">
                  <c:v>0.2</c:v>
                </c:pt>
                <c:pt idx="1284">
                  <c:v>0.1</c:v>
                </c:pt>
                <c:pt idx="1285">
                  <c:v>0.1</c:v>
                </c:pt>
                <c:pt idx="1286">
                  <c:v>0.2</c:v>
                </c:pt>
                <c:pt idx="1287">
                  <c:v>0.3</c:v>
                </c:pt>
                <c:pt idx="1288">
                  <c:v>1.2</c:v>
                </c:pt>
                <c:pt idx="1289">
                  <c:v>3.3</c:v>
                </c:pt>
                <c:pt idx="1290">
                  <c:v>1.2</c:v>
                </c:pt>
                <c:pt idx="1291">
                  <c:v>0.3</c:v>
                </c:pt>
                <c:pt idx="1292">
                  <c:v>0.3</c:v>
                </c:pt>
                <c:pt idx="1293">
                  <c:v>0.4</c:v>
                </c:pt>
                <c:pt idx="1294">
                  <c:v>2.6</c:v>
                </c:pt>
                <c:pt idx="1295">
                  <c:v>0.3</c:v>
                </c:pt>
                <c:pt idx="1296">
                  <c:v>0.1</c:v>
                </c:pt>
                <c:pt idx="1297">
                  <c:v>3.2</c:v>
                </c:pt>
                <c:pt idx="1298">
                  <c:v>0.4</c:v>
                </c:pt>
                <c:pt idx="1299">
                  <c:v>0.1</c:v>
                </c:pt>
                <c:pt idx="1300">
                  <c:v>0.1</c:v>
                </c:pt>
                <c:pt idx="1301">
                  <c:v>0.1</c:v>
                </c:pt>
                <c:pt idx="1302">
                  <c:v>1.2</c:v>
                </c:pt>
                <c:pt idx="1303">
                  <c:v>0.2</c:v>
                </c:pt>
                <c:pt idx="1304">
                  <c:v>0.1</c:v>
                </c:pt>
                <c:pt idx="1305">
                  <c:v>3</c:v>
                </c:pt>
                <c:pt idx="1306">
                  <c:v>1.1000000000000001</c:v>
                </c:pt>
                <c:pt idx="1307">
                  <c:v>0.3</c:v>
                </c:pt>
                <c:pt idx="1308">
                  <c:v>0.1</c:v>
                </c:pt>
                <c:pt idx="1309">
                  <c:v>3.2</c:v>
                </c:pt>
                <c:pt idx="1310">
                  <c:v>5</c:v>
                </c:pt>
                <c:pt idx="1311">
                  <c:v>0.1</c:v>
                </c:pt>
                <c:pt idx="1312">
                  <c:v>1</c:v>
                </c:pt>
                <c:pt idx="1313">
                  <c:v>4.3</c:v>
                </c:pt>
                <c:pt idx="1314">
                  <c:v>0.3</c:v>
                </c:pt>
                <c:pt idx="1315">
                  <c:v>0.1</c:v>
                </c:pt>
                <c:pt idx="1316">
                  <c:v>3.2</c:v>
                </c:pt>
                <c:pt idx="1317">
                  <c:v>0.3</c:v>
                </c:pt>
                <c:pt idx="1318">
                  <c:v>0.3</c:v>
                </c:pt>
                <c:pt idx="1319">
                  <c:v>0.1</c:v>
                </c:pt>
                <c:pt idx="1320">
                  <c:v>0.1</c:v>
                </c:pt>
                <c:pt idx="1321">
                  <c:v>3</c:v>
                </c:pt>
                <c:pt idx="1322">
                  <c:v>0.2</c:v>
                </c:pt>
                <c:pt idx="1323">
                  <c:v>3.3</c:v>
                </c:pt>
                <c:pt idx="1324">
                  <c:v>0.4</c:v>
                </c:pt>
                <c:pt idx="1325">
                  <c:v>0.4</c:v>
                </c:pt>
                <c:pt idx="1326">
                  <c:v>1.2</c:v>
                </c:pt>
                <c:pt idx="1327">
                  <c:v>1.2</c:v>
                </c:pt>
                <c:pt idx="1328">
                  <c:v>0.1</c:v>
                </c:pt>
                <c:pt idx="1329">
                  <c:v>4.3</c:v>
                </c:pt>
                <c:pt idx="1330">
                  <c:v>0.4</c:v>
                </c:pt>
                <c:pt idx="1331">
                  <c:v>0.3</c:v>
                </c:pt>
                <c:pt idx="1332">
                  <c:v>3.2</c:v>
                </c:pt>
                <c:pt idx="1333">
                  <c:v>0.2</c:v>
                </c:pt>
                <c:pt idx="1334">
                  <c:v>0.2</c:v>
                </c:pt>
                <c:pt idx="1335">
                  <c:v>0.3</c:v>
                </c:pt>
                <c:pt idx="1336">
                  <c:v>0.1</c:v>
                </c:pt>
                <c:pt idx="1337">
                  <c:v>1.1000000000000001</c:v>
                </c:pt>
                <c:pt idx="1338">
                  <c:v>0.2</c:v>
                </c:pt>
                <c:pt idx="1339">
                  <c:v>3.2</c:v>
                </c:pt>
                <c:pt idx="1340">
                  <c:v>2.9</c:v>
                </c:pt>
                <c:pt idx="1341">
                  <c:v>0.1</c:v>
                </c:pt>
                <c:pt idx="1342">
                  <c:v>0.1</c:v>
                </c:pt>
                <c:pt idx="1343">
                  <c:v>1.3</c:v>
                </c:pt>
                <c:pt idx="1344">
                  <c:v>0.3</c:v>
                </c:pt>
                <c:pt idx="1345">
                  <c:v>0.3</c:v>
                </c:pt>
                <c:pt idx="1346">
                  <c:v>0.4</c:v>
                </c:pt>
                <c:pt idx="1347">
                  <c:v>0.5</c:v>
                </c:pt>
                <c:pt idx="1348">
                  <c:v>0.1</c:v>
                </c:pt>
                <c:pt idx="1349">
                  <c:v>0.1</c:v>
                </c:pt>
                <c:pt idx="1350">
                  <c:v>0.3</c:v>
                </c:pt>
                <c:pt idx="1351">
                  <c:v>0.3</c:v>
                </c:pt>
                <c:pt idx="1352">
                  <c:v>0.3</c:v>
                </c:pt>
                <c:pt idx="1353">
                  <c:v>0.3</c:v>
                </c:pt>
                <c:pt idx="1354">
                  <c:v>0.1</c:v>
                </c:pt>
                <c:pt idx="1355">
                  <c:v>0.1</c:v>
                </c:pt>
                <c:pt idx="1356">
                  <c:v>0.5</c:v>
                </c:pt>
                <c:pt idx="1357">
                  <c:v>0.9</c:v>
                </c:pt>
                <c:pt idx="1358">
                  <c:v>0.3</c:v>
                </c:pt>
                <c:pt idx="1359">
                  <c:v>1.3</c:v>
                </c:pt>
                <c:pt idx="1360">
                  <c:v>0.8</c:v>
                </c:pt>
                <c:pt idx="1361">
                  <c:v>0.3</c:v>
                </c:pt>
                <c:pt idx="1362">
                  <c:v>0.3</c:v>
                </c:pt>
                <c:pt idx="1363">
                  <c:v>0.8</c:v>
                </c:pt>
                <c:pt idx="1364">
                  <c:v>0.2</c:v>
                </c:pt>
                <c:pt idx="1365">
                  <c:v>0.3</c:v>
                </c:pt>
                <c:pt idx="1366">
                  <c:v>0.3</c:v>
                </c:pt>
                <c:pt idx="1367">
                  <c:v>0.5</c:v>
                </c:pt>
                <c:pt idx="1368">
                  <c:v>0.1</c:v>
                </c:pt>
                <c:pt idx="1369">
                  <c:v>0.4</c:v>
                </c:pt>
                <c:pt idx="1370">
                  <c:v>0.5</c:v>
                </c:pt>
                <c:pt idx="1371">
                  <c:v>0.2</c:v>
                </c:pt>
                <c:pt idx="1372">
                  <c:v>1.2</c:v>
                </c:pt>
                <c:pt idx="1373">
                  <c:v>0.4</c:v>
                </c:pt>
                <c:pt idx="1374">
                  <c:v>0.5</c:v>
                </c:pt>
                <c:pt idx="1375">
                  <c:v>0.8</c:v>
                </c:pt>
                <c:pt idx="1376">
                  <c:v>0.4</c:v>
                </c:pt>
                <c:pt idx="1377">
                  <c:v>0.4</c:v>
                </c:pt>
                <c:pt idx="1378">
                  <c:v>0.4</c:v>
                </c:pt>
                <c:pt idx="1379">
                  <c:v>0.7</c:v>
                </c:pt>
                <c:pt idx="1380">
                  <c:v>0.1</c:v>
                </c:pt>
                <c:pt idx="1381">
                  <c:v>0.4</c:v>
                </c:pt>
                <c:pt idx="1382">
                  <c:v>0.2</c:v>
                </c:pt>
                <c:pt idx="1383">
                  <c:v>0.5</c:v>
                </c:pt>
                <c:pt idx="1384">
                  <c:v>1.1000000000000001</c:v>
                </c:pt>
                <c:pt idx="1385">
                  <c:v>1.1000000000000001</c:v>
                </c:pt>
                <c:pt idx="1386">
                  <c:v>0.3</c:v>
                </c:pt>
                <c:pt idx="1387">
                  <c:v>0.9</c:v>
                </c:pt>
                <c:pt idx="1388">
                  <c:v>0.2</c:v>
                </c:pt>
                <c:pt idx="1389">
                  <c:v>0.1</c:v>
                </c:pt>
                <c:pt idx="1390">
                  <c:v>0.3</c:v>
                </c:pt>
                <c:pt idx="1391">
                  <c:v>0.3</c:v>
                </c:pt>
                <c:pt idx="1392">
                  <c:v>0.4</c:v>
                </c:pt>
                <c:pt idx="1393">
                  <c:v>0.1</c:v>
                </c:pt>
                <c:pt idx="1394">
                  <c:v>0.2</c:v>
                </c:pt>
                <c:pt idx="1395">
                  <c:v>0.1</c:v>
                </c:pt>
                <c:pt idx="1396">
                  <c:v>0.1</c:v>
                </c:pt>
                <c:pt idx="1397">
                  <c:v>0.1</c:v>
                </c:pt>
                <c:pt idx="1398">
                  <c:v>0.2</c:v>
                </c:pt>
                <c:pt idx="1399">
                  <c:v>0.2</c:v>
                </c:pt>
                <c:pt idx="1400">
                  <c:v>0.3</c:v>
                </c:pt>
                <c:pt idx="1401">
                  <c:v>0.1</c:v>
                </c:pt>
                <c:pt idx="1402">
                  <c:v>0.4</c:v>
                </c:pt>
                <c:pt idx="1403">
                  <c:v>0.3</c:v>
                </c:pt>
                <c:pt idx="1404">
                  <c:v>0.2</c:v>
                </c:pt>
                <c:pt idx="1405">
                  <c:v>0.5</c:v>
                </c:pt>
                <c:pt idx="1406">
                  <c:v>0.6</c:v>
                </c:pt>
                <c:pt idx="1407">
                  <c:v>0.4</c:v>
                </c:pt>
                <c:pt idx="1408">
                  <c:v>0.1</c:v>
                </c:pt>
                <c:pt idx="1409">
                  <c:v>0.3</c:v>
                </c:pt>
                <c:pt idx="1410">
                  <c:v>0.2</c:v>
                </c:pt>
                <c:pt idx="1411">
                  <c:v>0.1</c:v>
                </c:pt>
                <c:pt idx="1412">
                  <c:v>0.1</c:v>
                </c:pt>
                <c:pt idx="1413">
                  <c:v>0.3</c:v>
                </c:pt>
                <c:pt idx="1414">
                  <c:v>0.3</c:v>
                </c:pt>
                <c:pt idx="1415">
                  <c:v>0.6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75E5-4C30-B674-03B5470D91A3}"/>
            </c:ext>
          </c:extLst>
        </c:ser>
        <c:ser>
          <c:idx val="18"/>
          <c:order val="18"/>
          <c:tx>
            <c:strRef>
              <c:f>apolyont!$V$1</c:f>
              <c:strCache>
                <c:ptCount val="1"/>
                <c:pt idx="0">
                  <c:v>AMH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chemeClr val="lt1"/>
              </a:solidFill>
              <a:ln w="15875">
                <a:solidFill>
                  <a:schemeClr val="accent1">
                    <a:lumMod val="80000"/>
                  </a:schemeClr>
                </a:solidFill>
                <a:round/>
              </a:ln>
              <a:effectLst/>
            </c:spPr>
          </c:marker>
          <c:xVal>
            <c:strRef>
              <c:f>apolyont!$C$2:$C$1417</c:f>
              <c:strCache>
                <c:ptCount val="1416"/>
                <c:pt idx="0">
                  <c:v>D</c:v>
                </c:pt>
                <c:pt idx="1">
                  <c:v>D</c:v>
                </c:pt>
                <c:pt idx="2">
                  <c:v>D</c:v>
                </c:pt>
                <c:pt idx="3">
                  <c:v>D</c:v>
                </c:pt>
                <c:pt idx="4">
                  <c:v>D</c:v>
                </c:pt>
                <c:pt idx="5">
                  <c:v>D</c:v>
                </c:pt>
                <c:pt idx="6">
                  <c:v>D</c:v>
                </c:pt>
                <c:pt idx="7">
                  <c:v>D</c:v>
                </c:pt>
                <c:pt idx="8">
                  <c:v>D</c:v>
                </c:pt>
                <c:pt idx="9">
                  <c:v>E</c:v>
                </c:pt>
                <c:pt idx="10">
                  <c:v>E</c:v>
                </c:pt>
                <c:pt idx="11">
                  <c:v>D</c:v>
                </c:pt>
                <c:pt idx="12">
                  <c:v>D</c:v>
                </c:pt>
                <c:pt idx="13">
                  <c:v>D</c:v>
                </c:pt>
                <c:pt idx="14">
                  <c:v>D</c:v>
                </c:pt>
                <c:pt idx="15">
                  <c:v>D</c:v>
                </c:pt>
                <c:pt idx="16">
                  <c:v>D</c:v>
                </c:pt>
                <c:pt idx="17">
                  <c:v>E</c:v>
                </c:pt>
                <c:pt idx="18">
                  <c:v>E</c:v>
                </c:pt>
                <c:pt idx="19">
                  <c:v>E</c:v>
                </c:pt>
                <c:pt idx="20">
                  <c:v>E</c:v>
                </c:pt>
                <c:pt idx="21">
                  <c:v>D</c:v>
                </c:pt>
                <c:pt idx="22">
                  <c:v>E</c:v>
                </c:pt>
                <c:pt idx="23">
                  <c:v>D</c:v>
                </c:pt>
                <c:pt idx="24">
                  <c:v>D</c:v>
                </c:pt>
                <c:pt idx="25">
                  <c:v>D</c:v>
                </c:pt>
                <c:pt idx="26">
                  <c:v>E</c:v>
                </c:pt>
                <c:pt idx="27">
                  <c:v>E</c:v>
                </c:pt>
                <c:pt idx="28">
                  <c:v>D</c:v>
                </c:pt>
                <c:pt idx="29">
                  <c:v>D</c:v>
                </c:pt>
                <c:pt idx="30">
                  <c:v>D</c:v>
                </c:pt>
                <c:pt idx="31">
                  <c:v>E</c:v>
                </c:pt>
                <c:pt idx="32">
                  <c:v>E</c:v>
                </c:pt>
                <c:pt idx="33">
                  <c:v>E</c:v>
                </c:pt>
                <c:pt idx="34">
                  <c:v>D</c:v>
                </c:pt>
                <c:pt idx="35">
                  <c:v>D</c:v>
                </c:pt>
                <c:pt idx="36">
                  <c:v>D</c:v>
                </c:pt>
                <c:pt idx="37">
                  <c:v>D</c:v>
                </c:pt>
                <c:pt idx="38">
                  <c:v>D</c:v>
                </c:pt>
                <c:pt idx="39">
                  <c:v>D</c:v>
                </c:pt>
                <c:pt idx="40">
                  <c:v>D</c:v>
                </c:pt>
                <c:pt idx="41">
                  <c:v>D</c:v>
                </c:pt>
                <c:pt idx="42">
                  <c:v>D</c:v>
                </c:pt>
                <c:pt idx="43">
                  <c:v>E</c:v>
                </c:pt>
                <c:pt idx="44">
                  <c:v>E</c:v>
                </c:pt>
                <c:pt idx="45">
                  <c:v>D</c:v>
                </c:pt>
                <c:pt idx="46">
                  <c:v>D</c:v>
                </c:pt>
                <c:pt idx="47">
                  <c:v>D</c:v>
                </c:pt>
                <c:pt idx="48">
                  <c:v>D</c:v>
                </c:pt>
                <c:pt idx="49">
                  <c:v>D</c:v>
                </c:pt>
                <c:pt idx="50">
                  <c:v>D</c:v>
                </c:pt>
                <c:pt idx="51">
                  <c:v>D</c:v>
                </c:pt>
                <c:pt idx="52">
                  <c:v>D</c:v>
                </c:pt>
                <c:pt idx="53">
                  <c:v>E</c:v>
                </c:pt>
                <c:pt idx="54">
                  <c:v>D</c:v>
                </c:pt>
                <c:pt idx="55">
                  <c:v>D</c:v>
                </c:pt>
                <c:pt idx="56">
                  <c:v>E</c:v>
                </c:pt>
                <c:pt idx="57">
                  <c:v>E</c:v>
                </c:pt>
                <c:pt idx="58">
                  <c:v>D</c:v>
                </c:pt>
                <c:pt idx="59">
                  <c:v>E</c:v>
                </c:pt>
                <c:pt idx="60">
                  <c:v>E</c:v>
                </c:pt>
                <c:pt idx="61">
                  <c:v>E</c:v>
                </c:pt>
                <c:pt idx="62">
                  <c:v>D</c:v>
                </c:pt>
                <c:pt idx="63">
                  <c:v>D</c:v>
                </c:pt>
                <c:pt idx="64">
                  <c:v>E</c:v>
                </c:pt>
                <c:pt idx="65">
                  <c:v>D</c:v>
                </c:pt>
                <c:pt idx="66">
                  <c:v>D</c:v>
                </c:pt>
                <c:pt idx="67">
                  <c:v>D</c:v>
                </c:pt>
                <c:pt idx="68">
                  <c:v>D</c:v>
                </c:pt>
                <c:pt idx="69">
                  <c:v>D</c:v>
                </c:pt>
                <c:pt idx="70">
                  <c:v>E</c:v>
                </c:pt>
                <c:pt idx="71">
                  <c:v>D</c:v>
                </c:pt>
                <c:pt idx="72">
                  <c:v>E</c:v>
                </c:pt>
                <c:pt idx="73">
                  <c:v>E</c:v>
                </c:pt>
                <c:pt idx="74">
                  <c:v>E</c:v>
                </c:pt>
                <c:pt idx="75">
                  <c:v>E</c:v>
                </c:pt>
                <c:pt idx="76">
                  <c:v>D</c:v>
                </c:pt>
                <c:pt idx="77">
                  <c:v>D</c:v>
                </c:pt>
                <c:pt idx="78">
                  <c:v>D</c:v>
                </c:pt>
                <c:pt idx="79">
                  <c:v>E</c:v>
                </c:pt>
                <c:pt idx="80">
                  <c:v>D</c:v>
                </c:pt>
                <c:pt idx="81">
                  <c:v>D</c:v>
                </c:pt>
                <c:pt idx="82">
                  <c:v>D</c:v>
                </c:pt>
                <c:pt idx="83">
                  <c:v>E</c:v>
                </c:pt>
                <c:pt idx="84">
                  <c:v>D</c:v>
                </c:pt>
                <c:pt idx="85">
                  <c:v>D</c:v>
                </c:pt>
                <c:pt idx="86">
                  <c:v>D</c:v>
                </c:pt>
                <c:pt idx="87">
                  <c:v>E</c:v>
                </c:pt>
                <c:pt idx="88">
                  <c:v>D</c:v>
                </c:pt>
                <c:pt idx="89">
                  <c:v>D</c:v>
                </c:pt>
                <c:pt idx="90">
                  <c:v>D</c:v>
                </c:pt>
                <c:pt idx="91">
                  <c:v>D</c:v>
                </c:pt>
                <c:pt idx="92">
                  <c:v>D</c:v>
                </c:pt>
                <c:pt idx="93">
                  <c:v>D</c:v>
                </c:pt>
                <c:pt idx="94">
                  <c:v>E</c:v>
                </c:pt>
                <c:pt idx="95">
                  <c:v>D</c:v>
                </c:pt>
                <c:pt idx="96">
                  <c:v>E</c:v>
                </c:pt>
                <c:pt idx="97">
                  <c:v>D</c:v>
                </c:pt>
                <c:pt idx="98">
                  <c:v>D</c:v>
                </c:pt>
                <c:pt idx="99">
                  <c:v>D</c:v>
                </c:pt>
                <c:pt idx="100">
                  <c:v>D</c:v>
                </c:pt>
                <c:pt idx="101">
                  <c:v>D</c:v>
                </c:pt>
                <c:pt idx="102">
                  <c:v>D</c:v>
                </c:pt>
                <c:pt idx="103">
                  <c:v>E</c:v>
                </c:pt>
                <c:pt idx="104">
                  <c:v>E</c:v>
                </c:pt>
                <c:pt idx="105">
                  <c:v>E</c:v>
                </c:pt>
                <c:pt idx="106">
                  <c:v>D</c:v>
                </c:pt>
                <c:pt idx="107">
                  <c:v>E</c:v>
                </c:pt>
                <c:pt idx="108">
                  <c:v>E</c:v>
                </c:pt>
                <c:pt idx="109">
                  <c:v>D</c:v>
                </c:pt>
                <c:pt idx="110">
                  <c:v>D</c:v>
                </c:pt>
                <c:pt idx="111">
                  <c:v>D</c:v>
                </c:pt>
                <c:pt idx="112">
                  <c:v>D</c:v>
                </c:pt>
                <c:pt idx="113">
                  <c:v>D</c:v>
                </c:pt>
                <c:pt idx="114">
                  <c:v>D</c:v>
                </c:pt>
                <c:pt idx="115">
                  <c:v>D</c:v>
                </c:pt>
                <c:pt idx="116">
                  <c:v>E</c:v>
                </c:pt>
                <c:pt idx="117">
                  <c:v>D</c:v>
                </c:pt>
                <c:pt idx="118">
                  <c:v>D</c:v>
                </c:pt>
                <c:pt idx="119">
                  <c:v>E</c:v>
                </c:pt>
                <c:pt idx="120">
                  <c:v>D</c:v>
                </c:pt>
                <c:pt idx="121">
                  <c:v>D</c:v>
                </c:pt>
                <c:pt idx="122">
                  <c:v>D</c:v>
                </c:pt>
                <c:pt idx="123">
                  <c:v>E</c:v>
                </c:pt>
                <c:pt idx="124">
                  <c:v>D</c:v>
                </c:pt>
                <c:pt idx="125">
                  <c:v>D</c:v>
                </c:pt>
                <c:pt idx="126">
                  <c:v>D</c:v>
                </c:pt>
                <c:pt idx="127">
                  <c:v>D</c:v>
                </c:pt>
                <c:pt idx="128">
                  <c:v>E</c:v>
                </c:pt>
                <c:pt idx="129">
                  <c:v>E</c:v>
                </c:pt>
                <c:pt idx="130">
                  <c:v>D</c:v>
                </c:pt>
                <c:pt idx="131">
                  <c:v>D</c:v>
                </c:pt>
                <c:pt idx="132">
                  <c:v>E</c:v>
                </c:pt>
                <c:pt idx="133">
                  <c:v>E</c:v>
                </c:pt>
                <c:pt idx="134">
                  <c:v>D</c:v>
                </c:pt>
                <c:pt idx="135">
                  <c:v>E</c:v>
                </c:pt>
                <c:pt idx="136">
                  <c:v>E</c:v>
                </c:pt>
                <c:pt idx="137">
                  <c:v>D</c:v>
                </c:pt>
                <c:pt idx="138">
                  <c:v>D</c:v>
                </c:pt>
                <c:pt idx="139">
                  <c:v>E</c:v>
                </c:pt>
                <c:pt idx="140">
                  <c:v>E</c:v>
                </c:pt>
                <c:pt idx="141">
                  <c:v>D</c:v>
                </c:pt>
                <c:pt idx="142">
                  <c:v>D</c:v>
                </c:pt>
                <c:pt idx="143">
                  <c:v>D</c:v>
                </c:pt>
                <c:pt idx="144">
                  <c:v>D</c:v>
                </c:pt>
                <c:pt idx="145">
                  <c:v>E</c:v>
                </c:pt>
                <c:pt idx="146">
                  <c:v>D</c:v>
                </c:pt>
                <c:pt idx="147">
                  <c:v>D</c:v>
                </c:pt>
                <c:pt idx="148">
                  <c:v>E</c:v>
                </c:pt>
                <c:pt idx="149">
                  <c:v>E</c:v>
                </c:pt>
                <c:pt idx="150">
                  <c:v>E</c:v>
                </c:pt>
                <c:pt idx="151">
                  <c:v>D</c:v>
                </c:pt>
                <c:pt idx="152">
                  <c:v>D</c:v>
                </c:pt>
                <c:pt idx="153">
                  <c:v>D</c:v>
                </c:pt>
                <c:pt idx="154">
                  <c:v>D</c:v>
                </c:pt>
                <c:pt idx="155">
                  <c:v>E</c:v>
                </c:pt>
                <c:pt idx="156">
                  <c:v>E</c:v>
                </c:pt>
                <c:pt idx="157">
                  <c:v>E</c:v>
                </c:pt>
                <c:pt idx="158">
                  <c:v>D</c:v>
                </c:pt>
                <c:pt idx="159">
                  <c:v>D</c:v>
                </c:pt>
                <c:pt idx="160">
                  <c:v>D</c:v>
                </c:pt>
                <c:pt idx="161">
                  <c:v>D</c:v>
                </c:pt>
                <c:pt idx="162">
                  <c:v>D</c:v>
                </c:pt>
                <c:pt idx="163">
                  <c:v>D</c:v>
                </c:pt>
                <c:pt idx="164">
                  <c:v>D</c:v>
                </c:pt>
                <c:pt idx="165">
                  <c:v>D</c:v>
                </c:pt>
                <c:pt idx="166">
                  <c:v>D</c:v>
                </c:pt>
                <c:pt idx="167">
                  <c:v>D</c:v>
                </c:pt>
                <c:pt idx="168">
                  <c:v>D</c:v>
                </c:pt>
                <c:pt idx="169">
                  <c:v>D</c:v>
                </c:pt>
                <c:pt idx="170">
                  <c:v>D</c:v>
                </c:pt>
                <c:pt idx="171">
                  <c:v>E</c:v>
                </c:pt>
                <c:pt idx="172">
                  <c:v>D</c:v>
                </c:pt>
                <c:pt idx="173">
                  <c:v>D</c:v>
                </c:pt>
                <c:pt idx="174">
                  <c:v>E</c:v>
                </c:pt>
                <c:pt idx="175">
                  <c:v>E</c:v>
                </c:pt>
                <c:pt idx="176">
                  <c:v>D</c:v>
                </c:pt>
                <c:pt idx="177">
                  <c:v>E</c:v>
                </c:pt>
                <c:pt idx="178">
                  <c:v>E</c:v>
                </c:pt>
                <c:pt idx="179">
                  <c:v>D</c:v>
                </c:pt>
                <c:pt idx="180">
                  <c:v>D</c:v>
                </c:pt>
                <c:pt idx="181">
                  <c:v>D</c:v>
                </c:pt>
                <c:pt idx="182">
                  <c:v>D</c:v>
                </c:pt>
                <c:pt idx="183">
                  <c:v>D</c:v>
                </c:pt>
                <c:pt idx="184">
                  <c:v>D</c:v>
                </c:pt>
                <c:pt idx="185">
                  <c:v>E</c:v>
                </c:pt>
                <c:pt idx="186">
                  <c:v>D</c:v>
                </c:pt>
                <c:pt idx="187">
                  <c:v>D</c:v>
                </c:pt>
                <c:pt idx="188">
                  <c:v>D</c:v>
                </c:pt>
                <c:pt idx="189">
                  <c:v>E</c:v>
                </c:pt>
                <c:pt idx="190">
                  <c:v>D</c:v>
                </c:pt>
                <c:pt idx="191">
                  <c:v>E</c:v>
                </c:pt>
                <c:pt idx="192">
                  <c:v>D</c:v>
                </c:pt>
                <c:pt idx="193">
                  <c:v>D</c:v>
                </c:pt>
                <c:pt idx="194">
                  <c:v>D</c:v>
                </c:pt>
                <c:pt idx="195">
                  <c:v>E</c:v>
                </c:pt>
                <c:pt idx="196">
                  <c:v>E</c:v>
                </c:pt>
                <c:pt idx="197">
                  <c:v>E</c:v>
                </c:pt>
                <c:pt idx="198">
                  <c:v>D</c:v>
                </c:pt>
                <c:pt idx="199">
                  <c:v>D</c:v>
                </c:pt>
                <c:pt idx="200">
                  <c:v>D</c:v>
                </c:pt>
                <c:pt idx="201">
                  <c:v>E</c:v>
                </c:pt>
                <c:pt idx="202">
                  <c:v>E</c:v>
                </c:pt>
                <c:pt idx="203">
                  <c:v>E</c:v>
                </c:pt>
                <c:pt idx="204">
                  <c:v>E</c:v>
                </c:pt>
                <c:pt idx="205">
                  <c:v>E</c:v>
                </c:pt>
                <c:pt idx="206">
                  <c:v>D</c:v>
                </c:pt>
                <c:pt idx="207">
                  <c:v>E</c:v>
                </c:pt>
                <c:pt idx="208">
                  <c:v>D</c:v>
                </c:pt>
                <c:pt idx="209">
                  <c:v>D</c:v>
                </c:pt>
                <c:pt idx="210">
                  <c:v>E</c:v>
                </c:pt>
                <c:pt idx="211">
                  <c:v>E</c:v>
                </c:pt>
                <c:pt idx="212">
                  <c:v>E</c:v>
                </c:pt>
                <c:pt idx="213">
                  <c:v>D</c:v>
                </c:pt>
                <c:pt idx="214">
                  <c:v>D</c:v>
                </c:pt>
                <c:pt idx="215">
                  <c:v>E</c:v>
                </c:pt>
                <c:pt idx="216">
                  <c:v>D</c:v>
                </c:pt>
                <c:pt idx="217">
                  <c:v>E</c:v>
                </c:pt>
                <c:pt idx="218">
                  <c:v>E</c:v>
                </c:pt>
                <c:pt idx="219">
                  <c:v>E</c:v>
                </c:pt>
                <c:pt idx="220">
                  <c:v>E</c:v>
                </c:pt>
                <c:pt idx="221">
                  <c:v>D</c:v>
                </c:pt>
                <c:pt idx="222">
                  <c:v>D</c:v>
                </c:pt>
                <c:pt idx="223">
                  <c:v>E</c:v>
                </c:pt>
                <c:pt idx="224">
                  <c:v>E</c:v>
                </c:pt>
                <c:pt idx="225">
                  <c:v>E</c:v>
                </c:pt>
                <c:pt idx="226">
                  <c:v>E</c:v>
                </c:pt>
                <c:pt idx="227">
                  <c:v>D</c:v>
                </c:pt>
                <c:pt idx="228">
                  <c:v>D</c:v>
                </c:pt>
                <c:pt idx="229">
                  <c:v>D</c:v>
                </c:pt>
                <c:pt idx="230">
                  <c:v>D</c:v>
                </c:pt>
                <c:pt idx="231">
                  <c:v>D</c:v>
                </c:pt>
                <c:pt idx="232">
                  <c:v>D</c:v>
                </c:pt>
                <c:pt idx="233">
                  <c:v>D</c:v>
                </c:pt>
                <c:pt idx="234">
                  <c:v>D</c:v>
                </c:pt>
                <c:pt idx="235">
                  <c:v>D</c:v>
                </c:pt>
                <c:pt idx="236">
                  <c:v>D</c:v>
                </c:pt>
                <c:pt idx="237">
                  <c:v>D</c:v>
                </c:pt>
                <c:pt idx="238">
                  <c:v>D</c:v>
                </c:pt>
                <c:pt idx="239">
                  <c:v>D</c:v>
                </c:pt>
                <c:pt idx="240">
                  <c:v>D</c:v>
                </c:pt>
                <c:pt idx="241">
                  <c:v>E</c:v>
                </c:pt>
                <c:pt idx="242">
                  <c:v>E</c:v>
                </c:pt>
                <c:pt idx="243">
                  <c:v>E</c:v>
                </c:pt>
                <c:pt idx="244">
                  <c:v>D</c:v>
                </c:pt>
                <c:pt idx="245">
                  <c:v>D</c:v>
                </c:pt>
                <c:pt idx="246">
                  <c:v>D</c:v>
                </c:pt>
                <c:pt idx="247">
                  <c:v>E</c:v>
                </c:pt>
                <c:pt idx="248">
                  <c:v>D</c:v>
                </c:pt>
                <c:pt idx="249">
                  <c:v>E</c:v>
                </c:pt>
                <c:pt idx="250">
                  <c:v>E</c:v>
                </c:pt>
                <c:pt idx="251">
                  <c:v>E</c:v>
                </c:pt>
                <c:pt idx="252">
                  <c:v>D</c:v>
                </c:pt>
                <c:pt idx="253">
                  <c:v>D</c:v>
                </c:pt>
                <c:pt idx="254">
                  <c:v>D</c:v>
                </c:pt>
                <c:pt idx="255">
                  <c:v>E</c:v>
                </c:pt>
                <c:pt idx="256">
                  <c:v>E</c:v>
                </c:pt>
                <c:pt idx="257">
                  <c:v>E</c:v>
                </c:pt>
                <c:pt idx="258">
                  <c:v>D</c:v>
                </c:pt>
                <c:pt idx="259">
                  <c:v>D</c:v>
                </c:pt>
                <c:pt idx="260">
                  <c:v>E</c:v>
                </c:pt>
                <c:pt idx="261">
                  <c:v>D</c:v>
                </c:pt>
                <c:pt idx="262">
                  <c:v>D</c:v>
                </c:pt>
                <c:pt idx="263">
                  <c:v>D</c:v>
                </c:pt>
                <c:pt idx="264">
                  <c:v>D</c:v>
                </c:pt>
                <c:pt idx="265">
                  <c:v>D</c:v>
                </c:pt>
                <c:pt idx="266">
                  <c:v>D</c:v>
                </c:pt>
                <c:pt idx="267">
                  <c:v>D</c:v>
                </c:pt>
                <c:pt idx="268">
                  <c:v>D</c:v>
                </c:pt>
                <c:pt idx="269">
                  <c:v>D</c:v>
                </c:pt>
                <c:pt idx="270">
                  <c:v>D</c:v>
                </c:pt>
                <c:pt idx="271">
                  <c:v>E</c:v>
                </c:pt>
                <c:pt idx="272">
                  <c:v>D</c:v>
                </c:pt>
                <c:pt idx="273">
                  <c:v>E</c:v>
                </c:pt>
                <c:pt idx="274">
                  <c:v>D</c:v>
                </c:pt>
                <c:pt idx="275">
                  <c:v>D</c:v>
                </c:pt>
                <c:pt idx="276">
                  <c:v>E</c:v>
                </c:pt>
                <c:pt idx="277">
                  <c:v>D</c:v>
                </c:pt>
                <c:pt idx="278">
                  <c:v>E</c:v>
                </c:pt>
                <c:pt idx="279">
                  <c:v>E</c:v>
                </c:pt>
                <c:pt idx="280">
                  <c:v>D</c:v>
                </c:pt>
                <c:pt idx="281">
                  <c:v>E</c:v>
                </c:pt>
                <c:pt idx="282">
                  <c:v>D</c:v>
                </c:pt>
                <c:pt idx="283">
                  <c:v>D</c:v>
                </c:pt>
                <c:pt idx="284">
                  <c:v>D</c:v>
                </c:pt>
                <c:pt idx="285">
                  <c:v>E</c:v>
                </c:pt>
                <c:pt idx="286">
                  <c:v>D</c:v>
                </c:pt>
                <c:pt idx="287">
                  <c:v>D</c:v>
                </c:pt>
                <c:pt idx="288">
                  <c:v>E</c:v>
                </c:pt>
                <c:pt idx="289">
                  <c:v>E</c:v>
                </c:pt>
                <c:pt idx="290">
                  <c:v>D</c:v>
                </c:pt>
                <c:pt idx="291">
                  <c:v>D</c:v>
                </c:pt>
                <c:pt idx="292">
                  <c:v>E</c:v>
                </c:pt>
                <c:pt idx="293">
                  <c:v>E</c:v>
                </c:pt>
                <c:pt idx="294">
                  <c:v>E</c:v>
                </c:pt>
                <c:pt idx="295">
                  <c:v>D</c:v>
                </c:pt>
                <c:pt idx="296">
                  <c:v>D</c:v>
                </c:pt>
                <c:pt idx="297">
                  <c:v>E</c:v>
                </c:pt>
                <c:pt idx="298">
                  <c:v>D</c:v>
                </c:pt>
                <c:pt idx="299">
                  <c:v>D</c:v>
                </c:pt>
                <c:pt idx="300">
                  <c:v>E</c:v>
                </c:pt>
                <c:pt idx="301">
                  <c:v>D</c:v>
                </c:pt>
                <c:pt idx="302">
                  <c:v>D</c:v>
                </c:pt>
                <c:pt idx="303">
                  <c:v>D</c:v>
                </c:pt>
                <c:pt idx="304">
                  <c:v>D</c:v>
                </c:pt>
                <c:pt idx="305">
                  <c:v>E</c:v>
                </c:pt>
                <c:pt idx="306">
                  <c:v>D</c:v>
                </c:pt>
                <c:pt idx="307">
                  <c:v>D</c:v>
                </c:pt>
                <c:pt idx="308">
                  <c:v>D</c:v>
                </c:pt>
                <c:pt idx="309">
                  <c:v>D</c:v>
                </c:pt>
                <c:pt idx="310">
                  <c:v>D</c:v>
                </c:pt>
                <c:pt idx="311">
                  <c:v>D</c:v>
                </c:pt>
                <c:pt idx="312">
                  <c:v>D</c:v>
                </c:pt>
                <c:pt idx="313">
                  <c:v>D</c:v>
                </c:pt>
                <c:pt idx="314">
                  <c:v>E</c:v>
                </c:pt>
                <c:pt idx="315">
                  <c:v>D</c:v>
                </c:pt>
                <c:pt idx="316">
                  <c:v>D</c:v>
                </c:pt>
                <c:pt idx="317">
                  <c:v>E</c:v>
                </c:pt>
                <c:pt idx="318">
                  <c:v>D</c:v>
                </c:pt>
                <c:pt idx="319">
                  <c:v>E</c:v>
                </c:pt>
                <c:pt idx="320">
                  <c:v>D</c:v>
                </c:pt>
                <c:pt idx="321">
                  <c:v>D</c:v>
                </c:pt>
                <c:pt idx="322">
                  <c:v>E</c:v>
                </c:pt>
                <c:pt idx="323">
                  <c:v>D</c:v>
                </c:pt>
                <c:pt idx="324">
                  <c:v>E</c:v>
                </c:pt>
                <c:pt idx="325">
                  <c:v>E</c:v>
                </c:pt>
                <c:pt idx="326">
                  <c:v>E</c:v>
                </c:pt>
                <c:pt idx="327">
                  <c:v>D</c:v>
                </c:pt>
                <c:pt idx="328">
                  <c:v>D</c:v>
                </c:pt>
                <c:pt idx="329">
                  <c:v>D</c:v>
                </c:pt>
                <c:pt idx="330">
                  <c:v>D</c:v>
                </c:pt>
                <c:pt idx="331">
                  <c:v>D</c:v>
                </c:pt>
                <c:pt idx="332">
                  <c:v>D</c:v>
                </c:pt>
                <c:pt idx="333">
                  <c:v>E</c:v>
                </c:pt>
                <c:pt idx="334">
                  <c:v>E</c:v>
                </c:pt>
                <c:pt idx="335">
                  <c:v>E</c:v>
                </c:pt>
                <c:pt idx="336">
                  <c:v>D</c:v>
                </c:pt>
                <c:pt idx="337">
                  <c:v>E</c:v>
                </c:pt>
                <c:pt idx="338">
                  <c:v>D</c:v>
                </c:pt>
                <c:pt idx="339">
                  <c:v>D</c:v>
                </c:pt>
                <c:pt idx="340">
                  <c:v>E</c:v>
                </c:pt>
                <c:pt idx="341">
                  <c:v>E</c:v>
                </c:pt>
                <c:pt idx="342">
                  <c:v>D</c:v>
                </c:pt>
                <c:pt idx="343">
                  <c:v>E</c:v>
                </c:pt>
                <c:pt idx="344">
                  <c:v>D</c:v>
                </c:pt>
                <c:pt idx="345">
                  <c:v>E</c:v>
                </c:pt>
                <c:pt idx="346">
                  <c:v>E</c:v>
                </c:pt>
                <c:pt idx="347">
                  <c:v>E</c:v>
                </c:pt>
                <c:pt idx="348">
                  <c:v>D</c:v>
                </c:pt>
                <c:pt idx="349">
                  <c:v>E</c:v>
                </c:pt>
                <c:pt idx="350">
                  <c:v>D</c:v>
                </c:pt>
                <c:pt idx="351">
                  <c:v>D</c:v>
                </c:pt>
                <c:pt idx="352">
                  <c:v>D</c:v>
                </c:pt>
                <c:pt idx="353">
                  <c:v>E</c:v>
                </c:pt>
                <c:pt idx="354">
                  <c:v>E</c:v>
                </c:pt>
                <c:pt idx="355">
                  <c:v>E</c:v>
                </c:pt>
                <c:pt idx="356">
                  <c:v>E</c:v>
                </c:pt>
                <c:pt idx="357">
                  <c:v>E</c:v>
                </c:pt>
                <c:pt idx="358">
                  <c:v>D</c:v>
                </c:pt>
                <c:pt idx="359">
                  <c:v>E</c:v>
                </c:pt>
                <c:pt idx="360">
                  <c:v>E</c:v>
                </c:pt>
                <c:pt idx="361">
                  <c:v>D</c:v>
                </c:pt>
                <c:pt idx="362">
                  <c:v>E</c:v>
                </c:pt>
                <c:pt idx="363">
                  <c:v>D</c:v>
                </c:pt>
                <c:pt idx="364">
                  <c:v>D</c:v>
                </c:pt>
                <c:pt idx="365">
                  <c:v>E</c:v>
                </c:pt>
                <c:pt idx="366">
                  <c:v>E</c:v>
                </c:pt>
                <c:pt idx="367">
                  <c:v>D</c:v>
                </c:pt>
                <c:pt idx="368">
                  <c:v>E</c:v>
                </c:pt>
                <c:pt idx="369">
                  <c:v>D</c:v>
                </c:pt>
                <c:pt idx="370">
                  <c:v>E</c:v>
                </c:pt>
                <c:pt idx="371">
                  <c:v>E</c:v>
                </c:pt>
                <c:pt idx="372">
                  <c:v>E</c:v>
                </c:pt>
                <c:pt idx="373">
                  <c:v>D</c:v>
                </c:pt>
                <c:pt idx="374">
                  <c:v>E</c:v>
                </c:pt>
                <c:pt idx="375">
                  <c:v>D</c:v>
                </c:pt>
                <c:pt idx="376">
                  <c:v>D</c:v>
                </c:pt>
                <c:pt idx="377">
                  <c:v>D</c:v>
                </c:pt>
                <c:pt idx="378">
                  <c:v>D</c:v>
                </c:pt>
                <c:pt idx="379">
                  <c:v>E</c:v>
                </c:pt>
                <c:pt idx="380">
                  <c:v>E</c:v>
                </c:pt>
                <c:pt idx="381">
                  <c:v>D</c:v>
                </c:pt>
                <c:pt idx="382">
                  <c:v>E</c:v>
                </c:pt>
                <c:pt idx="383">
                  <c:v>D</c:v>
                </c:pt>
                <c:pt idx="384">
                  <c:v>D</c:v>
                </c:pt>
                <c:pt idx="385">
                  <c:v>D</c:v>
                </c:pt>
                <c:pt idx="386">
                  <c:v>D</c:v>
                </c:pt>
                <c:pt idx="387">
                  <c:v>E</c:v>
                </c:pt>
                <c:pt idx="388">
                  <c:v>E</c:v>
                </c:pt>
                <c:pt idx="389">
                  <c:v>D</c:v>
                </c:pt>
                <c:pt idx="390">
                  <c:v>E</c:v>
                </c:pt>
                <c:pt idx="391">
                  <c:v>E</c:v>
                </c:pt>
                <c:pt idx="392">
                  <c:v>E</c:v>
                </c:pt>
                <c:pt idx="393">
                  <c:v>D</c:v>
                </c:pt>
                <c:pt idx="394">
                  <c:v>E</c:v>
                </c:pt>
                <c:pt idx="395">
                  <c:v>E</c:v>
                </c:pt>
                <c:pt idx="396">
                  <c:v>D</c:v>
                </c:pt>
                <c:pt idx="397">
                  <c:v>D</c:v>
                </c:pt>
                <c:pt idx="398">
                  <c:v>E</c:v>
                </c:pt>
                <c:pt idx="399">
                  <c:v>D</c:v>
                </c:pt>
                <c:pt idx="400">
                  <c:v>D</c:v>
                </c:pt>
                <c:pt idx="401">
                  <c:v>D</c:v>
                </c:pt>
                <c:pt idx="402">
                  <c:v>D</c:v>
                </c:pt>
                <c:pt idx="403">
                  <c:v>E</c:v>
                </c:pt>
                <c:pt idx="404">
                  <c:v>E</c:v>
                </c:pt>
                <c:pt idx="405">
                  <c:v>E</c:v>
                </c:pt>
                <c:pt idx="406">
                  <c:v>D</c:v>
                </c:pt>
                <c:pt idx="407">
                  <c:v>E</c:v>
                </c:pt>
                <c:pt idx="408">
                  <c:v>E</c:v>
                </c:pt>
                <c:pt idx="409">
                  <c:v>D</c:v>
                </c:pt>
                <c:pt idx="410">
                  <c:v>E</c:v>
                </c:pt>
                <c:pt idx="411">
                  <c:v>D</c:v>
                </c:pt>
                <c:pt idx="412">
                  <c:v>D</c:v>
                </c:pt>
                <c:pt idx="413">
                  <c:v>E</c:v>
                </c:pt>
                <c:pt idx="414">
                  <c:v>E</c:v>
                </c:pt>
                <c:pt idx="415">
                  <c:v>D</c:v>
                </c:pt>
                <c:pt idx="416">
                  <c:v>D</c:v>
                </c:pt>
                <c:pt idx="417">
                  <c:v>D</c:v>
                </c:pt>
                <c:pt idx="418">
                  <c:v>E</c:v>
                </c:pt>
                <c:pt idx="419">
                  <c:v>D</c:v>
                </c:pt>
                <c:pt idx="420">
                  <c:v>E</c:v>
                </c:pt>
                <c:pt idx="421">
                  <c:v>D</c:v>
                </c:pt>
                <c:pt idx="422">
                  <c:v>E</c:v>
                </c:pt>
                <c:pt idx="423">
                  <c:v>D</c:v>
                </c:pt>
                <c:pt idx="424">
                  <c:v>D</c:v>
                </c:pt>
                <c:pt idx="425">
                  <c:v>D</c:v>
                </c:pt>
                <c:pt idx="426">
                  <c:v>D</c:v>
                </c:pt>
                <c:pt idx="427">
                  <c:v>E</c:v>
                </c:pt>
                <c:pt idx="428">
                  <c:v>D</c:v>
                </c:pt>
                <c:pt idx="429">
                  <c:v>E</c:v>
                </c:pt>
                <c:pt idx="430">
                  <c:v>D</c:v>
                </c:pt>
                <c:pt idx="431">
                  <c:v>D</c:v>
                </c:pt>
                <c:pt idx="432">
                  <c:v>D</c:v>
                </c:pt>
                <c:pt idx="433">
                  <c:v>E</c:v>
                </c:pt>
                <c:pt idx="434">
                  <c:v>E</c:v>
                </c:pt>
                <c:pt idx="435">
                  <c:v>E</c:v>
                </c:pt>
                <c:pt idx="436">
                  <c:v>E</c:v>
                </c:pt>
                <c:pt idx="437">
                  <c:v>D</c:v>
                </c:pt>
                <c:pt idx="438">
                  <c:v>E</c:v>
                </c:pt>
                <c:pt idx="439">
                  <c:v>E</c:v>
                </c:pt>
                <c:pt idx="440">
                  <c:v>D</c:v>
                </c:pt>
                <c:pt idx="441">
                  <c:v>E</c:v>
                </c:pt>
                <c:pt idx="442">
                  <c:v>E</c:v>
                </c:pt>
                <c:pt idx="443">
                  <c:v>E</c:v>
                </c:pt>
                <c:pt idx="444">
                  <c:v>D</c:v>
                </c:pt>
                <c:pt idx="445">
                  <c:v>D</c:v>
                </c:pt>
                <c:pt idx="446">
                  <c:v>E</c:v>
                </c:pt>
                <c:pt idx="447">
                  <c:v>D</c:v>
                </c:pt>
                <c:pt idx="448">
                  <c:v>E</c:v>
                </c:pt>
                <c:pt idx="449">
                  <c:v>E</c:v>
                </c:pt>
                <c:pt idx="450">
                  <c:v>E</c:v>
                </c:pt>
                <c:pt idx="451">
                  <c:v>D</c:v>
                </c:pt>
                <c:pt idx="452">
                  <c:v>D</c:v>
                </c:pt>
                <c:pt idx="453">
                  <c:v>E</c:v>
                </c:pt>
                <c:pt idx="454">
                  <c:v>D</c:v>
                </c:pt>
                <c:pt idx="455">
                  <c:v>E</c:v>
                </c:pt>
                <c:pt idx="456">
                  <c:v>E</c:v>
                </c:pt>
                <c:pt idx="457">
                  <c:v>E</c:v>
                </c:pt>
                <c:pt idx="458">
                  <c:v>E</c:v>
                </c:pt>
                <c:pt idx="459">
                  <c:v>E</c:v>
                </c:pt>
                <c:pt idx="460">
                  <c:v>D</c:v>
                </c:pt>
                <c:pt idx="461">
                  <c:v>E</c:v>
                </c:pt>
                <c:pt idx="462">
                  <c:v>E</c:v>
                </c:pt>
                <c:pt idx="463">
                  <c:v>E</c:v>
                </c:pt>
                <c:pt idx="464">
                  <c:v>D</c:v>
                </c:pt>
                <c:pt idx="465">
                  <c:v>E</c:v>
                </c:pt>
                <c:pt idx="466">
                  <c:v>E</c:v>
                </c:pt>
                <c:pt idx="467">
                  <c:v>D</c:v>
                </c:pt>
                <c:pt idx="468">
                  <c:v>D</c:v>
                </c:pt>
                <c:pt idx="469">
                  <c:v>D</c:v>
                </c:pt>
                <c:pt idx="470">
                  <c:v>D</c:v>
                </c:pt>
                <c:pt idx="471">
                  <c:v>D</c:v>
                </c:pt>
                <c:pt idx="472">
                  <c:v>D</c:v>
                </c:pt>
                <c:pt idx="473">
                  <c:v>E</c:v>
                </c:pt>
                <c:pt idx="474">
                  <c:v>E</c:v>
                </c:pt>
                <c:pt idx="475">
                  <c:v>E</c:v>
                </c:pt>
                <c:pt idx="476">
                  <c:v>E</c:v>
                </c:pt>
                <c:pt idx="477">
                  <c:v>E</c:v>
                </c:pt>
                <c:pt idx="478">
                  <c:v>D</c:v>
                </c:pt>
                <c:pt idx="479">
                  <c:v>D</c:v>
                </c:pt>
                <c:pt idx="480">
                  <c:v>D</c:v>
                </c:pt>
                <c:pt idx="481">
                  <c:v>E</c:v>
                </c:pt>
                <c:pt idx="482">
                  <c:v>E</c:v>
                </c:pt>
                <c:pt idx="483">
                  <c:v>E</c:v>
                </c:pt>
                <c:pt idx="484">
                  <c:v>E</c:v>
                </c:pt>
                <c:pt idx="485">
                  <c:v>E</c:v>
                </c:pt>
                <c:pt idx="486">
                  <c:v>E</c:v>
                </c:pt>
                <c:pt idx="487">
                  <c:v>E</c:v>
                </c:pt>
                <c:pt idx="488">
                  <c:v>E</c:v>
                </c:pt>
                <c:pt idx="489">
                  <c:v>D</c:v>
                </c:pt>
                <c:pt idx="490">
                  <c:v>D</c:v>
                </c:pt>
                <c:pt idx="491">
                  <c:v>D</c:v>
                </c:pt>
                <c:pt idx="492">
                  <c:v>D</c:v>
                </c:pt>
                <c:pt idx="493">
                  <c:v>D</c:v>
                </c:pt>
                <c:pt idx="494">
                  <c:v>D</c:v>
                </c:pt>
                <c:pt idx="495">
                  <c:v>D</c:v>
                </c:pt>
                <c:pt idx="496">
                  <c:v>E</c:v>
                </c:pt>
                <c:pt idx="497">
                  <c:v>D</c:v>
                </c:pt>
                <c:pt idx="498">
                  <c:v>E</c:v>
                </c:pt>
                <c:pt idx="499">
                  <c:v>D</c:v>
                </c:pt>
                <c:pt idx="500">
                  <c:v>D</c:v>
                </c:pt>
                <c:pt idx="501">
                  <c:v>D</c:v>
                </c:pt>
                <c:pt idx="502">
                  <c:v>D</c:v>
                </c:pt>
                <c:pt idx="503">
                  <c:v>D</c:v>
                </c:pt>
                <c:pt idx="504">
                  <c:v>D</c:v>
                </c:pt>
                <c:pt idx="505">
                  <c:v>E</c:v>
                </c:pt>
                <c:pt idx="506">
                  <c:v>E</c:v>
                </c:pt>
                <c:pt idx="507">
                  <c:v>E</c:v>
                </c:pt>
                <c:pt idx="508">
                  <c:v>D</c:v>
                </c:pt>
                <c:pt idx="509">
                  <c:v>E</c:v>
                </c:pt>
                <c:pt idx="510">
                  <c:v>E</c:v>
                </c:pt>
                <c:pt idx="511">
                  <c:v>E</c:v>
                </c:pt>
                <c:pt idx="512">
                  <c:v>E</c:v>
                </c:pt>
                <c:pt idx="513">
                  <c:v>D</c:v>
                </c:pt>
                <c:pt idx="514">
                  <c:v>E</c:v>
                </c:pt>
                <c:pt idx="515">
                  <c:v>E</c:v>
                </c:pt>
                <c:pt idx="516">
                  <c:v>E</c:v>
                </c:pt>
                <c:pt idx="517">
                  <c:v>D</c:v>
                </c:pt>
                <c:pt idx="518">
                  <c:v>D</c:v>
                </c:pt>
                <c:pt idx="519">
                  <c:v>D</c:v>
                </c:pt>
                <c:pt idx="520">
                  <c:v>E</c:v>
                </c:pt>
                <c:pt idx="521">
                  <c:v>E</c:v>
                </c:pt>
                <c:pt idx="522">
                  <c:v>D</c:v>
                </c:pt>
                <c:pt idx="523">
                  <c:v>E</c:v>
                </c:pt>
                <c:pt idx="524">
                  <c:v>D</c:v>
                </c:pt>
                <c:pt idx="525">
                  <c:v>D</c:v>
                </c:pt>
                <c:pt idx="526">
                  <c:v>D</c:v>
                </c:pt>
                <c:pt idx="527">
                  <c:v>E</c:v>
                </c:pt>
                <c:pt idx="528">
                  <c:v>D</c:v>
                </c:pt>
                <c:pt idx="529">
                  <c:v>E</c:v>
                </c:pt>
                <c:pt idx="530">
                  <c:v>E</c:v>
                </c:pt>
                <c:pt idx="531">
                  <c:v>D</c:v>
                </c:pt>
                <c:pt idx="532">
                  <c:v>E</c:v>
                </c:pt>
                <c:pt idx="533">
                  <c:v>E</c:v>
                </c:pt>
                <c:pt idx="534">
                  <c:v>D</c:v>
                </c:pt>
                <c:pt idx="535">
                  <c:v>E</c:v>
                </c:pt>
                <c:pt idx="536">
                  <c:v>E</c:v>
                </c:pt>
                <c:pt idx="537">
                  <c:v>E</c:v>
                </c:pt>
                <c:pt idx="538">
                  <c:v>D</c:v>
                </c:pt>
                <c:pt idx="539">
                  <c:v>E</c:v>
                </c:pt>
                <c:pt idx="540">
                  <c:v>D</c:v>
                </c:pt>
                <c:pt idx="541">
                  <c:v>D</c:v>
                </c:pt>
                <c:pt idx="542">
                  <c:v>E</c:v>
                </c:pt>
                <c:pt idx="543">
                  <c:v>E</c:v>
                </c:pt>
                <c:pt idx="544">
                  <c:v>D</c:v>
                </c:pt>
                <c:pt idx="545">
                  <c:v>E</c:v>
                </c:pt>
                <c:pt idx="546">
                  <c:v>D</c:v>
                </c:pt>
                <c:pt idx="547">
                  <c:v>E</c:v>
                </c:pt>
                <c:pt idx="548">
                  <c:v>D</c:v>
                </c:pt>
                <c:pt idx="549">
                  <c:v>D</c:v>
                </c:pt>
                <c:pt idx="550">
                  <c:v>E</c:v>
                </c:pt>
                <c:pt idx="551">
                  <c:v>E</c:v>
                </c:pt>
                <c:pt idx="552">
                  <c:v>E</c:v>
                </c:pt>
                <c:pt idx="553">
                  <c:v>D</c:v>
                </c:pt>
                <c:pt idx="554">
                  <c:v>E</c:v>
                </c:pt>
                <c:pt idx="555">
                  <c:v>D</c:v>
                </c:pt>
                <c:pt idx="556">
                  <c:v>E</c:v>
                </c:pt>
                <c:pt idx="557">
                  <c:v>D</c:v>
                </c:pt>
                <c:pt idx="558">
                  <c:v>D</c:v>
                </c:pt>
                <c:pt idx="559">
                  <c:v>E</c:v>
                </c:pt>
                <c:pt idx="560">
                  <c:v>E</c:v>
                </c:pt>
                <c:pt idx="561">
                  <c:v>E</c:v>
                </c:pt>
                <c:pt idx="562">
                  <c:v>E</c:v>
                </c:pt>
                <c:pt idx="563">
                  <c:v>E</c:v>
                </c:pt>
                <c:pt idx="564">
                  <c:v>E</c:v>
                </c:pt>
                <c:pt idx="565">
                  <c:v>E</c:v>
                </c:pt>
                <c:pt idx="566">
                  <c:v>E</c:v>
                </c:pt>
                <c:pt idx="567">
                  <c:v>E</c:v>
                </c:pt>
                <c:pt idx="568">
                  <c:v>D</c:v>
                </c:pt>
                <c:pt idx="569">
                  <c:v>D</c:v>
                </c:pt>
                <c:pt idx="570">
                  <c:v>E</c:v>
                </c:pt>
                <c:pt idx="571">
                  <c:v>D</c:v>
                </c:pt>
                <c:pt idx="572">
                  <c:v>D</c:v>
                </c:pt>
                <c:pt idx="573">
                  <c:v>E</c:v>
                </c:pt>
                <c:pt idx="574">
                  <c:v>E</c:v>
                </c:pt>
                <c:pt idx="575">
                  <c:v>D</c:v>
                </c:pt>
                <c:pt idx="576">
                  <c:v>E</c:v>
                </c:pt>
                <c:pt idx="577">
                  <c:v>E</c:v>
                </c:pt>
                <c:pt idx="578">
                  <c:v>E</c:v>
                </c:pt>
                <c:pt idx="579">
                  <c:v>E</c:v>
                </c:pt>
                <c:pt idx="580">
                  <c:v>E</c:v>
                </c:pt>
                <c:pt idx="581">
                  <c:v>E</c:v>
                </c:pt>
                <c:pt idx="582">
                  <c:v>D</c:v>
                </c:pt>
                <c:pt idx="583">
                  <c:v>E</c:v>
                </c:pt>
                <c:pt idx="584">
                  <c:v>E</c:v>
                </c:pt>
                <c:pt idx="585">
                  <c:v>E</c:v>
                </c:pt>
                <c:pt idx="586">
                  <c:v>D</c:v>
                </c:pt>
                <c:pt idx="587">
                  <c:v>E</c:v>
                </c:pt>
                <c:pt idx="588">
                  <c:v>D</c:v>
                </c:pt>
                <c:pt idx="589">
                  <c:v>E</c:v>
                </c:pt>
                <c:pt idx="590">
                  <c:v>E</c:v>
                </c:pt>
                <c:pt idx="591">
                  <c:v>E</c:v>
                </c:pt>
                <c:pt idx="592">
                  <c:v>E</c:v>
                </c:pt>
                <c:pt idx="593">
                  <c:v>E</c:v>
                </c:pt>
                <c:pt idx="594">
                  <c:v>E</c:v>
                </c:pt>
                <c:pt idx="595">
                  <c:v>D</c:v>
                </c:pt>
                <c:pt idx="596">
                  <c:v>D</c:v>
                </c:pt>
                <c:pt idx="597">
                  <c:v>E</c:v>
                </c:pt>
                <c:pt idx="598">
                  <c:v>D</c:v>
                </c:pt>
                <c:pt idx="599">
                  <c:v>D</c:v>
                </c:pt>
                <c:pt idx="600">
                  <c:v>D</c:v>
                </c:pt>
                <c:pt idx="601">
                  <c:v>E</c:v>
                </c:pt>
                <c:pt idx="602">
                  <c:v>E</c:v>
                </c:pt>
                <c:pt idx="603">
                  <c:v>D</c:v>
                </c:pt>
                <c:pt idx="604">
                  <c:v>E</c:v>
                </c:pt>
                <c:pt idx="605">
                  <c:v>D</c:v>
                </c:pt>
                <c:pt idx="606">
                  <c:v>D</c:v>
                </c:pt>
                <c:pt idx="607">
                  <c:v>D</c:v>
                </c:pt>
                <c:pt idx="608">
                  <c:v>E</c:v>
                </c:pt>
                <c:pt idx="609">
                  <c:v>E</c:v>
                </c:pt>
                <c:pt idx="610">
                  <c:v>D</c:v>
                </c:pt>
                <c:pt idx="611">
                  <c:v>E</c:v>
                </c:pt>
                <c:pt idx="612">
                  <c:v>E</c:v>
                </c:pt>
                <c:pt idx="613">
                  <c:v>D</c:v>
                </c:pt>
                <c:pt idx="614">
                  <c:v>D</c:v>
                </c:pt>
                <c:pt idx="615">
                  <c:v>E</c:v>
                </c:pt>
                <c:pt idx="616">
                  <c:v>E</c:v>
                </c:pt>
                <c:pt idx="617">
                  <c:v>D</c:v>
                </c:pt>
                <c:pt idx="618">
                  <c:v>E</c:v>
                </c:pt>
                <c:pt idx="619">
                  <c:v>E</c:v>
                </c:pt>
                <c:pt idx="620">
                  <c:v>D</c:v>
                </c:pt>
                <c:pt idx="621">
                  <c:v>E</c:v>
                </c:pt>
                <c:pt idx="622">
                  <c:v>D</c:v>
                </c:pt>
                <c:pt idx="623">
                  <c:v>D</c:v>
                </c:pt>
                <c:pt idx="624">
                  <c:v>D</c:v>
                </c:pt>
                <c:pt idx="625">
                  <c:v>D</c:v>
                </c:pt>
                <c:pt idx="626">
                  <c:v>E</c:v>
                </c:pt>
                <c:pt idx="627">
                  <c:v>E</c:v>
                </c:pt>
                <c:pt idx="628">
                  <c:v>E</c:v>
                </c:pt>
                <c:pt idx="629">
                  <c:v>D</c:v>
                </c:pt>
                <c:pt idx="630">
                  <c:v>D</c:v>
                </c:pt>
                <c:pt idx="631">
                  <c:v>D</c:v>
                </c:pt>
                <c:pt idx="632">
                  <c:v>E</c:v>
                </c:pt>
                <c:pt idx="633">
                  <c:v>E</c:v>
                </c:pt>
                <c:pt idx="634">
                  <c:v>D</c:v>
                </c:pt>
                <c:pt idx="635">
                  <c:v>E</c:v>
                </c:pt>
                <c:pt idx="636">
                  <c:v>D</c:v>
                </c:pt>
                <c:pt idx="637">
                  <c:v>E</c:v>
                </c:pt>
                <c:pt idx="638">
                  <c:v>D</c:v>
                </c:pt>
                <c:pt idx="639">
                  <c:v>D</c:v>
                </c:pt>
                <c:pt idx="640">
                  <c:v>E</c:v>
                </c:pt>
                <c:pt idx="641">
                  <c:v>D</c:v>
                </c:pt>
                <c:pt idx="642">
                  <c:v>D</c:v>
                </c:pt>
                <c:pt idx="643">
                  <c:v>E</c:v>
                </c:pt>
                <c:pt idx="644">
                  <c:v>D</c:v>
                </c:pt>
                <c:pt idx="645">
                  <c:v>D</c:v>
                </c:pt>
                <c:pt idx="646">
                  <c:v>E</c:v>
                </c:pt>
                <c:pt idx="647">
                  <c:v>E</c:v>
                </c:pt>
                <c:pt idx="648">
                  <c:v>D</c:v>
                </c:pt>
                <c:pt idx="649">
                  <c:v>E</c:v>
                </c:pt>
                <c:pt idx="650">
                  <c:v>D</c:v>
                </c:pt>
                <c:pt idx="651">
                  <c:v>E</c:v>
                </c:pt>
                <c:pt idx="652">
                  <c:v>D</c:v>
                </c:pt>
                <c:pt idx="653">
                  <c:v>E</c:v>
                </c:pt>
                <c:pt idx="654">
                  <c:v>E</c:v>
                </c:pt>
                <c:pt idx="655">
                  <c:v>E</c:v>
                </c:pt>
                <c:pt idx="656">
                  <c:v>E</c:v>
                </c:pt>
                <c:pt idx="657">
                  <c:v>E</c:v>
                </c:pt>
                <c:pt idx="658">
                  <c:v>E</c:v>
                </c:pt>
                <c:pt idx="659">
                  <c:v>E</c:v>
                </c:pt>
                <c:pt idx="660">
                  <c:v>E</c:v>
                </c:pt>
                <c:pt idx="661">
                  <c:v>E</c:v>
                </c:pt>
                <c:pt idx="662">
                  <c:v>E</c:v>
                </c:pt>
                <c:pt idx="663">
                  <c:v>E</c:v>
                </c:pt>
                <c:pt idx="664">
                  <c:v>E</c:v>
                </c:pt>
                <c:pt idx="665">
                  <c:v>D</c:v>
                </c:pt>
                <c:pt idx="666">
                  <c:v>E</c:v>
                </c:pt>
                <c:pt idx="667">
                  <c:v>E</c:v>
                </c:pt>
                <c:pt idx="668">
                  <c:v>D</c:v>
                </c:pt>
                <c:pt idx="669">
                  <c:v>E</c:v>
                </c:pt>
                <c:pt idx="670">
                  <c:v>E</c:v>
                </c:pt>
                <c:pt idx="671">
                  <c:v>E</c:v>
                </c:pt>
                <c:pt idx="672">
                  <c:v>E</c:v>
                </c:pt>
                <c:pt idx="673">
                  <c:v>D</c:v>
                </c:pt>
                <c:pt idx="674">
                  <c:v>D</c:v>
                </c:pt>
                <c:pt idx="675">
                  <c:v>D</c:v>
                </c:pt>
                <c:pt idx="676">
                  <c:v>D</c:v>
                </c:pt>
                <c:pt idx="677">
                  <c:v>E</c:v>
                </c:pt>
                <c:pt idx="678">
                  <c:v>E</c:v>
                </c:pt>
                <c:pt idx="679">
                  <c:v>D</c:v>
                </c:pt>
                <c:pt idx="680">
                  <c:v>E</c:v>
                </c:pt>
                <c:pt idx="681">
                  <c:v>E</c:v>
                </c:pt>
                <c:pt idx="682">
                  <c:v>D</c:v>
                </c:pt>
                <c:pt idx="683">
                  <c:v>E</c:v>
                </c:pt>
                <c:pt idx="684">
                  <c:v>E</c:v>
                </c:pt>
                <c:pt idx="685">
                  <c:v>E</c:v>
                </c:pt>
                <c:pt idx="686">
                  <c:v>E</c:v>
                </c:pt>
                <c:pt idx="687">
                  <c:v>E</c:v>
                </c:pt>
                <c:pt idx="688">
                  <c:v>E</c:v>
                </c:pt>
                <c:pt idx="689">
                  <c:v>E</c:v>
                </c:pt>
                <c:pt idx="690">
                  <c:v>E</c:v>
                </c:pt>
                <c:pt idx="691">
                  <c:v>D</c:v>
                </c:pt>
                <c:pt idx="692">
                  <c:v>E</c:v>
                </c:pt>
                <c:pt idx="693">
                  <c:v>E</c:v>
                </c:pt>
                <c:pt idx="694">
                  <c:v>E</c:v>
                </c:pt>
                <c:pt idx="695">
                  <c:v>D</c:v>
                </c:pt>
                <c:pt idx="696">
                  <c:v>D</c:v>
                </c:pt>
                <c:pt idx="697">
                  <c:v>E</c:v>
                </c:pt>
                <c:pt idx="698">
                  <c:v>E</c:v>
                </c:pt>
                <c:pt idx="699">
                  <c:v>D</c:v>
                </c:pt>
                <c:pt idx="700">
                  <c:v>E</c:v>
                </c:pt>
                <c:pt idx="701">
                  <c:v>D</c:v>
                </c:pt>
                <c:pt idx="702">
                  <c:v>D</c:v>
                </c:pt>
                <c:pt idx="703">
                  <c:v>E</c:v>
                </c:pt>
                <c:pt idx="704">
                  <c:v>E</c:v>
                </c:pt>
                <c:pt idx="705">
                  <c:v>E</c:v>
                </c:pt>
                <c:pt idx="706">
                  <c:v>D</c:v>
                </c:pt>
                <c:pt idx="707">
                  <c:v>E</c:v>
                </c:pt>
                <c:pt idx="708">
                  <c:v>D</c:v>
                </c:pt>
                <c:pt idx="709">
                  <c:v>D</c:v>
                </c:pt>
                <c:pt idx="710">
                  <c:v>E</c:v>
                </c:pt>
                <c:pt idx="711">
                  <c:v>E</c:v>
                </c:pt>
                <c:pt idx="712">
                  <c:v>E</c:v>
                </c:pt>
                <c:pt idx="713">
                  <c:v>E</c:v>
                </c:pt>
                <c:pt idx="714">
                  <c:v>E</c:v>
                </c:pt>
                <c:pt idx="715">
                  <c:v>D</c:v>
                </c:pt>
                <c:pt idx="716">
                  <c:v>E</c:v>
                </c:pt>
                <c:pt idx="717">
                  <c:v>E</c:v>
                </c:pt>
                <c:pt idx="718">
                  <c:v>D</c:v>
                </c:pt>
                <c:pt idx="719">
                  <c:v>E</c:v>
                </c:pt>
                <c:pt idx="720">
                  <c:v>E</c:v>
                </c:pt>
                <c:pt idx="721">
                  <c:v>D</c:v>
                </c:pt>
                <c:pt idx="722">
                  <c:v>E</c:v>
                </c:pt>
                <c:pt idx="723">
                  <c:v>D</c:v>
                </c:pt>
                <c:pt idx="724">
                  <c:v>E</c:v>
                </c:pt>
                <c:pt idx="725">
                  <c:v>D</c:v>
                </c:pt>
                <c:pt idx="726">
                  <c:v>E</c:v>
                </c:pt>
                <c:pt idx="727">
                  <c:v>E</c:v>
                </c:pt>
                <c:pt idx="728">
                  <c:v>D</c:v>
                </c:pt>
                <c:pt idx="729">
                  <c:v>D</c:v>
                </c:pt>
                <c:pt idx="730">
                  <c:v>E</c:v>
                </c:pt>
                <c:pt idx="731">
                  <c:v>D</c:v>
                </c:pt>
                <c:pt idx="732">
                  <c:v>E</c:v>
                </c:pt>
                <c:pt idx="733">
                  <c:v>E</c:v>
                </c:pt>
                <c:pt idx="734">
                  <c:v>E</c:v>
                </c:pt>
                <c:pt idx="735">
                  <c:v>D</c:v>
                </c:pt>
                <c:pt idx="736">
                  <c:v>E</c:v>
                </c:pt>
                <c:pt idx="737">
                  <c:v>D</c:v>
                </c:pt>
                <c:pt idx="738">
                  <c:v>D</c:v>
                </c:pt>
                <c:pt idx="739">
                  <c:v>E</c:v>
                </c:pt>
                <c:pt idx="740">
                  <c:v>E</c:v>
                </c:pt>
                <c:pt idx="741">
                  <c:v>E</c:v>
                </c:pt>
                <c:pt idx="742">
                  <c:v>E</c:v>
                </c:pt>
                <c:pt idx="743">
                  <c:v>E</c:v>
                </c:pt>
                <c:pt idx="744">
                  <c:v>D</c:v>
                </c:pt>
                <c:pt idx="745">
                  <c:v>E</c:v>
                </c:pt>
                <c:pt idx="746">
                  <c:v>E</c:v>
                </c:pt>
                <c:pt idx="747">
                  <c:v>D</c:v>
                </c:pt>
                <c:pt idx="748">
                  <c:v>E</c:v>
                </c:pt>
                <c:pt idx="749">
                  <c:v>E</c:v>
                </c:pt>
                <c:pt idx="750">
                  <c:v>D</c:v>
                </c:pt>
                <c:pt idx="751">
                  <c:v>E</c:v>
                </c:pt>
                <c:pt idx="752">
                  <c:v>E</c:v>
                </c:pt>
                <c:pt idx="753">
                  <c:v>D</c:v>
                </c:pt>
                <c:pt idx="754">
                  <c:v>E</c:v>
                </c:pt>
                <c:pt idx="755">
                  <c:v>D</c:v>
                </c:pt>
                <c:pt idx="756">
                  <c:v>E</c:v>
                </c:pt>
                <c:pt idx="757">
                  <c:v>D</c:v>
                </c:pt>
                <c:pt idx="758">
                  <c:v>D</c:v>
                </c:pt>
                <c:pt idx="759">
                  <c:v>E</c:v>
                </c:pt>
                <c:pt idx="760">
                  <c:v>E</c:v>
                </c:pt>
                <c:pt idx="761">
                  <c:v>D</c:v>
                </c:pt>
                <c:pt idx="762">
                  <c:v>E</c:v>
                </c:pt>
                <c:pt idx="763">
                  <c:v>E</c:v>
                </c:pt>
                <c:pt idx="764">
                  <c:v>E</c:v>
                </c:pt>
                <c:pt idx="765">
                  <c:v>D</c:v>
                </c:pt>
                <c:pt idx="766">
                  <c:v>D</c:v>
                </c:pt>
                <c:pt idx="767">
                  <c:v>D</c:v>
                </c:pt>
                <c:pt idx="768">
                  <c:v>E</c:v>
                </c:pt>
                <c:pt idx="769">
                  <c:v>E</c:v>
                </c:pt>
                <c:pt idx="770">
                  <c:v>D</c:v>
                </c:pt>
                <c:pt idx="771">
                  <c:v>D</c:v>
                </c:pt>
                <c:pt idx="772">
                  <c:v>E</c:v>
                </c:pt>
                <c:pt idx="773">
                  <c:v>E</c:v>
                </c:pt>
                <c:pt idx="774">
                  <c:v>E</c:v>
                </c:pt>
                <c:pt idx="775">
                  <c:v>D</c:v>
                </c:pt>
                <c:pt idx="776">
                  <c:v>D</c:v>
                </c:pt>
                <c:pt idx="777">
                  <c:v>D</c:v>
                </c:pt>
                <c:pt idx="778">
                  <c:v>D</c:v>
                </c:pt>
                <c:pt idx="779">
                  <c:v>D</c:v>
                </c:pt>
                <c:pt idx="780">
                  <c:v>E</c:v>
                </c:pt>
                <c:pt idx="781">
                  <c:v>D</c:v>
                </c:pt>
                <c:pt idx="782">
                  <c:v>E</c:v>
                </c:pt>
                <c:pt idx="783">
                  <c:v>E</c:v>
                </c:pt>
                <c:pt idx="784">
                  <c:v>E</c:v>
                </c:pt>
                <c:pt idx="785">
                  <c:v>E</c:v>
                </c:pt>
                <c:pt idx="786">
                  <c:v>E</c:v>
                </c:pt>
                <c:pt idx="787">
                  <c:v>E</c:v>
                </c:pt>
                <c:pt idx="788">
                  <c:v>E</c:v>
                </c:pt>
                <c:pt idx="789">
                  <c:v>E</c:v>
                </c:pt>
                <c:pt idx="790">
                  <c:v>E</c:v>
                </c:pt>
                <c:pt idx="791">
                  <c:v>E</c:v>
                </c:pt>
                <c:pt idx="792">
                  <c:v>D</c:v>
                </c:pt>
                <c:pt idx="793">
                  <c:v>E</c:v>
                </c:pt>
                <c:pt idx="794">
                  <c:v>E</c:v>
                </c:pt>
                <c:pt idx="795">
                  <c:v>E</c:v>
                </c:pt>
                <c:pt idx="796">
                  <c:v>E</c:v>
                </c:pt>
                <c:pt idx="797">
                  <c:v>D</c:v>
                </c:pt>
                <c:pt idx="798">
                  <c:v>D</c:v>
                </c:pt>
                <c:pt idx="799">
                  <c:v>D</c:v>
                </c:pt>
                <c:pt idx="800">
                  <c:v>D</c:v>
                </c:pt>
                <c:pt idx="801">
                  <c:v>E</c:v>
                </c:pt>
                <c:pt idx="802">
                  <c:v>E</c:v>
                </c:pt>
                <c:pt idx="803">
                  <c:v>E</c:v>
                </c:pt>
                <c:pt idx="804">
                  <c:v>E</c:v>
                </c:pt>
                <c:pt idx="805">
                  <c:v>D</c:v>
                </c:pt>
                <c:pt idx="806">
                  <c:v>D</c:v>
                </c:pt>
                <c:pt idx="807">
                  <c:v>E</c:v>
                </c:pt>
                <c:pt idx="808">
                  <c:v>E</c:v>
                </c:pt>
                <c:pt idx="809">
                  <c:v>D</c:v>
                </c:pt>
                <c:pt idx="810">
                  <c:v>E</c:v>
                </c:pt>
                <c:pt idx="811">
                  <c:v>E</c:v>
                </c:pt>
                <c:pt idx="812">
                  <c:v>E</c:v>
                </c:pt>
                <c:pt idx="813">
                  <c:v>D</c:v>
                </c:pt>
                <c:pt idx="814">
                  <c:v>E</c:v>
                </c:pt>
                <c:pt idx="815">
                  <c:v>E</c:v>
                </c:pt>
                <c:pt idx="816">
                  <c:v>E</c:v>
                </c:pt>
                <c:pt idx="817">
                  <c:v>D</c:v>
                </c:pt>
                <c:pt idx="818">
                  <c:v>E</c:v>
                </c:pt>
                <c:pt idx="819">
                  <c:v>D</c:v>
                </c:pt>
                <c:pt idx="820">
                  <c:v>D</c:v>
                </c:pt>
                <c:pt idx="821">
                  <c:v>D</c:v>
                </c:pt>
                <c:pt idx="822">
                  <c:v>D</c:v>
                </c:pt>
                <c:pt idx="823">
                  <c:v>E</c:v>
                </c:pt>
                <c:pt idx="824">
                  <c:v>E</c:v>
                </c:pt>
                <c:pt idx="825">
                  <c:v>E</c:v>
                </c:pt>
                <c:pt idx="826">
                  <c:v>D</c:v>
                </c:pt>
                <c:pt idx="827">
                  <c:v>E</c:v>
                </c:pt>
                <c:pt idx="828">
                  <c:v>D</c:v>
                </c:pt>
                <c:pt idx="829">
                  <c:v>E</c:v>
                </c:pt>
                <c:pt idx="830">
                  <c:v>E</c:v>
                </c:pt>
                <c:pt idx="831">
                  <c:v>D</c:v>
                </c:pt>
                <c:pt idx="832">
                  <c:v>D</c:v>
                </c:pt>
                <c:pt idx="833">
                  <c:v>E</c:v>
                </c:pt>
                <c:pt idx="834">
                  <c:v>E</c:v>
                </c:pt>
                <c:pt idx="835">
                  <c:v>D</c:v>
                </c:pt>
                <c:pt idx="836">
                  <c:v>E</c:v>
                </c:pt>
                <c:pt idx="837">
                  <c:v>E</c:v>
                </c:pt>
                <c:pt idx="838">
                  <c:v>E</c:v>
                </c:pt>
                <c:pt idx="839">
                  <c:v>E</c:v>
                </c:pt>
                <c:pt idx="840">
                  <c:v>D</c:v>
                </c:pt>
                <c:pt idx="841">
                  <c:v>E</c:v>
                </c:pt>
                <c:pt idx="842">
                  <c:v>E</c:v>
                </c:pt>
                <c:pt idx="843">
                  <c:v>E</c:v>
                </c:pt>
                <c:pt idx="844">
                  <c:v>D</c:v>
                </c:pt>
                <c:pt idx="845">
                  <c:v>E</c:v>
                </c:pt>
                <c:pt idx="846">
                  <c:v>D</c:v>
                </c:pt>
                <c:pt idx="847">
                  <c:v>E</c:v>
                </c:pt>
                <c:pt idx="848">
                  <c:v>D</c:v>
                </c:pt>
                <c:pt idx="849">
                  <c:v>D</c:v>
                </c:pt>
                <c:pt idx="850">
                  <c:v>D</c:v>
                </c:pt>
                <c:pt idx="851">
                  <c:v>E</c:v>
                </c:pt>
                <c:pt idx="852">
                  <c:v>D</c:v>
                </c:pt>
                <c:pt idx="853">
                  <c:v>D</c:v>
                </c:pt>
                <c:pt idx="854">
                  <c:v>E</c:v>
                </c:pt>
                <c:pt idx="855">
                  <c:v>D</c:v>
                </c:pt>
                <c:pt idx="856">
                  <c:v>D</c:v>
                </c:pt>
                <c:pt idx="857">
                  <c:v>E</c:v>
                </c:pt>
                <c:pt idx="858">
                  <c:v>D</c:v>
                </c:pt>
                <c:pt idx="859">
                  <c:v>D</c:v>
                </c:pt>
                <c:pt idx="860">
                  <c:v>E</c:v>
                </c:pt>
                <c:pt idx="861">
                  <c:v>D</c:v>
                </c:pt>
                <c:pt idx="862">
                  <c:v>E</c:v>
                </c:pt>
                <c:pt idx="863">
                  <c:v>D</c:v>
                </c:pt>
                <c:pt idx="864">
                  <c:v>D</c:v>
                </c:pt>
                <c:pt idx="865">
                  <c:v>D</c:v>
                </c:pt>
                <c:pt idx="866">
                  <c:v>D</c:v>
                </c:pt>
                <c:pt idx="867">
                  <c:v>D</c:v>
                </c:pt>
                <c:pt idx="868">
                  <c:v>D</c:v>
                </c:pt>
                <c:pt idx="869">
                  <c:v>D</c:v>
                </c:pt>
                <c:pt idx="870">
                  <c:v>E</c:v>
                </c:pt>
                <c:pt idx="871">
                  <c:v>D</c:v>
                </c:pt>
                <c:pt idx="872">
                  <c:v>E</c:v>
                </c:pt>
                <c:pt idx="873">
                  <c:v>E</c:v>
                </c:pt>
                <c:pt idx="874">
                  <c:v>D</c:v>
                </c:pt>
                <c:pt idx="875">
                  <c:v>D</c:v>
                </c:pt>
                <c:pt idx="876">
                  <c:v>E</c:v>
                </c:pt>
                <c:pt idx="877">
                  <c:v>E</c:v>
                </c:pt>
                <c:pt idx="878">
                  <c:v>D</c:v>
                </c:pt>
                <c:pt idx="879">
                  <c:v>D</c:v>
                </c:pt>
                <c:pt idx="880">
                  <c:v>D</c:v>
                </c:pt>
                <c:pt idx="881">
                  <c:v>D</c:v>
                </c:pt>
                <c:pt idx="882">
                  <c:v>D</c:v>
                </c:pt>
                <c:pt idx="883">
                  <c:v>E</c:v>
                </c:pt>
                <c:pt idx="884">
                  <c:v>E</c:v>
                </c:pt>
                <c:pt idx="885">
                  <c:v>D</c:v>
                </c:pt>
                <c:pt idx="886">
                  <c:v>E</c:v>
                </c:pt>
                <c:pt idx="887">
                  <c:v>D</c:v>
                </c:pt>
                <c:pt idx="888">
                  <c:v>D</c:v>
                </c:pt>
                <c:pt idx="889">
                  <c:v>D</c:v>
                </c:pt>
                <c:pt idx="890">
                  <c:v>E</c:v>
                </c:pt>
                <c:pt idx="891">
                  <c:v>E</c:v>
                </c:pt>
                <c:pt idx="892">
                  <c:v>E</c:v>
                </c:pt>
                <c:pt idx="893">
                  <c:v>E</c:v>
                </c:pt>
                <c:pt idx="894">
                  <c:v>E</c:v>
                </c:pt>
                <c:pt idx="895">
                  <c:v>D</c:v>
                </c:pt>
                <c:pt idx="896">
                  <c:v>D</c:v>
                </c:pt>
                <c:pt idx="897">
                  <c:v>E</c:v>
                </c:pt>
                <c:pt idx="898">
                  <c:v>E</c:v>
                </c:pt>
                <c:pt idx="899">
                  <c:v>E</c:v>
                </c:pt>
                <c:pt idx="900">
                  <c:v>E</c:v>
                </c:pt>
                <c:pt idx="901">
                  <c:v>E</c:v>
                </c:pt>
                <c:pt idx="902">
                  <c:v>E</c:v>
                </c:pt>
                <c:pt idx="903">
                  <c:v>E</c:v>
                </c:pt>
                <c:pt idx="904">
                  <c:v>E</c:v>
                </c:pt>
                <c:pt idx="905">
                  <c:v>E</c:v>
                </c:pt>
                <c:pt idx="906">
                  <c:v>E</c:v>
                </c:pt>
                <c:pt idx="907">
                  <c:v>E</c:v>
                </c:pt>
                <c:pt idx="908">
                  <c:v>E</c:v>
                </c:pt>
                <c:pt idx="909">
                  <c:v>D</c:v>
                </c:pt>
                <c:pt idx="910">
                  <c:v>E</c:v>
                </c:pt>
                <c:pt idx="911">
                  <c:v>E</c:v>
                </c:pt>
                <c:pt idx="912">
                  <c:v>D</c:v>
                </c:pt>
                <c:pt idx="913">
                  <c:v>E</c:v>
                </c:pt>
                <c:pt idx="914">
                  <c:v>E</c:v>
                </c:pt>
                <c:pt idx="915">
                  <c:v>E</c:v>
                </c:pt>
                <c:pt idx="916">
                  <c:v>E</c:v>
                </c:pt>
                <c:pt idx="917">
                  <c:v>E</c:v>
                </c:pt>
                <c:pt idx="918">
                  <c:v>E</c:v>
                </c:pt>
                <c:pt idx="919">
                  <c:v>E</c:v>
                </c:pt>
                <c:pt idx="920">
                  <c:v>E</c:v>
                </c:pt>
                <c:pt idx="921">
                  <c:v>E</c:v>
                </c:pt>
                <c:pt idx="922">
                  <c:v>E</c:v>
                </c:pt>
                <c:pt idx="923">
                  <c:v>E</c:v>
                </c:pt>
                <c:pt idx="924">
                  <c:v>D</c:v>
                </c:pt>
                <c:pt idx="925">
                  <c:v>D</c:v>
                </c:pt>
                <c:pt idx="926">
                  <c:v>E</c:v>
                </c:pt>
                <c:pt idx="927">
                  <c:v>E</c:v>
                </c:pt>
                <c:pt idx="928">
                  <c:v>E</c:v>
                </c:pt>
                <c:pt idx="929">
                  <c:v>D</c:v>
                </c:pt>
                <c:pt idx="930">
                  <c:v>E</c:v>
                </c:pt>
                <c:pt idx="931">
                  <c:v>E</c:v>
                </c:pt>
                <c:pt idx="932">
                  <c:v>E</c:v>
                </c:pt>
                <c:pt idx="933">
                  <c:v>D</c:v>
                </c:pt>
                <c:pt idx="934">
                  <c:v>E</c:v>
                </c:pt>
                <c:pt idx="935">
                  <c:v>D</c:v>
                </c:pt>
                <c:pt idx="936">
                  <c:v>E</c:v>
                </c:pt>
                <c:pt idx="937">
                  <c:v>D</c:v>
                </c:pt>
                <c:pt idx="938">
                  <c:v>E</c:v>
                </c:pt>
                <c:pt idx="939">
                  <c:v>E</c:v>
                </c:pt>
                <c:pt idx="940">
                  <c:v>E</c:v>
                </c:pt>
                <c:pt idx="941">
                  <c:v>E</c:v>
                </c:pt>
                <c:pt idx="942">
                  <c:v>E</c:v>
                </c:pt>
                <c:pt idx="943">
                  <c:v>E</c:v>
                </c:pt>
                <c:pt idx="944">
                  <c:v>E</c:v>
                </c:pt>
                <c:pt idx="945">
                  <c:v>E</c:v>
                </c:pt>
                <c:pt idx="946">
                  <c:v>D</c:v>
                </c:pt>
                <c:pt idx="947">
                  <c:v>E</c:v>
                </c:pt>
                <c:pt idx="948">
                  <c:v>D</c:v>
                </c:pt>
                <c:pt idx="949">
                  <c:v>E</c:v>
                </c:pt>
                <c:pt idx="950">
                  <c:v>E</c:v>
                </c:pt>
                <c:pt idx="951">
                  <c:v>E</c:v>
                </c:pt>
                <c:pt idx="952">
                  <c:v>E</c:v>
                </c:pt>
                <c:pt idx="953">
                  <c:v>D</c:v>
                </c:pt>
                <c:pt idx="954">
                  <c:v>E</c:v>
                </c:pt>
                <c:pt idx="955">
                  <c:v>E</c:v>
                </c:pt>
                <c:pt idx="956">
                  <c:v>E</c:v>
                </c:pt>
                <c:pt idx="957">
                  <c:v>E</c:v>
                </c:pt>
                <c:pt idx="958">
                  <c:v>E</c:v>
                </c:pt>
                <c:pt idx="959">
                  <c:v>D</c:v>
                </c:pt>
                <c:pt idx="960">
                  <c:v>D</c:v>
                </c:pt>
                <c:pt idx="961">
                  <c:v>E</c:v>
                </c:pt>
                <c:pt idx="962">
                  <c:v>E</c:v>
                </c:pt>
                <c:pt idx="963">
                  <c:v>E</c:v>
                </c:pt>
                <c:pt idx="964">
                  <c:v>E</c:v>
                </c:pt>
                <c:pt idx="965">
                  <c:v>E</c:v>
                </c:pt>
                <c:pt idx="966">
                  <c:v>E</c:v>
                </c:pt>
                <c:pt idx="967">
                  <c:v>D</c:v>
                </c:pt>
                <c:pt idx="968">
                  <c:v>E</c:v>
                </c:pt>
                <c:pt idx="969">
                  <c:v>E</c:v>
                </c:pt>
                <c:pt idx="970">
                  <c:v>D</c:v>
                </c:pt>
                <c:pt idx="971">
                  <c:v>D</c:v>
                </c:pt>
                <c:pt idx="972">
                  <c:v>E</c:v>
                </c:pt>
                <c:pt idx="973">
                  <c:v>E</c:v>
                </c:pt>
                <c:pt idx="974">
                  <c:v>E</c:v>
                </c:pt>
                <c:pt idx="975">
                  <c:v>E</c:v>
                </c:pt>
                <c:pt idx="976">
                  <c:v>E</c:v>
                </c:pt>
                <c:pt idx="977">
                  <c:v>E</c:v>
                </c:pt>
                <c:pt idx="978">
                  <c:v>E</c:v>
                </c:pt>
                <c:pt idx="979">
                  <c:v>E</c:v>
                </c:pt>
                <c:pt idx="980">
                  <c:v>E</c:v>
                </c:pt>
                <c:pt idx="981">
                  <c:v>E</c:v>
                </c:pt>
                <c:pt idx="982">
                  <c:v>E</c:v>
                </c:pt>
                <c:pt idx="983">
                  <c:v>D</c:v>
                </c:pt>
                <c:pt idx="984">
                  <c:v>E</c:v>
                </c:pt>
                <c:pt idx="985">
                  <c:v>E</c:v>
                </c:pt>
                <c:pt idx="986">
                  <c:v>E</c:v>
                </c:pt>
                <c:pt idx="987">
                  <c:v>E</c:v>
                </c:pt>
                <c:pt idx="988">
                  <c:v>E</c:v>
                </c:pt>
                <c:pt idx="989">
                  <c:v>E</c:v>
                </c:pt>
                <c:pt idx="990">
                  <c:v>E</c:v>
                </c:pt>
                <c:pt idx="991">
                  <c:v>E</c:v>
                </c:pt>
                <c:pt idx="992">
                  <c:v>D</c:v>
                </c:pt>
                <c:pt idx="993">
                  <c:v>D</c:v>
                </c:pt>
                <c:pt idx="994">
                  <c:v>E</c:v>
                </c:pt>
                <c:pt idx="995">
                  <c:v>E</c:v>
                </c:pt>
                <c:pt idx="996">
                  <c:v>E</c:v>
                </c:pt>
                <c:pt idx="997">
                  <c:v>E</c:v>
                </c:pt>
                <c:pt idx="998">
                  <c:v>D</c:v>
                </c:pt>
                <c:pt idx="999">
                  <c:v>E</c:v>
                </c:pt>
                <c:pt idx="1000">
                  <c:v>D</c:v>
                </c:pt>
                <c:pt idx="1001">
                  <c:v>E</c:v>
                </c:pt>
                <c:pt idx="1002">
                  <c:v>E</c:v>
                </c:pt>
                <c:pt idx="1003">
                  <c:v>E</c:v>
                </c:pt>
                <c:pt idx="1004">
                  <c:v>E</c:v>
                </c:pt>
                <c:pt idx="1005">
                  <c:v>E</c:v>
                </c:pt>
                <c:pt idx="1006">
                  <c:v>E</c:v>
                </c:pt>
                <c:pt idx="1007">
                  <c:v>E</c:v>
                </c:pt>
                <c:pt idx="1008">
                  <c:v>E</c:v>
                </c:pt>
                <c:pt idx="1009">
                  <c:v>E</c:v>
                </c:pt>
                <c:pt idx="1010">
                  <c:v>E</c:v>
                </c:pt>
                <c:pt idx="1011">
                  <c:v>E</c:v>
                </c:pt>
                <c:pt idx="1012">
                  <c:v>E</c:v>
                </c:pt>
                <c:pt idx="1013">
                  <c:v>E</c:v>
                </c:pt>
                <c:pt idx="1014">
                  <c:v>E</c:v>
                </c:pt>
                <c:pt idx="1015">
                  <c:v>E</c:v>
                </c:pt>
                <c:pt idx="1016">
                  <c:v>E</c:v>
                </c:pt>
                <c:pt idx="1017">
                  <c:v>E</c:v>
                </c:pt>
                <c:pt idx="1018">
                  <c:v>E</c:v>
                </c:pt>
                <c:pt idx="1019">
                  <c:v>E</c:v>
                </c:pt>
                <c:pt idx="1020">
                  <c:v>E</c:v>
                </c:pt>
                <c:pt idx="1021">
                  <c:v>E</c:v>
                </c:pt>
                <c:pt idx="1022">
                  <c:v>E</c:v>
                </c:pt>
                <c:pt idx="1023">
                  <c:v>E</c:v>
                </c:pt>
                <c:pt idx="1024">
                  <c:v>E</c:v>
                </c:pt>
                <c:pt idx="1025">
                  <c:v>E</c:v>
                </c:pt>
                <c:pt idx="1026">
                  <c:v>E</c:v>
                </c:pt>
                <c:pt idx="1027">
                  <c:v>E</c:v>
                </c:pt>
                <c:pt idx="1028">
                  <c:v>E</c:v>
                </c:pt>
                <c:pt idx="1029">
                  <c:v>E</c:v>
                </c:pt>
                <c:pt idx="1030">
                  <c:v>E</c:v>
                </c:pt>
                <c:pt idx="1031">
                  <c:v>E</c:v>
                </c:pt>
                <c:pt idx="1032">
                  <c:v>E</c:v>
                </c:pt>
                <c:pt idx="1033">
                  <c:v>E</c:v>
                </c:pt>
                <c:pt idx="1034">
                  <c:v>E</c:v>
                </c:pt>
                <c:pt idx="1035">
                  <c:v>E</c:v>
                </c:pt>
                <c:pt idx="1036">
                  <c:v>E</c:v>
                </c:pt>
                <c:pt idx="1037">
                  <c:v>E</c:v>
                </c:pt>
                <c:pt idx="1038">
                  <c:v>E</c:v>
                </c:pt>
                <c:pt idx="1039">
                  <c:v>E</c:v>
                </c:pt>
                <c:pt idx="1040">
                  <c:v>E</c:v>
                </c:pt>
                <c:pt idx="1041">
                  <c:v>E</c:v>
                </c:pt>
                <c:pt idx="1042">
                  <c:v>E</c:v>
                </c:pt>
                <c:pt idx="1043">
                  <c:v>E</c:v>
                </c:pt>
                <c:pt idx="1044">
                  <c:v>E</c:v>
                </c:pt>
                <c:pt idx="1045">
                  <c:v>E</c:v>
                </c:pt>
                <c:pt idx="1046">
                  <c:v>E</c:v>
                </c:pt>
                <c:pt idx="1047">
                  <c:v>E</c:v>
                </c:pt>
                <c:pt idx="1048">
                  <c:v>E</c:v>
                </c:pt>
                <c:pt idx="1049">
                  <c:v>E</c:v>
                </c:pt>
                <c:pt idx="1050">
                  <c:v>E</c:v>
                </c:pt>
                <c:pt idx="1051">
                  <c:v>D</c:v>
                </c:pt>
                <c:pt idx="1052">
                  <c:v>E</c:v>
                </c:pt>
                <c:pt idx="1053">
                  <c:v>E</c:v>
                </c:pt>
                <c:pt idx="1054">
                  <c:v>E</c:v>
                </c:pt>
                <c:pt idx="1055">
                  <c:v>E</c:v>
                </c:pt>
                <c:pt idx="1056">
                  <c:v>E</c:v>
                </c:pt>
                <c:pt idx="1057">
                  <c:v>E</c:v>
                </c:pt>
                <c:pt idx="1058">
                  <c:v>E</c:v>
                </c:pt>
                <c:pt idx="1059">
                  <c:v>E</c:v>
                </c:pt>
                <c:pt idx="1060">
                  <c:v>E</c:v>
                </c:pt>
                <c:pt idx="1061">
                  <c:v>E</c:v>
                </c:pt>
                <c:pt idx="1062">
                  <c:v>E</c:v>
                </c:pt>
                <c:pt idx="1063">
                  <c:v>E</c:v>
                </c:pt>
                <c:pt idx="1064">
                  <c:v>E</c:v>
                </c:pt>
                <c:pt idx="1065">
                  <c:v>E</c:v>
                </c:pt>
                <c:pt idx="1066">
                  <c:v>E</c:v>
                </c:pt>
                <c:pt idx="1067">
                  <c:v>D</c:v>
                </c:pt>
                <c:pt idx="1068">
                  <c:v>E</c:v>
                </c:pt>
                <c:pt idx="1069">
                  <c:v>E</c:v>
                </c:pt>
                <c:pt idx="1070">
                  <c:v>E</c:v>
                </c:pt>
                <c:pt idx="1071">
                  <c:v>E</c:v>
                </c:pt>
                <c:pt idx="1072">
                  <c:v>E</c:v>
                </c:pt>
                <c:pt idx="1073">
                  <c:v>E</c:v>
                </c:pt>
                <c:pt idx="1074">
                  <c:v>E</c:v>
                </c:pt>
                <c:pt idx="1075">
                  <c:v>E</c:v>
                </c:pt>
                <c:pt idx="1076">
                  <c:v>E</c:v>
                </c:pt>
                <c:pt idx="1077">
                  <c:v>E</c:v>
                </c:pt>
                <c:pt idx="1078">
                  <c:v>E</c:v>
                </c:pt>
                <c:pt idx="1079">
                  <c:v>E</c:v>
                </c:pt>
                <c:pt idx="1080">
                  <c:v>E</c:v>
                </c:pt>
                <c:pt idx="1081">
                  <c:v>E</c:v>
                </c:pt>
                <c:pt idx="1082">
                  <c:v>E</c:v>
                </c:pt>
                <c:pt idx="1083">
                  <c:v>E</c:v>
                </c:pt>
                <c:pt idx="1084">
                  <c:v>E</c:v>
                </c:pt>
                <c:pt idx="1085">
                  <c:v>E</c:v>
                </c:pt>
                <c:pt idx="1086">
                  <c:v>D</c:v>
                </c:pt>
                <c:pt idx="1087">
                  <c:v>E</c:v>
                </c:pt>
                <c:pt idx="1088">
                  <c:v>E</c:v>
                </c:pt>
                <c:pt idx="1089">
                  <c:v>E</c:v>
                </c:pt>
                <c:pt idx="1090">
                  <c:v>E</c:v>
                </c:pt>
                <c:pt idx="1091">
                  <c:v>E</c:v>
                </c:pt>
                <c:pt idx="1092">
                  <c:v>E</c:v>
                </c:pt>
                <c:pt idx="1093">
                  <c:v>E</c:v>
                </c:pt>
                <c:pt idx="1094">
                  <c:v>E</c:v>
                </c:pt>
                <c:pt idx="1095">
                  <c:v>E</c:v>
                </c:pt>
                <c:pt idx="1096">
                  <c:v>D</c:v>
                </c:pt>
                <c:pt idx="1097">
                  <c:v>E</c:v>
                </c:pt>
                <c:pt idx="1098">
                  <c:v>E</c:v>
                </c:pt>
                <c:pt idx="1099">
                  <c:v>E</c:v>
                </c:pt>
                <c:pt idx="1100">
                  <c:v>E</c:v>
                </c:pt>
                <c:pt idx="1101">
                  <c:v>E</c:v>
                </c:pt>
                <c:pt idx="1102">
                  <c:v>E</c:v>
                </c:pt>
                <c:pt idx="1103">
                  <c:v>E</c:v>
                </c:pt>
                <c:pt idx="1104">
                  <c:v>E</c:v>
                </c:pt>
                <c:pt idx="1105">
                  <c:v>E</c:v>
                </c:pt>
                <c:pt idx="1106">
                  <c:v>E</c:v>
                </c:pt>
                <c:pt idx="1107">
                  <c:v>E</c:v>
                </c:pt>
                <c:pt idx="1108">
                  <c:v>E</c:v>
                </c:pt>
                <c:pt idx="1109">
                  <c:v>E</c:v>
                </c:pt>
                <c:pt idx="1110">
                  <c:v>E</c:v>
                </c:pt>
                <c:pt idx="1111">
                  <c:v>E</c:v>
                </c:pt>
                <c:pt idx="1112">
                  <c:v>E</c:v>
                </c:pt>
                <c:pt idx="1113">
                  <c:v>E</c:v>
                </c:pt>
                <c:pt idx="1114">
                  <c:v>E</c:v>
                </c:pt>
                <c:pt idx="1115">
                  <c:v>E</c:v>
                </c:pt>
                <c:pt idx="1116">
                  <c:v>E</c:v>
                </c:pt>
                <c:pt idx="1117">
                  <c:v>E</c:v>
                </c:pt>
                <c:pt idx="1118">
                  <c:v>E</c:v>
                </c:pt>
                <c:pt idx="1119">
                  <c:v>E</c:v>
                </c:pt>
                <c:pt idx="1120">
                  <c:v>E</c:v>
                </c:pt>
                <c:pt idx="1121">
                  <c:v>E</c:v>
                </c:pt>
                <c:pt idx="1122">
                  <c:v>E</c:v>
                </c:pt>
                <c:pt idx="1123">
                  <c:v>E</c:v>
                </c:pt>
                <c:pt idx="1124">
                  <c:v>E</c:v>
                </c:pt>
                <c:pt idx="1125">
                  <c:v>E</c:v>
                </c:pt>
                <c:pt idx="1126">
                  <c:v>E</c:v>
                </c:pt>
                <c:pt idx="1127">
                  <c:v>E</c:v>
                </c:pt>
                <c:pt idx="1128">
                  <c:v>E</c:v>
                </c:pt>
                <c:pt idx="1129">
                  <c:v>E</c:v>
                </c:pt>
                <c:pt idx="1130">
                  <c:v>E</c:v>
                </c:pt>
                <c:pt idx="1131">
                  <c:v>E</c:v>
                </c:pt>
                <c:pt idx="1132">
                  <c:v>E</c:v>
                </c:pt>
                <c:pt idx="1133">
                  <c:v>E</c:v>
                </c:pt>
                <c:pt idx="1134">
                  <c:v>E</c:v>
                </c:pt>
                <c:pt idx="1135">
                  <c:v>E</c:v>
                </c:pt>
                <c:pt idx="1136">
                  <c:v>E</c:v>
                </c:pt>
                <c:pt idx="1137">
                  <c:v>E</c:v>
                </c:pt>
                <c:pt idx="1138">
                  <c:v>E</c:v>
                </c:pt>
                <c:pt idx="1139">
                  <c:v>E</c:v>
                </c:pt>
                <c:pt idx="1140">
                  <c:v>E</c:v>
                </c:pt>
                <c:pt idx="1141">
                  <c:v>E</c:v>
                </c:pt>
                <c:pt idx="1142">
                  <c:v>E</c:v>
                </c:pt>
                <c:pt idx="1143">
                  <c:v>E</c:v>
                </c:pt>
                <c:pt idx="1144">
                  <c:v>E</c:v>
                </c:pt>
                <c:pt idx="1145">
                  <c:v>E</c:v>
                </c:pt>
                <c:pt idx="1146">
                  <c:v>E</c:v>
                </c:pt>
                <c:pt idx="1147">
                  <c:v>E</c:v>
                </c:pt>
                <c:pt idx="1148">
                  <c:v>E</c:v>
                </c:pt>
                <c:pt idx="1149">
                  <c:v>E</c:v>
                </c:pt>
                <c:pt idx="1150">
                  <c:v>E</c:v>
                </c:pt>
                <c:pt idx="1151">
                  <c:v>D</c:v>
                </c:pt>
                <c:pt idx="1152">
                  <c:v>E</c:v>
                </c:pt>
                <c:pt idx="1153">
                  <c:v>E</c:v>
                </c:pt>
                <c:pt idx="1154">
                  <c:v>E</c:v>
                </c:pt>
                <c:pt idx="1155">
                  <c:v>E</c:v>
                </c:pt>
                <c:pt idx="1156">
                  <c:v>D</c:v>
                </c:pt>
                <c:pt idx="1157">
                  <c:v>E</c:v>
                </c:pt>
                <c:pt idx="1158">
                  <c:v>E</c:v>
                </c:pt>
                <c:pt idx="1159">
                  <c:v>E</c:v>
                </c:pt>
                <c:pt idx="1160">
                  <c:v>E</c:v>
                </c:pt>
                <c:pt idx="1161">
                  <c:v>E</c:v>
                </c:pt>
                <c:pt idx="1162">
                  <c:v>E</c:v>
                </c:pt>
                <c:pt idx="1163">
                  <c:v>E</c:v>
                </c:pt>
                <c:pt idx="1164">
                  <c:v>E</c:v>
                </c:pt>
                <c:pt idx="1165">
                  <c:v>E</c:v>
                </c:pt>
                <c:pt idx="1166">
                  <c:v>E</c:v>
                </c:pt>
                <c:pt idx="1167">
                  <c:v>E</c:v>
                </c:pt>
                <c:pt idx="1168">
                  <c:v>E</c:v>
                </c:pt>
                <c:pt idx="1169">
                  <c:v>E</c:v>
                </c:pt>
                <c:pt idx="1170">
                  <c:v>D</c:v>
                </c:pt>
                <c:pt idx="1171">
                  <c:v>E</c:v>
                </c:pt>
                <c:pt idx="1172">
                  <c:v>E</c:v>
                </c:pt>
                <c:pt idx="1173">
                  <c:v>E</c:v>
                </c:pt>
                <c:pt idx="1174">
                  <c:v>E</c:v>
                </c:pt>
                <c:pt idx="1175">
                  <c:v>D</c:v>
                </c:pt>
                <c:pt idx="1176">
                  <c:v>E</c:v>
                </c:pt>
                <c:pt idx="1177">
                  <c:v>E</c:v>
                </c:pt>
                <c:pt idx="1178">
                  <c:v>E</c:v>
                </c:pt>
                <c:pt idx="1179">
                  <c:v>E</c:v>
                </c:pt>
                <c:pt idx="1180">
                  <c:v>E</c:v>
                </c:pt>
                <c:pt idx="1181">
                  <c:v>D</c:v>
                </c:pt>
                <c:pt idx="1182">
                  <c:v>E</c:v>
                </c:pt>
                <c:pt idx="1183">
                  <c:v>E</c:v>
                </c:pt>
                <c:pt idx="1184">
                  <c:v>E</c:v>
                </c:pt>
                <c:pt idx="1185">
                  <c:v>E</c:v>
                </c:pt>
                <c:pt idx="1186">
                  <c:v>E</c:v>
                </c:pt>
                <c:pt idx="1187">
                  <c:v>E</c:v>
                </c:pt>
                <c:pt idx="1188">
                  <c:v>E</c:v>
                </c:pt>
                <c:pt idx="1189">
                  <c:v>D</c:v>
                </c:pt>
                <c:pt idx="1190">
                  <c:v>E</c:v>
                </c:pt>
                <c:pt idx="1191">
                  <c:v>E</c:v>
                </c:pt>
                <c:pt idx="1192">
                  <c:v>E</c:v>
                </c:pt>
                <c:pt idx="1193">
                  <c:v>E</c:v>
                </c:pt>
                <c:pt idx="1194">
                  <c:v>E</c:v>
                </c:pt>
                <c:pt idx="1195">
                  <c:v>E</c:v>
                </c:pt>
                <c:pt idx="1196">
                  <c:v>E</c:v>
                </c:pt>
                <c:pt idx="1197">
                  <c:v>E</c:v>
                </c:pt>
                <c:pt idx="1198">
                  <c:v>E</c:v>
                </c:pt>
                <c:pt idx="1199">
                  <c:v>E</c:v>
                </c:pt>
                <c:pt idx="1200">
                  <c:v>E</c:v>
                </c:pt>
                <c:pt idx="1201">
                  <c:v>E</c:v>
                </c:pt>
                <c:pt idx="1202">
                  <c:v>E</c:v>
                </c:pt>
                <c:pt idx="1203">
                  <c:v>E</c:v>
                </c:pt>
                <c:pt idx="1204">
                  <c:v>E</c:v>
                </c:pt>
                <c:pt idx="1205">
                  <c:v>E</c:v>
                </c:pt>
                <c:pt idx="1206">
                  <c:v>E</c:v>
                </c:pt>
                <c:pt idx="1207">
                  <c:v>E</c:v>
                </c:pt>
                <c:pt idx="1208">
                  <c:v>E</c:v>
                </c:pt>
                <c:pt idx="1209">
                  <c:v>E</c:v>
                </c:pt>
                <c:pt idx="1210">
                  <c:v>E</c:v>
                </c:pt>
                <c:pt idx="1211">
                  <c:v>D</c:v>
                </c:pt>
                <c:pt idx="1212">
                  <c:v>E</c:v>
                </c:pt>
                <c:pt idx="1213">
                  <c:v>E</c:v>
                </c:pt>
                <c:pt idx="1214">
                  <c:v>E</c:v>
                </c:pt>
                <c:pt idx="1215">
                  <c:v>E</c:v>
                </c:pt>
                <c:pt idx="1216">
                  <c:v>D</c:v>
                </c:pt>
                <c:pt idx="1217">
                  <c:v>E</c:v>
                </c:pt>
                <c:pt idx="1218">
                  <c:v>E</c:v>
                </c:pt>
                <c:pt idx="1219">
                  <c:v>E</c:v>
                </c:pt>
                <c:pt idx="1220">
                  <c:v>E</c:v>
                </c:pt>
                <c:pt idx="1221">
                  <c:v>E</c:v>
                </c:pt>
                <c:pt idx="1222">
                  <c:v>E</c:v>
                </c:pt>
                <c:pt idx="1223">
                  <c:v>E</c:v>
                </c:pt>
                <c:pt idx="1224">
                  <c:v>E</c:v>
                </c:pt>
                <c:pt idx="1225">
                  <c:v>D</c:v>
                </c:pt>
                <c:pt idx="1226">
                  <c:v>E</c:v>
                </c:pt>
                <c:pt idx="1227">
                  <c:v>E</c:v>
                </c:pt>
                <c:pt idx="1228">
                  <c:v>E</c:v>
                </c:pt>
                <c:pt idx="1229">
                  <c:v>E</c:v>
                </c:pt>
                <c:pt idx="1230">
                  <c:v>E</c:v>
                </c:pt>
                <c:pt idx="1231">
                  <c:v>E</c:v>
                </c:pt>
                <c:pt idx="1232">
                  <c:v>E</c:v>
                </c:pt>
                <c:pt idx="1233">
                  <c:v>E</c:v>
                </c:pt>
                <c:pt idx="1234">
                  <c:v>E</c:v>
                </c:pt>
                <c:pt idx="1235">
                  <c:v>E</c:v>
                </c:pt>
                <c:pt idx="1236">
                  <c:v>E</c:v>
                </c:pt>
                <c:pt idx="1237">
                  <c:v>D</c:v>
                </c:pt>
                <c:pt idx="1238">
                  <c:v>E</c:v>
                </c:pt>
                <c:pt idx="1239">
                  <c:v>E</c:v>
                </c:pt>
                <c:pt idx="1240">
                  <c:v>E</c:v>
                </c:pt>
                <c:pt idx="1241">
                  <c:v>E</c:v>
                </c:pt>
                <c:pt idx="1242">
                  <c:v>D</c:v>
                </c:pt>
                <c:pt idx="1243">
                  <c:v>D</c:v>
                </c:pt>
                <c:pt idx="1244">
                  <c:v>E</c:v>
                </c:pt>
                <c:pt idx="1245">
                  <c:v>D</c:v>
                </c:pt>
                <c:pt idx="1246">
                  <c:v>E</c:v>
                </c:pt>
                <c:pt idx="1247">
                  <c:v>E</c:v>
                </c:pt>
                <c:pt idx="1248">
                  <c:v>D</c:v>
                </c:pt>
                <c:pt idx="1249">
                  <c:v>D</c:v>
                </c:pt>
                <c:pt idx="1250">
                  <c:v>E</c:v>
                </c:pt>
                <c:pt idx="1251">
                  <c:v>D</c:v>
                </c:pt>
                <c:pt idx="1252">
                  <c:v>E</c:v>
                </c:pt>
                <c:pt idx="1253">
                  <c:v>E</c:v>
                </c:pt>
                <c:pt idx="1254">
                  <c:v>E</c:v>
                </c:pt>
                <c:pt idx="1255">
                  <c:v>D</c:v>
                </c:pt>
                <c:pt idx="1256">
                  <c:v>D</c:v>
                </c:pt>
                <c:pt idx="1257">
                  <c:v>E</c:v>
                </c:pt>
                <c:pt idx="1258">
                  <c:v>E</c:v>
                </c:pt>
                <c:pt idx="1259">
                  <c:v>E</c:v>
                </c:pt>
                <c:pt idx="1260">
                  <c:v>E</c:v>
                </c:pt>
                <c:pt idx="1261">
                  <c:v>D</c:v>
                </c:pt>
                <c:pt idx="1262">
                  <c:v>E</c:v>
                </c:pt>
                <c:pt idx="1263">
                  <c:v>E</c:v>
                </c:pt>
                <c:pt idx="1264">
                  <c:v>D</c:v>
                </c:pt>
                <c:pt idx="1265">
                  <c:v>E</c:v>
                </c:pt>
                <c:pt idx="1266">
                  <c:v>E</c:v>
                </c:pt>
                <c:pt idx="1267">
                  <c:v>E</c:v>
                </c:pt>
                <c:pt idx="1268">
                  <c:v>E</c:v>
                </c:pt>
                <c:pt idx="1269">
                  <c:v>E</c:v>
                </c:pt>
                <c:pt idx="1270">
                  <c:v>D</c:v>
                </c:pt>
                <c:pt idx="1271">
                  <c:v>E</c:v>
                </c:pt>
                <c:pt idx="1272">
                  <c:v>D</c:v>
                </c:pt>
                <c:pt idx="1273">
                  <c:v>E</c:v>
                </c:pt>
                <c:pt idx="1274">
                  <c:v>D</c:v>
                </c:pt>
                <c:pt idx="1275">
                  <c:v>E</c:v>
                </c:pt>
                <c:pt idx="1276">
                  <c:v>E</c:v>
                </c:pt>
                <c:pt idx="1277">
                  <c:v>E</c:v>
                </c:pt>
                <c:pt idx="1278">
                  <c:v>E</c:v>
                </c:pt>
                <c:pt idx="1279">
                  <c:v>E</c:v>
                </c:pt>
                <c:pt idx="1280">
                  <c:v>E</c:v>
                </c:pt>
                <c:pt idx="1281">
                  <c:v>D</c:v>
                </c:pt>
                <c:pt idx="1282">
                  <c:v>E</c:v>
                </c:pt>
                <c:pt idx="1283">
                  <c:v>D</c:v>
                </c:pt>
                <c:pt idx="1284">
                  <c:v>E</c:v>
                </c:pt>
                <c:pt idx="1285">
                  <c:v>D</c:v>
                </c:pt>
                <c:pt idx="1286">
                  <c:v>D</c:v>
                </c:pt>
                <c:pt idx="1287">
                  <c:v>D</c:v>
                </c:pt>
                <c:pt idx="1288">
                  <c:v>E</c:v>
                </c:pt>
                <c:pt idx="1289">
                  <c:v>E</c:v>
                </c:pt>
                <c:pt idx="1290">
                  <c:v>E</c:v>
                </c:pt>
                <c:pt idx="1291">
                  <c:v>E</c:v>
                </c:pt>
                <c:pt idx="1292">
                  <c:v>E</c:v>
                </c:pt>
                <c:pt idx="1293">
                  <c:v>E</c:v>
                </c:pt>
                <c:pt idx="1294">
                  <c:v>E</c:v>
                </c:pt>
                <c:pt idx="1295">
                  <c:v>E</c:v>
                </c:pt>
                <c:pt idx="1296">
                  <c:v>E</c:v>
                </c:pt>
                <c:pt idx="1297">
                  <c:v>E</c:v>
                </c:pt>
                <c:pt idx="1298">
                  <c:v>E</c:v>
                </c:pt>
                <c:pt idx="1299">
                  <c:v>E</c:v>
                </c:pt>
                <c:pt idx="1300">
                  <c:v>D</c:v>
                </c:pt>
                <c:pt idx="1301">
                  <c:v>D</c:v>
                </c:pt>
                <c:pt idx="1302">
                  <c:v>E</c:v>
                </c:pt>
                <c:pt idx="1303">
                  <c:v>E</c:v>
                </c:pt>
                <c:pt idx="1304">
                  <c:v>E</c:v>
                </c:pt>
                <c:pt idx="1305">
                  <c:v>E</c:v>
                </c:pt>
                <c:pt idx="1306">
                  <c:v>E</c:v>
                </c:pt>
                <c:pt idx="1307">
                  <c:v>E</c:v>
                </c:pt>
                <c:pt idx="1308">
                  <c:v>D</c:v>
                </c:pt>
                <c:pt idx="1309">
                  <c:v>E</c:v>
                </c:pt>
                <c:pt idx="1310">
                  <c:v>E</c:v>
                </c:pt>
                <c:pt idx="1311">
                  <c:v>D</c:v>
                </c:pt>
                <c:pt idx="1312">
                  <c:v>E</c:v>
                </c:pt>
                <c:pt idx="1313">
                  <c:v>E</c:v>
                </c:pt>
                <c:pt idx="1314">
                  <c:v>E</c:v>
                </c:pt>
                <c:pt idx="1315">
                  <c:v>D</c:v>
                </c:pt>
                <c:pt idx="1316">
                  <c:v>E</c:v>
                </c:pt>
                <c:pt idx="1317">
                  <c:v>E</c:v>
                </c:pt>
                <c:pt idx="1318">
                  <c:v>E</c:v>
                </c:pt>
                <c:pt idx="1319">
                  <c:v>D</c:v>
                </c:pt>
                <c:pt idx="1320">
                  <c:v>D</c:v>
                </c:pt>
                <c:pt idx="1321">
                  <c:v>E</c:v>
                </c:pt>
                <c:pt idx="1322">
                  <c:v>E</c:v>
                </c:pt>
                <c:pt idx="1323">
                  <c:v>E</c:v>
                </c:pt>
                <c:pt idx="1324">
                  <c:v>E</c:v>
                </c:pt>
                <c:pt idx="1325">
                  <c:v>E</c:v>
                </c:pt>
                <c:pt idx="1326">
                  <c:v>E</c:v>
                </c:pt>
                <c:pt idx="1327">
                  <c:v>E</c:v>
                </c:pt>
                <c:pt idx="1328">
                  <c:v>D</c:v>
                </c:pt>
                <c:pt idx="1329">
                  <c:v>E</c:v>
                </c:pt>
                <c:pt idx="1330">
                  <c:v>E</c:v>
                </c:pt>
                <c:pt idx="1331">
                  <c:v>E</c:v>
                </c:pt>
                <c:pt idx="1332">
                  <c:v>E</c:v>
                </c:pt>
                <c:pt idx="1333">
                  <c:v>E</c:v>
                </c:pt>
                <c:pt idx="1334">
                  <c:v>D</c:v>
                </c:pt>
                <c:pt idx="1335">
                  <c:v>E</c:v>
                </c:pt>
                <c:pt idx="1336">
                  <c:v>D</c:v>
                </c:pt>
                <c:pt idx="1337">
                  <c:v>E</c:v>
                </c:pt>
                <c:pt idx="1338">
                  <c:v>E</c:v>
                </c:pt>
                <c:pt idx="1339">
                  <c:v>E</c:v>
                </c:pt>
                <c:pt idx="1340">
                  <c:v>E</c:v>
                </c:pt>
                <c:pt idx="1341">
                  <c:v>D</c:v>
                </c:pt>
                <c:pt idx="1342">
                  <c:v>D</c:v>
                </c:pt>
                <c:pt idx="1343">
                  <c:v>E</c:v>
                </c:pt>
                <c:pt idx="1344">
                  <c:v>E</c:v>
                </c:pt>
                <c:pt idx="1345">
                  <c:v>E</c:v>
                </c:pt>
                <c:pt idx="1346">
                  <c:v>D</c:v>
                </c:pt>
                <c:pt idx="1347">
                  <c:v>D</c:v>
                </c:pt>
                <c:pt idx="1348">
                  <c:v>D</c:v>
                </c:pt>
                <c:pt idx="1349">
                  <c:v>D</c:v>
                </c:pt>
                <c:pt idx="1350">
                  <c:v>E</c:v>
                </c:pt>
                <c:pt idx="1351">
                  <c:v>E</c:v>
                </c:pt>
                <c:pt idx="1352">
                  <c:v>D</c:v>
                </c:pt>
                <c:pt idx="1353">
                  <c:v>D</c:v>
                </c:pt>
                <c:pt idx="1354">
                  <c:v>E</c:v>
                </c:pt>
                <c:pt idx="1355">
                  <c:v>D</c:v>
                </c:pt>
                <c:pt idx="1356">
                  <c:v>E</c:v>
                </c:pt>
                <c:pt idx="1357">
                  <c:v>D</c:v>
                </c:pt>
                <c:pt idx="1358">
                  <c:v>E</c:v>
                </c:pt>
                <c:pt idx="1359">
                  <c:v>E</c:v>
                </c:pt>
                <c:pt idx="1360">
                  <c:v>E</c:v>
                </c:pt>
                <c:pt idx="1361">
                  <c:v>D</c:v>
                </c:pt>
                <c:pt idx="1362">
                  <c:v>E</c:v>
                </c:pt>
                <c:pt idx="1363">
                  <c:v>E</c:v>
                </c:pt>
                <c:pt idx="1364">
                  <c:v>D</c:v>
                </c:pt>
                <c:pt idx="1365">
                  <c:v>D</c:v>
                </c:pt>
                <c:pt idx="1366">
                  <c:v>D</c:v>
                </c:pt>
                <c:pt idx="1367">
                  <c:v>D</c:v>
                </c:pt>
                <c:pt idx="1368">
                  <c:v>E</c:v>
                </c:pt>
                <c:pt idx="1369">
                  <c:v>D</c:v>
                </c:pt>
                <c:pt idx="1370">
                  <c:v>E</c:v>
                </c:pt>
                <c:pt idx="1371">
                  <c:v>E</c:v>
                </c:pt>
                <c:pt idx="1372">
                  <c:v>E</c:v>
                </c:pt>
                <c:pt idx="1373">
                  <c:v>D</c:v>
                </c:pt>
                <c:pt idx="1374">
                  <c:v> D</c:v>
                </c:pt>
                <c:pt idx="1375">
                  <c:v>D</c:v>
                </c:pt>
                <c:pt idx="1376">
                  <c:v>D</c:v>
                </c:pt>
                <c:pt idx="1377">
                  <c:v>D</c:v>
                </c:pt>
                <c:pt idx="1378">
                  <c:v>D</c:v>
                </c:pt>
                <c:pt idx="1379">
                  <c:v>D</c:v>
                </c:pt>
                <c:pt idx="1380">
                  <c:v>D</c:v>
                </c:pt>
                <c:pt idx="1381">
                  <c:v>D</c:v>
                </c:pt>
                <c:pt idx="1382">
                  <c:v>D</c:v>
                </c:pt>
                <c:pt idx="1383">
                  <c:v>E</c:v>
                </c:pt>
                <c:pt idx="1384">
                  <c:v>E</c:v>
                </c:pt>
                <c:pt idx="1385">
                  <c:v>D</c:v>
                </c:pt>
                <c:pt idx="1386">
                  <c:v>D</c:v>
                </c:pt>
                <c:pt idx="1387">
                  <c:v>D</c:v>
                </c:pt>
                <c:pt idx="1388">
                  <c:v>D</c:v>
                </c:pt>
                <c:pt idx="1389">
                  <c:v>D</c:v>
                </c:pt>
                <c:pt idx="1390">
                  <c:v>D</c:v>
                </c:pt>
                <c:pt idx="1391">
                  <c:v>E</c:v>
                </c:pt>
                <c:pt idx="1392">
                  <c:v>E</c:v>
                </c:pt>
                <c:pt idx="1393">
                  <c:v>E</c:v>
                </c:pt>
                <c:pt idx="1394">
                  <c:v>E</c:v>
                </c:pt>
                <c:pt idx="1395">
                  <c:v>D</c:v>
                </c:pt>
                <c:pt idx="1396">
                  <c:v>E</c:v>
                </c:pt>
                <c:pt idx="1397">
                  <c:v>D</c:v>
                </c:pt>
                <c:pt idx="1398">
                  <c:v>D</c:v>
                </c:pt>
                <c:pt idx="1399">
                  <c:v>D</c:v>
                </c:pt>
                <c:pt idx="1400">
                  <c:v>E</c:v>
                </c:pt>
                <c:pt idx="1401">
                  <c:v>E</c:v>
                </c:pt>
                <c:pt idx="1402">
                  <c:v>D</c:v>
                </c:pt>
                <c:pt idx="1403">
                  <c:v>D</c:v>
                </c:pt>
                <c:pt idx="1404">
                  <c:v>D</c:v>
                </c:pt>
                <c:pt idx="1405">
                  <c:v>E</c:v>
                </c:pt>
                <c:pt idx="1406">
                  <c:v>E</c:v>
                </c:pt>
                <c:pt idx="1407">
                  <c:v>E</c:v>
                </c:pt>
                <c:pt idx="1408">
                  <c:v>D</c:v>
                </c:pt>
                <c:pt idx="1409">
                  <c:v>D</c:v>
                </c:pt>
                <c:pt idx="1410">
                  <c:v>D</c:v>
                </c:pt>
                <c:pt idx="1411">
                  <c:v>D</c:v>
                </c:pt>
                <c:pt idx="1412">
                  <c:v>D</c:v>
                </c:pt>
                <c:pt idx="1413">
                  <c:v>D</c:v>
                </c:pt>
                <c:pt idx="1414">
                  <c:v>D</c:v>
                </c:pt>
                <c:pt idx="1415">
                  <c:v>D</c:v>
                </c:pt>
              </c:strCache>
            </c:strRef>
          </c:xVal>
          <c:yVal>
            <c:numRef>
              <c:f>apolyont!$V$2:$V$1417</c:f>
              <c:numCache>
                <c:formatCode>0.00</c:formatCode>
                <c:ptCount val="1416"/>
                <c:pt idx="0">
                  <c:v>5.3</c:v>
                </c:pt>
                <c:pt idx="1">
                  <c:v>5.6</c:v>
                </c:pt>
                <c:pt idx="2">
                  <c:v>6.9</c:v>
                </c:pt>
                <c:pt idx="3">
                  <c:v>4.7</c:v>
                </c:pt>
                <c:pt idx="4">
                  <c:v>5.0999999999999996</c:v>
                </c:pt>
                <c:pt idx="5">
                  <c:v>5</c:v>
                </c:pt>
                <c:pt idx="6">
                  <c:v>2.4</c:v>
                </c:pt>
                <c:pt idx="7">
                  <c:v>2.8</c:v>
                </c:pt>
                <c:pt idx="8">
                  <c:v>2.7</c:v>
                </c:pt>
                <c:pt idx="9">
                  <c:v>3.3</c:v>
                </c:pt>
                <c:pt idx="10">
                  <c:v>5.7</c:v>
                </c:pt>
                <c:pt idx="11">
                  <c:v>6.5</c:v>
                </c:pt>
                <c:pt idx="12">
                  <c:v>2.8</c:v>
                </c:pt>
                <c:pt idx="13">
                  <c:v>6.6</c:v>
                </c:pt>
                <c:pt idx="14">
                  <c:v>1.6</c:v>
                </c:pt>
                <c:pt idx="15">
                  <c:v>1.7</c:v>
                </c:pt>
                <c:pt idx="16">
                  <c:v>2.6</c:v>
                </c:pt>
                <c:pt idx="17">
                  <c:v>2.2000000000000002</c:v>
                </c:pt>
                <c:pt idx="18">
                  <c:v>2.8</c:v>
                </c:pt>
                <c:pt idx="19">
                  <c:v>2.2999999999999998</c:v>
                </c:pt>
                <c:pt idx="20">
                  <c:v>2</c:v>
                </c:pt>
                <c:pt idx="21">
                  <c:v>2.1</c:v>
                </c:pt>
                <c:pt idx="22">
                  <c:v>1</c:v>
                </c:pt>
                <c:pt idx="23">
                  <c:v>1.7</c:v>
                </c:pt>
                <c:pt idx="24">
                  <c:v>2.1</c:v>
                </c:pt>
                <c:pt idx="25">
                  <c:v>2</c:v>
                </c:pt>
                <c:pt idx="26">
                  <c:v>2.5</c:v>
                </c:pt>
                <c:pt idx="27">
                  <c:v>1.1000000000000001</c:v>
                </c:pt>
                <c:pt idx="28">
                  <c:v>3.5</c:v>
                </c:pt>
                <c:pt idx="29">
                  <c:v>2.9</c:v>
                </c:pt>
                <c:pt idx="30">
                  <c:v>2.2000000000000002</c:v>
                </c:pt>
                <c:pt idx="31">
                  <c:v>3</c:v>
                </c:pt>
                <c:pt idx="32">
                  <c:v>3</c:v>
                </c:pt>
                <c:pt idx="33">
                  <c:v>2.6</c:v>
                </c:pt>
                <c:pt idx="34">
                  <c:v>1.8</c:v>
                </c:pt>
                <c:pt idx="35">
                  <c:v>2.7</c:v>
                </c:pt>
                <c:pt idx="36">
                  <c:v>2</c:v>
                </c:pt>
                <c:pt idx="37">
                  <c:v>1.4</c:v>
                </c:pt>
                <c:pt idx="38">
                  <c:v>1.8</c:v>
                </c:pt>
                <c:pt idx="39">
                  <c:v>2.7</c:v>
                </c:pt>
                <c:pt idx="40">
                  <c:v>2.7</c:v>
                </c:pt>
                <c:pt idx="41">
                  <c:v>5</c:v>
                </c:pt>
                <c:pt idx="42">
                  <c:v>1.8</c:v>
                </c:pt>
                <c:pt idx="43">
                  <c:v>2.8</c:v>
                </c:pt>
                <c:pt idx="44">
                  <c:v>1.7</c:v>
                </c:pt>
                <c:pt idx="45">
                  <c:v>2</c:v>
                </c:pt>
                <c:pt idx="46">
                  <c:v>1.9</c:v>
                </c:pt>
                <c:pt idx="47">
                  <c:v>1.7</c:v>
                </c:pt>
                <c:pt idx="48">
                  <c:v>1.9</c:v>
                </c:pt>
                <c:pt idx="49">
                  <c:v>1.9</c:v>
                </c:pt>
                <c:pt idx="50">
                  <c:v>1.8</c:v>
                </c:pt>
                <c:pt idx="51">
                  <c:v>4.7</c:v>
                </c:pt>
                <c:pt idx="52">
                  <c:v>2.6</c:v>
                </c:pt>
                <c:pt idx="53">
                  <c:v>3.3</c:v>
                </c:pt>
                <c:pt idx="54">
                  <c:v>3.3</c:v>
                </c:pt>
                <c:pt idx="55">
                  <c:v>1.8</c:v>
                </c:pt>
                <c:pt idx="56">
                  <c:v>0.7</c:v>
                </c:pt>
                <c:pt idx="57">
                  <c:v>4.3</c:v>
                </c:pt>
                <c:pt idx="58">
                  <c:v>2.7</c:v>
                </c:pt>
                <c:pt idx="59">
                  <c:v>2.2999999999999998</c:v>
                </c:pt>
                <c:pt idx="60">
                  <c:v>2.1</c:v>
                </c:pt>
                <c:pt idx="61">
                  <c:v>1.7</c:v>
                </c:pt>
                <c:pt idx="62">
                  <c:v>1.4</c:v>
                </c:pt>
                <c:pt idx="63">
                  <c:v>2.2999999999999998</c:v>
                </c:pt>
                <c:pt idx="64">
                  <c:v>1.8</c:v>
                </c:pt>
                <c:pt idx="65">
                  <c:v>1.6</c:v>
                </c:pt>
                <c:pt idx="66">
                  <c:v>7.4</c:v>
                </c:pt>
                <c:pt idx="67">
                  <c:v>2.5</c:v>
                </c:pt>
                <c:pt idx="68">
                  <c:v>3.1</c:v>
                </c:pt>
                <c:pt idx="69">
                  <c:v>3.2</c:v>
                </c:pt>
                <c:pt idx="70">
                  <c:v>4.5</c:v>
                </c:pt>
                <c:pt idx="71">
                  <c:v>2.7</c:v>
                </c:pt>
                <c:pt idx="72">
                  <c:v>3.1</c:v>
                </c:pt>
                <c:pt idx="73">
                  <c:v>2.4</c:v>
                </c:pt>
                <c:pt idx="74">
                  <c:v>2.8</c:v>
                </c:pt>
                <c:pt idx="75">
                  <c:v>1.1000000000000001</c:v>
                </c:pt>
                <c:pt idx="76">
                  <c:v>5.7</c:v>
                </c:pt>
                <c:pt idx="77">
                  <c:v>4.7</c:v>
                </c:pt>
                <c:pt idx="78">
                  <c:v>2.7</c:v>
                </c:pt>
                <c:pt idx="79">
                  <c:v>5</c:v>
                </c:pt>
                <c:pt idx="80">
                  <c:v>5.3</c:v>
                </c:pt>
                <c:pt idx="81">
                  <c:v>2.2999999999999998</c:v>
                </c:pt>
                <c:pt idx="82">
                  <c:v>2.7</c:v>
                </c:pt>
                <c:pt idx="83">
                  <c:v>2.7</c:v>
                </c:pt>
                <c:pt idx="84">
                  <c:v>3.1</c:v>
                </c:pt>
                <c:pt idx="85">
                  <c:v>3</c:v>
                </c:pt>
                <c:pt idx="86">
                  <c:v>2.4</c:v>
                </c:pt>
                <c:pt idx="87">
                  <c:v>2.4</c:v>
                </c:pt>
                <c:pt idx="88">
                  <c:v>3.6</c:v>
                </c:pt>
                <c:pt idx="89">
                  <c:v>1.9</c:v>
                </c:pt>
                <c:pt idx="90">
                  <c:v>3.8</c:v>
                </c:pt>
                <c:pt idx="91">
                  <c:v>3.1</c:v>
                </c:pt>
                <c:pt idx="92">
                  <c:v>3.2</c:v>
                </c:pt>
                <c:pt idx="93">
                  <c:v>2.2999999999999998</c:v>
                </c:pt>
                <c:pt idx="94">
                  <c:v>2.1</c:v>
                </c:pt>
                <c:pt idx="95">
                  <c:v>1.5</c:v>
                </c:pt>
                <c:pt idx="96">
                  <c:v>1.5</c:v>
                </c:pt>
                <c:pt idx="97">
                  <c:v>2.4</c:v>
                </c:pt>
                <c:pt idx="98">
                  <c:v>2.5</c:v>
                </c:pt>
                <c:pt idx="99">
                  <c:v>2.7</c:v>
                </c:pt>
                <c:pt idx="100">
                  <c:v>1.4</c:v>
                </c:pt>
                <c:pt idx="101">
                  <c:v>3.2</c:v>
                </c:pt>
                <c:pt idx="102">
                  <c:v>3.1</c:v>
                </c:pt>
                <c:pt idx="103">
                  <c:v>4.9000000000000004</c:v>
                </c:pt>
                <c:pt idx="104">
                  <c:v>3.4</c:v>
                </c:pt>
                <c:pt idx="105">
                  <c:v>2</c:v>
                </c:pt>
                <c:pt idx="106">
                  <c:v>2.2000000000000002</c:v>
                </c:pt>
                <c:pt idx="107">
                  <c:v>2.5</c:v>
                </c:pt>
                <c:pt idx="108">
                  <c:v>2</c:v>
                </c:pt>
                <c:pt idx="109">
                  <c:v>1.4</c:v>
                </c:pt>
                <c:pt idx="110">
                  <c:v>2.5</c:v>
                </c:pt>
                <c:pt idx="111">
                  <c:v>2.5</c:v>
                </c:pt>
                <c:pt idx="112">
                  <c:v>2.2999999999999998</c:v>
                </c:pt>
                <c:pt idx="113">
                  <c:v>2.5</c:v>
                </c:pt>
                <c:pt idx="114">
                  <c:v>3.2</c:v>
                </c:pt>
                <c:pt idx="115">
                  <c:v>1.7</c:v>
                </c:pt>
                <c:pt idx="116">
                  <c:v>2.5</c:v>
                </c:pt>
                <c:pt idx="117">
                  <c:v>2.7</c:v>
                </c:pt>
                <c:pt idx="118">
                  <c:v>2.8</c:v>
                </c:pt>
                <c:pt idx="119">
                  <c:v>1.9</c:v>
                </c:pt>
                <c:pt idx="120">
                  <c:v>2.4</c:v>
                </c:pt>
                <c:pt idx="121">
                  <c:v>1.3</c:v>
                </c:pt>
                <c:pt idx="122">
                  <c:v>1.7</c:v>
                </c:pt>
                <c:pt idx="123">
                  <c:v>1.2</c:v>
                </c:pt>
                <c:pt idx="124">
                  <c:v>2.5</c:v>
                </c:pt>
                <c:pt idx="125">
                  <c:v>2.6</c:v>
                </c:pt>
                <c:pt idx="126">
                  <c:v>1.6</c:v>
                </c:pt>
                <c:pt idx="127">
                  <c:v>2.1</c:v>
                </c:pt>
                <c:pt idx="128">
                  <c:v>1.8</c:v>
                </c:pt>
                <c:pt idx="129">
                  <c:v>2.4</c:v>
                </c:pt>
                <c:pt idx="130">
                  <c:v>5.6</c:v>
                </c:pt>
                <c:pt idx="131">
                  <c:v>2.8</c:v>
                </c:pt>
                <c:pt idx="132">
                  <c:v>2.2999999999999998</c:v>
                </c:pt>
                <c:pt idx="133">
                  <c:v>1</c:v>
                </c:pt>
                <c:pt idx="134">
                  <c:v>2.2000000000000002</c:v>
                </c:pt>
                <c:pt idx="135">
                  <c:v>2.8</c:v>
                </c:pt>
                <c:pt idx="136">
                  <c:v>3</c:v>
                </c:pt>
                <c:pt idx="137">
                  <c:v>1.8</c:v>
                </c:pt>
                <c:pt idx="138">
                  <c:v>4.7</c:v>
                </c:pt>
                <c:pt idx="139">
                  <c:v>1.6</c:v>
                </c:pt>
                <c:pt idx="140">
                  <c:v>1.4</c:v>
                </c:pt>
                <c:pt idx="141">
                  <c:v>4.5999999999999996</c:v>
                </c:pt>
                <c:pt idx="142">
                  <c:v>5.6</c:v>
                </c:pt>
                <c:pt idx="143">
                  <c:v>4.5</c:v>
                </c:pt>
                <c:pt idx="144">
                  <c:v>3.8</c:v>
                </c:pt>
                <c:pt idx="145">
                  <c:v>3.6</c:v>
                </c:pt>
                <c:pt idx="146">
                  <c:v>2.8</c:v>
                </c:pt>
                <c:pt idx="147">
                  <c:v>1.7</c:v>
                </c:pt>
                <c:pt idx="148">
                  <c:v>2.4</c:v>
                </c:pt>
                <c:pt idx="149">
                  <c:v>2.7</c:v>
                </c:pt>
                <c:pt idx="150">
                  <c:v>2</c:v>
                </c:pt>
                <c:pt idx="151">
                  <c:v>2.8</c:v>
                </c:pt>
                <c:pt idx="152">
                  <c:v>3.1</c:v>
                </c:pt>
                <c:pt idx="153">
                  <c:v>2.9</c:v>
                </c:pt>
                <c:pt idx="154">
                  <c:v>1.7</c:v>
                </c:pt>
                <c:pt idx="155">
                  <c:v>1.1000000000000001</c:v>
                </c:pt>
                <c:pt idx="156">
                  <c:v>1.5</c:v>
                </c:pt>
                <c:pt idx="157">
                  <c:v>2</c:v>
                </c:pt>
                <c:pt idx="158">
                  <c:v>2</c:v>
                </c:pt>
                <c:pt idx="159">
                  <c:v>2</c:v>
                </c:pt>
                <c:pt idx="160">
                  <c:v>1.8</c:v>
                </c:pt>
                <c:pt idx="161">
                  <c:v>6.7</c:v>
                </c:pt>
                <c:pt idx="162">
                  <c:v>7.4</c:v>
                </c:pt>
                <c:pt idx="163">
                  <c:v>4.3</c:v>
                </c:pt>
                <c:pt idx="164">
                  <c:v>5.4</c:v>
                </c:pt>
                <c:pt idx="165">
                  <c:v>2</c:v>
                </c:pt>
                <c:pt idx="166">
                  <c:v>2.4</c:v>
                </c:pt>
                <c:pt idx="167">
                  <c:v>2.8</c:v>
                </c:pt>
                <c:pt idx="168">
                  <c:v>2.6</c:v>
                </c:pt>
                <c:pt idx="169">
                  <c:v>2.7</c:v>
                </c:pt>
                <c:pt idx="170">
                  <c:v>2.2000000000000002</c:v>
                </c:pt>
                <c:pt idx="171">
                  <c:v>1.8</c:v>
                </c:pt>
                <c:pt idx="172">
                  <c:v>2.5</c:v>
                </c:pt>
                <c:pt idx="173">
                  <c:v>2.6</c:v>
                </c:pt>
                <c:pt idx="174">
                  <c:v>1.4</c:v>
                </c:pt>
                <c:pt idx="175">
                  <c:v>1.2</c:v>
                </c:pt>
                <c:pt idx="176">
                  <c:v>2</c:v>
                </c:pt>
                <c:pt idx="177">
                  <c:v>2.4</c:v>
                </c:pt>
                <c:pt idx="178">
                  <c:v>2.1</c:v>
                </c:pt>
                <c:pt idx="179">
                  <c:v>2.7</c:v>
                </c:pt>
                <c:pt idx="180">
                  <c:v>2.2000000000000002</c:v>
                </c:pt>
                <c:pt idx="181">
                  <c:v>1.3</c:v>
                </c:pt>
                <c:pt idx="182">
                  <c:v>2.2000000000000002</c:v>
                </c:pt>
                <c:pt idx="183">
                  <c:v>1.8</c:v>
                </c:pt>
                <c:pt idx="184">
                  <c:v>2.2000000000000002</c:v>
                </c:pt>
                <c:pt idx="185">
                  <c:v>1.2</c:v>
                </c:pt>
                <c:pt idx="186">
                  <c:v>1.8</c:v>
                </c:pt>
                <c:pt idx="187">
                  <c:v>1.6</c:v>
                </c:pt>
                <c:pt idx="188">
                  <c:v>1.9</c:v>
                </c:pt>
                <c:pt idx="189">
                  <c:v>1</c:v>
                </c:pt>
                <c:pt idx="190">
                  <c:v>5.3</c:v>
                </c:pt>
                <c:pt idx="191">
                  <c:v>6.1</c:v>
                </c:pt>
                <c:pt idx="192">
                  <c:v>3.5</c:v>
                </c:pt>
                <c:pt idx="193">
                  <c:v>4</c:v>
                </c:pt>
                <c:pt idx="194">
                  <c:v>3.9</c:v>
                </c:pt>
                <c:pt idx="195">
                  <c:v>3.9</c:v>
                </c:pt>
                <c:pt idx="196">
                  <c:v>3</c:v>
                </c:pt>
                <c:pt idx="197">
                  <c:v>2.8</c:v>
                </c:pt>
                <c:pt idx="198">
                  <c:v>2.7</c:v>
                </c:pt>
                <c:pt idx="199">
                  <c:v>2.2000000000000002</c:v>
                </c:pt>
                <c:pt idx="200">
                  <c:v>3</c:v>
                </c:pt>
                <c:pt idx="201">
                  <c:v>1</c:v>
                </c:pt>
                <c:pt idx="202">
                  <c:v>1.4</c:v>
                </c:pt>
                <c:pt idx="203">
                  <c:v>2.2000000000000002</c:v>
                </c:pt>
                <c:pt idx="204">
                  <c:v>2.2000000000000002</c:v>
                </c:pt>
                <c:pt idx="205">
                  <c:v>2</c:v>
                </c:pt>
                <c:pt idx="206">
                  <c:v>3.1</c:v>
                </c:pt>
                <c:pt idx="207">
                  <c:v>2.6</c:v>
                </c:pt>
                <c:pt idx="208">
                  <c:v>1</c:v>
                </c:pt>
                <c:pt idx="209">
                  <c:v>2.2999999999999998</c:v>
                </c:pt>
                <c:pt idx="210">
                  <c:v>3.1</c:v>
                </c:pt>
                <c:pt idx="211">
                  <c:v>2.7</c:v>
                </c:pt>
                <c:pt idx="212">
                  <c:v>2.2999999999999998</c:v>
                </c:pt>
                <c:pt idx="213">
                  <c:v>1.5</c:v>
                </c:pt>
                <c:pt idx="214">
                  <c:v>2.4</c:v>
                </c:pt>
                <c:pt idx="215">
                  <c:v>1.2</c:v>
                </c:pt>
                <c:pt idx="216">
                  <c:v>2.4</c:v>
                </c:pt>
                <c:pt idx="217">
                  <c:v>1.5</c:v>
                </c:pt>
                <c:pt idx="218">
                  <c:v>1.7</c:v>
                </c:pt>
                <c:pt idx="219">
                  <c:v>2.1</c:v>
                </c:pt>
                <c:pt idx="220">
                  <c:v>2.2999999999999998</c:v>
                </c:pt>
                <c:pt idx="221">
                  <c:v>2.2000000000000002</c:v>
                </c:pt>
                <c:pt idx="222">
                  <c:v>2.1</c:v>
                </c:pt>
                <c:pt idx="223">
                  <c:v>1.5</c:v>
                </c:pt>
                <c:pt idx="224">
                  <c:v>1.2</c:v>
                </c:pt>
                <c:pt idx="225">
                  <c:v>2.7</c:v>
                </c:pt>
                <c:pt idx="226">
                  <c:v>2.2999999999999998</c:v>
                </c:pt>
                <c:pt idx="227">
                  <c:v>6.4</c:v>
                </c:pt>
                <c:pt idx="228">
                  <c:v>5.4</c:v>
                </c:pt>
                <c:pt idx="229">
                  <c:v>1.7</c:v>
                </c:pt>
                <c:pt idx="230">
                  <c:v>4.7</c:v>
                </c:pt>
                <c:pt idx="231">
                  <c:v>1.8</c:v>
                </c:pt>
                <c:pt idx="232">
                  <c:v>3.6</c:v>
                </c:pt>
                <c:pt idx="233">
                  <c:v>2.4</c:v>
                </c:pt>
                <c:pt idx="234">
                  <c:v>2.1</c:v>
                </c:pt>
                <c:pt idx="235">
                  <c:v>1.6</c:v>
                </c:pt>
                <c:pt idx="236">
                  <c:v>1.9</c:v>
                </c:pt>
                <c:pt idx="237">
                  <c:v>2.9</c:v>
                </c:pt>
                <c:pt idx="238">
                  <c:v>1.7</c:v>
                </c:pt>
                <c:pt idx="239">
                  <c:v>1.5</c:v>
                </c:pt>
                <c:pt idx="240">
                  <c:v>1.9</c:v>
                </c:pt>
                <c:pt idx="241">
                  <c:v>3.7</c:v>
                </c:pt>
                <c:pt idx="242">
                  <c:v>2.5</c:v>
                </c:pt>
                <c:pt idx="243">
                  <c:v>2.6</c:v>
                </c:pt>
                <c:pt idx="244">
                  <c:v>1.6</c:v>
                </c:pt>
                <c:pt idx="245">
                  <c:v>2.6</c:v>
                </c:pt>
                <c:pt idx="246">
                  <c:v>2.4</c:v>
                </c:pt>
                <c:pt idx="247">
                  <c:v>2.2000000000000002</c:v>
                </c:pt>
                <c:pt idx="248">
                  <c:v>2.8</c:v>
                </c:pt>
                <c:pt idx="249">
                  <c:v>2.4</c:v>
                </c:pt>
                <c:pt idx="250">
                  <c:v>1.9</c:v>
                </c:pt>
                <c:pt idx="251">
                  <c:v>1.5</c:v>
                </c:pt>
                <c:pt idx="252">
                  <c:v>2.2999999999999998</c:v>
                </c:pt>
                <c:pt idx="253">
                  <c:v>1.8</c:v>
                </c:pt>
                <c:pt idx="254">
                  <c:v>2.5</c:v>
                </c:pt>
                <c:pt idx="255">
                  <c:v>2.5</c:v>
                </c:pt>
                <c:pt idx="256">
                  <c:v>2.9</c:v>
                </c:pt>
                <c:pt idx="257">
                  <c:v>2.1</c:v>
                </c:pt>
                <c:pt idx="258">
                  <c:v>1.6</c:v>
                </c:pt>
                <c:pt idx="259">
                  <c:v>1.5</c:v>
                </c:pt>
                <c:pt idx="260">
                  <c:v>1.6</c:v>
                </c:pt>
                <c:pt idx="261">
                  <c:v>1.7</c:v>
                </c:pt>
                <c:pt idx="262">
                  <c:v>1.6</c:v>
                </c:pt>
                <c:pt idx="263">
                  <c:v>1.5</c:v>
                </c:pt>
                <c:pt idx="264">
                  <c:v>2.1</c:v>
                </c:pt>
                <c:pt idx="265">
                  <c:v>2.8</c:v>
                </c:pt>
                <c:pt idx="266">
                  <c:v>2.1</c:v>
                </c:pt>
                <c:pt idx="267">
                  <c:v>2.5</c:v>
                </c:pt>
                <c:pt idx="268">
                  <c:v>1.5</c:v>
                </c:pt>
                <c:pt idx="269">
                  <c:v>1.8</c:v>
                </c:pt>
                <c:pt idx="270">
                  <c:v>3</c:v>
                </c:pt>
                <c:pt idx="271">
                  <c:v>2.4</c:v>
                </c:pt>
                <c:pt idx="272">
                  <c:v>3.2</c:v>
                </c:pt>
                <c:pt idx="273">
                  <c:v>1.3</c:v>
                </c:pt>
                <c:pt idx="274">
                  <c:v>2.2000000000000002</c:v>
                </c:pt>
                <c:pt idx="275">
                  <c:v>2.5</c:v>
                </c:pt>
                <c:pt idx="276">
                  <c:v>2</c:v>
                </c:pt>
                <c:pt idx="277">
                  <c:v>1.7</c:v>
                </c:pt>
                <c:pt idx="278">
                  <c:v>1.7</c:v>
                </c:pt>
                <c:pt idx="279">
                  <c:v>1.8</c:v>
                </c:pt>
                <c:pt idx="280">
                  <c:v>2.2000000000000002</c:v>
                </c:pt>
                <c:pt idx="281">
                  <c:v>1.8</c:v>
                </c:pt>
                <c:pt idx="282">
                  <c:v>2.2000000000000002</c:v>
                </c:pt>
                <c:pt idx="283">
                  <c:v>2.2999999999999998</c:v>
                </c:pt>
                <c:pt idx="284">
                  <c:v>1.8</c:v>
                </c:pt>
                <c:pt idx="285">
                  <c:v>1.1000000000000001</c:v>
                </c:pt>
                <c:pt idx="286">
                  <c:v>2</c:v>
                </c:pt>
                <c:pt idx="287">
                  <c:v>1.3</c:v>
                </c:pt>
                <c:pt idx="288">
                  <c:v>1.9</c:v>
                </c:pt>
                <c:pt idx="289">
                  <c:v>2.2000000000000002</c:v>
                </c:pt>
                <c:pt idx="290">
                  <c:v>1.6</c:v>
                </c:pt>
                <c:pt idx="291">
                  <c:v>1.6</c:v>
                </c:pt>
                <c:pt idx="292">
                  <c:v>1.3</c:v>
                </c:pt>
                <c:pt idx="293">
                  <c:v>1.1000000000000001</c:v>
                </c:pt>
                <c:pt idx="294">
                  <c:v>1.5</c:v>
                </c:pt>
                <c:pt idx="295">
                  <c:v>2.8</c:v>
                </c:pt>
                <c:pt idx="296">
                  <c:v>6</c:v>
                </c:pt>
                <c:pt idx="297">
                  <c:v>6.1</c:v>
                </c:pt>
                <c:pt idx="298">
                  <c:v>2.9</c:v>
                </c:pt>
                <c:pt idx="299">
                  <c:v>3.5</c:v>
                </c:pt>
                <c:pt idx="300">
                  <c:v>1.9</c:v>
                </c:pt>
                <c:pt idx="301">
                  <c:v>4.7</c:v>
                </c:pt>
                <c:pt idx="302">
                  <c:v>4.4000000000000004</c:v>
                </c:pt>
                <c:pt idx="303">
                  <c:v>2.8</c:v>
                </c:pt>
                <c:pt idx="304">
                  <c:v>2.1</c:v>
                </c:pt>
                <c:pt idx="305">
                  <c:v>2.5</c:v>
                </c:pt>
                <c:pt idx="306">
                  <c:v>5.8</c:v>
                </c:pt>
                <c:pt idx="307">
                  <c:v>2</c:v>
                </c:pt>
                <c:pt idx="308">
                  <c:v>2</c:v>
                </c:pt>
                <c:pt idx="309">
                  <c:v>4.9000000000000004</c:v>
                </c:pt>
                <c:pt idx="310">
                  <c:v>5.3</c:v>
                </c:pt>
                <c:pt idx="311">
                  <c:v>7.1</c:v>
                </c:pt>
                <c:pt idx="312">
                  <c:v>6.2</c:v>
                </c:pt>
                <c:pt idx="313">
                  <c:v>2.9</c:v>
                </c:pt>
                <c:pt idx="314">
                  <c:v>1.5</c:v>
                </c:pt>
                <c:pt idx="315">
                  <c:v>3.9</c:v>
                </c:pt>
                <c:pt idx="316">
                  <c:v>3</c:v>
                </c:pt>
                <c:pt idx="317">
                  <c:v>2.9</c:v>
                </c:pt>
                <c:pt idx="318">
                  <c:v>1.7</c:v>
                </c:pt>
                <c:pt idx="319">
                  <c:v>7.1</c:v>
                </c:pt>
                <c:pt idx="320">
                  <c:v>2.9</c:v>
                </c:pt>
                <c:pt idx="321">
                  <c:v>7.6</c:v>
                </c:pt>
                <c:pt idx="322">
                  <c:v>0.9</c:v>
                </c:pt>
                <c:pt idx="323">
                  <c:v>3.9</c:v>
                </c:pt>
                <c:pt idx="324">
                  <c:v>3.2</c:v>
                </c:pt>
                <c:pt idx="325">
                  <c:v>5.9</c:v>
                </c:pt>
                <c:pt idx="326">
                  <c:v>1.2</c:v>
                </c:pt>
                <c:pt idx="327">
                  <c:v>6.4</c:v>
                </c:pt>
                <c:pt idx="328">
                  <c:v>5.2</c:v>
                </c:pt>
                <c:pt idx="329">
                  <c:v>3.1</c:v>
                </c:pt>
                <c:pt idx="330">
                  <c:v>4.3</c:v>
                </c:pt>
                <c:pt idx="331">
                  <c:v>2.5</c:v>
                </c:pt>
                <c:pt idx="332">
                  <c:v>2.9</c:v>
                </c:pt>
                <c:pt idx="333">
                  <c:v>6.3</c:v>
                </c:pt>
                <c:pt idx="334">
                  <c:v>2.5</c:v>
                </c:pt>
                <c:pt idx="335">
                  <c:v>6.3</c:v>
                </c:pt>
                <c:pt idx="336">
                  <c:v>3.7</c:v>
                </c:pt>
                <c:pt idx="337">
                  <c:v>1.6</c:v>
                </c:pt>
                <c:pt idx="338">
                  <c:v>3</c:v>
                </c:pt>
                <c:pt idx="339">
                  <c:v>7.8</c:v>
                </c:pt>
                <c:pt idx="340">
                  <c:v>1.1000000000000001</c:v>
                </c:pt>
                <c:pt idx="341">
                  <c:v>2.1</c:v>
                </c:pt>
                <c:pt idx="342">
                  <c:v>5.6</c:v>
                </c:pt>
                <c:pt idx="343">
                  <c:v>2.1</c:v>
                </c:pt>
                <c:pt idx="344">
                  <c:v>2</c:v>
                </c:pt>
                <c:pt idx="345">
                  <c:v>3</c:v>
                </c:pt>
                <c:pt idx="346">
                  <c:v>2.2000000000000002</c:v>
                </c:pt>
                <c:pt idx="347">
                  <c:v>2</c:v>
                </c:pt>
                <c:pt idx="348">
                  <c:v>2.1</c:v>
                </c:pt>
                <c:pt idx="349">
                  <c:v>8.5</c:v>
                </c:pt>
                <c:pt idx="350">
                  <c:v>2.8</c:v>
                </c:pt>
                <c:pt idx="351">
                  <c:v>2.2999999999999998</c:v>
                </c:pt>
                <c:pt idx="352">
                  <c:v>2.4</c:v>
                </c:pt>
                <c:pt idx="353">
                  <c:v>7.8</c:v>
                </c:pt>
                <c:pt idx="354">
                  <c:v>8.4</c:v>
                </c:pt>
                <c:pt idx="355">
                  <c:v>3.1</c:v>
                </c:pt>
                <c:pt idx="356">
                  <c:v>2</c:v>
                </c:pt>
                <c:pt idx="357">
                  <c:v>4.5</c:v>
                </c:pt>
                <c:pt idx="358">
                  <c:v>2.7</c:v>
                </c:pt>
                <c:pt idx="359">
                  <c:v>8.5</c:v>
                </c:pt>
                <c:pt idx="360">
                  <c:v>8.5</c:v>
                </c:pt>
                <c:pt idx="361">
                  <c:v>2.2000000000000002</c:v>
                </c:pt>
                <c:pt idx="362">
                  <c:v>4.3</c:v>
                </c:pt>
                <c:pt idx="363">
                  <c:v>1.9</c:v>
                </c:pt>
                <c:pt idx="364">
                  <c:v>2.5</c:v>
                </c:pt>
                <c:pt idx="365">
                  <c:v>4.3</c:v>
                </c:pt>
                <c:pt idx="366">
                  <c:v>3.1</c:v>
                </c:pt>
                <c:pt idx="367">
                  <c:v>2.4</c:v>
                </c:pt>
                <c:pt idx="368">
                  <c:v>3.2</c:v>
                </c:pt>
                <c:pt idx="369">
                  <c:v>2.9</c:v>
                </c:pt>
                <c:pt idx="370">
                  <c:v>8.5</c:v>
                </c:pt>
                <c:pt idx="371">
                  <c:v>4.5999999999999996</c:v>
                </c:pt>
                <c:pt idx="372">
                  <c:v>8.6</c:v>
                </c:pt>
                <c:pt idx="373">
                  <c:v>2.2000000000000002</c:v>
                </c:pt>
                <c:pt idx="374">
                  <c:v>5.3</c:v>
                </c:pt>
                <c:pt idx="375">
                  <c:v>2.2000000000000002</c:v>
                </c:pt>
                <c:pt idx="376">
                  <c:v>2</c:v>
                </c:pt>
                <c:pt idx="377">
                  <c:v>2.7</c:v>
                </c:pt>
                <c:pt idx="378">
                  <c:v>2.1</c:v>
                </c:pt>
                <c:pt idx="379">
                  <c:v>3.6</c:v>
                </c:pt>
                <c:pt idx="380">
                  <c:v>3.4</c:v>
                </c:pt>
                <c:pt idx="381">
                  <c:v>1.8</c:v>
                </c:pt>
                <c:pt idx="382">
                  <c:v>4.3</c:v>
                </c:pt>
                <c:pt idx="383">
                  <c:v>4.3</c:v>
                </c:pt>
                <c:pt idx="384">
                  <c:v>2.2999999999999998</c:v>
                </c:pt>
                <c:pt idx="385">
                  <c:v>4.3</c:v>
                </c:pt>
                <c:pt idx="386">
                  <c:v>1.8</c:v>
                </c:pt>
                <c:pt idx="387">
                  <c:v>3.4</c:v>
                </c:pt>
                <c:pt idx="388">
                  <c:v>2.9</c:v>
                </c:pt>
                <c:pt idx="389">
                  <c:v>5.4</c:v>
                </c:pt>
                <c:pt idx="390">
                  <c:v>3</c:v>
                </c:pt>
                <c:pt idx="391">
                  <c:v>8.8000000000000007</c:v>
                </c:pt>
                <c:pt idx="392">
                  <c:v>3.1</c:v>
                </c:pt>
                <c:pt idx="393">
                  <c:v>5.3</c:v>
                </c:pt>
                <c:pt idx="394">
                  <c:v>5.3</c:v>
                </c:pt>
                <c:pt idx="395">
                  <c:v>5.6</c:v>
                </c:pt>
                <c:pt idx="396">
                  <c:v>3.4</c:v>
                </c:pt>
                <c:pt idx="397">
                  <c:v>1.9</c:v>
                </c:pt>
                <c:pt idx="398">
                  <c:v>5.9</c:v>
                </c:pt>
                <c:pt idx="399">
                  <c:v>4.2</c:v>
                </c:pt>
                <c:pt idx="400">
                  <c:v>2.1</c:v>
                </c:pt>
                <c:pt idx="401">
                  <c:v>2</c:v>
                </c:pt>
                <c:pt idx="402">
                  <c:v>5.3</c:v>
                </c:pt>
                <c:pt idx="403">
                  <c:v>3.4</c:v>
                </c:pt>
                <c:pt idx="404">
                  <c:v>4.9000000000000004</c:v>
                </c:pt>
                <c:pt idx="405">
                  <c:v>8.6</c:v>
                </c:pt>
                <c:pt idx="406">
                  <c:v>2.7</c:v>
                </c:pt>
                <c:pt idx="407">
                  <c:v>3.1</c:v>
                </c:pt>
                <c:pt idx="408">
                  <c:v>3</c:v>
                </c:pt>
                <c:pt idx="409">
                  <c:v>2.4</c:v>
                </c:pt>
                <c:pt idx="410">
                  <c:v>3.5</c:v>
                </c:pt>
                <c:pt idx="411">
                  <c:v>2.4</c:v>
                </c:pt>
                <c:pt idx="412">
                  <c:v>7.3</c:v>
                </c:pt>
                <c:pt idx="413">
                  <c:v>4.5999999999999996</c:v>
                </c:pt>
                <c:pt idx="414">
                  <c:v>3.1</c:v>
                </c:pt>
                <c:pt idx="415">
                  <c:v>1.7</c:v>
                </c:pt>
                <c:pt idx="416">
                  <c:v>4.5</c:v>
                </c:pt>
                <c:pt idx="417">
                  <c:v>2.2000000000000002</c:v>
                </c:pt>
                <c:pt idx="418">
                  <c:v>4.9000000000000004</c:v>
                </c:pt>
                <c:pt idx="419">
                  <c:v>2.2000000000000002</c:v>
                </c:pt>
                <c:pt idx="420">
                  <c:v>5.2</c:v>
                </c:pt>
                <c:pt idx="421">
                  <c:v>2.7</c:v>
                </c:pt>
                <c:pt idx="422">
                  <c:v>8.5</c:v>
                </c:pt>
                <c:pt idx="423">
                  <c:v>2.1</c:v>
                </c:pt>
                <c:pt idx="424">
                  <c:v>1.9</c:v>
                </c:pt>
                <c:pt idx="425">
                  <c:v>2.9</c:v>
                </c:pt>
                <c:pt idx="426">
                  <c:v>3.1</c:v>
                </c:pt>
                <c:pt idx="427">
                  <c:v>5.5</c:v>
                </c:pt>
                <c:pt idx="428">
                  <c:v>3.8</c:v>
                </c:pt>
                <c:pt idx="429">
                  <c:v>3.1</c:v>
                </c:pt>
                <c:pt idx="430">
                  <c:v>2.1</c:v>
                </c:pt>
                <c:pt idx="431">
                  <c:v>2.2000000000000002</c:v>
                </c:pt>
                <c:pt idx="432">
                  <c:v>3.3</c:v>
                </c:pt>
                <c:pt idx="433">
                  <c:v>3.3</c:v>
                </c:pt>
                <c:pt idx="434">
                  <c:v>3.1</c:v>
                </c:pt>
                <c:pt idx="435">
                  <c:v>3.1</c:v>
                </c:pt>
                <c:pt idx="436">
                  <c:v>8.9</c:v>
                </c:pt>
                <c:pt idx="437">
                  <c:v>2.1</c:v>
                </c:pt>
                <c:pt idx="438">
                  <c:v>4.5</c:v>
                </c:pt>
                <c:pt idx="439">
                  <c:v>5.5</c:v>
                </c:pt>
                <c:pt idx="440">
                  <c:v>3.8</c:v>
                </c:pt>
                <c:pt idx="441">
                  <c:v>5.3</c:v>
                </c:pt>
                <c:pt idx="442">
                  <c:v>5.5</c:v>
                </c:pt>
                <c:pt idx="443">
                  <c:v>4.3</c:v>
                </c:pt>
                <c:pt idx="444">
                  <c:v>6.3</c:v>
                </c:pt>
                <c:pt idx="445">
                  <c:v>3.4</c:v>
                </c:pt>
                <c:pt idx="446">
                  <c:v>3.9</c:v>
                </c:pt>
                <c:pt idx="447">
                  <c:v>4</c:v>
                </c:pt>
                <c:pt idx="448">
                  <c:v>4.3</c:v>
                </c:pt>
                <c:pt idx="449">
                  <c:v>4.5999999999999996</c:v>
                </c:pt>
                <c:pt idx="450">
                  <c:v>3.8</c:v>
                </c:pt>
                <c:pt idx="451">
                  <c:v>5.3</c:v>
                </c:pt>
                <c:pt idx="452">
                  <c:v>4.9000000000000004</c:v>
                </c:pt>
                <c:pt idx="453">
                  <c:v>6.9</c:v>
                </c:pt>
                <c:pt idx="454">
                  <c:v>4.3</c:v>
                </c:pt>
                <c:pt idx="455">
                  <c:v>4.8</c:v>
                </c:pt>
                <c:pt idx="456">
                  <c:v>6.5</c:v>
                </c:pt>
                <c:pt idx="457">
                  <c:v>6.7</c:v>
                </c:pt>
                <c:pt idx="458">
                  <c:v>4.3</c:v>
                </c:pt>
                <c:pt idx="459">
                  <c:v>3</c:v>
                </c:pt>
                <c:pt idx="460">
                  <c:v>5.2</c:v>
                </c:pt>
                <c:pt idx="461">
                  <c:v>4.5999999999999996</c:v>
                </c:pt>
                <c:pt idx="462">
                  <c:v>5.7</c:v>
                </c:pt>
                <c:pt idx="463">
                  <c:v>3.3</c:v>
                </c:pt>
                <c:pt idx="464">
                  <c:v>4.5999999999999996</c:v>
                </c:pt>
                <c:pt idx="465">
                  <c:v>3.4</c:v>
                </c:pt>
                <c:pt idx="466">
                  <c:v>4.4000000000000004</c:v>
                </c:pt>
                <c:pt idx="467">
                  <c:v>4.2</c:v>
                </c:pt>
                <c:pt idx="468">
                  <c:v>2.9</c:v>
                </c:pt>
                <c:pt idx="469">
                  <c:v>4.5999999999999996</c:v>
                </c:pt>
                <c:pt idx="470">
                  <c:v>8.3000000000000007</c:v>
                </c:pt>
                <c:pt idx="471">
                  <c:v>5.7</c:v>
                </c:pt>
                <c:pt idx="472">
                  <c:v>4.8</c:v>
                </c:pt>
                <c:pt idx="473">
                  <c:v>4.9000000000000004</c:v>
                </c:pt>
                <c:pt idx="474">
                  <c:v>5.9</c:v>
                </c:pt>
                <c:pt idx="475">
                  <c:v>3.6</c:v>
                </c:pt>
                <c:pt idx="476">
                  <c:v>3.3</c:v>
                </c:pt>
                <c:pt idx="477">
                  <c:v>4.0999999999999996</c:v>
                </c:pt>
                <c:pt idx="478">
                  <c:v>4.0999999999999996</c:v>
                </c:pt>
                <c:pt idx="479">
                  <c:v>3.6</c:v>
                </c:pt>
                <c:pt idx="480">
                  <c:v>4.7</c:v>
                </c:pt>
                <c:pt idx="481">
                  <c:v>4.0999999999999996</c:v>
                </c:pt>
                <c:pt idx="482">
                  <c:v>5.5</c:v>
                </c:pt>
                <c:pt idx="483">
                  <c:v>6.7</c:v>
                </c:pt>
                <c:pt idx="484">
                  <c:v>4.3</c:v>
                </c:pt>
                <c:pt idx="485">
                  <c:v>5.5</c:v>
                </c:pt>
                <c:pt idx="486">
                  <c:v>5.8</c:v>
                </c:pt>
                <c:pt idx="487">
                  <c:v>7.3</c:v>
                </c:pt>
                <c:pt idx="488">
                  <c:v>6.6</c:v>
                </c:pt>
                <c:pt idx="489">
                  <c:v>6.9</c:v>
                </c:pt>
                <c:pt idx="490">
                  <c:v>4.4000000000000004</c:v>
                </c:pt>
                <c:pt idx="491">
                  <c:v>3.1</c:v>
                </c:pt>
                <c:pt idx="492">
                  <c:v>3.9</c:v>
                </c:pt>
                <c:pt idx="493">
                  <c:v>2.9</c:v>
                </c:pt>
                <c:pt idx="494">
                  <c:v>3.3</c:v>
                </c:pt>
                <c:pt idx="495">
                  <c:v>2</c:v>
                </c:pt>
                <c:pt idx="496">
                  <c:v>3.2</c:v>
                </c:pt>
                <c:pt idx="497">
                  <c:v>2.8</c:v>
                </c:pt>
                <c:pt idx="498">
                  <c:v>2.9</c:v>
                </c:pt>
                <c:pt idx="499">
                  <c:v>3.9</c:v>
                </c:pt>
                <c:pt idx="500">
                  <c:v>2.8</c:v>
                </c:pt>
                <c:pt idx="501">
                  <c:v>4.0999999999999996</c:v>
                </c:pt>
                <c:pt idx="502">
                  <c:v>3.2</c:v>
                </c:pt>
                <c:pt idx="503">
                  <c:v>3.4</c:v>
                </c:pt>
                <c:pt idx="504">
                  <c:v>3.7</c:v>
                </c:pt>
                <c:pt idx="505">
                  <c:v>2</c:v>
                </c:pt>
                <c:pt idx="506">
                  <c:v>2.5</c:v>
                </c:pt>
                <c:pt idx="507">
                  <c:v>3.2</c:v>
                </c:pt>
                <c:pt idx="508">
                  <c:v>5.5</c:v>
                </c:pt>
                <c:pt idx="509">
                  <c:v>5</c:v>
                </c:pt>
                <c:pt idx="510">
                  <c:v>5.9</c:v>
                </c:pt>
                <c:pt idx="511">
                  <c:v>4</c:v>
                </c:pt>
                <c:pt idx="512">
                  <c:v>4.4000000000000004</c:v>
                </c:pt>
                <c:pt idx="513">
                  <c:v>6.3</c:v>
                </c:pt>
                <c:pt idx="514">
                  <c:v>4.5</c:v>
                </c:pt>
                <c:pt idx="515">
                  <c:v>5.3</c:v>
                </c:pt>
                <c:pt idx="516">
                  <c:v>4.3</c:v>
                </c:pt>
                <c:pt idx="517">
                  <c:v>5.3</c:v>
                </c:pt>
                <c:pt idx="518">
                  <c:v>2.8</c:v>
                </c:pt>
                <c:pt idx="519">
                  <c:v>2.9</c:v>
                </c:pt>
                <c:pt idx="520">
                  <c:v>5.7</c:v>
                </c:pt>
                <c:pt idx="521">
                  <c:v>4.4000000000000004</c:v>
                </c:pt>
                <c:pt idx="522">
                  <c:v>3.2</c:v>
                </c:pt>
                <c:pt idx="523">
                  <c:v>2</c:v>
                </c:pt>
                <c:pt idx="524">
                  <c:v>2</c:v>
                </c:pt>
                <c:pt idx="525">
                  <c:v>2.8</c:v>
                </c:pt>
                <c:pt idx="526">
                  <c:v>4.0999999999999996</c:v>
                </c:pt>
                <c:pt idx="527">
                  <c:v>5.5</c:v>
                </c:pt>
                <c:pt idx="528">
                  <c:v>8.3000000000000007</c:v>
                </c:pt>
                <c:pt idx="529">
                  <c:v>2.9</c:v>
                </c:pt>
                <c:pt idx="530">
                  <c:v>3</c:v>
                </c:pt>
                <c:pt idx="531">
                  <c:v>4.8</c:v>
                </c:pt>
                <c:pt idx="532">
                  <c:v>3.5</c:v>
                </c:pt>
                <c:pt idx="533">
                  <c:v>4.8</c:v>
                </c:pt>
                <c:pt idx="534">
                  <c:v>4.2</c:v>
                </c:pt>
                <c:pt idx="535">
                  <c:v>5.5</c:v>
                </c:pt>
                <c:pt idx="536">
                  <c:v>5.6</c:v>
                </c:pt>
                <c:pt idx="537">
                  <c:v>4.5999999999999996</c:v>
                </c:pt>
                <c:pt idx="538">
                  <c:v>4.4000000000000004</c:v>
                </c:pt>
                <c:pt idx="539">
                  <c:v>7.2</c:v>
                </c:pt>
                <c:pt idx="540">
                  <c:v>3.4</c:v>
                </c:pt>
                <c:pt idx="541">
                  <c:v>2.2000000000000002</c:v>
                </c:pt>
                <c:pt idx="542">
                  <c:v>1</c:v>
                </c:pt>
                <c:pt idx="543">
                  <c:v>5.2</c:v>
                </c:pt>
                <c:pt idx="544">
                  <c:v>4</c:v>
                </c:pt>
                <c:pt idx="545">
                  <c:v>1</c:v>
                </c:pt>
                <c:pt idx="546">
                  <c:v>4.8</c:v>
                </c:pt>
                <c:pt idx="547">
                  <c:v>6</c:v>
                </c:pt>
                <c:pt idx="548">
                  <c:v>4.9000000000000004</c:v>
                </c:pt>
                <c:pt idx="549">
                  <c:v>3.6</c:v>
                </c:pt>
                <c:pt idx="550">
                  <c:v>4.3</c:v>
                </c:pt>
                <c:pt idx="551">
                  <c:v>3.9</c:v>
                </c:pt>
                <c:pt idx="552">
                  <c:v>7</c:v>
                </c:pt>
                <c:pt idx="553">
                  <c:v>2.9</c:v>
                </c:pt>
                <c:pt idx="554">
                  <c:v>5.6</c:v>
                </c:pt>
                <c:pt idx="555">
                  <c:v>3.9</c:v>
                </c:pt>
                <c:pt idx="556">
                  <c:v>4.9000000000000004</c:v>
                </c:pt>
                <c:pt idx="557">
                  <c:v>3.3</c:v>
                </c:pt>
                <c:pt idx="558">
                  <c:v>2.2000000000000002</c:v>
                </c:pt>
                <c:pt idx="559">
                  <c:v>1.2</c:v>
                </c:pt>
                <c:pt idx="560">
                  <c:v>0.9</c:v>
                </c:pt>
                <c:pt idx="561">
                  <c:v>6.5</c:v>
                </c:pt>
                <c:pt idx="562">
                  <c:v>5.8</c:v>
                </c:pt>
                <c:pt idx="563">
                  <c:v>4.5999999999999996</c:v>
                </c:pt>
                <c:pt idx="564">
                  <c:v>4.5999999999999996</c:v>
                </c:pt>
                <c:pt idx="565">
                  <c:v>4.3</c:v>
                </c:pt>
                <c:pt idx="566">
                  <c:v>3.3</c:v>
                </c:pt>
                <c:pt idx="567">
                  <c:v>6.1</c:v>
                </c:pt>
                <c:pt idx="568">
                  <c:v>3.7</c:v>
                </c:pt>
                <c:pt idx="569">
                  <c:v>4</c:v>
                </c:pt>
                <c:pt idx="570">
                  <c:v>3.6</c:v>
                </c:pt>
                <c:pt idx="571">
                  <c:v>3.1</c:v>
                </c:pt>
                <c:pt idx="572">
                  <c:v>1.9</c:v>
                </c:pt>
                <c:pt idx="573">
                  <c:v>7.1</c:v>
                </c:pt>
                <c:pt idx="574">
                  <c:v>1.8</c:v>
                </c:pt>
                <c:pt idx="575">
                  <c:v>0.8</c:v>
                </c:pt>
                <c:pt idx="576">
                  <c:v>1.4</c:v>
                </c:pt>
                <c:pt idx="577">
                  <c:v>1.1000000000000001</c:v>
                </c:pt>
                <c:pt idx="578">
                  <c:v>1</c:v>
                </c:pt>
                <c:pt idx="579">
                  <c:v>6.5</c:v>
                </c:pt>
                <c:pt idx="580">
                  <c:v>6.1</c:v>
                </c:pt>
                <c:pt idx="581">
                  <c:v>5.5</c:v>
                </c:pt>
                <c:pt idx="582">
                  <c:v>3.5</c:v>
                </c:pt>
                <c:pt idx="583">
                  <c:v>5.9</c:v>
                </c:pt>
                <c:pt idx="584">
                  <c:v>3.3</c:v>
                </c:pt>
                <c:pt idx="585">
                  <c:v>4.8</c:v>
                </c:pt>
                <c:pt idx="586">
                  <c:v>2.2000000000000002</c:v>
                </c:pt>
                <c:pt idx="587">
                  <c:v>7.5</c:v>
                </c:pt>
                <c:pt idx="588">
                  <c:v>7.9</c:v>
                </c:pt>
                <c:pt idx="589">
                  <c:v>2.1</c:v>
                </c:pt>
                <c:pt idx="590">
                  <c:v>1.6</c:v>
                </c:pt>
                <c:pt idx="591">
                  <c:v>1.4</c:v>
                </c:pt>
                <c:pt idx="592">
                  <c:v>0.6</c:v>
                </c:pt>
                <c:pt idx="593">
                  <c:v>4.5</c:v>
                </c:pt>
                <c:pt idx="594">
                  <c:v>7.2</c:v>
                </c:pt>
                <c:pt idx="595">
                  <c:v>3.2</c:v>
                </c:pt>
                <c:pt idx="596">
                  <c:v>4.0999999999999996</c:v>
                </c:pt>
                <c:pt idx="597">
                  <c:v>7.7</c:v>
                </c:pt>
                <c:pt idx="598">
                  <c:v>8.1</c:v>
                </c:pt>
                <c:pt idx="599">
                  <c:v>6.1</c:v>
                </c:pt>
                <c:pt idx="600">
                  <c:v>7</c:v>
                </c:pt>
                <c:pt idx="601">
                  <c:v>6.8</c:v>
                </c:pt>
                <c:pt idx="602">
                  <c:v>6.8</c:v>
                </c:pt>
                <c:pt idx="603">
                  <c:v>5.2</c:v>
                </c:pt>
                <c:pt idx="604">
                  <c:v>5.7</c:v>
                </c:pt>
                <c:pt idx="605">
                  <c:v>1.9</c:v>
                </c:pt>
                <c:pt idx="606">
                  <c:v>4.5999999999999996</c:v>
                </c:pt>
                <c:pt idx="607">
                  <c:v>1.9</c:v>
                </c:pt>
                <c:pt idx="608">
                  <c:v>1.7</c:v>
                </c:pt>
                <c:pt idx="609">
                  <c:v>2.2999999999999998</c:v>
                </c:pt>
                <c:pt idx="610">
                  <c:v>3.8</c:v>
                </c:pt>
                <c:pt idx="611">
                  <c:v>1.6</c:v>
                </c:pt>
                <c:pt idx="612">
                  <c:v>1.1000000000000001</c:v>
                </c:pt>
                <c:pt idx="613">
                  <c:v>1.9</c:v>
                </c:pt>
                <c:pt idx="614">
                  <c:v>2.2999999999999998</c:v>
                </c:pt>
                <c:pt idx="615">
                  <c:v>2.1</c:v>
                </c:pt>
                <c:pt idx="616">
                  <c:v>6.9</c:v>
                </c:pt>
                <c:pt idx="617">
                  <c:v>6.6</c:v>
                </c:pt>
                <c:pt idx="618">
                  <c:v>1.7</c:v>
                </c:pt>
                <c:pt idx="619">
                  <c:v>1.8</c:v>
                </c:pt>
                <c:pt idx="620">
                  <c:v>1.9</c:v>
                </c:pt>
                <c:pt idx="621">
                  <c:v>1.3</c:v>
                </c:pt>
                <c:pt idx="622">
                  <c:v>2</c:v>
                </c:pt>
                <c:pt idx="623">
                  <c:v>2</c:v>
                </c:pt>
                <c:pt idx="624">
                  <c:v>3.4</c:v>
                </c:pt>
                <c:pt idx="625">
                  <c:v>1.3</c:v>
                </c:pt>
                <c:pt idx="626">
                  <c:v>1.6</c:v>
                </c:pt>
                <c:pt idx="627">
                  <c:v>1.6</c:v>
                </c:pt>
                <c:pt idx="628">
                  <c:v>1.4</c:v>
                </c:pt>
                <c:pt idx="629">
                  <c:v>4.3</c:v>
                </c:pt>
                <c:pt idx="630">
                  <c:v>1.9</c:v>
                </c:pt>
                <c:pt idx="631">
                  <c:v>4.7</c:v>
                </c:pt>
                <c:pt idx="632">
                  <c:v>1.6</c:v>
                </c:pt>
                <c:pt idx="633">
                  <c:v>1.3</c:v>
                </c:pt>
                <c:pt idx="634">
                  <c:v>2</c:v>
                </c:pt>
                <c:pt idx="635">
                  <c:v>1.2</c:v>
                </c:pt>
                <c:pt idx="636">
                  <c:v>1.7</c:v>
                </c:pt>
                <c:pt idx="637">
                  <c:v>1.7</c:v>
                </c:pt>
                <c:pt idx="638">
                  <c:v>2.1</c:v>
                </c:pt>
                <c:pt idx="639">
                  <c:v>1.4</c:v>
                </c:pt>
                <c:pt idx="640">
                  <c:v>1.5</c:v>
                </c:pt>
                <c:pt idx="641">
                  <c:v>1.6</c:v>
                </c:pt>
                <c:pt idx="642">
                  <c:v>4.0999999999999996</c:v>
                </c:pt>
                <c:pt idx="643">
                  <c:v>1.2</c:v>
                </c:pt>
                <c:pt idx="644">
                  <c:v>3.2</c:v>
                </c:pt>
                <c:pt idx="645">
                  <c:v>1.5</c:v>
                </c:pt>
                <c:pt idx="646">
                  <c:v>1.1000000000000001</c:v>
                </c:pt>
                <c:pt idx="647">
                  <c:v>1.1000000000000001</c:v>
                </c:pt>
                <c:pt idx="648">
                  <c:v>2</c:v>
                </c:pt>
                <c:pt idx="649">
                  <c:v>1.8</c:v>
                </c:pt>
                <c:pt idx="650">
                  <c:v>4.0999999999999996</c:v>
                </c:pt>
                <c:pt idx="651">
                  <c:v>1.9</c:v>
                </c:pt>
                <c:pt idx="652">
                  <c:v>2.2999999999999998</c:v>
                </c:pt>
                <c:pt idx="653">
                  <c:v>1.6</c:v>
                </c:pt>
                <c:pt idx="654">
                  <c:v>1.7</c:v>
                </c:pt>
                <c:pt idx="655">
                  <c:v>2.1</c:v>
                </c:pt>
                <c:pt idx="656">
                  <c:v>2.1</c:v>
                </c:pt>
                <c:pt idx="657">
                  <c:v>1.5</c:v>
                </c:pt>
                <c:pt idx="658">
                  <c:v>1.6</c:v>
                </c:pt>
                <c:pt idx="659">
                  <c:v>1.3</c:v>
                </c:pt>
                <c:pt idx="660">
                  <c:v>1.5</c:v>
                </c:pt>
                <c:pt idx="661">
                  <c:v>1.5</c:v>
                </c:pt>
                <c:pt idx="662">
                  <c:v>1.5</c:v>
                </c:pt>
                <c:pt idx="663">
                  <c:v>1.7</c:v>
                </c:pt>
                <c:pt idx="664">
                  <c:v>1.9</c:v>
                </c:pt>
                <c:pt idx="665">
                  <c:v>1.3</c:v>
                </c:pt>
                <c:pt idx="666">
                  <c:v>0.9</c:v>
                </c:pt>
                <c:pt idx="667">
                  <c:v>1.6</c:v>
                </c:pt>
                <c:pt idx="668">
                  <c:v>1.4</c:v>
                </c:pt>
                <c:pt idx="669">
                  <c:v>1.3</c:v>
                </c:pt>
                <c:pt idx="670">
                  <c:v>1.6</c:v>
                </c:pt>
                <c:pt idx="671">
                  <c:v>1.4</c:v>
                </c:pt>
                <c:pt idx="672">
                  <c:v>1.9</c:v>
                </c:pt>
                <c:pt idx="673">
                  <c:v>7.4</c:v>
                </c:pt>
                <c:pt idx="674">
                  <c:v>6.2</c:v>
                </c:pt>
                <c:pt idx="675">
                  <c:v>7.4</c:v>
                </c:pt>
                <c:pt idx="676">
                  <c:v>5.8</c:v>
                </c:pt>
                <c:pt idx="677">
                  <c:v>1.5</c:v>
                </c:pt>
                <c:pt idx="678">
                  <c:v>1.4</c:v>
                </c:pt>
                <c:pt idx="679">
                  <c:v>1.1000000000000001</c:v>
                </c:pt>
                <c:pt idx="680">
                  <c:v>1.6</c:v>
                </c:pt>
                <c:pt idx="681">
                  <c:v>6.2</c:v>
                </c:pt>
                <c:pt idx="682">
                  <c:v>5.5</c:v>
                </c:pt>
                <c:pt idx="683">
                  <c:v>4.9000000000000004</c:v>
                </c:pt>
                <c:pt idx="684">
                  <c:v>7.3</c:v>
                </c:pt>
                <c:pt idx="685">
                  <c:v>4</c:v>
                </c:pt>
                <c:pt idx="686">
                  <c:v>1.4</c:v>
                </c:pt>
                <c:pt idx="687">
                  <c:v>1.4</c:v>
                </c:pt>
                <c:pt idx="688">
                  <c:v>1.9</c:v>
                </c:pt>
                <c:pt idx="689">
                  <c:v>1.3</c:v>
                </c:pt>
                <c:pt idx="690">
                  <c:v>1.6</c:v>
                </c:pt>
                <c:pt idx="691">
                  <c:v>1.9</c:v>
                </c:pt>
                <c:pt idx="692">
                  <c:v>1.6</c:v>
                </c:pt>
                <c:pt idx="693">
                  <c:v>1.5</c:v>
                </c:pt>
                <c:pt idx="694">
                  <c:v>1.6</c:v>
                </c:pt>
                <c:pt idx="695">
                  <c:v>1.8</c:v>
                </c:pt>
                <c:pt idx="696">
                  <c:v>3.1</c:v>
                </c:pt>
                <c:pt idx="697">
                  <c:v>1.5</c:v>
                </c:pt>
                <c:pt idx="698">
                  <c:v>1.8</c:v>
                </c:pt>
                <c:pt idx="699">
                  <c:v>1.8</c:v>
                </c:pt>
                <c:pt idx="700">
                  <c:v>1</c:v>
                </c:pt>
                <c:pt idx="701">
                  <c:v>0.9</c:v>
                </c:pt>
                <c:pt idx="702">
                  <c:v>1.8</c:v>
                </c:pt>
                <c:pt idx="703">
                  <c:v>6.3</c:v>
                </c:pt>
                <c:pt idx="704">
                  <c:v>1.9</c:v>
                </c:pt>
                <c:pt idx="705">
                  <c:v>0.7</c:v>
                </c:pt>
                <c:pt idx="706">
                  <c:v>1.4</c:v>
                </c:pt>
                <c:pt idx="707">
                  <c:v>2.2999999999999998</c:v>
                </c:pt>
                <c:pt idx="708">
                  <c:v>1.7</c:v>
                </c:pt>
                <c:pt idx="709">
                  <c:v>1.7</c:v>
                </c:pt>
                <c:pt idx="710">
                  <c:v>1.4</c:v>
                </c:pt>
                <c:pt idx="711">
                  <c:v>1.7</c:v>
                </c:pt>
                <c:pt idx="712">
                  <c:v>1.4</c:v>
                </c:pt>
                <c:pt idx="713">
                  <c:v>1.8</c:v>
                </c:pt>
                <c:pt idx="714">
                  <c:v>0.9</c:v>
                </c:pt>
                <c:pt idx="715">
                  <c:v>1.4</c:v>
                </c:pt>
                <c:pt idx="716">
                  <c:v>1.2</c:v>
                </c:pt>
                <c:pt idx="717">
                  <c:v>2.2000000000000002</c:v>
                </c:pt>
                <c:pt idx="718">
                  <c:v>2.2000000000000002</c:v>
                </c:pt>
                <c:pt idx="719">
                  <c:v>1.7</c:v>
                </c:pt>
                <c:pt idx="720">
                  <c:v>1.4</c:v>
                </c:pt>
                <c:pt idx="721">
                  <c:v>3.5</c:v>
                </c:pt>
                <c:pt idx="722">
                  <c:v>1.7</c:v>
                </c:pt>
                <c:pt idx="723">
                  <c:v>1.8</c:v>
                </c:pt>
                <c:pt idx="724">
                  <c:v>1.5</c:v>
                </c:pt>
                <c:pt idx="725">
                  <c:v>1.8</c:v>
                </c:pt>
                <c:pt idx="726">
                  <c:v>1.8</c:v>
                </c:pt>
                <c:pt idx="727">
                  <c:v>1.5</c:v>
                </c:pt>
                <c:pt idx="728">
                  <c:v>2.2000000000000002</c:v>
                </c:pt>
                <c:pt idx="729">
                  <c:v>1.3</c:v>
                </c:pt>
                <c:pt idx="730">
                  <c:v>1.3</c:v>
                </c:pt>
                <c:pt idx="731">
                  <c:v>1.7</c:v>
                </c:pt>
                <c:pt idx="732">
                  <c:v>1.6</c:v>
                </c:pt>
                <c:pt idx="733">
                  <c:v>1.5</c:v>
                </c:pt>
                <c:pt idx="734">
                  <c:v>6</c:v>
                </c:pt>
                <c:pt idx="735">
                  <c:v>5</c:v>
                </c:pt>
                <c:pt idx="736">
                  <c:v>0.9</c:v>
                </c:pt>
                <c:pt idx="737">
                  <c:v>1.5</c:v>
                </c:pt>
                <c:pt idx="738">
                  <c:v>1.3</c:v>
                </c:pt>
                <c:pt idx="739">
                  <c:v>1.7</c:v>
                </c:pt>
                <c:pt idx="740">
                  <c:v>1.4</c:v>
                </c:pt>
                <c:pt idx="741">
                  <c:v>1.8</c:v>
                </c:pt>
                <c:pt idx="742">
                  <c:v>0.8</c:v>
                </c:pt>
                <c:pt idx="743">
                  <c:v>1.1000000000000001</c:v>
                </c:pt>
                <c:pt idx="744">
                  <c:v>1.8</c:v>
                </c:pt>
                <c:pt idx="745">
                  <c:v>1.2</c:v>
                </c:pt>
                <c:pt idx="746">
                  <c:v>1.3</c:v>
                </c:pt>
                <c:pt idx="747">
                  <c:v>1.7</c:v>
                </c:pt>
                <c:pt idx="748">
                  <c:v>1.7</c:v>
                </c:pt>
                <c:pt idx="749">
                  <c:v>2.1</c:v>
                </c:pt>
                <c:pt idx="750">
                  <c:v>1.6</c:v>
                </c:pt>
                <c:pt idx="751">
                  <c:v>1.5</c:v>
                </c:pt>
                <c:pt idx="752">
                  <c:v>1.8</c:v>
                </c:pt>
                <c:pt idx="753">
                  <c:v>4.0999999999999996</c:v>
                </c:pt>
                <c:pt idx="754">
                  <c:v>1.2</c:v>
                </c:pt>
                <c:pt idx="755">
                  <c:v>2.6</c:v>
                </c:pt>
                <c:pt idx="756">
                  <c:v>6.1</c:v>
                </c:pt>
                <c:pt idx="757">
                  <c:v>2.2000000000000002</c:v>
                </c:pt>
                <c:pt idx="758">
                  <c:v>7</c:v>
                </c:pt>
                <c:pt idx="759">
                  <c:v>2.5</c:v>
                </c:pt>
                <c:pt idx="760">
                  <c:v>1.8</c:v>
                </c:pt>
                <c:pt idx="761">
                  <c:v>6.5</c:v>
                </c:pt>
                <c:pt idx="762">
                  <c:v>4.4000000000000004</c:v>
                </c:pt>
                <c:pt idx="763">
                  <c:v>1.2</c:v>
                </c:pt>
                <c:pt idx="764">
                  <c:v>2.2999999999999998</c:v>
                </c:pt>
                <c:pt idx="765">
                  <c:v>2.6</c:v>
                </c:pt>
                <c:pt idx="766">
                  <c:v>2.2999999999999998</c:v>
                </c:pt>
                <c:pt idx="767">
                  <c:v>2.2000000000000002</c:v>
                </c:pt>
                <c:pt idx="768">
                  <c:v>1.2</c:v>
                </c:pt>
                <c:pt idx="769">
                  <c:v>0.8</c:v>
                </c:pt>
                <c:pt idx="770">
                  <c:v>1.7</c:v>
                </c:pt>
                <c:pt idx="771">
                  <c:v>2.4</c:v>
                </c:pt>
                <c:pt idx="772">
                  <c:v>1</c:v>
                </c:pt>
                <c:pt idx="773">
                  <c:v>1.4</c:v>
                </c:pt>
                <c:pt idx="774">
                  <c:v>1.4</c:v>
                </c:pt>
                <c:pt idx="775">
                  <c:v>5.0999999999999996</c:v>
                </c:pt>
                <c:pt idx="776">
                  <c:v>9.5</c:v>
                </c:pt>
                <c:pt idx="777">
                  <c:v>2.5</c:v>
                </c:pt>
                <c:pt idx="778">
                  <c:v>2.4</c:v>
                </c:pt>
                <c:pt idx="779">
                  <c:v>5.2</c:v>
                </c:pt>
                <c:pt idx="780">
                  <c:v>5.5</c:v>
                </c:pt>
                <c:pt idx="781">
                  <c:v>6.3</c:v>
                </c:pt>
                <c:pt idx="782">
                  <c:v>1.7</c:v>
                </c:pt>
                <c:pt idx="783">
                  <c:v>1.8</c:v>
                </c:pt>
                <c:pt idx="784">
                  <c:v>1</c:v>
                </c:pt>
                <c:pt idx="785">
                  <c:v>1.4</c:v>
                </c:pt>
                <c:pt idx="786">
                  <c:v>1.8</c:v>
                </c:pt>
                <c:pt idx="787">
                  <c:v>1.2</c:v>
                </c:pt>
                <c:pt idx="788">
                  <c:v>1.9</c:v>
                </c:pt>
                <c:pt idx="789">
                  <c:v>1.5</c:v>
                </c:pt>
                <c:pt idx="790">
                  <c:v>1.5</c:v>
                </c:pt>
                <c:pt idx="791">
                  <c:v>1.3</c:v>
                </c:pt>
                <c:pt idx="792">
                  <c:v>1.4</c:v>
                </c:pt>
                <c:pt idx="793">
                  <c:v>2.1</c:v>
                </c:pt>
                <c:pt idx="794">
                  <c:v>3.2</c:v>
                </c:pt>
                <c:pt idx="795">
                  <c:v>2.1</c:v>
                </c:pt>
                <c:pt idx="796">
                  <c:v>1.8</c:v>
                </c:pt>
                <c:pt idx="797">
                  <c:v>1.4</c:v>
                </c:pt>
                <c:pt idx="798">
                  <c:v>2.2000000000000002</c:v>
                </c:pt>
                <c:pt idx="799">
                  <c:v>1.9</c:v>
                </c:pt>
                <c:pt idx="800">
                  <c:v>2.2999999999999998</c:v>
                </c:pt>
                <c:pt idx="801">
                  <c:v>2.2000000000000002</c:v>
                </c:pt>
                <c:pt idx="802">
                  <c:v>1.2</c:v>
                </c:pt>
                <c:pt idx="803">
                  <c:v>1.6</c:v>
                </c:pt>
                <c:pt idx="804">
                  <c:v>1.8</c:v>
                </c:pt>
                <c:pt idx="805">
                  <c:v>2</c:v>
                </c:pt>
                <c:pt idx="806">
                  <c:v>1</c:v>
                </c:pt>
                <c:pt idx="807">
                  <c:v>1.4</c:v>
                </c:pt>
                <c:pt idx="808">
                  <c:v>1.7</c:v>
                </c:pt>
                <c:pt idx="809">
                  <c:v>1</c:v>
                </c:pt>
                <c:pt idx="810">
                  <c:v>2</c:v>
                </c:pt>
                <c:pt idx="811">
                  <c:v>1.4</c:v>
                </c:pt>
                <c:pt idx="812">
                  <c:v>1</c:v>
                </c:pt>
                <c:pt idx="813">
                  <c:v>1.7</c:v>
                </c:pt>
                <c:pt idx="814">
                  <c:v>1.2</c:v>
                </c:pt>
                <c:pt idx="815">
                  <c:v>1</c:v>
                </c:pt>
                <c:pt idx="816">
                  <c:v>1.5</c:v>
                </c:pt>
                <c:pt idx="817">
                  <c:v>1.6</c:v>
                </c:pt>
                <c:pt idx="818">
                  <c:v>1.3</c:v>
                </c:pt>
                <c:pt idx="819">
                  <c:v>1.4</c:v>
                </c:pt>
                <c:pt idx="820">
                  <c:v>0.5</c:v>
                </c:pt>
                <c:pt idx="821">
                  <c:v>1.5</c:v>
                </c:pt>
                <c:pt idx="822">
                  <c:v>1.9</c:v>
                </c:pt>
                <c:pt idx="823">
                  <c:v>1.1000000000000001</c:v>
                </c:pt>
                <c:pt idx="824">
                  <c:v>1</c:v>
                </c:pt>
                <c:pt idx="825">
                  <c:v>1.9</c:v>
                </c:pt>
                <c:pt idx="826">
                  <c:v>1.7</c:v>
                </c:pt>
                <c:pt idx="827">
                  <c:v>1.7</c:v>
                </c:pt>
                <c:pt idx="828">
                  <c:v>2.1</c:v>
                </c:pt>
                <c:pt idx="829">
                  <c:v>0.9</c:v>
                </c:pt>
                <c:pt idx="830">
                  <c:v>1.8</c:v>
                </c:pt>
                <c:pt idx="831">
                  <c:v>1.4</c:v>
                </c:pt>
                <c:pt idx="832">
                  <c:v>2.2999999999999998</c:v>
                </c:pt>
                <c:pt idx="833">
                  <c:v>1.7</c:v>
                </c:pt>
                <c:pt idx="834">
                  <c:v>1.9</c:v>
                </c:pt>
                <c:pt idx="835">
                  <c:v>1.9</c:v>
                </c:pt>
                <c:pt idx="836">
                  <c:v>1.4</c:v>
                </c:pt>
                <c:pt idx="837">
                  <c:v>2.2000000000000002</c:v>
                </c:pt>
                <c:pt idx="838">
                  <c:v>0.8</c:v>
                </c:pt>
                <c:pt idx="839">
                  <c:v>1.8</c:v>
                </c:pt>
                <c:pt idx="840">
                  <c:v>1.5</c:v>
                </c:pt>
                <c:pt idx="841">
                  <c:v>1.5</c:v>
                </c:pt>
                <c:pt idx="842">
                  <c:v>1.5</c:v>
                </c:pt>
                <c:pt idx="843">
                  <c:v>1.7</c:v>
                </c:pt>
                <c:pt idx="844">
                  <c:v>2.2999999999999998</c:v>
                </c:pt>
                <c:pt idx="845">
                  <c:v>1.3</c:v>
                </c:pt>
                <c:pt idx="846">
                  <c:v>1.3</c:v>
                </c:pt>
                <c:pt idx="847">
                  <c:v>1.3</c:v>
                </c:pt>
                <c:pt idx="848">
                  <c:v>2</c:v>
                </c:pt>
                <c:pt idx="849">
                  <c:v>2.5</c:v>
                </c:pt>
                <c:pt idx="850">
                  <c:v>2</c:v>
                </c:pt>
                <c:pt idx="851">
                  <c:v>1</c:v>
                </c:pt>
                <c:pt idx="852">
                  <c:v>1.9</c:v>
                </c:pt>
                <c:pt idx="853">
                  <c:v>1.9</c:v>
                </c:pt>
                <c:pt idx="854">
                  <c:v>1.7</c:v>
                </c:pt>
                <c:pt idx="855">
                  <c:v>2</c:v>
                </c:pt>
                <c:pt idx="856">
                  <c:v>1.3</c:v>
                </c:pt>
                <c:pt idx="857">
                  <c:v>1.6</c:v>
                </c:pt>
                <c:pt idx="858">
                  <c:v>1.4</c:v>
                </c:pt>
                <c:pt idx="859">
                  <c:v>2.4</c:v>
                </c:pt>
                <c:pt idx="860">
                  <c:v>1.6</c:v>
                </c:pt>
                <c:pt idx="861">
                  <c:v>1.2</c:v>
                </c:pt>
                <c:pt idx="862">
                  <c:v>1.6</c:v>
                </c:pt>
                <c:pt idx="863">
                  <c:v>1.2</c:v>
                </c:pt>
                <c:pt idx="864">
                  <c:v>1.6</c:v>
                </c:pt>
                <c:pt idx="865">
                  <c:v>1</c:v>
                </c:pt>
                <c:pt idx="866">
                  <c:v>1.4</c:v>
                </c:pt>
                <c:pt idx="867">
                  <c:v>1.1000000000000001</c:v>
                </c:pt>
                <c:pt idx="868">
                  <c:v>0.7</c:v>
                </c:pt>
                <c:pt idx="869">
                  <c:v>1.1000000000000001</c:v>
                </c:pt>
                <c:pt idx="870">
                  <c:v>1.7</c:v>
                </c:pt>
                <c:pt idx="871">
                  <c:v>0.9</c:v>
                </c:pt>
                <c:pt idx="872">
                  <c:v>1.2</c:v>
                </c:pt>
                <c:pt idx="873">
                  <c:v>1.5</c:v>
                </c:pt>
                <c:pt idx="874">
                  <c:v>1.5</c:v>
                </c:pt>
                <c:pt idx="875">
                  <c:v>1.2</c:v>
                </c:pt>
                <c:pt idx="876">
                  <c:v>2.1</c:v>
                </c:pt>
                <c:pt idx="877">
                  <c:v>1.1000000000000001</c:v>
                </c:pt>
                <c:pt idx="878">
                  <c:v>1.2</c:v>
                </c:pt>
                <c:pt idx="879">
                  <c:v>1.3</c:v>
                </c:pt>
                <c:pt idx="880">
                  <c:v>1.9</c:v>
                </c:pt>
                <c:pt idx="881">
                  <c:v>1.4</c:v>
                </c:pt>
                <c:pt idx="882">
                  <c:v>2</c:v>
                </c:pt>
                <c:pt idx="883">
                  <c:v>1</c:v>
                </c:pt>
                <c:pt idx="884">
                  <c:v>1.8</c:v>
                </c:pt>
                <c:pt idx="885">
                  <c:v>1.1000000000000001</c:v>
                </c:pt>
                <c:pt idx="886">
                  <c:v>4.5999999999999996</c:v>
                </c:pt>
                <c:pt idx="887">
                  <c:v>6.6</c:v>
                </c:pt>
                <c:pt idx="888">
                  <c:v>6.3</c:v>
                </c:pt>
                <c:pt idx="889">
                  <c:v>1.7</c:v>
                </c:pt>
                <c:pt idx="890">
                  <c:v>1.4</c:v>
                </c:pt>
                <c:pt idx="891">
                  <c:v>2.1</c:v>
                </c:pt>
                <c:pt idx="892">
                  <c:v>1.7</c:v>
                </c:pt>
                <c:pt idx="893">
                  <c:v>1.6</c:v>
                </c:pt>
                <c:pt idx="894">
                  <c:v>2</c:v>
                </c:pt>
                <c:pt idx="895">
                  <c:v>2.5</c:v>
                </c:pt>
                <c:pt idx="896">
                  <c:v>2.7</c:v>
                </c:pt>
                <c:pt idx="897">
                  <c:v>2.2000000000000002</c:v>
                </c:pt>
                <c:pt idx="898">
                  <c:v>1.1000000000000001</c:v>
                </c:pt>
                <c:pt idx="899">
                  <c:v>1.8</c:v>
                </c:pt>
                <c:pt idx="900">
                  <c:v>1.3</c:v>
                </c:pt>
                <c:pt idx="901">
                  <c:v>1.9</c:v>
                </c:pt>
                <c:pt idx="902">
                  <c:v>1.8</c:v>
                </c:pt>
                <c:pt idx="903">
                  <c:v>2</c:v>
                </c:pt>
                <c:pt idx="904">
                  <c:v>2</c:v>
                </c:pt>
                <c:pt idx="905">
                  <c:v>2</c:v>
                </c:pt>
                <c:pt idx="906">
                  <c:v>2</c:v>
                </c:pt>
                <c:pt idx="907">
                  <c:v>1.6</c:v>
                </c:pt>
                <c:pt idx="908">
                  <c:v>1.8</c:v>
                </c:pt>
                <c:pt idx="909">
                  <c:v>5.7</c:v>
                </c:pt>
                <c:pt idx="910">
                  <c:v>2.6</c:v>
                </c:pt>
                <c:pt idx="911">
                  <c:v>5</c:v>
                </c:pt>
                <c:pt idx="912">
                  <c:v>2.4</c:v>
                </c:pt>
                <c:pt idx="913">
                  <c:v>1.6</c:v>
                </c:pt>
                <c:pt idx="914">
                  <c:v>1.5</c:v>
                </c:pt>
                <c:pt idx="915">
                  <c:v>5.0999999999999996</c:v>
                </c:pt>
                <c:pt idx="916">
                  <c:v>4.8</c:v>
                </c:pt>
                <c:pt idx="917">
                  <c:v>1.7</c:v>
                </c:pt>
                <c:pt idx="918">
                  <c:v>1.8</c:v>
                </c:pt>
                <c:pt idx="919">
                  <c:v>1.9</c:v>
                </c:pt>
                <c:pt idx="920">
                  <c:v>2.1</c:v>
                </c:pt>
                <c:pt idx="921">
                  <c:v>5.8</c:v>
                </c:pt>
                <c:pt idx="922">
                  <c:v>2.2000000000000002</c:v>
                </c:pt>
                <c:pt idx="923">
                  <c:v>1.3</c:v>
                </c:pt>
                <c:pt idx="924">
                  <c:v>2.2999999999999998</c:v>
                </c:pt>
                <c:pt idx="925">
                  <c:v>2.4</c:v>
                </c:pt>
                <c:pt idx="926">
                  <c:v>1.6</c:v>
                </c:pt>
                <c:pt idx="927">
                  <c:v>1.5</c:v>
                </c:pt>
                <c:pt idx="928">
                  <c:v>1.2</c:v>
                </c:pt>
                <c:pt idx="929">
                  <c:v>2.4</c:v>
                </c:pt>
                <c:pt idx="930">
                  <c:v>1.9</c:v>
                </c:pt>
                <c:pt idx="931">
                  <c:v>1.5</c:v>
                </c:pt>
                <c:pt idx="932">
                  <c:v>1.7</c:v>
                </c:pt>
                <c:pt idx="933">
                  <c:v>1.5</c:v>
                </c:pt>
                <c:pt idx="934">
                  <c:v>2.5</c:v>
                </c:pt>
                <c:pt idx="935">
                  <c:v>2.5</c:v>
                </c:pt>
                <c:pt idx="936">
                  <c:v>1.7</c:v>
                </c:pt>
                <c:pt idx="937">
                  <c:v>1.7</c:v>
                </c:pt>
                <c:pt idx="938">
                  <c:v>1.6</c:v>
                </c:pt>
                <c:pt idx="939">
                  <c:v>1.4</c:v>
                </c:pt>
                <c:pt idx="940">
                  <c:v>1.9</c:v>
                </c:pt>
                <c:pt idx="941">
                  <c:v>1.6</c:v>
                </c:pt>
                <c:pt idx="942">
                  <c:v>2</c:v>
                </c:pt>
                <c:pt idx="943">
                  <c:v>2</c:v>
                </c:pt>
                <c:pt idx="944">
                  <c:v>2.2000000000000002</c:v>
                </c:pt>
                <c:pt idx="945">
                  <c:v>1.5</c:v>
                </c:pt>
                <c:pt idx="946">
                  <c:v>2.4</c:v>
                </c:pt>
                <c:pt idx="947">
                  <c:v>1.8</c:v>
                </c:pt>
                <c:pt idx="948">
                  <c:v>2.1</c:v>
                </c:pt>
                <c:pt idx="949">
                  <c:v>1.7</c:v>
                </c:pt>
                <c:pt idx="950">
                  <c:v>2.1</c:v>
                </c:pt>
                <c:pt idx="951">
                  <c:v>2.4</c:v>
                </c:pt>
                <c:pt idx="952">
                  <c:v>1.7</c:v>
                </c:pt>
                <c:pt idx="953">
                  <c:v>2.5</c:v>
                </c:pt>
                <c:pt idx="954">
                  <c:v>1.6</c:v>
                </c:pt>
                <c:pt idx="955">
                  <c:v>1.1000000000000001</c:v>
                </c:pt>
                <c:pt idx="956">
                  <c:v>2.4</c:v>
                </c:pt>
                <c:pt idx="957">
                  <c:v>1.8</c:v>
                </c:pt>
                <c:pt idx="958">
                  <c:v>1.6</c:v>
                </c:pt>
                <c:pt idx="959">
                  <c:v>3</c:v>
                </c:pt>
                <c:pt idx="960">
                  <c:v>2.4</c:v>
                </c:pt>
                <c:pt idx="961">
                  <c:v>2</c:v>
                </c:pt>
                <c:pt idx="962">
                  <c:v>1.7</c:v>
                </c:pt>
                <c:pt idx="963">
                  <c:v>1.7</c:v>
                </c:pt>
                <c:pt idx="964">
                  <c:v>1.1000000000000001</c:v>
                </c:pt>
                <c:pt idx="965">
                  <c:v>1.4</c:v>
                </c:pt>
                <c:pt idx="966">
                  <c:v>1.2</c:v>
                </c:pt>
                <c:pt idx="967">
                  <c:v>3</c:v>
                </c:pt>
                <c:pt idx="968">
                  <c:v>2.1</c:v>
                </c:pt>
                <c:pt idx="969">
                  <c:v>1.9</c:v>
                </c:pt>
                <c:pt idx="970">
                  <c:v>2.4</c:v>
                </c:pt>
                <c:pt idx="971">
                  <c:v>2.1</c:v>
                </c:pt>
                <c:pt idx="972">
                  <c:v>1.2</c:v>
                </c:pt>
                <c:pt idx="973">
                  <c:v>1.2</c:v>
                </c:pt>
                <c:pt idx="974">
                  <c:v>1.2</c:v>
                </c:pt>
                <c:pt idx="975">
                  <c:v>4.0999999999999996</c:v>
                </c:pt>
                <c:pt idx="976">
                  <c:v>2.7</c:v>
                </c:pt>
                <c:pt idx="977">
                  <c:v>1.7</c:v>
                </c:pt>
                <c:pt idx="978">
                  <c:v>1.2</c:v>
                </c:pt>
                <c:pt idx="979">
                  <c:v>1.5</c:v>
                </c:pt>
                <c:pt idx="980">
                  <c:v>1</c:v>
                </c:pt>
                <c:pt idx="981">
                  <c:v>1</c:v>
                </c:pt>
                <c:pt idx="982">
                  <c:v>1.4</c:v>
                </c:pt>
                <c:pt idx="983">
                  <c:v>1.5</c:v>
                </c:pt>
                <c:pt idx="984">
                  <c:v>1.5</c:v>
                </c:pt>
                <c:pt idx="985">
                  <c:v>1.3</c:v>
                </c:pt>
                <c:pt idx="986">
                  <c:v>1.9</c:v>
                </c:pt>
                <c:pt idx="987">
                  <c:v>1.2</c:v>
                </c:pt>
                <c:pt idx="988">
                  <c:v>1.3</c:v>
                </c:pt>
                <c:pt idx="989">
                  <c:v>1.7</c:v>
                </c:pt>
                <c:pt idx="990">
                  <c:v>1</c:v>
                </c:pt>
                <c:pt idx="991">
                  <c:v>2.2000000000000002</c:v>
                </c:pt>
                <c:pt idx="992">
                  <c:v>1.3</c:v>
                </c:pt>
                <c:pt idx="993">
                  <c:v>1.7</c:v>
                </c:pt>
                <c:pt idx="994">
                  <c:v>2</c:v>
                </c:pt>
                <c:pt idx="995">
                  <c:v>1.5</c:v>
                </c:pt>
                <c:pt idx="996">
                  <c:v>1.2</c:v>
                </c:pt>
                <c:pt idx="997">
                  <c:v>1.4</c:v>
                </c:pt>
                <c:pt idx="998">
                  <c:v>2.5</c:v>
                </c:pt>
                <c:pt idx="999">
                  <c:v>1.2</c:v>
                </c:pt>
                <c:pt idx="1000">
                  <c:v>2.2000000000000002</c:v>
                </c:pt>
                <c:pt idx="1001">
                  <c:v>1</c:v>
                </c:pt>
                <c:pt idx="1002">
                  <c:v>1.6</c:v>
                </c:pt>
                <c:pt idx="1003">
                  <c:v>1.2</c:v>
                </c:pt>
                <c:pt idx="1004">
                  <c:v>2.2999999999999998</c:v>
                </c:pt>
                <c:pt idx="1005">
                  <c:v>1.7</c:v>
                </c:pt>
                <c:pt idx="1006">
                  <c:v>1.7</c:v>
                </c:pt>
                <c:pt idx="1007">
                  <c:v>2</c:v>
                </c:pt>
                <c:pt idx="1008">
                  <c:v>1.7</c:v>
                </c:pt>
                <c:pt idx="1009">
                  <c:v>1.7</c:v>
                </c:pt>
                <c:pt idx="1010">
                  <c:v>1.4</c:v>
                </c:pt>
                <c:pt idx="1011">
                  <c:v>0.9</c:v>
                </c:pt>
                <c:pt idx="1012">
                  <c:v>1.8</c:v>
                </c:pt>
                <c:pt idx="1013">
                  <c:v>1</c:v>
                </c:pt>
                <c:pt idx="1014">
                  <c:v>1.7</c:v>
                </c:pt>
                <c:pt idx="1015">
                  <c:v>1.4</c:v>
                </c:pt>
                <c:pt idx="1016">
                  <c:v>1.4</c:v>
                </c:pt>
                <c:pt idx="1017">
                  <c:v>1.4</c:v>
                </c:pt>
                <c:pt idx="1018">
                  <c:v>1.5</c:v>
                </c:pt>
                <c:pt idx="1019">
                  <c:v>1.2</c:v>
                </c:pt>
                <c:pt idx="1020">
                  <c:v>1.8</c:v>
                </c:pt>
                <c:pt idx="1021">
                  <c:v>1.8</c:v>
                </c:pt>
                <c:pt idx="1022">
                  <c:v>1.4</c:v>
                </c:pt>
                <c:pt idx="1023">
                  <c:v>1.8</c:v>
                </c:pt>
                <c:pt idx="1024">
                  <c:v>1.7</c:v>
                </c:pt>
                <c:pt idx="1025">
                  <c:v>1.2</c:v>
                </c:pt>
                <c:pt idx="1026">
                  <c:v>1.9</c:v>
                </c:pt>
                <c:pt idx="1027">
                  <c:v>1.7</c:v>
                </c:pt>
                <c:pt idx="1028">
                  <c:v>1.8</c:v>
                </c:pt>
                <c:pt idx="1029">
                  <c:v>2</c:v>
                </c:pt>
                <c:pt idx="1030">
                  <c:v>2</c:v>
                </c:pt>
                <c:pt idx="1031">
                  <c:v>1.7</c:v>
                </c:pt>
                <c:pt idx="1032">
                  <c:v>1.2</c:v>
                </c:pt>
                <c:pt idx="1033">
                  <c:v>1</c:v>
                </c:pt>
                <c:pt idx="1034">
                  <c:v>1.1000000000000001</c:v>
                </c:pt>
                <c:pt idx="1035">
                  <c:v>1.4</c:v>
                </c:pt>
                <c:pt idx="1036">
                  <c:v>1.4</c:v>
                </c:pt>
                <c:pt idx="1037">
                  <c:v>0.9</c:v>
                </c:pt>
                <c:pt idx="1038">
                  <c:v>1.3</c:v>
                </c:pt>
                <c:pt idx="1039">
                  <c:v>1.3</c:v>
                </c:pt>
                <c:pt idx="1040">
                  <c:v>1.3</c:v>
                </c:pt>
                <c:pt idx="1041">
                  <c:v>1.3</c:v>
                </c:pt>
                <c:pt idx="1042">
                  <c:v>1.4</c:v>
                </c:pt>
                <c:pt idx="1043">
                  <c:v>1.6</c:v>
                </c:pt>
                <c:pt idx="1044">
                  <c:v>1.7</c:v>
                </c:pt>
                <c:pt idx="1045">
                  <c:v>4.5999999999999996</c:v>
                </c:pt>
                <c:pt idx="1046">
                  <c:v>1.3</c:v>
                </c:pt>
                <c:pt idx="1047">
                  <c:v>0.9</c:v>
                </c:pt>
                <c:pt idx="1048">
                  <c:v>1.4</c:v>
                </c:pt>
                <c:pt idx="1049">
                  <c:v>1.2</c:v>
                </c:pt>
                <c:pt idx="1050">
                  <c:v>2</c:v>
                </c:pt>
                <c:pt idx="1051">
                  <c:v>1.5</c:v>
                </c:pt>
                <c:pt idx="1052">
                  <c:v>1.4</c:v>
                </c:pt>
                <c:pt idx="1053">
                  <c:v>1.7</c:v>
                </c:pt>
                <c:pt idx="1054">
                  <c:v>1.8</c:v>
                </c:pt>
                <c:pt idx="1055">
                  <c:v>1.3</c:v>
                </c:pt>
                <c:pt idx="1056">
                  <c:v>1.3</c:v>
                </c:pt>
                <c:pt idx="1057">
                  <c:v>1.7</c:v>
                </c:pt>
                <c:pt idx="1058">
                  <c:v>1.9</c:v>
                </c:pt>
                <c:pt idx="1059">
                  <c:v>1.3</c:v>
                </c:pt>
                <c:pt idx="1060">
                  <c:v>1.6</c:v>
                </c:pt>
                <c:pt idx="1061">
                  <c:v>1.3</c:v>
                </c:pt>
                <c:pt idx="1062">
                  <c:v>1.4</c:v>
                </c:pt>
                <c:pt idx="1063">
                  <c:v>1.7</c:v>
                </c:pt>
                <c:pt idx="1064">
                  <c:v>1.3</c:v>
                </c:pt>
                <c:pt idx="1065">
                  <c:v>1.3</c:v>
                </c:pt>
                <c:pt idx="1066">
                  <c:v>2</c:v>
                </c:pt>
                <c:pt idx="1067">
                  <c:v>1.2</c:v>
                </c:pt>
                <c:pt idx="1068">
                  <c:v>1.4</c:v>
                </c:pt>
                <c:pt idx="1069">
                  <c:v>1.8</c:v>
                </c:pt>
                <c:pt idx="1070">
                  <c:v>1.8</c:v>
                </c:pt>
                <c:pt idx="1071">
                  <c:v>1.7</c:v>
                </c:pt>
                <c:pt idx="1072">
                  <c:v>2.5</c:v>
                </c:pt>
                <c:pt idx="1073">
                  <c:v>1.6</c:v>
                </c:pt>
                <c:pt idx="1074">
                  <c:v>1.1000000000000001</c:v>
                </c:pt>
                <c:pt idx="1075">
                  <c:v>1.7</c:v>
                </c:pt>
                <c:pt idx="1076">
                  <c:v>1.7</c:v>
                </c:pt>
                <c:pt idx="1077">
                  <c:v>1.1000000000000001</c:v>
                </c:pt>
                <c:pt idx="1078">
                  <c:v>1.2</c:v>
                </c:pt>
                <c:pt idx="1079">
                  <c:v>1.4</c:v>
                </c:pt>
                <c:pt idx="1080">
                  <c:v>1.2</c:v>
                </c:pt>
                <c:pt idx="1081">
                  <c:v>1.6</c:v>
                </c:pt>
                <c:pt idx="1082">
                  <c:v>1.9</c:v>
                </c:pt>
                <c:pt idx="1083">
                  <c:v>2</c:v>
                </c:pt>
                <c:pt idx="1084">
                  <c:v>1</c:v>
                </c:pt>
                <c:pt idx="1085">
                  <c:v>1.2</c:v>
                </c:pt>
                <c:pt idx="1086">
                  <c:v>2.2999999999999998</c:v>
                </c:pt>
                <c:pt idx="1087">
                  <c:v>3.2</c:v>
                </c:pt>
                <c:pt idx="1088">
                  <c:v>4.7</c:v>
                </c:pt>
                <c:pt idx="1089">
                  <c:v>1.9</c:v>
                </c:pt>
                <c:pt idx="1090">
                  <c:v>1.2</c:v>
                </c:pt>
                <c:pt idx="1091">
                  <c:v>5.2</c:v>
                </c:pt>
                <c:pt idx="1092">
                  <c:v>6.6</c:v>
                </c:pt>
                <c:pt idx="1093">
                  <c:v>6.4</c:v>
                </c:pt>
                <c:pt idx="1094">
                  <c:v>1.2</c:v>
                </c:pt>
                <c:pt idx="1095">
                  <c:v>2.1</c:v>
                </c:pt>
                <c:pt idx="1096">
                  <c:v>2.5</c:v>
                </c:pt>
                <c:pt idx="1097">
                  <c:v>1.5</c:v>
                </c:pt>
                <c:pt idx="1098">
                  <c:v>1.8</c:v>
                </c:pt>
                <c:pt idx="1099">
                  <c:v>1.7</c:v>
                </c:pt>
                <c:pt idx="1100">
                  <c:v>1.4</c:v>
                </c:pt>
                <c:pt idx="1101">
                  <c:v>1.7</c:v>
                </c:pt>
                <c:pt idx="1102">
                  <c:v>1.3</c:v>
                </c:pt>
                <c:pt idx="1103">
                  <c:v>1.5</c:v>
                </c:pt>
                <c:pt idx="1104">
                  <c:v>1.9</c:v>
                </c:pt>
                <c:pt idx="1105">
                  <c:v>1.3</c:v>
                </c:pt>
                <c:pt idx="1106">
                  <c:v>1.7</c:v>
                </c:pt>
                <c:pt idx="1107">
                  <c:v>6.2</c:v>
                </c:pt>
                <c:pt idx="1108">
                  <c:v>1.9</c:v>
                </c:pt>
                <c:pt idx="1109">
                  <c:v>1.9</c:v>
                </c:pt>
                <c:pt idx="1110">
                  <c:v>1.6</c:v>
                </c:pt>
                <c:pt idx="1111">
                  <c:v>1.5</c:v>
                </c:pt>
                <c:pt idx="1112">
                  <c:v>1.4</c:v>
                </c:pt>
                <c:pt idx="1113">
                  <c:v>1.3</c:v>
                </c:pt>
                <c:pt idx="1114">
                  <c:v>6</c:v>
                </c:pt>
                <c:pt idx="1115">
                  <c:v>6.2</c:v>
                </c:pt>
                <c:pt idx="1116">
                  <c:v>1.5</c:v>
                </c:pt>
                <c:pt idx="1117">
                  <c:v>1.7</c:v>
                </c:pt>
                <c:pt idx="1118">
                  <c:v>1.4</c:v>
                </c:pt>
                <c:pt idx="1119">
                  <c:v>1.5</c:v>
                </c:pt>
                <c:pt idx="1120">
                  <c:v>1.7</c:v>
                </c:pt>
                <c:pt idx="1121">
                  <c:v>2.6</c:v>
                </c:pt>
                <c:pt idx="1122">
                  <c:v>1.5</c:v>
                </c:pt>
                <c:pt idx="1123">
                  <c:v>1.7</c:v>
                </c:pt>
                <c:pt idx="1124">
                  <c:v>1.3</c:v>
                </c:pt>
                <c:pt idx="1125">
                  <c:v>1.4</c:v>
                </c:pt>
                <c:pt idx="1126">
                  <c:v>2.2999999999999998</c:v>
                </c:pt>
                <c:pt idx="1127">
                  <c:v>2.2000000000000002</c:v>
                </c:pt>
                <c:pt idx="1128">
                  <c:v>1.5</c:v>
                </c:pt>
                <c:pt idx="1129">
                  <c:v>1.5</c:v>
                </c:pt>
                <c:pt idx="1130">
                  <c:v>1.2</c:v>
                </c:pt>
                <c:pt idx="1131">
                  <c:v>1.9</c:v>
                </c:pt>
                <c:pt idx="1132">
                  <c:v>1.9</c:v>
                </c:pt>
                <c:pt idx="1133">
                  <c:v>1.7</c:v>
                </c:pt>
                <c:pt idx="1134">
                  <c:v>1.8</c:v>
                </c:pt>
                <c:pt idx="1135">
                  <c:v>1.9</c:v>
                </c:pt>
                <c:pt idx="1136">
                  <c:v>1.8</c:v>
                </c:pt>
                <c:pt idx="1137">
                  <c:v>1.7</c:v>
                </c:pt>
                <c:pt idx="1138">
                  <c:v>1.9</c:v>
                </c:pt>
                <c:pt idx="1139">
                  <c:v>2.5</c:v>
                </c:pt>
                <c:pt idx="1140">
                  <c:v>1.2</c:v>
                </c:pt>
                <c:pt idx="1141">
                  <c:v>2</c:v>
                </c:pt>
                <c:pt idx="1142">
                  <c:v>1.4</c:v>
                </c:pt>
                <c:pt idx="1143">
                  <c:v>2.2000000000000002</c:v>
                </c:pt>
                <c:pt idx="1144">
                  <c:v>1.7</c:v>
                </c:pt>
                <c:pt idx="1145">
                  <c:v>1.9</c:v>
                </c:pt>
                <c:pt idx="1146">
                  <c:v>1.2</c:v>
                </c:pt>
                <c:pt idx="1147">
                  <c:v>2.5</c:v>
                </c:pt>
                <c:pt idx="1148">
                  <c:v>1.3</c:v>
                </c:pt>
                <c:pt idx="1149">
                  <c:v>1.8</c:v>
                </c:pt>
                <c:pt idx="1150">
                  <c:v>1.5</c:v>
                </c:pt>
                <c:pt idx="1151">
                  <c:v>1.2</c:v>
                </c:pt>
                <c:pt idx="1152">
                  <c:v>1.5</c:v>
                </c:pt>
                <c:pt idx="1153">
                  <c:v>1.8</c:v>
                </c:pt>
                <c:pt idx="1154">
                  <c:v>1.8</c:v>
                </c:pt>
                <c:pt idx="1155">
                  <c:v>1.2</c:v>
                </c:pt>
                <c:pt idx="1156">
                  <c:v>2</c:v>
                </c:pt>
                <c:pt idx="1157">
                  <c:v>1.8</c:v>
                </c:pt>
                <c:pt idx="1158">
                  <c:v>1.2</c:v>
                </c:pt>
                <c:pt idx="1159">
                  <c:v>2.2000000000000002</c:v>
                </c:pt>
                <c:pt idx="1160">
                  <c:v>1.9</c:v>
                </c:pt>
                <c:pt idx="1161">
                  <c:v>1.5</c:v>
                </c:pt>
                <c:pt idx="1162">
                  <c:v>1.4</c:v>
                </c:pt>
                <c:pt idx="1163">
                  <c:v>1.6</c:v>
                </c:pt>
                <c:pt idx="1164">
                  <c:v>1.6</c:v>
                </c:pt>
                <c:pt idx="1165">
                  <c:v>1.3</c:v>
                </c:pt>
                <c:pt idx="1166">
                  <c:v>1.5</c:v>
                </c:pt>
                <c:pt idx="1167">
                  <c:v>1.8</c:v>
                </c:pt>
                <c:pt idx="1168">
                  <c:v>1.3</c:v>
                </c:pt>
                <c:pt idx="1169">
                  <c:v>1.2</c:v>
                </c:pt>
                <c:pt idx="1170">
                  <c:v>1.9</c:v>
                </c:pt>
                <c:pt idx="1171">
                  <c:v>1.8</c:v>
                </c:pt>
                <c:pt idx="1172">
                  <c:v>1.8</c:v>
                </c:pt>
                <c:pt idx="1173">
                  <c:v>1.8</c:v>
                </c:pt>
                <c:pt idx="1174">
                  <c:v>1.7</c:v>
                </c:pt>
                <c:pt idx="1175">
                  <c:v>1.7</c:v>
                </c:pt>
                <c:pt idx="1176">
                  <c:v>2.2000000000000002</c:v>
                </c:pt>
                <c:pt idx="1177">
                  <c:v>1.6</c:v>
                </c:pt>
                <c:pt idx="1178">
                  <c:v>2.2999999999999998</c:v>
                </c:pt>
                <c:pt idx="1179">
                  <c:v>1.7</c:v>
                </c:pt>
                <c:pt idx="1180">
                  <c:v>1.8</c:v>
                </c:pt>
                <c:pt idx="1181">
                  <c:v>2.7</c:v>
                </c:pt>
                <c:pt idx="1182">
                  <c:v>1.8</c:v>
                </c:pt>
                <c:pt idx="1183">
                  <c:v>1.7</c:v>
                </c:pt>
                <c:pt idx="1184">
                  <c:v>1.7</c:v>
                </c:pt>
                <c:pt idx="1185">
                  <c:v>0.9</c:v>
                </c:pt>
                <c:pt idx="1186">
                  <c:v>1.4</c:v>
                </c:pt>
                <c:pt idx="1187">
                  <c:v>0.9</c:v>
                </c:pt>
                <c:pt idx="1188">
                  <c:v>1.7</c:v>
                </c:pt>
                <c:pt idx="1189">
                  <c:v>1.2</c:v>
                </c:pt>
                <c:pt idx="1190">
                  <c:v>1.3</c:v>
                </c:pt>
                <c:pt idx="1191">
                  <c:v>2</c:v>
                </c:pt>
                <c:pt idx="1192">
                  <c:v>2.4</c:v>
                </c:pt>
                <c:pt idx="1193">
                  <c:v>1.4</c:v>
                </c:pt>
                <c:pt idx="1194">
                  <c:v>2.1</c:v>
                </c:pt>
                <c:pt idx="1195">
                  <c:v>2.2999999999999998</c:v>
                </c:pt>
                <c:pt idx="1196">
                  <c:v>1.4</c:v>
                </c:pt>
                <c:pt idx="1197">
                  <c:v>1.5</c:v>
                </c:pt>
                <c:pt idx="1198">
                  <c:v>1.9</c:v>
                </c:pt>
                <c:pt idx="1199">
                  <c:v>2</c:v>
                </c:pt>
                <c:pt idx="1200">
                  <c:v>1.5</c:v>
                </c:pt>
                <c:pt idx="1201">
                  <c:v>1.7</c:v>
                </c:pt>
                <c:pt idx="1202">
                  <c:v>1.5</c:v>
                </c:pt>
                <c:pt idx="1203">
                  <c:v>2.1</c:v>
                </c:pt>
                <c:pt idx="1204">
                  <c:v>0.8</c:v>
                </c:pt>
                <c:pt idx="1205">
                  <c:v>1.7</c:v>
                </c:pt>
                <c:pt idx="1206">
                  <c:v>1.7</c:v>
                </c:pt>
                <c:pt idx="1207">
                  <c:v>1.5</c:v>
                </c:pt>
                <c:pt idx="1208">
                  <c:v>1.3</c:v>
                </c:pt>
                <c:pt idx="1209">
                  <c:v>1.3</c:v>
                </c:pt>
                <c:pt idx="1210">
                  <c:v>1.2</c:v>
                </c:pt>
                <c:pt idx="1211">
                  <c:v>1.7</c:v>
                </c:pt>
                <c:pt idx="1212">
                  <c:v>1.3</c:v>
                </c:pt>
                <c:pt idx="1213">
                  <c:v>1.3</c:v>
                </c:pt>
                <c:pt idx="1214">
                  <c:v>1.7</c:v>
                </c:pt>
                <c:pt idx="1215">
                  <c:v>1.1000000000000001</c:v>
                </c:pt>
                <c:pt idx="1216">
                  <c:v>1.8</c:v>
                </c:pt>
                <c:pt idx="1217">
                  <c:v>1.6</c:v>
                </c:pt>
                <c:pt idx="1218">
                  <c:v>1.7</c:v>
                </c:pt>
                <c:pt idx="1219">
                  <c:v>1.9</c:v>
                </c:pt>
                <c:pt idx="1220">
                  <c:v>2.2999999999999998</c:v>
                </c:pt>
                <c:pt idx="1221">
                  <c:v>1.7</c:v>
                </c:pt>
                <c:pt idx="1222">
                  <c:v>1.6</c:v>
                </c:pt>
                <c:pt idx="1223">
                  <c:v>1.7</c:v>
                </c:pt>
                <c:pt idx="1224">
                  <c:v>1.6</c:v>
                </c:pt>
                <c:pt idx="1225">
                  <c:v>1.2</c:v>
                </c:pt>
                <c:pt idx="1226">
                  <c:v>1.8</c:v>
                </c:pt>
                <c:pt idx="1227">
                  <c:v>1.3</c:v>
                </c:pt>
                <c:pt idx="1228">
                  <c:v>1.3</c:v>
                </c:pt>
                <c:pt idx="1229">
                  <c:v>1.4</c:v>
                </c:pt>
                <c:pt idx="1230">
                  <c:v>1.8</c:v>
                </c:pt>
                <c:pt idx="1231">
                  <c:v>4.3</c:v>
                </c:pt>
                <c:pt idx="1232">
                  <c:v>6.4</c:v>
                </c:pt>
                <c:pt idx="1233">
                  <c:v>2.2000000000000002</c:v>
                </c:pt>
                <c:pt idx="1234">
                  <c:v>1.5</c:v>
                </c:pt>
                <c:pt idx="1235">
                  <c:v>1.4</c:v>
                </c:pt>
                <c:pt idx="1236">
                  <c:v>7</c:v>
                </c:pt>
                <c:pt idx="1237">
                  <c:v>1.9</c:v>
                </c:pt>
                <c:pt idx="1238">
                  <c:v>1.3</c:v>
                </c:pt>
                <c:pt idx="1239">
                  <c:v>2</c:v>
                </c:pt>
                <c:pt idx="1240">
                  <c:v>2.1</c:v>
                </c:pt>
                <c:pt idx="1241">
                  <c:v>2</c:v>
                </c:pt>
                <c:pt idx="1242">
                  <c:v>1.2</c:v>
                </c:pt>
                <c:pt idx="1243">
                  <c:v>2.2999999999999998</c:v>
                </c:pt>
                <c:pt idx="1244">
                  <c:v>1.8</c:v>
                </c:pt>
                <c:pt idx="1245">
                  <c:v>1.9</c:v>
                </c:pt>
                <c:pt idx="1246">
                  <c:v>1.7</c:v>
                </c:pt>
                <c:pt idx="1247">
                  <c:v>1.9</c:v>
                </c:pt>
                <c:pt idx="1248">
                  <c:v>2</c:v>
                </c:pt>
                <c:pt idx="1249">
                  <c:v>1.8</c:v>
                </c:pt>
                <c:pt idx="1250">
                  <c:v>1.8</c:v>
                </c:pt>
                <c:pt idx="1251">
                  <c:v>1.9</c:v>
                </c:pt>
                <c:pt idx="1252">
                  <c:v>1.9</c:v>
                </c:pt>
                <c:pt idx="1253">
                  <c:v>1.3</c:v>
                </c:pt>
                <c:pt idx="1254">
                  <c:v>1.5</c:v>
                </c:pt>
                <c:pt idx="1255">
                  <c:v>1.3</c:v>
                </c:pt>
                <c:pt idx="1256">
                  <c:v>1.5</c:v>
                </c:pt>
                <c:pt idx="1257">
                  <c:v>1.6</c:v>
                </c:pt>
                <c:pt idx="1258">
                  <c:v>1.1000000000000001</c:v>
                </c:pt>
                <c:pt idx="1259">
                  <c:v>1.9</c:v>
                </c:pt>
                <c:pt idx="1260">
                  <c:v>1.5</c:v>
                </c:pt>
                <c:pt idx="1261">
                  <c:v>1.6</c:v>
                </c:pt>
                <c:pt idx="1262">
                  <c:v>1.6</c:v>
                </c:pt>
                <c:pt idx="1263">
                  <c:v>2</c:v>
                </c:pt>
                <c:pt idx="1264">
                  <c:v>1.9</c:v>
                </c:pt>
                <c:pt idx="1265">
                  <c:v>1.6</c:v>
                </c:pt>
                <c:pt idx="1266">
                  <c:v>1.1000000000000001</c:v>
                </c:pt>
                <c:pt idx="1267">
                  <c:v>1.3</c:v>
                </c:pt>
                <c:pt idx="1268">
                  <c:v>1.9</c:v>
                </c:pt>
                <c:pt idx="1269">
                  <c:v>1.4</c:v>
                </c:pt>
                <c:pt idx="1270">
                  <c:v>1</c:v>
                </c:pt>
                <c:pt idx="1271">
                  <c:v>1.8</c:v>
                </c:pt>
                <c:pt idx="1272">
                  <c:v>1.6</c:v>
                </c:pt>
                <c:pt idx="1273">
                  <c:v>1.9</c:v>
                </c:pt>
                <c:pt idx="1274">
                  <c:v>1.3</c:v>
                </c:pt>
                <c:pt idx="1275">
                  <c:v>1.7</c:v>
                </c:pt>
                <c:pt idx="1276">
                  <c:v>2</c:v>
                </c:pt>
                <c:pt idx="1277">
                  <c:v>2</c:v>
                </c:pt>
                <c:pt idx="1278">
                  <c:v>1.6</c:v>
                </c:pt>
                <c:pt idx="1279">
                  <c:v>1.2</c:v>
                </c:pt>
                <c:pt idx="1280">
                  <c:v>2</c:v>
                </c:pt>
                <c:pt idx="1281">
                  <c:v>1.6</c:v>
                </c:pt>
                <c:pt idx="1282">
                  <c:v>1.9</c:v>
                </c:pt>
                <c:pt idx="1283">
                  <c:v>1.3</c:v>
                </c:pt>
                <c:pt idx="1284">
                  <c:v>1.3</c:v>
                </c:pt>
                <c:pt idx="1285">
                  <c:v>1.9</c:v>
                </c:pt>
                <c:pt idx="1286">
                  <c:v>2.6</c:v>
                </c:pt>
                <c:pt idx="1287">
                  <c:v>2.5</c:v>
                </c:pt>
                <c:pt idx="1288">
                  <c:v>4.3</c:v>
                </c:pt>
                <c:pt idx="1289">
                  <c:v>6.3</c:v>
                </c:pt>
                <c:pt idx="1290">
                  <c:v>5.3</c:v>
                </c:pt>
                <c:pt idx="1291">
                  <c:v>1.6</c:v>
                </c:pt>
                <c:pt idx="1292">
                  <c:v>1.2</c:v>
                </c:pt>
                <c:pt idx="1293">
                  <c:v>4.0999999999999996</c:v>
                </c:pt>
                <c:pt idx="1294">
                  <c:v>6.2</c:v>
                </c:pt>
                <c:pt idx="1295">
                  <c:v>1.7</c:v>
                </c:pt>
                <c:pt idx="1296">
                  <c:v>0.9</c:v>
                </c:pt>
                <c:pt idx="1297">
                  <c:v>6.2</c:v>
                </c:pt>
                <c:pt idx="1298">
                  <c:v>2.1</c:v>
                </c:pt>
                <c:pt idx="1299">
                  <c:v>1.2</c:v>
                </c:pt>
                <c:pt idx="1300">
                  <c:v>1</c:v>
                </c:pt>
                <c:pt idx="1301">
                  <c:v>1.2</c:v>
                </c:pt>
                <c:pt idx="1302">
                  <c:v>4.4000000000000004</c:v>
                </c:pt>
                <c:pt idx="1303">
                  <c:v>1.7</c:v>
                </c:pt>
                <c:pt idx="1304">
                  <c:v>1</c:v>
                </c:pt>
                <c:pt idx="1305">
                  <c:v>6.5</c:v>
                </c:pt>
                <c:pt idx="1306">
                  <c:v>4.2</c:v>
                </c:pt>
                <c:pt idx="1307">
                  <c:v>1.8</c:v>
                </c:pt>
                <c:pt idx="1308">
                  <c:v>1.1000000000000001</c:v>
                </c:pt>
                <c:pt idx="1309">
                  <c:v>6.1</c:v>
                </c:pt>
                <c:pt idx="1310">
                  <c:v>6</c:v>
                </c:pt>
                <c:pt idx="1311">
                  <c:v>1.1000000000000001</c:v>
                </c:pt>
                <c:pt idx="1312">
                  <c:v>4.4000000000000004</c:v>
                </c:pt>
                <c:pt idx="1313">
                  <c:v>7</c:v>
                </c:pt>
                <c:pt idx="1314">
                  <c:v>1.9</c:v>
                </c:pt>
                <c:pt idx="1315">
                  <c:v>1.3</c:v>
                </c:pt>
                <c:pt idx="1316">
                  <c:v>6</c:v>
                </c:pt>
                <c:pt idx="1317">
                  <c:v>1.4</c:v>
                </c:pt>
                <c:pt idx="1318">
                  <c:v>1.8</c:v>
                </c:pt>
                <c:pt idx="1319">
                  <c:v>1.6</c:v>
                </c:pt>
                <c:pt idx="1320">
                  <c:v>1.1000000000000001</c:v>
                </c:pt>
                <c:pt idx="1321">
                  <c:v>6.6</c:v>
                </c:pt>
                <c:pt idx="1322">
                  <c:v>1.4</c:v>
                </c:pt>
                <c:pt idx="1323">
                  <c:v>6.5</c:v>
                </c:pt>
                <c:pt idx="1324">
                  <c:v>2</c:v>
                </c:pt>
                <c:pt idx="1325">
                  <c:v>2.1</c:v>
                </c:pt>
                <c:pt idx="1326">
                  <c:v>4.4000000000000004</c:v>
                </c:pt>
                <c:pt idx="1327">
                  <c:v>4.3</c:v>
                </c:pt>
                <c:pt idx="1328">
                  <c:v>1</c:v>
                </c:pt>
                <c:pt idx="1329">
                  <c:v>7.1</c:v>
                </c:pt>
                <c:pt idx="1330">
                  <c:v>2.2000000000000002</c:v>
                </c:pt>
                <c:pt idx="1331">
                  <c:v>1.5</c:v>
                </c:pt>
                <c:pt idx="1332">
                  <c:v>6.5</c:v>
                </c:pt>
                <c:pt idx="1333">
                  <c:v>1.3</c:v>
                </c:pt>
                <c:pt idx="1334">
                  <c:v>2.5</c:v>
                </c:pt>
                <c:pt idx="1335">
                  <c:v>1.7</c:v>
                </c:pt>
                <c:pt idx="1336">
                  <c:v>1.3</c:v>
                </c:pt>
                <c:pt idx="1337">
                  <c:v>4.3</c:v>
                </c:pt>
                <c:pt idx="1338">
                  <c:v>1.4</c:v>
                </c:pt>
                <c:pt idx="1339">
                  <c:v>6.5</c:v>
                </c:pt>
                <c:pt idx="1340">
                  <c:v>6.7</c:v>
                </c:pt>
                <c:pt idx="1341">
                  <c:v>1.3</c:v>
                </c:pt>
                <c:pt idx="1342">
                  <c:v>1</c:v>
                </c:pt>
                <c:pt idx="1343">
                  <c:v>5.5</c:v>
                </c:pt>
                <c:pt idx="1344">
                  <c:v>1.7</c:v>
                </c:pt>
                <c:pt idx="1345">
                  <c:v>1.2</c:v>
                </c:pt>
                <c:pt idx="1346">
                  <c:v>3.5</c:v>
                </c:pt>
                <c:pt idx="1347">
                  <c:v>3.4</c:v>
                </c:pt>
                <c:pt idx="1348">
                  <c:v>1.8</c:v>
                </c:pt>
                <c:pt idx="1349">
                  <c:v>1.9</c:v>
                </c:pt>
                <c:pt idx="1350">
                  <c:v>2.2000000000000002</c:v>
                </c:pt>
                <c:pt idx="1351">
                  <c:v>2.5</c:v>
                </c:pt>
                <c:pt idx="1352">
                  <c:v>2.7</c:v>
                </c:pt>
                <c:pt idx="1353">
                  <c:v>2.8</c:v>
                </c:pt>
                <c:pt idx="1354">
                  <c:v>1.5</c:v>
                </c:pt>
                <c:pt idx="1355">
                  <c:v>1.4</c:v>
                </c:pt>
                <c:pt idx="1356">
                  <c:v>2.4</c:v>
                </c:pt>
                <c:pt idx="1357">
                  <c:v>6</c:v>
                </c:pt>
                <c:pt idx="1358">
                  <c:v>1.3</c:v>
                </c:pt>
                <c:pt idx="1359">
                  <c:v>7.5</c:v>
                </c:pt>
                <c:pt idx="1360">
                  <c:v>4.0999999999999996</c:v>
                </c:pt>
                <c:pt idx="1361">
                  <c:v>2.1</c:v>
                </c:pt>
                <c:pt idx="1362">
                  <c:v>1.6</c:v>
                </c:pt>
                <c:pt idx="1363">
                  <c:v>3.9</c:v>
                </c:pt>
                <c:pt idx="1364">
                  <c:v>2.1</c:v>
                </c:pt>
                <c:pt idx="1365">
                  <c:v>2.8</c:v>
                </c:pt>
                <c:pt idx="1366">
                  <c:v>2.5</c:v>
                </c:pt>
                <c:pt idx="1367">
                  <c:v>3.5</c:v>
                </c:pt>
                <c:pt idx="1368">
                  <c:v>1.8</c:v>
                </c:pt>
                <c:pt idx="1369">
                  <c:v>5.2</c:v>
                </c:pt>
                <c:pt idx="1370">
                  <c:v>2.8</c:v>
                </c:pt>
                <c:pt idx="1371">
                  <c:v>1.3</c:v>
                </c:pt>
                <c:pt idx="1372">
                  <c:v>4.5</c:v>
                </c:pt>
                <c:pt idx="1373">
                  <c:v>3.6</c:v>
                </c:pt>
                <c:pt idx="1374">
                  <c:v>5.5</c:v>
                </c:pt>
                <c:pt idx="1375">
                  <c:v>5.4</c:v>
                </c:pt>
                <c:pt idx="1376">
                  <c:v>6.7</c:v>
                </c:pt>
                <c:pt idx="1377">
                  <c:v>4.5</c:v>
                </c:pt>
                <c:pt idx="1378">
                  <c:v>4.9000000000000004</c:v>
                </c:pt>
                <c:pt idx="1379">
                  <c:v>4.8</c:v>
                </c:pt>
                <c:pt idx="1380">
                  <c:v>2.2000000000000002</c:v>
                </c:pt>
                <c:pt idx="1381">
                  <c:v>2.6</c:v>
                </c:pt>
                <c:pt idx="1382">
                  <c:v>2.5</c:v>
                </c:pt>
                <c:pt idx="1383">
                  <c:v>3.1</c:v>
                </c:pt>
                <c:pt idx="1384">
                  <c:v>5.5</c:v>
                </c:pt>
                <c:pt idx="1385">
                  <c:v>6.3</c:v>
                </c:pt>
                <c:pt idx="1386">
                  <c:v>2.6</c:v>
                </c:pt>
                <c:pt idx="1387">
                  <c:v>6.4</c:v>
                </c:pt>
                <c:pt idx="1388">
                  <c:v>1.4</c:v>
                </c:pt>
                <c:pt idx="1389">
                  <c:v>1.5</c:v>
                </c:pt>
                <c:pt idx="1390">
                  <c:v>2.4</c:v>
                </c:pt>
                <c:pt idx="1391">
                  <c:v>2</c:v>
                </c:pt>
                <c:pt idx="1392">
                  <c:v>2.6</c:v>
                </c:pt>
                <c:pt idx="1393">
                  <c:v>2.1</c:v>
                </c:pt>
                <c:pt idx="1394">
                  <c:v>1.8</c:v>
                </c:pt>
                <c:pt idx="1395">
                  <c:v>1.9</c:v>
                </c:pt>
                <c:pt idx="1396">
                  <c:v>0.8</c:v>
                </c:pt>
                <c:pt idx="1397">
                  <c:v>1.5</c:v>
                </c:pt>
                <c:pt idx="1398">
                  <c:v>1.9</c:v>
                </c:pt>
                <c:pt idx="1399">
                  <c:v>1.8</c:v>
                </c:pt>
                <c:pt idx="1400">
                  <c:v>2.2999999999999998</c:v>
                </c:pt>
                <c:pt idx="1401">
                  <c:v>0.9</c:v>
                </c:pt>
                <c:pt idx="1402">
                  <c:v>3.3</c:v>
                </c:pt>
                <c:pt idx="1403">
                  <c:v>2.7</c:v>
                </c:pt>
                <c:pt idx="1404">
                  <c:v>2</c:v>
                </c:pt>
                <c:pt idx="1405">
                  <c:v>2.8</c:v>
                </c:pt>
                <c:pt idx="1406">
                  <c:v>2.8</c:v>
                </c:pt>
                <c:pt idx="1407">
                  <c:v>2.4</c:v>
                </c:pt>
                <c:pt idx="1408">
                  <c:v>1.6</c:v>
                </c:pt>
                <c:pt idx="1409">
                  <c:v>2.5</c:v>
                </c:pt>
                <c:pt idx="1410">
                  <c:v>1.8</c:v>
                </c:pt>
                <c:pt idx="1411">
                  <c:v>1.2</c:v>
                </c:pt>
                <c:pt idx="1412">
                  <c:v>1.6</c:v>
                </c:pt>
                <c:pt idx="1413">
                  <c:v>2.5</c:v>
                </c:pt>
                <c:pt idx="1414">
                  <c:v>2.5</c:v>
                </c:pt>
                <c:pt idx="1415">
                  <c:v>4.8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2-75E5-4C30-B674-03B5470D91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4628863"/>
        <c:axId val="1324629279"/>
      </c:scatterChart>
      <c:valAx>
        <c:axId val="132462886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324629279"/>
        <c:crosses val="autoZero"/>
        <c:crossBetween val="midCat"/>
      </c:valAx>
      <c:valAx>
        <c:axId val="1324629279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32462886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595745</xdr:colOff>
      <xdr:row>17</xdr:row>
      <xdr:rowOff>83137</xdr:rowOff>
    </xdr:from>
    <xdr:to>
      <xdr:col>26</xdr:col>
      <xdr:colOff>193964</xdr:colOff>
      <xdr:row>72</xdr:row>
      <xdr:rowOff>-1</xdr:rowOff>
    </xdr:to>
    <xdr:graphicFrame macro="">
      <xdr:nvGraphicFramePr>
        <xdr:cNvPr id="2" name="Grafik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BM1465"/>
  <sheetViews>
    <sheetView tabSelected="1" zoomScale="55" zoomScaleNormal="55" workbookViewId="0">
      <pane ySplit="1" topLeftCell="A950" activePane="bottomLeft" state="frozen"/>
      <selection pane="bottomLeft" activeCell="AN41" sqref="AN41"/>
    </sheetView>
  </sheetViews>
  <sheetFormatPr defaultRowHeight="14.4" x14ac:dyDescent="0.3"/>
  <cols>
    <col min="1" max="1" width="12" bestFit="1" customWidth="1"/>
    <col min="2" max="2" width="9.21875" customWidth="1"/>
    <col min="3" max="3" width="14.21875" customWidth="1"/>
    <col min="7" max="7" width="9.21875" customWidth="1"/>
    <col min="33" max="33" width="11.77734375" customWidth="1"/>
  </cols>
  <sheetData>
    <row r="1" spans="1:49" x14ac:dyDescent="0.3">
      <c r="A1" t="s">
        <v>0</v>
      </c>
      <c r="B1" t="s">
        <v>1</v>
      </c>
      <c r="C1" t="s">
        <v>2</v>
      </c>
      <c r="D1" s="5" t="s">
        <v>48</v>
      </c>
      <c r="E1" s="6" t="s">
        <v>49</v>
      </c>
      <c r="F1" s="6" t="s">
        <v>50</v>
      </c>
      <c r="G1" s="6" t="s">
        <v>51</v>
      </c>
      <c r="H1" s="6" t="s">
        <v>52</v>
      </c>
      <c r="I1" t="s">
        <v>53</v>
      </c>
      <c r="J1" s="1" t="s">
        <v>54</v>
      </c>
      <c r="K1" s="1" t="s">
        <v>55</v>
      </c>
      <c r="L1" s="1" t="s">
        <v>56</v>
      </c>
      <c r="M1" s="1" t="s">
        <v>57</v>
      </c>
      <c r="N1" s="1" t="s">
        <v>58</v>
      </c>
      <c r="O1" s="7" t="s">
        <v>59</v>
      </c>
      <c r="P1" s="8" t="s">
        <v>60</v>
      </c>
      <c r="Q1" s="8" t="s">
        <v>61</v>
      </c>
      <c r="R1" s="1" t="s">
        <v>65</v>
      </c>
      <c r="S1" s="1" t="s">
        <v>66</v>
      </c>
      <c r="T1" s="1" t="s">
        <v>62</v>
      </c>
      <c r="U1" s="1" t="s">
        <v>63</v>
      </c>
      <c r="V1" s="6" t="s">
        <v>64</v>
      </c>
      <c r="W1" s="1" t="s">
        <v>3</v>
      </c>
      <c r="X1" s="1" t="s">
        <v>4</v>
      </c>
      <c r="Y1" s="1" t="s">
        <v>5</v>
      </c>
      <c r="Z1" s="1" t="s">
        <v>6</v>
      </c>
      <c r="AA1" s="9" t="s">
        <v>17</v>
      </c>
      <c r="AB1" s="9" t="s">
        <v>18</v>
      </c>
      <c r="AC1" s="9" t="s">
        <v>19</v>
      </c>
      <c r="AD1" s="9" t="s">
        <v>20</v>
      </c>
      <c r="AE1" s="9" t="s">
        <v>21</v>
      </c>
      <c r="AF1" s="9" t="s">
        <v>22</v>
      </c>
      <c r="AG1" s="9" t="s">
        <v>23</v>
      </c>
      <c r="AH1" s="9" t="s">
        <v>24</v>
      </c>
      <c r="AI1" s="9" t="s">
        <v>25</v>
      </c>
      <c r="AJ1" s="9" t="s">
        <v>34</v>
      </c>
      <c r="AK1" s="9" t="s">
        <v>35</v>
      </c>
      <c r="AL1" s="9" t="s">
        <v>36</v>
      </c>
      <c r="AM1" s="9" t="s">
        <v>39</v>
      </c>
      <c r="AN1" s="9" t="s">
        <v>37</v>
      </c>
      <c r="AO1" s="9" t="s">
        <v>38</v>
      </c>
      <c r="AP1" s="9" t="s">
        <v>40</v>
      </c>
      <c r="AQ1" s="9" t="s">
        <v>41</v>
      </c>
      <c r="AR1" s="9" t="s">
        <v>43</v>
      </c>
      <c r="AS1" s="9" t="s">
        <v>42</v>
      </c>
      <c r="AT1" s="9" t="s">
        <v>44</v>
      </c>
      <c r="AU1" s="9" t="s">
        <v>45</v>
      </c>
      <c r="AV1" s="9" t="s">
        <v>46</v>
      </c>
      <c r="AW1" s="9" t="s">
        <v>47</v>
      </c>
    </row>
    <row r="2" spans="1:49" x14ac:dyDescent="0.3">
      <c r="A2">
        <v>1</v>
      </c>
      <c r="B2" s="3">
        <v>37347</v>
      </c>
      <c r="C2" t="s">
        <v>7</v>
      </c>
      <c r="D2" s="1">
        <v>117.05</v>
      </c>
      <c r="E2" s="1">
        <v>57.05</v>
      </c>
      <c r="F2" s="1">
        <v>29.4</v>
      </c>
      <c r="G2" s="1">
        <v>60</v>
      </c>
      <c r="H2" s="1">
        <v>32.65</v>
      </c>
      <c r="I2" s="1">
        <v>72.55</v>
      </c>
      <c r="J2" s="1">
        <v>71.900000000000006</v>
      </c>
      <c r="K2" s="1">
        <v>40.5</v>
      </c>
      <c r="L2" s="1">
        <v>40.15</v>
      </c>
      <c r="M2" s="1">
        <v>12.35</v>
      </c>
      <c r="N2" s="1">
        <v>12.6</v>
      </c>
      <c r="O2" s="2">
        <v>49.1</v>
      </c>
      <c r="P2" s="2">
        <v>38.4</v>
      </c>
      <c r="Q2" s="2">
        <v>10.7</v>
      </c>
      <c r="R2" s="1">
        <v>1.2</v>
      </c>
      <c r="S2" s="1">
        <v>1.3</v>
      </c>
      <c r="T2" s="1">
        <v>0.6</v>
      </c>
      <c r="U2" s="1">
        <v>0.7</v>
      </c>
      <c r="V2" s="1">
        <v>5.3</v>
      </c>
      <c r="W2" s="1">
        <v>90.45</v>
      </c>
      <c r="X2" s="1">
        <v>89.55</v>
      </c>
      <c r="Y2" s="1">
        <v>7</v>
      </c>
      <c r="Z2" s="1">
        <v>7.1</v>
      </c>
      <c r="AA2">
        <f>(E2-$E$1420)*$E$1429</f>
        <v>0.70828961175236094</v>
      </c>
      <c r="AB2">
        <f>(F2-$F$1420)*$F$1429</f>
        <v>0.6328125</v>
      </c>
      <c r="AC2">
        <f>(G2-$G$1420)*$G$1429</f>
        <v>0.67942583732057416</v>
      </c>
      <c r="AD2">
        <f>(H2-$H$1420)*$H$1429</f>
        <v>0.2682767624020887</v>
      </c>
      <c r="AE2">
        <f>(P2-$P$1420)*$P$1429</f>
        <v>0.50135869565217395</v>
      </c>
      <c r="AF2">
        <f>(Q2-$Q$1420)*$Q$1429</f>
        <v>0.66447368421052622</v>
      </c>
      <c r="AG2">
        <f>(V2-$V$1420)*$V$1429</f>
        <v>0.53333333333333333</v>
      </c>
      <c r="AH2">
        <f>(D2-$D$1420)*$D$1429</f>
        <v>0.73631047315257847</v>
      </c>
      <c r="AI2">
        <f>(O2-$O$1420)*$O$1429</f>
        <v>0.52733485193621876</v>
      </c>
      <c r="AJ2">
        <f>(I2-$I$1420)*$I$1429</f>
        <v>0.40373563218390801</v>
      </c>
      <c r="AK2">
        <f>(J2-$J$1420)*$J$1429</f>
        <v>0.49223416965352446</v>
      </c>
      <c r="AL2">
        <f>(K2-$K$1420)*$K$1429</f>
        <v>0.38427626745040405</v>
      </c>
      <c r="AM2">
        <f>(L2-$L$1420)*$L$1429</f>
        <v>0.41046277665995973</v>
      </c>
      <c r="AN2">
        <f>(M2-$M$1420)*$M$1429</f>
        <v>0.46764091858037565</v>
      </c>
      <c r="AO2">
        <f>(N2-$N$1420)*$N$1429</f>
        <v>0.21173235563703022</v>
      </c>
      <c r="AP2">
        <f>(R2-$R$1420)*$R$1429</f>
        <v>0.12359550561797751</v>
      </c>
      <c r="AQ2">
        <f>(S2-$S$1420)*$S$1429</f>
        <v>0.13333333333333333</v>
      </c>
      <c r="AR2">
        <f>(T2-$T$1420)*$T$1429</f>
        <v>5.6179775280898875E-2</v>
      </c>
      <c r="AS2">
        <f>(U2-$U$1420)*$U$1429</f>
        <v>0.12244897959183672</v>
      </c>
      <c r="AT2">
        <f>(W2-$W$1420)*$W$1429</f>
        <v>0.51028553883942285</v>
      </c>
      <c r="AU2">
        <f>(X2-$X$1420)*$X$1429</f>
        <v>0.54852320675105493</v>
      </c>
      <c r="AV2">
        <f>(Y2-$Y$1420)*$Y$1429</f>
        <v>0.70930232558139528</v>
      </c>
      <c r="AW2">
        <f>(Z2-$Z$1420)*$Z$1429</f>
        <v>0.71727748691099458</v>
      </c>
    </row>
    <row r="3" spans="1:49" x14ac:dyDescent="0.3">
      <c r="A3">
        <v>2</v>
      </c>
      <c r="B3" s="3">
        <v>37347</v>
      </c>
      <c r="C3" t="s">
        <v>7</v>
      </c>
      <c r="D3" s="1">
        <v>121.3</v>
      </c>
      <c r="E3" s="1">
        <v>59.7</v>
      </c>
      <c r="F3" s="1">
        <v>30.65</v>
      </c>
      <c r="G3" s="1">
        <v>61.6</v>
      </c>
      <c r="H3" s="1">
        <v>34.700000000000003</v>
      </c>
      <c r="I3" s="1">
        <v>78.349999999999994</v>
      </c>
      <c r="J3" s="1">
        <v>79.3</v>
      </c>
      <c r="K3" s="1">
        <v>43.6</v>
      </c>
      <c r="L3" s="1">
        <v>45.6</v>
      </c>
      <c r="M3" s="1">
        <v>14.9</v>
      </c>
      <c r="N3" s="1">
        <v>13.75</v>
      </c>
      <c r="O3" s="2">
        <v>40.1</v>
      </c>
      <c r="P3" s="2">
        <v>29.7</v>
      </c>
      <c r="Q3" s="2">
        <v>10.4</v>
      </c>
      <c r="R3" s="1">
        <v>1.8</v>
      </c>
      <c r="S3" s="1">
        <v>1.1000000000000001</v>
      </c>
      <c r="T3" s="1">
        <v>0.8</v>
      </c>
      <c r="U3" s="1">
        <v>0.6</v>
      </c>
      <c r="V3" s="1">
        <v>5.6</v>
      </c>
      <c r="W3" s="1">
        <v>88.5</v>
      </c>
      <c r="X3" s="1">
        <v>42</v>
      </c>
      <c r="Y3" s="1">
        <v>6.25</v>
      </c>
      <c r="Z3" s="1">
        <v>6.05</v>
      </c>
      <c r="AA3">
        <f t="shared" ref="AA3:AA66" si="0">(E3-$E$1420)*$E$1429</f>
        <v>0.76390346274921306</v>
      </c>
      <c r="AB3">
        <f t="shared" ref="AB3:AB66" si="1">(F3-$F$1420)*$F$1429</f>
        <v>0.681640625</v>
      </c>
      <c r="AC3">
        <f t="shared" ref="AC3:AC66" si="2">(G3-$G$1420)*$G$1429</f>
        <v>0.71004784688995215</v>
      </c>
      <c r="AD3">
        <f t="shared" ref="AD3:AD66" si="3">(H3-$H$1420)*$H$1429</f>
        <v>0.29503916449086159</v>
      </c>
      <c r="AE3">
        <f t="shared" ref="AE3:AE66" si="4">(P3-$P$1420)*$P$1429</f>
        <v>0.38315217391304351</v>
      </c>
      <c r="AF3">
        <f t="shared" ref="AF3:AF66" si="5">(Q3-$Q$1420)*$Q$1429</f>
        <v>0.64473684210526316</v>
      </c>
      <c r="AG3">
        <f t="shared" ref="AG3:AG66" si="6">(V3-$V$1420)*$V$1429</f>
        <v>0.56666666666666654</v>
      </c>
      <c r="AH3">
        <f t="shared" ref="AH3:AH66" si="7">(D3-$D$1420)*$D$1429</f>
        <v>0.78149920255183414</v>
      </c>
      <c r="AI3">
        <f t="shared" ref="AI3:AI66" si="8">(O3-$O$1420)*$O$1429</f>
        <v>0.42482915717539871</v>
      </c>
      <c r="AJ3">
        <f t="shared" ref="AJ3:AJ66" si="9">(I3-$I$1420)*$I$1429</f>
        <v>0.45929118773946354</v>
      </c>
      <c r="AK3">
        <f t="shared" ref="AK3:AK66" si="10">(J3-$J$1420)*$J$1429</f>
        <v>0.55117483074472318</v>
      </c>
      <c r="AL3">
        <f t="shared" ref="AL3:AL66" si="11">(K3-$K$1420)*$K$1429</f>
        <v>0.42983100661278467</v>
      </c>
      <c r="AM3">
        <f t="shared" ref="AM3:AM66" si="12">(L3-$L$1420)*$L$1429</f>
        <v>0.48356807511737088</v>
      </c>
      <c r="AN3">
        <f t="shared" ref="AN3:AN66" si="13">(M3-$M$1420)*$M$1429</f>
        <v>0.57411273486430048</v>
      </c>
      <c r="AO3">
        <f t="shared" ref="AO3:AO66" si="14">(N3-$N$1420)*$N$1429</f>
        <v>0.23281393217231897</v>
      </c>
      <c r="AP3">
        <f t="shared" ref="AP3:AP66" si="15">(R3-$R$1420)*$R$1429</f>
        <v>0.19101123595505617</v>
      </c>
      <c r="AQ3">
        <f t="shared" ref="AQ3:AQ66" si="16">(S3-$S$1420)*$S$1429</f>
        <v>0.1111111111111111</v>
      </c>
      <c r="AR3">
        <f t="shared" ref="AR3:AR66" si="17">(T3-$T$1420)*$T$1429</f>
        <v>7.8651685393258439E-2</v>
      </c>
      <c r="AS3">
        <f t="shared" ref="AS3:AS66" si="18">(U3-$U$1420)*$U$1429</f>
        <v>0.1020408163265306</v>
      </c>
      <c r="AT3">
        <f t="shared" ref="AT3:AT66" si="19">(W3-$W$1420)*$W$1429</f>
        <v>0.49831132944427392</v>
      </c>
      <c r="AU3">
        <f t="shared" ref="AU3:AU5" si="20">(X3-$X$1420)*$X$1429</f>
        <v>0.23985718922427787</v>
      </c>
      <c r="AV3">
        <f t="shared" ref="AV3:AV5" si="21">(Y3-$Y$1420)*$Y$1429</f>
        <v>0.62209302325581395</v>
      </c>
      <c r="AW3">
        <f t="shared" ref="AW3:AW5" si="22">(Z3-$Z$1420)*$Z$1429</f>
        <v>0.60732984293193704</v>
      </c>
    </row>
    <row r="4" spans="1:49" x14ac:dyDescent="0.3">
      <c r="A4">
        <v>3</v>
      </c>
      <c r="B4" s="3">
        <v>37347</v>
      </c>
      <c r="C4" t="s">
        <v>7</v>
      </c>
      <c r="D4" s="1">
        <v>125.35</v>
      </c>
      <c r="E4" s="1">
        <v>63.8</v>
      </c>
      <c r="F4" s="1">
        <v>33.450000000000003</v>
      </c>
      <c r="G4" s="1">
        <v>61.55</v>
      </c>
      <c r="H4" s="1">
        <v>41.15</v>
      </c>
      <c r="I4" s="1">
        <v>66.150000000000006</v>
      </c>
      <c r="J4" s="1">
        <v>67.3</v>
      </c>
      <c r="K4" s="1">
        <v>35.75</v>
      </c>
      <c r="L4" s="1">
        <v>37.450000000000003</v>
      </c>
      <c r="M4" s="1">
        <v>11.9</v>
      </c>
      <c r="N4" s="1">
        <v>11.6</v>
      </c>
      <c r="O4" s="2">
        <v>44.7</v>
      </c>
      <c r="P4" s="2">
        <v>32.1</v>
      </c>
      <c r="Q4" s="2">
        <v>12.6</v>
      </c>
      <c r="R4" s="1">
        <v>0.9</v>
      </c>
      <c r="S4" s="1">
        <v>0.9</v>
      </c>
      <c r="T4" s="1">
        <v>0.4</v>
      </c>
      <c r="U4" s="1">
        <v>0.4</v>
      </c>
      <c r="V4" s="1">
        <v>6.9</v>
      </c>
      <c r="W4" s="1">
        <v>74.599999999999994</v>
      </c>
      <c r="X4" s="1">
        <v>90.45</v>
      </c>
      <c r="Y4" s="1">
        <v>8.15</v>
      </c>
      <c r="Z4" s="1">
        <v>8.5</v>
      </c>
      <c r="AA4">
        <f t="shared" si="0"/>
        <v>0.84994753410283308</v>
      </c>
      <c r="AB4">
        <f t="shared" si="1"/>
        <v>0.79101562500000011</v>
      </c>
      <c r="AC4">
        <f t="shared" si="2"/>
        <v>0.70909090909090899</v>
      </c>
      <c r="AD4">
        <f t="shared" si="3"/>
        <v>0.37924281984334196</v>
      </c>
      <c r="AE4">
        <f t="shared" si="4"/>
        <v>0.41576086956521746</v>
      </c>
      <c r="AF4">
        <f t="shared" si="5"/>
        <v>0.78947368421052633</v>
      </c>
      <c r="AG4">
        <f t="shared" si="6"/>
        <v>0.71111111111111114</v>
      </c>
      <c r="AH4">
        <f t="shared" si="7"/>
        <v>0.82456140350877194</v>
      </c>
      <c r="AI4">
        <f t="shared" si="8"/>
        <v>0.47722095671981785</v>
      </c>
      <c r="AJ4">
        <f t="shared" si="9"/>
        <v>0.34243295019157094</v>
      </c>
      <c r="AK4">
        <f t="shared" si="10"/>
        <v>0.45559538032656305</v>
      </c>
      <c r="AL4">
        <f t="shared" si="11"/>
        <v>0.31447465099191763</v>
      </c>
      <c r="AM4">
        <f t="shared" si="12"/>
        <v>0.3742454728370222</v>
      </c>
      <c r="AN4">
        <f t="shared" si="13"/>
        <v>0.44885177453027131</v>
      </c>
      <c r="AO4">
        <f t="shared" si="14"/>
        <v>0.19340054995417047</v>
      </c>
      <c r="AP4">
        <f t="shared" si="15"/>
        <v>8.98876404494382E-2</v>
      </c>
      <c r="AQ4">
        <f t="shared" si="16"/>
        <v>8.8888888888888892E-2</v>
      </c>
      <c r="AR4">
        <f t="shared" si="17"/>
        <v>3.3707865168539332E-2</v>
      </c>
      <c r="AS4">
        <f t="shared" si="18"/>
        <v>6.1224489795918373E-2</v>
      </c>
      <c r="AT4">
        <f t="shared" si="19"/>
        <v>0.41295670862757144</v>
      </c>
      <c r="AU4">
        <f t="shared" si="20"/>
        <v>0.55436546575787093</v>
      </c>
      <c r="AV4">
        <f t="shared" si="21"/>
        <v>0.84302325581395343</v>
      </c>
      <c r="AW4">
        <f t="shared" si="22"/>
        <v>0.86387434554973808</v>
      </c>
    </row>
    <row r="5" spans="1:49" x14ac:dyDescent="0.3">
      <c r="A5">
        <v>4</v>
      </c>
      <c r="B5" s="3">
        <v>37347</v>
      </c>
      <c r="C5" t="s">
        <v>7</v>
      </c>
      <c r="D5" s="1">
        <v>106.2</v>
      </c>
      <c r="E5" s="1">
        <v>52.2</v>
      </c>
      <c r="F5" s="1">
        <v>27.95</v>
      </c>
      <c r="G5" s="1">
        <v>54.3</v>
      </c>
      <c r="H5" s="1">
        <v>31.16</v>
      </c>
      <c r="I5" s="1">
        <v>59.15</v>
      </c>
      <c r="J5" s="1">
        <v>60.7</v>
      </c>
      <c r="K5" s="1">
        <v>32.35</v>
      </c>
      <c r="L5" s="1">
        <v>31.8</v>
      </c>
      <c r="M5" s="1">
        <v>10.45</v>
      </c>
      <c r="N5" s="1">
        <v>11.85</v>
      </c>
      <c r="O5" s="2">
        <v>30.2</v>
      </c>
      <c r="P5" s="2">
        <v>21.9</v>
      </c>
      <c r="Q5" s="2">
        <v>8.3000000000000007</v>
      </c>
      <c r="R5" s="1">
        <v>0.7</v>
      </c>
      <c r="S5" s="1">
        <v>0.9</v>
      </c>
      <c r="T5" s="1">
        <v>0.3</v>
      </c>
      <c r="U5" s="1">
        <v>0.4</v>
      </c>
      <c r="V5" s="1">
        <v>4.7</v>
      </c>
      <c r="W5" s="1">
        <v>73.849999999999994</v>
      </c>
      <c r="X5" s="1">
        <v>72.099999999999994</v>
      </c>
      <c r="Y5" s="1">
        <v>6.85</v>
      </c>
      <c r="Z5" s="1">
        <v>6.75</v>
      </c>
      <c r="AA5">
        <f t="shared" si="0"/>
        <v>0.60650577124868832</v>
      </c>
      <c r="AB5">
        <f t="shared" si="1"/>
        <v>0.576171875</v>
      </c>
      <c r="AC5">
        <f t="shared" si="2"/>
        <v>0.57033492822966503</v>
      </c>
      <c r="AD5">
        <f t="shared" si="3"/>
        <v>0.24882506527415146</v>
      </c>
      <c r="AE5">
        <f t="shared" si="4"/>
        <v>0.27717391304347827</v>
      </c>
      <c r="AF5">
        <f t="shared" si="5"/>
        <v>0.50657894736842113</v>
      </c>
      <c r="AG5">
        <f t="shared" si="6"/>
        <v>0.46666666666666667</v>
      </c>
      <c r="AH5">
        <f t="shared" si="7"/>
        <v>0.62094630515683158</v>
      </c>
      <c r="AI5">
        <f t="shared" si="8"/>
        <v>0.3120728929384966</v>
      </c>
      <c r="AJ5">
        <f t="shared" si="9"/>
        <v>0.2753831417624521</v>
      </c>
      <c r="AK5">
        <f t="shared" si="10"/>
        <v>0.40302668259657504</v>
      </c>
      <c r="AL5">
        <f t="shared" si="11"/>
        <v>0.26451138868479057</v>
      </c>
      <c r="AM5">
        <f t="shared" si="12"/>
        <v>0.29845741113346747</v>
      </c>
      <c r="AN5">
        <f t="shared" si="13"/>
        <v>0.3883089770354905</v>
      </c>
      <c r="AO5">
        <f t="shared" si="14"/>
        <v>0.19798350137488541</v>
      </c>
      <c r="AP5">
        <f t="shared" si="15"/>
        <v>6.741573033707865E-2</v>
      </c>
      <c r="AQ5">
        <f t="shared" si="16"/>
        <v>8.8888888888888892E-2</v>
      </c>
      <c r="AR5">
        <f t="shared" si="17"/>
        <v>2.2471910112359546E-2</v>
      </c>
      <c r="AS5">
        <f t="shared" si="18"/>
        <v>6.1224489795918373E-2</v>
      </c>
      <c r="AT5">
        <f t="shared" si="19"/>
        <v>0.40835124347559104</v>
      </c>
      <c r="AU5">
        <f t="shared" si="20"/>
        <v>0.43524829600778969</v>
      </c>
      <c r="AV5">
        <f t="shared" si="21"/>
        <v>0.69186046511627897</v>
      </c>
      <c r="AW5">
        <f t="shared" si="22"/>
        <v>0.68062827225130884</v>
      </c>
    </row>
    <row r="6" spans="1:49" x14ac:dyDescent="0.3">
      <c r="A6">
        <v>5</v>
      </c>
      <c r="B6" s="3">
        <v>37347</v>
      </c>
      <c r="C6" t="s">
        <v>7</v>
      </c>
      <c r="D6" s="1">
        <v>110.15</v>
      </c>
      <c r="E6" s="1">
        <v>55.85</v>
      </c>
      <c r="F6" s="1">
        <v>28.75</v>
      </c>
      <c r="G6" s="1">
        <v>59.75</v>
      </c>
      <c r="H6" s="1">
        <v>32.65</v>
      </c>
      <c r="I6" s="1">
        <v>61.95</v>
      </c>
      <c r="J6" s="1">
        <v>62.95</v>
      </c>
      <c r="K6" s="1">
        <v>32.549999999999997</v>
      </c>
      <c r="L6" s="1">
        <v>31.6</v>
      </c>
      <c r="M6" s="1">
        <v>11.95</v>
      </c>
      <c r="N6" s="1">
        <v>11.5</v>
      </c>
      <c r="O6" s="2">
        <v>37</v>
      </c>
      <c r="P6" s="2">
        <v>25.2</v>
      </c>
      <c r="Q6" s="2">
        <v>9.9</v>
      </c>
      <c r="R6" s="1">
        <v>0.9</v>
      </c>
      <c r="S6" s="1">
        <v>0.9</v>
      </c>
      <c r="T6" s="1">
        <v>0.4</v>
      </c>
      <c r="U6" s="1">
        <v>0.3</v>
      </c>
      <c r="V6" s="1">
        <v>5.0999999999999996</v>
      </c>
      <c r="W6" s="1">
        <v>77.400000000000006</v>
      </c>
      <c r="X6" s="1">
        <v>67.099999999999994</v>
      </c>
      <c r="Y6" s="1">
        <v>6.05</v>
      </c>
      <c r="Z6" s="1">
        <v>7.3</v>
      </c>
      <c r="AA6">
        <f t="shared" si="0"/>
        <v>0.68310598111227694</v>
      </c>
      <c r="AB6">
        <f t="shared" si="1"/>
        <v>0.607421875</v>
      </c>
      <c r="AC6">
        <f t="shared" si="2"/>
        <v>0.67464114832535882</v>
      </c>
      <c r="AD6">
        <f t="shared" si="3"/>
        <v>0.2682767624020887</v>
      </c>
      <c r="AE6">
        <f t="shared" si="4"/>
        <v>0.32201086956521741</v>
      </c>
      <c r="AF6">
        <f t="shared" si="5"/>
        <v>0.61184210526315785</v>
      </c>
      <c r="AG6">
        <f t="shared" si="6"/>
        <v>0.51111111111111107</v>
      </c>
      <c r="AH6">
        <f t="shared" si="7"/>
        <v>0.66294524189261039</v>
      </c>
      <c r="AI6">
        <f t="shared" si="8"/>
        <v>0.38952164009111623</v>
      </c>
      <c r="AJ6">
        <f t="shared" si="9"/>
        <v>0.30220306513409961</v>
      </c>
      <c r="AK6">
        <f t="shared" si="10"/>
        <v>0.42094782954998006</v>
      </c>
      <c r="AL6">
        <f t="shared" si="11"/>
        <v>0.26745040411462151</v>
      </c>
      <c r="AM6">
        <f t="shared" si="12"/>
        <v>0.29577464788732394</v>
      </c>
      <c r="AN6">
        <f t="shared" si="13"/>
        <v>0.45093945720250511</v>
      </c>
      <c r="AO6">
        <f t="shared" si="14"/>
        <v>0.19156736938588451</v>
      </c>
      <c r="AP6">
        <f t="shared" si="15"/>
        <v>8.98876404494382E-2</v>
      </c>
      <c r="AQ6">
        <f t="shared" si="16"/>
        <v>8.8888888888888892E-2</v>
      </c>
      <c r="AR6">
        <f t="shared" si="17"/>
        <v>3.3707865168539332E-2</v>
      </c>
      <c r="AS6">
        <f t="shared" si="18"/>
        <v>4.0816326530612235E-2</v>
      </c>
      <c r="AT6">
        <f t="shared" si="19"/>
        <v>0.43015044519496481</v>
      </c>
      <c r="AU6">
        <f t="shared" ref="AU6:AU69" si="23">(X6-$X$1420)*$X$1429</f>
        <v>0.40279130152547876</v>
      </c>
      <c r="AV6">
        <f t="shared" ref="AV6:AV69" si="24">(Y6-$Y$1420)*$Y$1429</f>
        <v>0.59883720930232553</v>
      </c>
      <c r="AW6">
        <f t="shared" ref="AW6:AW69" si="25">(Z6-$Z$1420)*$Z$1429</f>
        <v>0.73821989528795795</v>
      </c>
    </row>
    <row r="7" spans="1:49" x14ac:dyDescent="0.3">
      <c r="A7">
        <v>6</v>
      </c>
      <c r="B7" s="3">
        <v>37347</v>
      </c>
      <c r="C7" t="s">
        <v>7</v>
      </c>
      <c r="D7" s="1">
        <v>118.75</v>
      </c>
      <c r="E7" s="1">
        <v>58.85</v>
      </c>
      <c r="F7" s="1">
        <v>31.35</v>
      </c>
      <c r="G7" s="1">
        <v>59.9</v>
      </c>
      <c r="H7" s="1">
        <v>35.35</v>
      </c>
      <c r="I7" s="1">
        <v>71.2</v>
      </c>
      <c r="J7" s="1">
        <v>71.75</v>
      </c>
      <c r="K7" s="1">
        <v>38.799999999999997</v>
      </c>
      <c r="L7" s="1">
        <v>39.25</v>
      </c>
      <c r="M7" s="1">
        <v>14.4</v>
      </c>
      <c r="N7" s="1">
        <v>14.35</v>
      </c>
      <c r="O7" s="2">
        <v>44.3</v>
      </c>
      <c r="P7" s="2">
        <v>31.6</v>
      </c>
      <c r="Q7" s="2">
        <v>10.8</v>
      </c>
      <c r="R7" s="1">
        <v>1.5</v>
      </c>
      <c r="S7" s="1">
        <v>1.4</v>
      </c>
      <c r="T7" s="1">
        <v>0.8</v>
      </c>
      <c r="U7" s="1">
        <v>0.9</v>
      </c>
      <c r="V7" s="1">
        <v>5</v>
      </c>
      <c r="W7" s="1">
        <v>72.45</v>
      </c>
      <c r="X7" s="1">
        <v>86.25</v>
      </c>
      <c r="Y7" s="1">
        <v>6.15</v>
      </c>
      <c r="Z7" s="1">
        <v>6</v>
      </c>
      <c r="AA7">
        <f t="shared" si="0"/>
        <v>0.74606505771248677</v>
      </c>
      <c r="AB7">
        <f t="shared" si="1"/>
        <v>0.70898437500000011</v>
      </c>
      <c r="AC7">
        <f t="shared" si="2"/>
        <v>0.67751196172248795</v>
      </c>
      <c r="AD7">
        <f t="shared" si="3"/>
        <v>0.30352480417754568</v>
      </c>
      <c r="AE7">
        <f t="shared" si="4"/>
        <v>0.40896739130434789</v>
      </c>
      <c r="AF7">
        <f t="shared" si="5"/>
        <v>0.67105263157894746</v>
      </c>
      <c r="AG7">
        <f t="shared" si="6"/>
        <v>0.5</v>
      </c>
      <c r="AH7">
        <f t="shared" si="7"/>
        <v>0.75438596491228072</v>
      </c>
      <c r="AI7">
        <f t="shared" si="8"/>
        <v>0.47266514806378135</v>
      </c>
      <c r="AJ7">
        <f t="shared" si="9"/>
        <v>0.39080459770114945</v>
      </c>
      <c r="AK7">
        <f t="shared" si="10"/>
        <v>0.49103942652329741</v>
      </c>
      <c r="AL7">
        <f t="shared" si="11"/>
        <v>0.35929463629684044</v>
      </c>
      <c r="AM7">
        <f t="shared" si="12"/>
        <v>0.39839034205231388</v>
      </c>
      <c r="AN7">
        <f t="shared" si="13"/>
        <v>0.55323590814196233</v>
      </c>
      <c r="AO7">
        <f t="shared" si="14"/>
        <v>0.2438130155820348</v>
      </c>
      <c r="AP7">
        <f t="shared" si="15"/>
        <v>0.15730337078651685</v>
      </c>
      <c r="AQ7">
        <f t="shared" si="16"/>
        <v>0.1444444444444444</v>
      </c>
      <c r="AR7">
        <f t="shared" si="17"/>
        <v>7.8651685393258439E-2</v>
      </c>
      <c r="AS7">
        <f t="shared" si="18"/>
        <v>0.16326530612244897</v>
      </c>
      <c r="AT7">
        <f t="shared" si="19"/>
        <v>0.39975437519189444</v>
      </c>
      <c r="AU7">
        <f t="shared" si="23"/>
        <v>0.52710159039272975</v>
      </c>
      <c r="AV7">
        <f t="shared" si="24"/>
        <v>0.61046511627906974</v>
      </c>
      <c r="AW7">
        <f t="shared" si="25"/>
        <v>0.60209424083769625</v>
      </c>
    </row>
    <row r="8" spans="1:49" x14ac:dyDescent="0.3">
      <c r="A8">
        <v>7</v>
      </c>
      <c r="B8" s="3">
        <v>37347</v>
      </c>
      <c r="C8" t="s">
        <v>7</v>
      </c>
      <c r="D8" s="1">
        <v>88.45</v>
      </c>
      <c r="E8" s="1">
        <v>41.95</v>
      </c>
      <c r="F8" s="1">
        <v>23.3</v>
      </c>
      <c r="G8" s="1">
        <v>46.5</v>
      </c>
      <c r="H8" s="1">
        <v>25.15</v>
      </c>
      <c r="I8" s="1">
        <v>44.85</v>
      </c>
      <c r="J8" s="1">
        <v>44.9</v>
      </c>
      <c r="K8" s="1">
        <v>23.9</v>
      </c>
      <c r="L8" s="1">
        <v>21.8</v>
      </c>
      <c r="M8" s="1">
        <v>8</v>
      </c>
      <c r="N8" s="1">
        <v>7.7</v>
      </c>
      <c r="O8" s="2">
        <v>18.5</v>
      </c>
      <c r="P8" s="2">
        <v>13.6</v>
      </c>
      <c r="Q8" s="2">
        <v>4.9000000000000004</v>
      </c>
      <c r="R8" s="1">
        <v>0.3</v>
      </c>
      <c r="S8" s="1">
        <v>0.2</v>
      </c>
      <c r="T8" s="1">
        <v>0.1</v>
      </c>
      <c r="U8" s="1">
        <v>0.1</v>
      </c>
      <c r="V8" s="1">
        <v>2.4</v>
      </c>
      <c r="W8" s="1">
        <v>57.15</v>
      </c>
      <c r="X8" s="1">
        <v>49.8</v>
      </c>
      <c r="Y8" s="1">
        <v>5.25</v>
      </c>
      <c r="Z8" s="1">
        <v>4.9000000000000004</v>
      </c>
      <c r="AA8">
        <f t="shared" si="0"/>
        <v>0.39139559286463799</v>
      </c>
      <c r="AB8">
        <f t="shared" si="1"/>
        <v>0.39453125000000006</v>
      </c>
      <c r="AC8">
        <f t="shared" si="2"/>
        <v>0.42105263157894735</v>
      </c>
      <c r="AD8">
        <f t="shared" si="3"/>
        <v>0.17036553524804177</v>
      </c>
      <c r="AE8">
        <f t="shared" si="4"/>
        <v>0.16440217391304349</v>
      </c>
      <c r="AF8">
        <f t="shared" si="5"/>
        <v>0.28289473684210531</v>
      </c>
      <c r="AG8">
        <f t="shared" si="6"/>
        <v>0.21111111111111108</v>
      </c>
      <c r="AH8">
        <f t="shared" si="7"/>
        <v>0.4322169059011165</v>
      </c>
      <c r="AI8">
        <f t="shared" si="8"/>
        <v>0.17881548974943054</v>
      </c>
      <c r="AJ8">
        <f t="shared" si="9"/>
        <v>0.13840996168582378</v>
      </c>
      <c r="AK8">
        <f t="shared" si="10"/>
        <v>0.27718040621266421</v>
      </c>
      <c r="AL8">
        <f t="shared" si="11"/>
        <v>0.14033798677443055</v>
      </c>
      <c r="AM8">
        <f t="shared" si="12"/>
        <v>0.16431924882629109</v>
      </c>
      <c r="AN8">
        <f t="shared" si="13"/>
        <v>0.28601252609603334</v>
      </c>
      <c r="AO8">
        <f t="shared" si="14"/>
        <v>0.12190650779101742</v>
      </c>
      <c r="AP8">
        <f t="shared" si="15"/>
        <v>2.2471910112359546E-2</v>
      </c>
      <c r="AQ8">
        <f t="shared" si="16"/>
        <v>1.1111111111111112E-2</v>
      </c>
      <c r="AR8">
        <f t="shared" si="17"/>
        <v>0</v>
      </c>
      <c r="AS8">
        <f t="shared" si="18"/>
        <v>0</v>
      </c>
      <c r="AT8">
        <f t="shared" si="19"/>
        <v>0.30580288609149525</v>
      </c>
      <c r="AU8">
        <f t="shared" si="23"/>
        <v>0.2904901006166829</v>
      </c>
      <c r="AV8">
        <f t="shared" si="24"/>
        <v>0.50581395348837199</v>
      </c>
      <c r="AW8">
        <f t="shared" si="25"/>
        <v>0.48691099476439786</v>
      </c>
    </row>
    <row r="9" spans="1:49" x14ac:dyDescent="0.3">
      <c r="A9">
        <v>8</v>
      </c>
      <c r="B9" s="3">
        <v>37347</v>
      </c>
      <c r="C9" t="s">
        <v>7</v>
      </c>
      <c r="D9" s="1">
        <v>92</v>
      </c>
      <c r="E9" s="1">
        <v>43.25</v>
      </c>
      <c r="F9" s="1">
        <v>22.9</v>
      </c>
      <c r="G9" s="1">
        <v>48.75</v>
      </c>
      <c r="H9" s="1">
        <v>26.55</v>
      </c>
      <c r="I9" s="1">
        <v>56.35</v>
      </c>
      <c r="J9" s="1">
        <v>56.05</v>
      </c>
      <c r="K9" s="1">
        <v>30.35</v>
      </c>
      <c r="L9" s="1">
        <v>30.9</v>
      </c>
      <c r="M9" s="1">
        <v>11.65</v>
      </c>
      <c r="N9" s="1">
        <v>11.75</v>
      </c>
      <c r="O9" s="2">
        <v>21.4</v>
      </c>
      <c r="P9" s="2">
        <v>16</v>
      </c>
      <c r="Q9" s="2">
        <v>5.4</v>
      </c>
      <c r="R9" s="1">
        <v>0.7</v>
      </c>
      <c r="S9" s="1">
        <v>0.9</v>
      </c>
      <c r="T9" s="1">
        <v>0.4</v>
      </c>
      <c r="U9" s="1">
        <v>0.4</v>
      </c>
      <c r="V9" s="1">
        <v>2.8</v>
      </c>
      <c r="W9" s="1">
        <v>63</v>
      </c>
      <c r="X9" s="1">
        <v>64</v>
      </c>
      <c r="Y9" s="1">
        <v>5.5</v>
      </c>
      <c r="Z9" s="1">
        <v>5.35</v>
      </c>
      <c r="AA9">
        <f t="shared" si="0"/>
        <v>0.41867785939139557</v>
      </c>
      <c r="AB9">
        <f t="shared" si="1"/>
        <v>0.37890625</v>
      </c>
      <c r="AC9">
        <f t="shared" si="2"/>
        <v>0.46411483253588515</v>
      </c>
      <c r="AD9">
        <f t="shared" si="3"/>
        <v>0.18864229765013055</v>
      </c>
      <c r="AE9">
        <f t="shared" si="4"/>
        <v>0.19701086956521741</v>
      </c>
      <c r="AF9">
        <f t="shared" si="5"/>
        <v>0.31578947368421056</v>
      </c>
      <c r="AG9">
        <f t="shared" si="6"/>
        <v>0.25555555555555554</v>
      </c>
      <c r="AH9">
        <f t="shared" si="7"/>
        <v>0.46996278575225947</v>
      </c>
      <c r="AI9">
        <f t="shared" si="8"/>
        <v>0.21184510250569474</v>
      </c>
      <c r="AJ9">
        <f t="shared" si="9"/>
        <v>0.24856321839080461</v>
      </c>
      <c r="AK9">
        <f t="shared" si="10"/>
        <v>0.36598964555953795</v>
      </c>
      <c r="AL9">
        <f t="shared" si="11"/>
        <v>0.2351212343864805</v>
      </c>
      <c r="AM9">
        <f t="shared" si="12"/>
        <v>0.28638497652582157</v>
      </c>
      <c r="AN9">
        <f t="shared" si="13"/>
        <v>0.43841336116910223</v>
      </c>
      <c r="AO9">
        <f t="shared" si="14"/>
        <v>0.19615032080659944</v>
      </c>
      <c r="AP9">
        <f t="shared" si="15"/>
        <v>6.741573033707865E-2</v>
      </c>
      <c r="AQ9">
        <f t="shared" si="16"/>
        <v>8.8888888888888892E-2</v>
      </c>
      <c r="AR9">
        <f t="shared" si="17"/>
        <v>3.3707865168539332E-2</v>
      </c>
      <c r="AS9">
        <f t="shared" si="18"/>
        <v>6.1224489795918373E-2</v>
      </c>
      <c r="AT9">
        <f t="shared" si="19"/>
        <v>0.34172551427694198</v>
      </c>
      <c r="AU9">
        <f t="shared" si="23"/>
        <v>0.382667964946446</v>
      </c>
      <c r="AV9">
        <f t="shared" si="24"/>
        <v>0.53488372093023251</v>
      </c>
      <c r="AW9">
        <f t="shared" si="25"/>
        <v>0.53403141361256534</v>
      </c>
    </row>
    <row r="10" spans="1:49" x14ac:dyDescent="0.3">
      <c r="A10">
        <v>9</v>
      </c>
      <c r="B10" s="3">
        <v>37347</v>
      </c>
      <c r="C10" t="s">
        <v>7</v>
      </c>
      <c r="D10" s="1">
        <v>86.95</v>
      </c>
      <c r="E10" s="1">
        <v>41.95</v>
      </c>
      <c r="F10" s="1">
        <v>23.25</v>
      </c>
      <c r="G10" s="1">
        <v>45</v>
      </c>
      <c r="H10" s="1">
        <v>24.8</v>
      </c>
      <c r="I10" s="1">
        <v>50.05</v>
      </c>
      <c r="J10" s="1">
        <v>50.55</v>
      </c>
      <c r="K10" s="1">
        <v>26.6</v>
      </c>
      <c r="L10" s="1">
        <v>25.85</v>
      </c>
      <c r="M10" s="1">
        <v>10.3</v>
      </c>
      <c r="N10" s="1">
        <v>10.25</v>
      </c>
      <c r="O10" s="2">
        <v>19.5</v>
      </c>
      <c r="P10" s="2">
        <v>14.3</v>
      </c>
      <c r="Q10" s="2">
        <v>5.2</v>
      </c>
      <c r="R10" s="1">
        <v>0.5</v>
      </c>
      <c r="S10" s="1">
        <v>0.5</v>
      </c>
      <c r="T10" s="1">
        <v>0.2</v>
      </c>
      <c r="U10" s="1">
        <v>0.2</v>
      </c>
      <c r="V10" s="1">
        <v>2.7</v>
      </c>
      <c r="W10" s="1">
        <v>50.65</v>
      </c>
      <c r="X10" s="1">
        <v>58.5</v>
      </c>
      <c r="Y10" s="1">
        <v>5.45</v>
      </c>
      <c r="Z10" s="1">
        <v>6</v>
      </c>
      <c r="AA10">
        <f t="shared" si="0"/>
        <v>0.39139559286463799</v>
      </c>
      <c r="AB10">
        <f t="shared" si="1"/>
        <v>0.392578125</v>
      </c>
      <c r="AC10">
        <f t="shared" si="2"/>
        <v>0.3923444976076555</v>
      </c>
      <c r="AD10">
        <f t="shared" si="3"/>
        <v>0.16579634464751958</v>
      </c>
      <c r="AE10">
        <f t="shared" si="4"/>
        <v>0.17391304347826089</v>
      </c>
      <c r="AF10">
        <f t="shared" si="5"/>
        <v>0.30263157894736842</v>
      </c>
      <c r="AG10">
        <f t="shared" si="6"/>
        <v>0.24444444444444446</v>
      </c>
      <c r="AH10">
        <f t="shared" si="7"/>
        <v>0.41626794258373212</v>
      </c>
      <c r="AI10">
        <f t="shared" si="8"/>
        <v>0.19020501138952164</v>
      </c>
      <c r="AJ10">
        <f t="shared" si="9"/>
        <v>0.18821839080459768</v>
      </c>
      <c r="AK10">
        <f t="shared" si="10"/>
        <v>0.32218239745121457</v>
      </c>
      <c r="AL10">
        <f t="shared" si="11"/>
        <v>0.18001469507714915</v>
      </c>
      <c r="AM10">
        <f t="shared" si="12"/>
        <v>0.21864520456069753</v>
      </c>
      <c r="AN10">
        <f t="shared" si="13"/>
        <v>0.38204592901878909</v>
      </c>
      <c r="AO10">
        <f t="shared" si="14"/>
        <v>0.16865261228230979</v>
      </c>
      <c r="AP10">
        <f t="shared" si="15"/>
        <v>4.49438202247191E-2</v>
      </c>
      <c r="AQ10">
        <f t="shared" si="16"/>
        <v>4.4444444444444446E-2</v>
      </c>
      <c r="AR10">
        <f t="shared" si="17"/>
        <v>1.1235955056179775E-2</v>
      </c>
      <c r="AS10">
        <f t="shared" si="18"/>
        <v>2.0408163265306121E-2</v>
      </c>
      <c r="AT10">
        <f t="shared" si="19"/>
        <v>0.26588885477433222</v>
      </c>
      <c r="AU10">
        <f t="shared" si="23"/>
        <v>0.34696527101590396</v>
      </c>
      <c r="AV10">
        <f t="shared" si="24"/>
        <v>0.52906976744186041</v>
      </c>
      <c r="AW10">
        <f t="shared" si="25"/>
        <v>0.60209424083769625</v>
      </c>
    </row>
    <row r="11" spans="1:49" x14ac:dyDescent="0.3">
      <c r="A11">
        <v>10</v>
      </c>
      <c r="B11" s="3">
        <v>37347</v>
      </c>
      <c r="C11" t="s">
        <v>8</v>
      </c>
      <c r="D11" s="1">
        <v>94.15</v>
      </c>
      <c r="E11" s="1">
        <v>49</v>
      </c>
      <c r="F11" s="1">
        <v>25.6</v>
      </c>
      <c r="G11" s="1">
        <v>45.15</v>
      </c>
      <c r="H11" s="1">
        <v>21.34</v>
      </c>
      <c r="I11" s="1">
        <v>68.8</v>
      </c>
      <c r="J11" s="1">
        <v>69.2</v>
      </c>
      <c r="K11" s="1">
        <v>38.6</v>
      </c>
      <c r="L11" s="1">
        <v>38.6</v>
      </c>
      <c r="M11" s="1">
        <v>12.1</v>
      </c>
      <c r="N11" s="1">
        <v>12.05</v>
      </c>
      <c r="O11" s="2">
        <v>27.6</v>
      </c>
      <c r="P11" s="2">
        <v>20.100000000000001</v>
      </c>
      <c r="Q11" s="2">
        <v>5.6</v>
      </c>
      <c r="R11" s="1">
        <v>1.1000000000000001</v>
      </c>
      <c r="S11" s="1">
        <v>1.1000000000000001</v>
      </c>
      <c r="T11" s="1">
        <v>0.6</v>
      </c>
      <c r="U11" s="1">
        <v>0.5</v>
      </c>
      <c r="V11" s="1">
        <v>3.3</v>
      </c>
      <c r="W11" s="1">
        <v>39.42</v>
      </c>
      <c r="X11" s="1">
        <v>61.82</v>
      </c>
      <c r="Y11" s="1">
        <v>6.7</v>
      </c>
      <c r="Z11" s="1">
        <v>5.6</v>
      </c>
      <c r="AA11">
        <f t="shared" si="0"/>
        <v>0.5393494228751311</v>
      </c>
      <c r="AB11">
        <f t="shared" si="1"/>
        <v>0.48437500000000011</v>
      </c>
      <c r="AC11">
        <f t="shared" si="2"/>
        <v>0.39521531100478463</v>
      </c>
      <c r="AD11">
        <f t="shared" si="3"/>
        <v>0.1206266318537859</v>
      </c>
      <c r="AE11">
        <f t="shared" si="4"/>
        <v>0.25271739130434789</v>
      </c>
      <c r="AF11">
        <f t="shared" si="5"/>
        <v>0.3289473684210526</v>
      </c>
      <c r="AG11">
        <f t="shared" si="6"/>
        <v>0.31111111111111106</v>
      </c>
      <c r="AH11">
        <f t="shared" si="7"/>
        <v>0.49282296650717716</v>
      </c>
      <c r="AI11">
        <f t="shared" si="8"/>
        <v>0.28246013667425973</v>
      </c>
      <c r="AJ11">
        <f t="shared" si="9"/>
        <v>0.36781609195402293</v>
      </c>
      <c r="AK11">
        <f t="shared" si="10"/>
        <v>0.47072879330943845</v>
      </c>
      <c r="AL11">
        <f t="shared" si="11"/>
        <v>0.3563556208670095</v>
      </c>
      <c r="AM11">
        <f t="shared" si="12"/>
        <v>0.38967136150234744</v>
      </c>
      <c r="AN11">
        <f t="shared" si="13"/>
        <v>0.45720250521920658</v>
      </c>
      <c r="AO11">
        <f t="shared" si="14"/>
        <v>0.20164986251145739</v>
      </c>
      <c r="AP11">
        <f t="shared" si="15"/>
        <v>0.11235955056179775</v>
      </c>
      <c r="AQ11">
        <f t="shared" si="16"/>
        <v>0.1111111111111111</v>
      </c>
      <c r="AR11">
        <f t="shared" si="17"/>
        <v>5.6179775280898875E-2</v>
      </c>
      <c r="AS11">
        <f t="shared" si="18"/>
        <v>8.1632653061224483E-2</v>
      </c>
      <c r="AT11">
        <f t="shared" si="19"/>
        <v>0.19692968989867979</v>
      </c>
      <c r="AU11">
        <f t="shared" si="23"/>
        <v>0.36851671535215846</v>
      </c>
      <c r="AV11">
        <f t="shared" si="24"/>
        <v>0.67441860465116277</v>
      </c>
      <c r="AW11">
        <f t="shared" si="25"/>
        <v>0.5602094240837695</v>
      </c>
    </row>
    <row r="12" spans="1:49" x14ac:dyDescent="0.3">
      <c r="A12">
        <v>11</v>
      </c>
      <c r="B12" s="3">
        <v>37347</v>
      </c>
      <c r="C12" t="s">
        <v>8</v>
      </c>
      <c r="D12" s="1">
        <v>117.8</v>
      </c>
      <c r="E12" s="1">
        <v>58.65</v>
      </c>
      <c r="F12" s="1">
        <v>31.8</v>
      </c>
      <c r="G12" s="1">
        <v>59.15</v>
      </c>
      <c r="H12" s="1">
        <v>23.85</v>
      </c>
      <c r="I12" s="1">
        <v>90.25</v>
      </c>
      <c r="J12" s="1">
        <v>90.2</v>
      </c>
      <c r="K12" s="1">
        <v>51.2</v>
      </c>
      <c r="L12" s="1">
        <v>51.9</v>
      </c>
      <c r="M12" s="1">
        <v>16.100000000000001</v>
      </c>
      <c r="N12" s="1">
        <v>15.7</v>
      </c>
      <c r="O12" s="2">
        <v>44.6</v>
      </c>
      <c r="P12" s="2">
        <v>31.9</v>
      </c>
      <c r="Q12" s="2">
        <v>9.4</v>
      </c>
      <c r="R12" s="1">
        <v>2.5</v>
      </c>
      <c r="S12" s="1">
        <v>2.4</v>
      </c>
      <c r="T12" s="1">
        <v>1.2</v>
      </c>
      <c r="U12" s="1">
        <v>1.3</v>
      </c>
      <c r="V12" s="1">
        <v>5.7</v>
      </c>
      <c r="W12" s="1">
        <v>84.9</v>
      </c>
      <c r="X12" s="1">
        <v>105.2</v>
      </c>
      <c r="Y12" s="1">
        <v>7.85</v>
      </c>
      <c r="Z12" s="1">
        <v>7.7</v>
      </c>
      <c r="AA12">
        <f t="shared" si="0"/>
        <v>0.74186778593913938</v>
      </c>
      <c r="AB12">
        <f t="shared" si="1"/>
        <v>0.7265625</v>
      </c>
      <c r="AC12">
        <f t="shared" si="2"/>
        <v>0.66315789473684206</v>
      </c>
      <c r="AD12">
        <f t="shared" si="3"/>
        <v>0.15339425587467365</v>
      </c>
      <c r="AE12">
        <f t="shared" si="4"/>
        <v>0.41304347826086957</v>
      </c>
      <c r="AF12">
        <f t="shared" si="5"/>
        <v>0.57894736842105265</v>
      </c>
      <c r="AG12">
        <f t="shared" si="6"/>
        <v>0.57777777777777772</v>
      </c>
      <c r="AH12">
        <f t="shared" si="7"/>
        <v>0.74428495481127066</v>
      </c>
      <c r="AI12">
        <f t="shared" si="8"/>
        <v>0.47608200455580874</v>
      </c>
      <c r="AJ12">
        <f t="shared" si="9"/>
        <v>0.57327586206896552</v>
      </c>
      <c r="AK12">
        <f t="shared" si="10"/>
        <v>0.63799283154121866</v>
      </c>
      <c r="AL12">
        <f t="shared" si="11"/>
        <v>0.54151359294636292</v>
      </c>
      <c r="AM12">
        <f t="shared" si="12"/>
        <v>0.568075117370892</v>
      </c>
      <c r="AN12">
        <f t="shared" si="13"/>
        <v>0.62421711899791221</v>
      </c>
      <c r="AO12">
        <f t="shared" si="14"/>
        <v>0.26856095325389545</v>
      </c>
      <c r="AP12">
        <f t="shared" si="15"/>
        <v>0.2696629213483146</v>
      </c>
      <c r="AQ12">
        <f t="shared" si="16"/>
        <v>0.25555555555555554</v>
      </c>
      <c r="AR12">
        <f t="shared" si="17"/>
        <v>0.12359550561797751</v>
      </c>
      <c r="AS12">
        <f t="shared" si="18"/>
        <v>0.24489795918367344</v>
      </c>
      <c r="AT12">
        <f t="shared" si="19"/>
        <v>0.47620509671476829</v>
      </c>
      <c r="AU12">
        <f t="shared" si="23"/>
        <v>0.65011359948068814</v>
      </c>
      <c r="AV12">
        <f t="shared" si="24"/>
        <v>0.80813953488372081</v>
      </c>
      <c r="AW12">
        <f t="shared" si="25"/>
        <v>0.7801047120418847</v>
      </c>
    </row>
    <row r="13" spans="1:49" x14ac:dyDescent="0.3">
      <c r="A13">
        <v>12</v>
      </c>
      <c r="B13" s="3">
        <v>37347</v>
      </c>
      <c r="C13" t="s">
        <v>7</v>
      </c>
      <c r="D13" s="1">
        <v>128.4</v>
      </c>
      <c r="E13" s="1">
        <v>61.15</v>
      </c>
      <c r="F13" s="1">
        <v>32.950000000000003</v>
      </c>
      <c r="G13" s="1">
        <v>67.25</v>
      </c>
      <c r="H13" s="1">
        <v>35.5</v>
      </c>
      <c r="I13" s="1">
        <v>83.35</v>
      </c>
      <c r="J13" s="1">
        <v>83.45</v>
      </c>
      <c r="K13" s="1">
        <v>45.95</v>
      </c>
      <c r="L13" s="1">
        <v>45.8</v>
      </c>
      <c r="M13" s="1">
        <v>15.75</v>
      </c>
      <c r="N13" s="1">
        <v>15.85</v>
      </c>
      <c r="O13" s="2">
        <v>65.599999999999994</v>
      </c>
      <c r="P13" s="2">
        <v>36.4</v>
      </c>
      <c r="Q13" s="2">
        <v>13.8</v>
      </c>
      <c r="R13" s="1">
        <v>2.2000000000000002</v>
      </c>
      <c r="S13" s="1">
        <v>2.4</v>
      </c>
      <c r="T13" s="1">
        <v>0.9</v>
      </c>
      <c r="U13" s="1">
        <v>1</v>
      </c>
      <c r="V13" s="1">
        <v>6.5</v>
      </c>
      <c r="W13" s="1">
        <v>99.65</v>
      </c>
      <c r="X13" s="1">
        <v>87.85</v>
      </c>
      <c r="Y13" s="1">
        <v>7.8</v>
      </c>
      <c r="Z13" s="1">
        <v>7.85</v>
      </c>
      <c r="AA13">
        <f t="shared" si="0"/>
        <v>0.79433368310598096</v>
      </c>
      <c r="AB13">
        <f t="shared" si="1"/>
        <v>0.77148437500000011</v>
      </c>
      <c r="AC13">
        <f t="shared" si="2"/>
        <v>0.81818181818181812</v>
      </c>
      <c r="AD13">
        <f t="shared" si="3"/>
        <v>0.3054830287206266</v>
      </c>
      <c r="AE13">
        <f t="shared" si="4"/>
        <v>0.47418478260869568</v>
      </c>
      <c r="AF13">
        <f t="shared" si="5"/>
        <v>0.86842105263157898</v>
      </c>
      <c r="AG13">
        <f t="shared" si="6"/>
        <v>0.66666666666666663</v>
      </c>
      <c r="AH13">
        <f t="shared" si="7"/>
        <v>0.8569909622541203</v>
      </c>
      <c r="AI13">
        <f t="shared" si="8"/>
        <v>0.71526195899772216</v>
      </c>
      <c r="AJ13">
        <f t="shared" si="9"/>
        <v>0.50718390804597691</v>
      </c>
      <c r="AK13">
        <f t="shared" si="10"/>
        <v>0.58422939068100355</v>
      </c>
      <c r="AL13">
        <f t="shared" si="11"/>
        <v>0.46436443791329901</v>
      </c>
      <c r="AM13">
        <f t="shared" si="12"/>
        <v>0.48625083836351446</v>
      </c>
      <c r="AN13">
        <f t="shared" si="13"/>
        <v>0.60960334029227548</v>
      </c>
      <c r="AO13">
        <f t="shared" si="14"/>
        <v>0.27131072410632445</v>
      </c>
      <c r="AP13">
        <f t="shared" si="15"/>
        <v>0.23595505617977527</v>
      </c>
      <c r="AQ13">
        <f t="shared" si="16"/>
        <v>0.25555555555555554</v>
      </c>
      <c r="AR13">
        <f t="shared" si="17"/>
        <v>8.98876404494382E-2</v>
      </c>
      <c r="AS13">
        <f t="shared" si="18"/>
        <v>0.18367346938775508</v>
      </c>
      <c r="AT13">
        <f t="shared" si="19"/>
        <v>0.56677924470371521</v>
      </c>
      <c r="AU13">
        <f t="shared" si="23"/>
        <v>0.53748782862706912</v>
      </c>
      <c r="AV13">
        <f t="shared" si="24"/>
        <v>0.80232558139534882</v>
      </c>
      <c r="AW13">
        <f t="shared" si="25"/>
        <v>0.79581151832460717</v>
      </c>
    </row>
    <row r="14" spans="1:49" x14ac:dyDescent="0.3">
      <c r="A14">
        <v>13</v>
      </c>
      <c r="B14" s="3">
        <v>37347</v>
      </c>
      <c r="C14" t="s">
        <v>7</v>
      </c>
      <c r="D14" s="1">
        <v>89.95</v>
      </c>
      <c r="E14" s="1">
        <v>43.05</v>
      </c>
      <c r="F14" s="1">
        <v>23.65</v>
      </c>
      <c r="G14" s="1">
        <v>46.9</v>
      </c>
      <c r="H14" s="1">
        <v>25.35</v>
      </c>
      <c r="I14" s="1">
        <v>53.9</v>
      </c>
      <c r="J14" s="1">
        <v>54.85</v>
      </c>
      <c r="K14" s="1">
        <v>29.65</v>
      </c>
      <c r="L14" s="1">
        <v>33.85</v>
      </c>
      <c r="M14" s="1">
        <v>12.4</v>
      </c>
      <c r="N14" s="1">
        <v>10.9</v>
      </c>
      <c r="O14" s="2">
        <v>21.4</v>
      </c>
      <c r="P14" s="2">
        <v>16.100000000000001</v>
      </c>
      <c r="Q14" s="2">
        <v>5.3</v>
      </c>
      <c r="R14" s="1">
        <v>0.9</v>
      </c>
      <c r="S14" s="1">
        <v>0.8</v>
      </c>
      <c r="T14" s="1">
        <v>0.4</v>
      </c>
      <c r="U14" s="1">
        <v>0.4</v>
      </c>
      <c r="V14" s="1">
        <v>2.8</v>
      </c>
      <c r="W14" s="1">
        <v>65.55</v>
      </c>
      <c r="X14" s="1">
        <v>61.45</v>
      </c>
      <c r="Y14" s="1">
        <v>5.3</v>
      </c>
      <c r="Z14" s="1">
        <v>5.75</v>
      </c>
      <c r="AA14">
        <f t="shared" si="0"/>
        <v>0.41448058761804818</v>
      </c>
      <c r="AB14">
        <f t="shared" si="1"/>
        <v>0.408203125</v>
      </c>
      <c r="AC14">
        <f t="shared" si="2"/>
        <v>0.42870813397129182</v>
      </c>
      <c r="AD14">
        <f t="shared" si="3"/>
        <v>0.17297650130548303</v>
      </c>
      <c r="AE14">
        <f t="shared" si="4"/>
        <v>0.19836956521739135</v>
      </c>
      <c r="AF14">
        <f t="shared" si="5"/>
        <v>0.30921052631578949</v>
      </c>
      <c r="AG14">
        <f t="shared" si="6"/>
        <v>0.25555555555555554</v>
      </c>
      <c r="AH14">
        <f t="shared" si="7"/>
        <v>0.44816586921850088</v>
      </c>
      <c r="AI14">
        <f t="shared" si="8"/>
        <v>0.21184510250569474</v>
      </c>
      <c r="AJ14">
        <f t="shared" si="9"/>
        <v>0.22509578544061301</v>
      </c>
      <c r="AK14">
        <f t="shared" si="10"/>
        <v>0.35643170051772199</v>
      </c>
      <c r="AL14">
        <f t="shared" si="11"/>
        <v>0.22483468038207197</v>
      </c>
      <c r="AM14">
        <f t="shared" si="12"/>
        <v>0.32595573440643866</v>
      </c>
      <c r="AN14">
        <f t="shared" si="13"/>
        <v>0.46972860125260951</v>
      </c>
      <c r="AO14">
        <f t="shared" si="14"/>
        <v>0.18056828597616864</v>
      </c>
      <c r="AP14">
        <f t="shared" si="15"/>
        <v>8.98876404494382E-2</v>
      </c>
      <c r="AQ14">
        <f t="shared" si="16"/>
        <v>7.7777777777777779E-2</v>
      </c>
      <c r="AR14">
        <f t="shared" si="17"/>
        <v>3.3707865168539332E-2</v>
      </c>
      <c r="AS14">
        <f t="shared" si="18"/>
        <v>6.1224489795918373E-2</v>
      </c>
      <c r="AT14">
        <f t="shared" si="19"/>
        <v>0.35738409579367514</v>
      </c>
      <c r="AU14">
        <f t="shared" si="23"/>
        <v>0.36611489776046746</v>
      </c>
      <c r="AV14">
        <f t="shared" si="24"/>
        <v>0.5116279069767441</v>
      </c>
      <c r="AW14">
        <f t="shared" si="25"/>
        <v>0.57591623036649209</v>
      </c>
    </row>
    <row r="15" spans="1:49" x14ac:dyDescent="0.3">
      <c r="A15">
        <v>14</v>
      </c>
      <c r="B15" s="3">
        <v>37347</v>
      </c>
      <c r="C15" t="s">
        <v>7</v>
      </c>
      <c r="D15" s="1">
        <v>124.9</v>
      </c>
      <c r="E15" s="1">
        <v>60.15</v>
      </c>
      <c r="F15" s="1">
        <v>31.1</v>
      </c>
      <c r="G15" s="1">
        <v>64.75</v>
      </c>
      <c r="H15" s="1">
        <v>38.450000000000003</v>
      </c>
      <c r="I15" s="1">
        <v>75.2</v>
      </c>
      <c r="J15" s="1">
        <v>77.900000000000006</v>
      </c>
      <c r="K15" s="1">
        <v>40.799999999999997</v>
      </c>
      <c r="L15" s="1">
        <v>43.35</v>
      </c>
      <c r="M15" s="1">
        <v>14.4</v>
      </c>
      <c r="N15" s="1">
        <v>14.8</v>
      </c>
      <c r="O15" s="2">
        <v>55.8</v>
      </c>
      <c r="P15" s="2">
        <v>35</v>
      </c>
      <c r="Q15" s="2">
        <v>12.7</v>
      </c>
      <c r="R15" s="1">
        <v>1.7</v>
      </c>
      <c r="S15" s="1">
        <v>1.9</v>
      </c>
      <c r="T15" s="1">
        <v>0.8</v>
      </c>
      <c r="U15" s="1">
        <v>0.7</v>
      </c>
      <c r="V15" s="1">
        <v>6.6</v>
      </c>
      <c r="W15" s="1">
        <v>80.55</v>
      </c>
      <c r="X15" s="1">
        <v>68.95</v>
      </c>
      <c r="Y15" s="1">
        <v>7.5</v>
      </c>
      <c r="Z15" s="1">
        <v>7.55</v>
      </c>
      <c r="AA15">
        <f t="shared" si="0"/>
        <v>0.77334732423924435</v>
      </c>
      <c r="AB15">
        <f t="shared" si="1"/>
        <v>0.69921875000000011</v>
      </c>
      <c r="AC15">
        <f t="shared" si="2"/>
        <v>0.77033492822966509</v>
      </c>
      <c r="AD15">
        <f t="shared" si="3"/>
        <v>0.34399477806788514</v>
      </c>
      <c r="AE15">
        <f t="shared" si="4"/>
        <v>0.45516304347826092</v>
      </c>
      <c r="AF15">
        <f t="shared" si="5"/>
        <v>0.79605263157894735</v>
      </c>
      <c r="AG15">
        <f t="shared" si="6"/>
        <v>0.6777777777777777</v>
      </c>
      <c r="AH15">
        <f t="shared" si="7"/>
        <v>0.81977671451355671</v>
      </c>
      <c r="AI15">
        <f t="shared" si="8"/>
        <v>0.60364464692482922</v>
      </c>
      <c r="AJ15">
        <f t="shared" si="9"/>
        <v>0.42911877394636017</v>
      </c>
      <c r="AK15">
        <f t="shared" si="10"/>
        <v>0.5400238948626046</v>
      </c>
      <c r="AL15">
        <f t="shared" si="11"/>
        <v>0.38868479059515049</v>
      </c>
      <c r="AM15">
        <f t="shared" si="12"/>
        <v>0.45338698859825616</v>
      </c>
      <c r="AN15">
        <f t="shared" si="13"/>
        <v>0.55323590814196233</v>
      </c>
      <c r="AO15">
        <f t="shared" si="14"/>
        <v>0.25206232813932172</v>
      </c>
      <c r="AP15">
        <f t="shared" si="15"/>
        <v>0.17977528089887637</v>
      </c>
      <c r="AQ15">
        <f t="shared" si="16"/>
        <v>0.19999999999999996</v>
      </c>
      <c r="AR15">
        <f t="shared" si="17"/>
        <v>7.8651685393258439E-2</v>
      </c>
      <c r="AS15">
        <f t="shared" si="18"/>
        <v>0.12244897959183672</v>
      </c>
      <c r="AT15">
        <f t="shared" si="19"/>
        <v>0.44949339883328221</v>
      </c>
      <c r="AU15">
        <f t="shared" si="23"/>
        <v>0.41480038948393388</v>
      </c>
      <c r="AV15">
        <f t="shared" si="24"/>
        <v>0.7674418604651162</v>
      </c>
      <c r="AW15">
        <f t="shared" si="25"/>
        <v>0.76439790575916222</v>
      </c>
    </row>
    <row r="16" spans="1:49" x14ac:dyDescent="0.3">
      <c r="A16">
        <v>15</v>
      </c>
      <c r="B16" s="3">
        <v>37347</v>
      </c>
      <c r="C16" t="s">
        <v>7</v>
      </c>
      <c r="D16" s="1">
        <v>80.099999999999994</v>
      </c>
      <c r="E16" s="1">
        <v>38.6</v>
      </c>
      <c r="F16" s="1">
        <v>20</v>
      </c>
      <c r="G16" s="1">
        <v>41.5</v>
      </c>
      <c r="H16" s="1">
        <v>20.75</v>
      </c>
      <c r="I16" s="1">
        <v>47.6</v>
      </c>
      <c r="J16" s="1">
        <v>34.15</v>
      </c>
      <c r="K16" s="1">
        <v>25.2</v>
      </c>
      <c r="L16" s="1">
        <v>15.2</v>
      </c>
      <c r="M16" s="1">
        <v>9.3000000000000007</v>
      </c>
      <c r="N16" s="1">
        <v>4.3499999999999996</v>
      </c>
      <c r="O16" s="2">
        <v>13.2</v>
      </c>
      <c r="P16" s="2">
        <v>9.1999999999999993</v>
      </c>
      <c r="Q16" s="2">
        <v>3.6</v>
      </c>
      <c r="R16" s="1">
        <v>0.4</v>
      </c>
      <c r="S16" s="1">
        <v>0.1</v>
      </c>
      <c r="T16" s="1">
        <v>0.2</v>
      </c>
      <c r="U16" s="1">
        <v>0.44</v>
      </c>
      <c r="V16" s="1">
        <v>1.6</v>
      </c>
      <c r="W16" s="1">
        <v>58.75</v>
      </c>
      <c r="X16" s="1">
        <v>57.55</v>
      </c>
      <c r="Y16" s="1">
        <v>4.5</v>
      </c>
      <c r="Z16" s="1">
        <v>4.8</v>
      </c>
      <c r="AA16">
        <f t="shared" si="0"/>
        <v>0.32109129066107028</v>
      </c>
      <c r="AB16">
        <f t="shared" si="1"/>
        <v>0.265625</v>
      </c>
      <c r="AC16">
        <f t="shared" si="2"/>
        <v>0.32535885167464113</v>
      </c>
      <c r="AD16">
        <f t="shared" si="3"/>
        <v>0.1129242819843342</v>
      </c>
      <c r="AE16">
        <f t="shared" si="4"/>
        <v>0.10461956521739131</v>
      </c>
      <c r="AF16">
        <f t="shared" si="5"/>
        <v>0.19736842105263158</v>
      </c>
      <c r="AG16">
        <f t="shared" si="6"/>
        <v>0.12222222222222223</v>
      </c>
      <c r="AH16">
        <f t="shared" si="7"/>
        <v>0.34343434343434343</v>
      </c>
      <c r="AI16">
        <f t="shared" si="8"/>
        <v>0.1184510250569476</v>
      </c>
      <c r="AJ16">
        <f t="shared" si="9"/>
        <v>0.16475095785440613</v>
      </c>
      <c r="AK16">
        <f t="shared" si="10"/>
        <v>0.19155714854639583</v>
      </c>
      <c r="AL16">
        <f t="shared" si="11"/>
        <v>0.15944158706833209</v>
      </c>
      <c r="AM16">
        <f t="shared" si="12"/>
        <v>7.5788061703554649E-2</v>
      </c>
      <c r="AN16">
        <f t="shared" si="13"/>
        <v>0.34029227557411268</v>
      </c>
      <c r="AO16">
        <f t="shared" si="14"/>
        <v>6.049495875343721E-2</v>
      </c>
      <c r="AP16">
        <f t="shared" si="15"/>
        <v>3.3707865168539332E-2</v>
      </c>
      <c r="AQ16">
        <f t="shared" si="16"/>
        <v>0</v>
      </c>
      <c r="AR16">
        <f t="shared" si="17"/>
        <v>1.1235955056179775E-2</v>
      </c>
      <c r="AS16">
        <f t="shared" si="18"/>
        <v>6.9387755102040802E-2</v>
      </c>
      <c r="AT16">
        <f t="shared" si="19"/>
        <v>0.31562787841571999</v>
      </c>
      <c r="AU16">
        <f t="shared" si="23"/>
        <v>0.34079844206426485</v>
      </c>
      <c r="AV16">
        <f t="shared" si="24"/>
        <v>0.41860465116279072</v>
      </c>
      <c r="AW16">
        <f t="shared" si="25"/>
        <v>0.47643979057591612</v>
      </c>
    </row>
    <row r="17" spans="1:49" x14ac:dyDescent="0.3">
      <c r="A17">
        <v>16</v>
      </c>
      <c r="B17" s="3">
        <v>37347</v>
      </c>
      <c r="C17" t="s">
        <v>7</v>
      </c>
      <c r="D17" s="1">
        <v>73.599999999999994</v>
      </c>
      <c r="E17" s="1">
        <v>33.799999999999997</v>
      </c>
      <c r="F17" s="1">
        <v>19.3</v>
      </c>
      <c r="G17" s="1">
        <v>39.799999999999997</v>
      </c>
      <c r="H17" s="1">
        <v>23.2</v>
      </c>
      <c r="I17" s="1">
        <v>44.6</v>
      </c>
      <c r="J17" s="1">
        <v>44.6</v>
      </c>
      <c r="K17" s="1">
        <v>23.05</v>
      </c>
      <c r="L17" s="1">
        <v>23.75</v>
      </c>
      <c r="M17" s="1">
        <v>7.15</v>
      </c>
      <c r="N17" s="1">
        <v>9.25</v>
      </c>
      <c r="O17" s="2">
        <v>12.7</v>
      </c>
      <c r="P17" s="2">
        <v>9.3000000000000007</v>
      </c>
      <c r="Q17" s="2">
        <v>3.4</v>
      </c>
      <c r="R17" s="1">
        <v>0.3</v>
      </c>
      <c r="S17" s="1">
        <v>0.4</v>
      </c>
      <c r="T17" s="1">
        <v>0.1</v>
      </c>
      <c r="U17" s="1">
        <v>0.1</v>
      </c>
      <c r="V17" s="1">
        <v>1.7</v>
      </c>
      <c r="W17" s="1">
        <v>58.35</v>
      </c>
      <c r="X17" s="1">
        <v>40.549999999999997</v>
      </c>
      <c r="Y17" s="1">
        <v>4.05</v>
      </c>
      <c r="Z17" s="1">
        <v>5.15</v>
      </c>
      <c r="AA17">
        <f t="shared" si="0"/>
        <v>0.22035676810073443</v>
      </c>
      <c r="AB17">
        <f t="shared" si="1"/>
        <v>0.23828125000000006</v>
      </c>
      <c r="AC17">
        <f t="shared" si="2"/>
        <v>0.29282296650717698</v>
      </c>
      <c r="AD17">
        <f t="shared" si="3"/>
        <v>0.14490861618798953</v>
      </c>
      <c r="AE17">
        <f t="shared" si="4"/>
        <v>0.10597826086956524</v>
      </c>
      <c r="AF17">
        <f t="shared" si="5"/>
        <v>0.18421052631578946</v>
      </c>
      <c r="AG17">
        <f t="shared" si="6"/>
        <v>0.13333333333333333</v>
      </c>
      <c r="AH17">
        <f t="shared" si="7"/>
        <v>0.27432216905901113</v>
      </c>
      <c r="AI17">
        <f t="shared" si="8"/>
        <v>0.11275626423690203</v>
      </c>
      <c r="AJ17">
        <f t="shared" si="9"/>
        <v>0.13601532567049809</v>
      </c>
      <c r="AK17">
        <f t="shared" si="10"/>
        <v>0.27479091995221022</v>
      </c>
      <c r="AL17">
        <f t="shared" si="11"/>
        <v>0.1278471711976488</v>
      </c>
      <c r="AM17">
        <f t="shared" si="12"/>
        <v>0.19047619047619047</v>
      </c>
      <c r="AN17">
        <f t="shared" si="13"/>
        <v>0.2505219206680584</v>
      </c>
      <c r="AO17">
        <f t="shared" si="14"/>
        <v>0.15032080659945002</v>
      </c>
      <c r="AP17">
        <f t="shared" si="15"/>
        <v>2.2471910112359546E-2</v>
      </c>
      <c r="AQ17">
        <f t="shared" si="16"/>
        <v>3.333333333333334E-2</v>
      </c>
      <c r="AR17">
        <f t="shared" si="17"/>
        <v>0</v>
      </c>
      <c r="AS17">
        <f t="shared" si="18"/>
        <v>0</v>
      </c>
      <c r="AT17">
        <f t="shared" si="19"/>
        <v>0.31317163033466383</v>
      </c>
      <c r="AU17">
        <f t="shared" si="23"/>
        <v>0.23044466082440768</v>
      </c>
      <c r="AV17">
        <f t="shared" si="24"/>
        <v>0.36627906976744184</v>
      </c>
      <c r="AW17">
        <f t="shared" si="25"/>
        <v>0.51308900523560208</v>
      </c>
    </row>
    <row r="18" spans="1:49" x14ac:dyDescent="0.3">
      <c r="A18">
        <v>17</v>
      </c>
      <c r="B18" s="3">
        <v>37347</v>
      </c>
      <c r="C18" t="s">
        <v>7</v>
      </c>
      <c r="D18" s="1">
        <v>93.7</v>
      </c>
      <c r="E18" s="1">
        <v>44.45</v>
      </c>
      <c r="F18" s="1">
        <v>24.65</v>
      </c>
      <c r="G18" s="1">
        <v>49.25</v>
      </c>
      <c r="H18" s="1">
        <v>25.8</v>
      </c>
      <c r="I18" s="1">
        <v>56.65</v>
      </c>
      <c r="J18" s="1">
        <v>57.2</v>
      </c>
      <c r="K18" s="1">
        <v>30.75</v>
      </c>
      <c r="L18" s="1">
        <v>30.55</v>
      </c>
      <c r="M18" s="1">
        <v>11.65</v>
      </c>
      <c r="N18" s="1">
        <v>11.6</v>
      </c>
      <c r="O18" s="2">
        <v>23.1</v>
      </c>
      <c r="P18" s="2">
        <v>15.5</v>
      </c>
      <c r="Q18" s="2">
        <v>5.8</v>
      </c>
      <c r="R18" s="1">
        <v>0.7</v>
      </c>
      <c r="S18" s="1">
        <v>0.7</v>
      </c>
      <c r="T18" s="1">
        <v>0.3</v>
      </c>
      <c r="U18" s="1">
        <v>0.4</v>
      </c>
      <c r="V18" s="1">
        <v>2.6</v>
      </c>
      <c r="W18" s="1">
        <v>63.41</v>
      </c>
      <c r="X18" s="1">
        <v>55.95</v>
      </c>
      <c r="Y18" s="1">
        <v>4.55</v>
      </c>
      <c r="Z18" s="1">
        <v>6.65</v>
      </c>
      <c r="AA18">
        <f t="shared" si="0"/>
        <v>0.44386149003147957</v>
      </c>
      <c r="AB18">
        <f t="shared" si="1"/>
        <v>0.447265625</v>
      </c>
      <c r="AC18">
        <f t="shared" si="2"/>
        <v>0.47368421052631576</v>
      </c>
      <c r="AD18">
        <f t="shared" si="3"/>
        <v>0.17885117493472585</v>
      </c>
      <c r="AE18">
        <f t="shared" si="4"/>
        <v>0.19021739130434784</v>
      </c>
      <c r="AF18">
        <f t="shared" si="5"/>
        <v>0.34210526315789475</v>
      </c>
      <c r="AG18">
        <f t="shared" si="6"/>
        <v>0.23333333333333334</v>
      </c>
      <c r="AH18">
        <f t="shared" si="7"/>
        <v>0.48803827751196183</v>
      </c>
      <c r="AI18">
        <f t="shared" si="8"/>
        <v>0.23120728929384968</v>
      </c>
      <c r="AJ18">
        <f t="shared" si="9"/>
        <v>0.25143678160919536</v>
      </c>
      <c r="AK18">
        <f t="shared" si="10"/>
        <v>0.37514934289127833</v>
      </c>
      <c r="AL18">
        <f t="shared" si="11"/>
        <v>0.24099926524614249</v>
      </c>
      <c r="AM18">
        <f t="shared" si="12"/>
        <v>0.28169014084507044</v>
      </c>
      <c r="AN18">
        <f t="shared" si="13"/>
        <v>0.43841336116910223</v>
      </c>
      <c r="AO18">
        <f t="shared" si="14"/>
        <v>0.19340054995417047</v>
      </c>
      <c r="AP18">
        <f t="shared" si="15"/>
        <v>6.741573033707865E-2</v>
      </c>
      <c r="AQ18">
        <f t="shared" si="16"/>
        <v>6.6666666666666666E-2</v>
      </c>
      <c r="AR18">
        <f t="shared" si="17"/>
        <v>2.2471910112359546E-2</v>
      </c>
      <c r="AS18">
        <f t="shared" si="18"/>
        <v>6.1224489795918373E-2</v>
      </c>
      <c r="AT18">
        <f t="shared" si="19"/>
        <v>0.34424316856002457</v>
      </c>
      <c r="AU18">
        <f t="shared" si="23"/>
        <v>0.33041220382992542</v>
      </c>
      <c r="AV18">
        <f t="shared" si="24"/>
        <v>0.42441860465116277</v>
      </c>
      <c r="AW18">
        <f t="shared" si="25"/>
        <v>0.67015706806282715</v>
      </c>
    </row>
    <row r="19" spans="1:49" x14ac:dyDescent="0.3">
      <c r="A19">
        <v>18</v>
      </c>
      <c r="B19" s="3">
        <v>37347</v>
      </c>
      <c r="C19" t="s">
        <v>8</v>
      </c>
      <c r="D19" s="1">
        <v>81.3</v>
      </c>
      <c r="E19" s="1">
        <v>43.2</v>
      </c>
      <c r="F19" s="1">
        <v>25.25</v>
      </c>
      <c r="G19" s="1">
        <v>41.75</v>
      </c>
      <c r="H19" s="1">
        <v>18.600000000000001</v>
      </c>
      <c r="I19" s="1">
        <v>64.55</v>
      </c>
      <c r="J19" s="1">
        <v>62.5</v>
      </c>
      <c r="K19" s="1">
        <v>35</v>
      </c>
      <c r="L19" s="1">
        <v>34.65</v>
      </c>
      <c r="M19" s="1">
        <v>10.6</v>
      </c>
      <c r="N19" s="1">
        <v>10.85</v>
      </c>
      <c r="O19" s="2">
        <v>21.3</v>
      </c>
      <c r="P19" s="2">
        <v>14.6</v>
      </c>
      <c r="Q19" s="2">
        <v>4</v>
      </c>
      <c r="R19" s="1">
        <v>0.6</v>
      </c>
      <c r="S19" s="1">
        <v>0.8</v>
      </c>
      <c r="T19" s="1">
        <v>0.4</v>
      </c>
      <c r="U19" s="1">
        <v>0.4</v>
      </c>
      <c r="V19" s="1">
        <v>2.2000000000000002</v>
      </c>
      <c r="W19" s="1">
        <v>69.900000000000006</v>
      </c>
      <c r="X19" s="1">
        <v>70.5</v>
      </c>
      <c r="Y19" s="1">
        <v>6.05</v>
      </c>
      <c r="Z19" s="1">
        <v>5.65</v>
      </c>
      <c r="AA19">
        <f t="shared" si="0"/>
        <v>0.41762854144805878</v>
      </c>
      <c r="AB19">
        <f t="shared" si="1"/>
        <v>0.470703125</v>
      </c>
      <c r="AC19">
        <f t="shared" si="2"/>
        <v>0.33014354066985646</v>
      </c>
      <c r="AD19">
        <f t="shared" si="3"/>
        <v>8.4856396866840753E-2</v>
      </c>
      <c r="AE19">
        <f t="shared" si="4"/>
        <v>0.17798913043478262</v>
      </c>
      <c r="AF19">
        <f t="shared" si="5"/>
        <v>0.22368421052631576</v>
      </c>
      <c r="AG19">
        <f t="shared" si="6"/>
        <v>0.18888888888888891</v>
      </c>
      <c r="AH19">
        <f t="shared" si="7"/>
        <v>0.35619351408825095</v>
      </c>
      <c r="AI19">
        <f t="shared" si="8"/>
        <v>0.21070615034168566</v>
      </c>
      <c r="AJ19">
        <f t="shared" si="9"/>
        <v>0.32710727969348657</v>
      </c>
      <c r="AK19">
        <f t="shared" si="10"/>
        <v>0.41736360015929902</v>
      </c>
      <c r="AL19">
        <f t="shared" si="11"/>
        <v>0.3034533431300514</v>
      </c>
      <c r="AM19">
        <f t="shared" si="12"/>
        <v>0.33668678739101271</v>
      </c>
      <c r="AN19">
        <f t="shared" si="13"/>
        <v>0.39457202505219197</v>
      </c>
      <c r="AO19">
        <f t="shared" si="14"/>
        <v>0.17965169569202563</v>
      </c>
      <c r="AP19">
        <f t="shared" si="15"/>
        <v>5.6179775280898875E-2</v>
      </c>
      <c r="AQ19">
        <f t="shared" si="16"/>
        <v>7.7777777777777779E-2</v>
      </c>
      <c r="AR19">
        <f t="shared" si="17"/>
        <v>3.3707865168539332E-2</v>
      </c>
      <c r="AS19">
        <f t="shared" si="18"/>
        <v>6.1224489795918373E-2</v>
      </c>
      <c r="AT19">
        <f t="shared" si="19"/>
        <v>0.38409579367516122</v>
      </c>
      <c r="AU19">
        <f t="shared" si="23"/>
        <v>0.42486205777345021</v>
      </c>
      <c r="AV19">
        <f t="shared" si="24"/>
        <v>0.59883720930232553</v>
      </c>
      <c r="AW19">
        <f t="shared" si="25"/>
        <v>0.5654450261780104</v>
      </c>
    </row>
    <row r="20" spans="1:49" x14ac:dyDescent="0.3">
      <c r="A20">
        <v>19</v>
      </c>
      <c r="B20" s="3">
        <v>37347</v>
      </c>
      <c r="C20" t="s">
        <v>8</v>
      </c>
      <c r="D20" s="1">
        <v>89.8</v>
      </c>
      <c r="E20" s="1">
        <v>46.65</v>
      </c>
      <c r="F20" s="1">
        <v>23.35</v>
      </c>
      <c r="G20" s="1">
        <v>43.15</v>
      </c>
      <c r="H20" s="1">
        <v>19.100000000000001</v>
      </c>
      <c r="I20" s="1">
        <v>63.6</v>
      </c>
      <c r="J20" s="1">
        <v>64.599999999999994</v>
      </c>
      <c r="K20" s="1">
        <v>31.5</v>
      </c>
      <c r="L20" s="1">
        <v>36.549999999999997</v>
      </c>
      <c r="M20" s="1">
        <v>12.9</v>
      </c>
      <c r="N20" s="1">
        <v>11.65</v>
      </c>
      <c r="O20" s="2">
        <v>20.8</v>
      </c>
      <c r="P20" s="2">
        <v>15.6</v>
      </c>
      <c r="Q20" s="2">
        <v>4.5</v>
      </c>
      <c r="R20" s="1">
        <v>0.9</v>
      </c>
      <c r="S20" s="1">
        <v>1</v>
      </c>
      <c r="T20" s="1">
        <v>0.4</v>
      </c>
      <c r="U20" s="1">
        <v>0.4</v>
      </c>
      <c r="V20" s="1">
        <v>2.8</v>
      </c>
      <c r="W20" s="1">
        <v>72.099999999999994</v>
      </c>
      <c r="X20" s="1">
        <v>72.2</v>
      </c>
      <c r="Y20" s="1">
        <v>5.75</v>
      </c>
      <c r="Z20" s="1">
        <v>5.75</v>
      </c>
      <c r="AA20">
        <f t="shared" si="0"/>
        <v>0.49003147953830001</v>
      </c>
      <c r="AB20">
        <f t="shared" si="1"/>
        <v>0.39648437500000011</v>
      </c>
      <c r="AC20">
        <f t="shared" si="2"/>
        <v>0.35693779904306216</v>
      </c>
      <c r="AD20">
        <f t="shared" si="3"/>
        <v>9.1383812010443877E-2</v>
      </c>
      <c r="AE20">
        <f t="shared" si="4"/>
        <v>0.19157608695652176</v>
      </c>
      <c r="AF20">
        <f t="shared" si="5"/>
        <v>0.25657894736842102</v>
      </c>
      <c r="AG20">
        <f t="shared" si="6"/>
        <v>0.25555555555555554</v>
      </c>
      <c r="AH20">
        <f t="shared" si="7"/>
        <v>0.4465709728867624</v>
      </c>
      <c r="AI20">
        <f t="shared" si="8"/>
        <v>0.20501138952164011</v>
      </c>
      <c r="AJ20">
        <f t="shared" si="9"/>
        <v>0.31800766283524906</v>
      </c>
      <c r="AK20">
        <f t="shared" si="10"/>
        <v>0.43409000398247699</v>
      </c>
      <c r="AL20">
        <f t="shared" si="11"/>
        <v>0.25202057310800874</v>
      </c>
      <c r="AM20">
        <f t="shared" si="12"/>
        <v>0.36217303822937624</v>
      </c>
      <c r="AN20">
        <f t="shared" si="13"/>
        <v>0.49060542797494772</v>
      </c>
      <c r="AO20">
        <f t="shared" si="14"/>
        <v>0.19431714023831345</v>
      </c>
      <c r="AP20">
        <f t="shared" si="15"/>
        <v>8.98876404494382E-2</v>
      </c>
      <c r="AQ20">
        <f t="shared" si="16"/>
        <v>9.9999999999999992E-2</v>
      </c>
      <c r="AR20">
        <f t="shared" si="17"/>
        <v>3.3707865168539332E-2</v>
      </c>
      <c r="AS20">
        <f t="shared" si="18"/>
        <v>6.1224489795918373E-2</v>
      </c>
      <c r="AT20">
        <f t="shared" si="19"/>
        <v>0.39760515812097025</v>
      </c>
      <c r="AU20">
        <f t="shared" si="23"/>
        <v>0.43589743589743596</v>
      </c>
      <c r="AV20">
        <f t="shared" si="24"/>
        <v>0.56395348837209303</v>
      </c>
      <c r="AW20">
        <f t="shared" si="25"/>
        <v>0.57591623036649209</v>
      </c>
    </row>
    <row r="21" spans="1:49" x14ac:dyDescent="0.3">
      <c r="A21">
        <v>20</v>
      </c>
      <c r="B21" s="3">
        <v>37347</v>
      </c>
      <c r="C21" t="s">
        <v>8</v>
      </c>
      <c r="D21" s="1">
        <v>78.7</v>
      </c>
      <c r="E21" s="1">
        <v>40.1</v>
      </c>
      <c r="F21" s="1">
        <v>21.8</v>
      </c>
      <c r="G21" s="1">
        <v>38.6</v>
      </c>
      <c r="H21" s="1">
        <v>17.100000000000001</v>
      </c>
      <c r="I21" s="1">
        <v>55.75</v>
      </c>
      <c r="J21" s="1">
        <v>55.65</v>
      </c>
      <c r="K21" s="1">
        <v>29.2</v>
      </c>
      <c r="L21" s="1">
        <v>30.15</v>
      </c>
      <c r="M21" s="1">
        <v>11.25</v>
      </c>
      <c r="N21" s="1">
        <v>10.050000000000001</v>
      </c>
      <c r="O21" s="2">
        <v>14.2</v>
      </c>
      <c r="P21" s="2">
        <v>11.1</v>
      </c>
      <c r="Q21" s="2">
        <v>3.1</v>
      </c>
      <c r="R21" s="1">
        <v>0.6</v>
      </c>
      <c r="S21" s="1">
        <v>0.3</v>
      </c>
      <c r="T21" s="1">
        <v>0.3</v>
      </c>
      <c r="U21" s="1">
        <v>0.1</v>
      </c>
      <c r="V21" s="1">
        <v>2.2999999999999998</v>
      </c>
      <c r="W21" s="1">
        <v>54.85</v>
      </c>
      <c r="X21" s="1">
        <v>60.3</v>
      </c>
      <c r="Y21" s="1">
        <v>4.5999999999999996</v>
      </c>
      <c r="Z21" s="1">
        <v>5.3</v>
      </c>
      <c r="AA21">
        <f t="shared" si="0"/>
        <v>0.35257082896117525</v>
      </c>
      <c r="AB21">
        <f t="shared" si="1"/>
        <v>0.33593750000000006</v>
      </c>
      <c r="AC21">
        <f t="shared" si="2"/>
        <v>0.26985645933014357</v>
      </c>
      <c r="AD21">
        <f t="shared" si="3"/>
        <v>6.5274151436031352E-2</v>
      </c>
      <c r="AE21">
        <f t="shared" si="4"/>
        <v>0.13043478260869565</v>
      </c>
      <c r="AF21">
        <f t="shared" si="5"/>
        <v>0.1644736842105263</v>
      </c>
      <c r="AG21">
        <f t="shared" si="6"/>
        <v>0.19999999999999996</v>
      </c>
      <c r="AH21">
        <f t="shared" si="7"/>
        <v>0.32854864433811809</v>
      </c>
      <c r="AI21">
        <f t="shared" si="8"/>
        <v>0.12984054669703871</v>
      </c>
      <c r="AJ21">
        <f t="shared" si="9"/>
        <v>0.24281609195402298</v>
      </c>
      <c r="AK21">
        <f t="shared" si="10"/>
        <v>0.36280366387893265</v>
      </c>
      <c r="AL21">
        <f t="shared" si="11"/>
        <v>0.2182218956649522</v>
      </c>
      <c r="AM21">
        <f t="shared" si="12"/>
        <v>0.27632461435278333</v>
      </c>
      <c r="AN21">
        <f t="shared" si="13"/>
        <v>0.42171189979123164</v>
      </c>
      <c r="AO21">
        <f t="shared" si="14"/>
        <v>0.16498625114573784</v>
      </c>
      <c r="AP21">
        <f t="shared" si="15"/>
        <v>5.6179775280898875E-2</v>
      </c>
      <c r="AQ21">
        <f t="shared" si="16"/>
        <v>2.222222222222222E-2</v>
      </c>
      <c r="AR21">
        <f t="shared" si="17"/>
        <v>2.2471910112359546E-2</v>
      </c>
      <c r="AS21">
        <f t="shared" si="18"/>
        <v>0</v>
      </c>
      <c r="AT21">
        <f t="shared" si="19"/>
        <v>0.29167945962542219</v>
      </c>
      <c r="AU21">
        <f t="shared" si="23"/>
        <v>0.35864978902953587</v>
      </c>
      <c r="AV21">
        <f t="shared" si="24"/>
        <v>0.43023255813953487</v>
      </c>
      <c r="AW21">
        <f t="shared" si="25"/>
        <v>0.52879581151832455</v>
      </c>
    </row>
    <row r="22" spans="1:49" x14ac:dyDescent="0.3">
      <c r="A22">
        <v>21</v>
      </c>
      <c r="B22" s="3">
        <v>37347</v>
      </c>
      <c r="C22" t="s">
        <v>8</v>
      </c>
      <c r="D22" s="1">
        <v>80.05</v>
      </c>
      <c r="E22" s="1">
        <v>42.3</v>
      </c>
      <c r="F22" s="1">
        <v>22.8</v>
      </c>
      <c r="G22" s="1">
        <v>37.75</v>
      </c>
      <c r="H22" s="1">
        <v>17.899999999999999</v>
      </c>
      <c r="I22" s="1">
        <v>57.95</v>
      </c>
      <c r="J22" s="1">
        <v>57</v>
      </c>
      <c r="K22" s="1">
        <v>31.8</v>
      </c>
      <c r="L22" s="1">
        <v>31.05</v>
      </c>
      <c r="M22" s="1">
        <v>9.8000000000000007</v>
      </c>
      <c r="N22" s="1">
        <v>9.4</v>
      </c>
      <c r="O22" s="2">
        <v>17.399999999999999</v>
      </c>
      <c r="P22" s="2">
        <v>11.7</v>
      </c>
      <c r="Q22" s="2">
        <v>3.5</v>
      </c>
      <c r="R22" s="1">
        <v>0.5</v>
      </c>
      <c r="S22" s="1">
        <v>0.5</v>
      </c>
      <c r="T22" s="1">
        <v>0.2</v>
      </c>
      <c r="U22" s="1">
        <v>0.3</v>
      </c>
      <c r="V22" s="1">
        <v>2</v>
      </c>
      <c r="W22" s="4">
        <v>51.15</v>
      </c>
      <c r="X22" s="1">
        <v>63.75</v>
      </c>
      <c r="Y22" s="1">
        <v>4.8499999999999996</v>
      </c>
      <c r="Z22" s="1">
        <v>4.95</v>
      </c>
      <c r="AA22">
        <f t="shared" si="0"/>
        <v>0.39874081846799569</v>
      </c>
      <c r="AB22">
        <f t="shared" si="1"/>
        <v>0.37500000000000006</v>
      </c>
      <c r="AC22">
        <f t="shared" si="2"/>
        <v>0.25358851674641147</v>
      </c>
      <c r="AD22">
        <f t="shared" si="3"/>
        <v>7.571801566579632E-2</v>
      </c>
      <c r="AE22">
        <f t="shared" si="4"/>
        <v>0.13858695652173914</v>
      </c>
      <c r="AF22">
        <f t="shared" si="5"/>
        <v>0.19078947368421051</v>
      </c>
      <c r="AG22">
        <f t="shared" si="6"/>
        <v>0.16666666666666666</v>
      </c>
      <c r="AH22">
        <f t="shared" si="7"/>
        <v>0.34290271132376399</v>
      </c>
      <c r="AI22">
        <f t="shared" si="8"/>
        <v>0.1662870159453303</v>
      </c>
      <c r="AJ22">
        <f t="shared" si="9"/>
        <v>0.2638888888888889</v>
      </c>
      <c r="AK22">
        <f t="shared" si="10"/>
        <v>0.37355635205097565</v>
      </c>
      <c r="AL22">
        <f t="shared" si="11"/>
        <v>0.25642909625275534</v>
      </c>
      <c r="AM22">
        <f t="shared" si="12"/>
        <v>0.28839704896042928</v>
      </c>
      <c r="AN22">
        <f t="shared" si="13"/>
        <v>0.36116910229645088</v>
      </c>
      <c r="AO22">
        <f t="shared" si="14"/>
        <v>0.15307057745187899</v>
      </c>
      <c r="AP22">
        <f t="shared" si="15"/>
        <v>4.49438202247191E-2</v>
      </c>
      <c r="AQ22">
        <f t="shared" si="16"/>
        <v>4.4444444444444446E-2</v>
      </c>
      <c r="AR22">
        <f t="shared" si="17"/>
        <v>1.1235955056179775E-2</v>
      </c>
      <c r="AS22">
        <f t="shared" si="18"/>
        <v>4.0816326530612235E-2</v>
      </c>
      <c r="AT22">
        <f t="shared" si="19"/>
        <v>0.26895916487565247</v>
      </c>
      <c r="AU22">
        <f t="shared" si="23"/>
        <v>0.38104511522233048</v>
      </c>
      <c r="AV22">
        <f t="shared" si="24"/>
        <v>0.45930232558139533</v>
      </c>
      <c r="AW22">
        <f t="shared" si="25"/>
        <v>0.49214659685863871</v>
      </c>
    </row>
    <row r="23" spans="1:49" x14ac:dyDescent="0.3">
      <c r="A23">
        <v>22</v>
      </c>
      <c r="B23" s="3">
        <v>37347</v>
      </c>
      <c r="C23" t="s">
        <v>7</v>
      </c>
      <c r="D23" s="1">
        <v>82.55</v>
      </c>
      <c r="E23" s="1">
        <v>39.049999999999997</v>
      </c>
      <c r="F23" s="1">
        <v>19.75</v>
      </c>
      <c r="G23" s="1">
        <v>43.5</v>
      </c>
      <c r="H23" s="1">
        <v>20</v>
      </c>
      <c r="I23" s="1">
        <v>46.5</v>
      </c>
      <c r="J23" s="1">
        <v>46.6</v>
      </c>
      <c r="K23" s="1">
        <v>24.7</v>
      </c>
      <c r="L23" s="1">
        <v>24.1</v>
      </c>
      <c r="M23" s="1">
        <v>10.050000000000001</v>
      </c>
      <c r="N23" s="1">
        <v>14.8</v>
      </c>
      <c r="O23" s="2">
        <v>15.3</v>
      </c>
      <c r="P23" s="2">
        <v>8.6999999999999993</v>
      </c>
      <c r="Q23" s="2">
        <v>3.8</v>
      </c>
      <c r="R23" s="1">
        <v>0.5</v>
      </c>
      <c r="S23" s="1">
        <v>0.4</v>
      </c>
      <c r="T23" s="1">
        <v>0.2</v>
      </c>
      <c r="U23" s="1">
        <v>0.2</v>
      </c>
      <c r="V23" s="1">
        <v>2.1</v>
      </c>
      <c r="W23" s="1">
        <v>42.95</v>
      </c>
      <c r="X23" s="1">
        <v>50.35</v>
      </c>
      <c r="Y23" s="1">
        <v>4.55</v>
      </c>
      <c r="Z23" s="1">
        <v>5.05</v>
      </c>
      <c r="AA23">
        <f t="shared" si="0"/>
        <v>0.33053515215110169</v>
      </c>
      <c r="AB23">
        <f t="shared" si="1"/>
        <v>0.255859375</v>
      </c>
      <c r="AC23">
        <f t="shared" si="2"/>
        <v>0.36363636363636365</v>
      </c>
      <c r="AD23">
        <f t="shared" si="3"/>
        <v>0.10313315926892951</v>
      </c>
      <c r="AE23">
        <f t="shared" si="4"/>
        <v>9.7826086956521743E-2</v>
      </c>
      <c r="AF23">
        <f t="shared" si="5"/>
        <v>0.21052631578947364</v>
      </c>
      <c r="AG23">
        <f t="shared" si="6"/>
        <v>0.17777777777777778</v>
      </c>
      <c r="AH23">
        <f t="shared" si="7"/>
        <v>0.36948431685273792</v>
      </c>
      <c r="AI23">
        <f t="shared" si="8"/>
        <v>0.14236902050113895</v>
      </c>
      <c r="AJ23">
        <f t="shared" si="9"/>
        <v>0.15421455938697318</v>
      </c>
      <c r="AK23">
        <f t="shared" si="10"/>
        <v>0.29072082835523694</v>
      </c>
      <c r="AL23">
        <f t="shared" si="11"/>
        <v>0.15209404849375457</v>
      </c>
      <c r="AM23">
        <f t="shared" si="12"/>
        <v>0.19517102615694168</v>
      </c>
      <c r="AN23">
        <f t="shared" si="13"/>
        <v>0.37160751565762001</v>
      </c>
      <c r="AO23">
        <f t="shared" si="14"/>
        <v>0.25206232813932172</v>
      </c>
      <c r="AP23">
        <f t="shared" si="15"/>
        <v>4.49438202247191E-2</v>
      </c>
      <c r="AQ23">
        <f t="shared" si="16"/>
        <v>3.333333333333334E-2</v>
      </c>
      <c r="AR23">
        <f t="shared" si="17"/>
        <v>1.1235955056179775E-2</v>
      </c>
      <c r="AS23">
        <f t="shared" si="18"/>
        <v>2.0408163265306121E-2</v>
      </c>
      <c r="AT23">
        <f t="shared" si="19"/>
        <v>0.21860607921400063</v>
      </c>
      <c r="AU23">
        <f t="shared" si="23"/>
        <v>0.29406037000973717</v>
      </c>
      <c r="AV23">
        <f t="shared" si="24"/>
        <v>0.42441860465116277</v>
      </c>
      <c r="AW23">
        <f t="shared" si="25"/>
        <v>0.50261780104712028</v>
      </c>
    </row>
    <row r="24" spans="1:49" x14ac:dyDescent="0.3">
      <c r="A24">
        <v>23</v>
      </c>
      <c r="B24" s="3">
        <v>37347</v>
      </c>
      <c r="C24" t="s">
        <v>8</v>
      </c>
      <c r="D24" s="1">
        <v>64.75</v>
      </c>
      <c r="E24" s="1">
        <v>33.5</v>
      </c>
      <c r="F24" s="1">
        <v>17.2</v>
      </c>
      <c r="G24" s="1">
        <v>31.25</v>
      </c>
      <c r="H24" s="1">
        <v>14.45</v>
      </c>
      <c r="I24" s="1">
        <v>45.4</v>
      </c>
      <c r="J24" s="1">
        <v>45.55</v>
      </c>
      <c r="K24" s="1">
        <v>24.4</v>
      </c>
      <c r="L24" s="1">
        <v>24.1</v>
      </c>
      <c r="M24" s="1">
        <v>8</v>
      </c>
      <c r="N24" s="1">
        <v>7.55</v>
      </c>
      <c r="O24" s="2">
        <v>8.6</v>
      </c>
      <c r="P24" s="2">
        <v>6.1</v>
      </c>
      <c r="Q24" s="2">
        <v>1.7</v>
      </c>
      <c r="R24" s="1">
        <v>0.3</v>
      </c>
      <c r="S24" s="1">
        <v>0.3</v>
      </c>
      <c r="T24" s="1">
        <v>0.1</v>
      </c>
      <c r="U24" s="1">
        <v>0.1</v>
      </c>
      <c r="V24" s="1">
        <v>1</v>
      </c>
      <c r="W24" s="1">
        <v>46.85</v>
      </c>
      <c r="X24" s="1">
        <v>46.35</v>
      </c>
      <c r="Y24" s="1">
        <v>3.25</v>
      </c>
      <c r="Z24" s="1">
        <v>3.2</v>
      </c>
      <c r="AA24">
        <f t="shared" si="0"/>
        <v>0.21406086044071351</v>
      </c>
      <c r="AB24">
        <f t="shared" si="1"/>
        <v>0.15625</v>
      </c>
      <c r="AC24">
        <f t="shared" si="2"/>
        <v>0.12918660287081341</v>
      </c>
      <c r="AD24">
        <f t="shared" si="3"/>
        <v>3.067885117493472E-2</v>
      </c>
      <c r="AE24">
        <f t="shared" si="4"/>
        <v>6.25E-2</v>
      </c>
      <c r="AF24">
        <f t="shared" si="5"/>
        <v>7.2368421052631582E-2</v>
      </c>
      <c r="AG24">
        <f t="shared" si="6"/>
        <v>5.5555555555555552E-2</v>
      </c>
      <c r="AH24">
        <f t="shared" si="7"/>
        <v>0.18022328548644342</v>
      </c>
      <c r="AI24">
        <f t="shared" si="8"/>
        <v>6.6059225512528477E-2</v>
      </c>
      <c r="AJ24">
        <f t="shared" si="9"/>
        <v>0.14367816091954022</v>
      </c>
      <c r="AK24">
        <f t="shared" si="10"/>
        <v>0.28235762644364787</v>
      </c>
      <c r="AL24">
        <f t="shared" si="11"/>
        <v>0.14768552534900806</v>
      </c>
      <c r="AM24">
        <f t="shared" si="12"/>
        <v>0.19517102615694168</v>
      </c>
      <c r="AN24">
        <f t="shared" si="13"/>
        <v>0.28601252609603334</v>
      </c>
      <c r="AO24">
        <f t="shared" si="14"/>
        <v>0.11915673693858844</v>
      </c>
      <c r="AP24">
        <f t="shared" si="15"/>
        <v>2.2471910112359546E-2</v>
      </c>
      <c r="AQ24">
        <f t="shared" si="16"/>
        <v>2.222222222222222E-2</v>
      </c>
      <c r="AR24">
        <f t="shared" si="17"/>
        <v>0</v>
      </c>
      <c r="AS24">
        <f t="shared" si="18"/>
        <v>0</v>
      </c>
      <c r="AT24">
        <f t="shared" si="19"/>
        <v>0.24255449800429846</v>
      </c>
      <c r="AU24">
        <f t="shared" si="23"/>
        <v>0.2680947744238884</v>
      </c>
      <c r="AV24">
        <f t="shared" si="24"/>
        <v>0.27325581395348836</v>
      </c>
      <c r="AW24">
        <f t="shared" si="25"/>
        <v>0.30890052356020942</v>
      </c>
    </row>
    <row r="25" spans="1:49" x14ac:dyDescent="0.3">
      <c r="A25">
        <v>24</v>
      </c>
      <c r="B25" s="3">
        <v>37347</v>
      </c>
      <c r="C25" t="s">
        <v>7</v>
      </c>
      <c r="D25" s="1">
        <v>79.599999999999994</v>
      </c>
      <c r="E25" s="1">
        <v>38</v>
      </c>
      <c r="F25" s="1">
        <v>18.5</v>
      </c>
      <c r="G25" s="1">
        <v>41.6</v>
      </c>
      <c r="H25" s="1">
        <v>21.9</v>
      </c>
      <c r="I25" s="1">
        <v>40.9</v>
      </c>
      <c r="J25" s="1">
        <v>41.05</v>
      </c>
      <c r="K25" s="1">
        <v>19.850000000000001</v>
      </c>
      <c r="L25" s="1">
        <v>20.100000000000001</v>
      </c>
      <c r="M25" s="1">
        <v>7.25</v>
      </c>
      <c r="N25" s="1">
        <v>8.6</v>
      </c>
      <c r="O25" s="2">
        <v>13.4</v>
      </c>
      <c r="P25" s="2">
        <v>8.9</v>
      </c>
      <c r="Q25" s="2">
        <v>3.7</v>
      </c>
      <c r="R25" s="1">
        <v>0.2</v>
      </c>
      <c r="S25" s="1">
        <v>0.2</v>
      </c>
      <c r="T25" s="1">
        <v>0.1</v>
      </c>
      <c r="U25" s="1">
        <v>0.1</v>
      </c>
      <c r="V25" s="1">
        <v>1.7</v>
      </c>
      <c r="W25" s="1">
        <v>50.65</v>
      </c>
      <c r="X25" s="1">
        <v>52.6</v>
      </c>
      <c r="Y25" s="1">
        <v>4.3499999999999996</v>
      </c>
      <c r="Z25" s="1">
        <v>4.3499999999999996</v>
      </c>
      <c r="AA25">
        <f t="shared" si="0"/>
        <v>0.30849947534102828</v>
      </c>
      <c r="AB25">
        <f t="shared" si="1"/>
        <v>0.20703125000000003</v>
      </c>
      <c r="AC25">
        <f t="shared" si="2"/>
        <v>0.32727272727272727</v>
      </c>
      <c r="AD25">
        <f t="shared" si="3"/>
        <v>0.12793733681462138</v>
      </c>
      <c r="AE25">
        <f t="shared" si="4"/>
        <v>0.10054347826086958</v>
      </c>
      <c r="AF25">
        <f t="shared" si="5"/>
        <v>0.20394736842105263</v>
      </c>
      <c r="AG25">
        <f t="shared" si="6"/>
        <v>0.13333333333333333</v>
      </c>
      <c r="AH25">
        <f t="shared" si="7"/>
        <v>0.33811802232854865</v>
      </c>
      <c r="AI25">
        <f t="shared" si="8"/>
        <v>0.12072892938496585</v>
      </c>
      <c r="AJ25">
        <f t="shared" si="9"/>
        <v>0.10057471264367815</v>
      </c>
      <c r="AK25">
        <f t="shared" si="10"/>
        <v>0.24651533253683786</v>
      </c>
      <c r="AL25">
        <f t="shared" si="11"/>
        <v>8.0822924320352693E-2</v>
      </c>
      <c r="AM25">
        <f t="shared" si="12"/>
        <v>0.14151576123407111</v>
      </c>
      <c r="AN25">
        <f t="shared" si="13"/>
        <v>0.25469728601252606</v>
      </c>
      <c r="AO25">
        <f t="shared" si="14"/>
        <v>0.1384051329055912</v>
      </c>
      <c r="AP25">
        <f t="shared" si="15"/>
        <v>1.1235955056179775E-2</v>
      </c>
      <c r="AQ25">
        <f t="shared" si="16"/>
        <v>1.1111111111111112E-2</v>
      </c>
      <c r="AR25">
        <f t="shared" si="17"/>
        <v>0</v>
      </c>
      <c r="AS25">
        <f t="shared" si="18"/>
        <v>0</v>
      </c>
      <c r="AT25">
        <f t="shared" si="19"/>
        <v>0.26588885477433222</v>
      </c>
      <c r="AU25">
        <f t="shared" si="23"/>
        <v>0.30866601752677708</v>
      </c>
      <c r="AV25">
        <f t="shared" si="24"/>
        <v>0.40116279069767441</v>
      </c>
      <c r="AW25">
        <f t="shared" si="25"/>
        <v>0.42931937172774859</v>
      </c>
    </row>
    <row r="26" spans="1:49" x14ac:dyDescent="0.3">
      <c r="A26">
        <v>25</v>
      </c>
      <c r="B26" s="3">
        <v>37347</v>
      </c>
      <c r="C26" t="s">
        <v>7</v>
      </c>
      <c r="D26" s="1">
        <v>83.55</v>
      </c>
      <c r="E26" s="1">
        <v>38.950000000000003</v>
      </c>
      <c r="F26" s="1">
        <v>20.8</v>
      </c>
      <c r="G26" s="1">
        <v>44.6</v>
      </c>
      <c r="H26" s="1">
        <v>22.3</v>
      </c>
      <c r="I26" s="1">
        <v>51.85</v>
      </c>
      <c r="J26" s="1">
        <v>49.15</v>
      </c>
      <c r="K26" s="1">
        <v>26.3</v>
      </c>
      <c r="L26" s="1">
        <v>26.15</v>
      </c>
      <c r="M26" s="1">
        <v>10.55</v>
      </c>
      <c r="N26" s="1">
        <v>10.35</v>
      </c>
      <c r="O26" s="2">
        <v>17.100000000000001</v>
      </c>
      <c r="P26" s="2">
        <v>11.5</v>
      </c>
      <c r="Q26" s="2">
        <v>4</v>
      </c>
      <c r="R26" s="1">
        <v>0.6</v>
      </c>
      <c r="S26" s="1">
        <v>0.6</v>
      </c>
      <c r="T26" s="1">
        <v>0.3</v>
      </c>
      <c r="U26" s="1">
        <v>0.3</v>
      </c>
      <c r="V26" s="1">
        <v>2.1</v>
      </c>
      <c r="W26" s="1">
        <v>62.35</v>
      </c>
      <c r="X26" s="1">
        <v>30.3</v>
      </c>
      <c r="Y26" s="1">
        <v>4.55</v>
      </c>
      <c r="Z26" s="1">
        <v>4.55</v>
      </c>
      <c r="AA26">
        <f t="shared" si="0"/>
        <v>0.32843651626442816</v>
      </c>
      <c r="AB26">
        <f t="shared" si="1"/>
        <v>0.29687500000000006</v>
      </c>
      <c r="AC26">
        <f t="shared" si="2"/>
        <v>0.38468899521531102</v>
      </c>
      <c r="AD26">
        <f t="shared" si="3"/>
        <v>0.13315926892950392</v>
      </c>
      <c r="AE26">
        <f t="shared" si="4"/>
        <v>0.13586956521739132</v>
      </c>
      <c r="AF26">
        <f t="shared" si="5"/>
        <v>0.22368421052631576</v>
      </c>
      <c r="AG26">
        <f t="shared" si="6"/>
        <v>0.17777777777777778</v>
      </c>
      <c r="AH26">
        <f t="shared" si="7"/>
        <v>0.38011695906432752</v>
      </c>
      <c r="AI26">
        <f t="shared" si="8"/>
        <v>0.16287015945330299</v>
      </c>
      <c r="AJ26">
        <f t="shared" si="9"/>
        <v>0.20545977011494254</v>
      </c>
      <c r="AK26">
        <f t="shared" si="10"/>
        <v>0.31103146156909595</v>
      </c>
      <c r="AL26">
        <f t="shared" si="11"/>
        <v>0.17560617193240263</v>
      </c>
      <c r="AM26">
        <f t="shared" si="12"/>
        <v>0.22266934942991279</v>
      </c>
      <c r="AN26">
        <f t="shared" si="13"/>
        <v>0.39248434237995816</v>
      </c>
      <c r="AO26">
        <f t="shared" si="14"/>
        <v>0.17048579285059576</v>
      </c>
      <c r="AP26">
        <f t="shared" si="15"/>
        <v>5.6179775280898875E-2</v>
      </c>
      <c r="AQ26">
        <f t="shared" si="16"/>
        <v>5.5555555555555552E-2</v>
      </c>
      <c r="AR26">
        <f t="shared" si="17"/>
        <v>2.2471910112359546E-2</v>
      </c>
      <c r="AS26">
        <f t="shared" si="18"/>
        <v>4.0816326530612235E-2</v>
      </c>
      <c r="AT26">
        <f t="shared" si="19"/>
        <v>0.33773411114522567</v>
      </c>
      <c r="AU26">
        <f t="shared" si="23"/>
        <v>0.16390782213567026</v>
      </c>
      <c r="AV26">
        <f t="shared" si="24"/>
        <v>0.42441860465116277</v>
      </c>
      <c r="AW26">
        <f t="shared" si="25"/>
        <v>0.45026178010471196</v>
      </c>
    </row>
    <row r="27" spans="1:49" x14ac:dyDescent="0.3">
      <c r="A27">
        <v>26</v>
      </c>
      <c r="B27" s="3">
        <v>37347</v>
      </c>
      <c r="C27" t="s">
        <v>7</v>
      </c>
      <c r="D27" s="1">
        <v>82.45</v>
      </c>
      <c r="E27" s="1">
        <v>39.799999999999997</v>
      </c>
      <c r="F27" s="1">
        <v>19.600000000000001</v>
      </c>
      <c r="G27" s="1">
        <v>42.65</v>
      </c>
      <c r="H27" s="1">
        <v>21.4</v>
      </c>
      <c r="I27" s="1">
        <v>48.15</v>
      </c>
      <c r="J27" s="1">
        <v>48.45</v>
      </c>
      <c r="K27" s="1">
        <v>25.65</v>
      </c>
      <c r="L27" s="1">
        <v>24.8</v>
      </c>
      <c r="M27" s="1">
        <v>9.75</v>
      </c>
      <c r="N27" s="1">
        <v>9.8000000000000007</v>
      </c>
      <c r="O27" s="2">
        <v>14.7</v>
      </c>
      <c r="P27" s="2">
        <v>9.9</v>
      </c>
      <c r="Q27" s="2">
        <v>3.9</v>
      </c>
      <c r="R27" s="1">
        <v>0.5</v>
      </c>
      <c r="S27" s="1">
        <v>0.5</v>
      </c>
      <c r="T27" s="1">
        <v>0.2</v>
      </c>
      <c r="U27" s="1">
        <v>0.2</v>
      </c>
      <c r="V27" s="1">
        <v>2</v>
      </c>
      <c r="W27" s="1">
        <v>54.55</v>
      </c>
      <c r="X27" s="1">
        <v>58.05</v>
      </c>
      <c r="Y27" s="1">
        <v>4.8</v>
      </c>
      <c r="Z27" s="1">
        <v>4.8</v>
      </c>
      <c r="AA27">
        <f t="shared" si="0"/>
        <v>0.34627492130115417</v>
      </c>
      <c r="AB27">
        <f t="shared" si="1"/>
        <v>0.25000000000000011</v>
      </c>
      <c r="AC27">
        <f t="shared" si="2"/>
        <v>0.34736842105263155</v>
      </c>
      <c r="AD27">
        <f t="shared" si="3"/>
        <v>0.12140992167101826</v>
      </c>
      <c r="AE27">
        <f t="shared" si="4"/>
        <v>0.11413043478260872</v>
      </c>
      <c r="AF27">
        <f t="shared" si="5"/>
        <v>0.21710526315789472</v>
      </c>
      <c r="AG27">
        <f t="shared" si="6"/>
        <v>0.16666666666666666</v>
      </c>
      <c r="AH27">
        <f t="shared" si="7"/>
        <v>0.36842105263157904</v>
      </c>
      <c r="AI27">
        <f t="shared" si="8"/>
        <v>0.13553530751708429</v>
      </c>
      <c r="AJ27">
        <f t="shared" si="9"/>
        <v>0.1700191570881226</v>
      </c>
      <c r="AK27">
        <f t="shared" si="10"/>
        <v>0.3054559936280366</v>
      </c>
      <c r="AL27">
        <f t="shared" si="11"/>
        <v>0.16605437178545185</v>
      </c>
      <c r="AM27">
        <f t="shared" si="12"/>
        <v>0.204560697518444</v>
      </c>
      <c r="AN27">
        <f t="shared" si="13"/>
        <v>0.35908141962421702</v>
      </c>
      <c r="AO27">
        <f t="shared" si="14"/>
        <v>0.1604032997250229</v>
      </c>
      <c r="AP27">
        <f t="shared" si="15"/>
        <v>4.49438202247191E-2</v>
      </c>
      <c r="AQ27">
        <f t="shared" si="16"/>
        <v>4.4444444444444446E-2</v>
      </c>
      <c r="AR27">
        <f t="shared" si="17"/>
        <v>1.1235955056179775E-2</v>
      </c>
      <c r="AS27">
        <f t="shared" si="18"/>
        <v>2.0408163265306121E-2</v>
      </c>
      <c r="AT27">
        <f t="shared" si="19"/>
        <v>0.28983727356463002</v>
      </c>
      <c r="AU27">
        <f t="shared" si="23"/>
        <v>0.34404414151249596</v>
      </c>
      <c r="AV27">
        <f t="shared" si="24"/>
        <v>0.45348837209302323</v>
      </c>
      <c r="AW27">
        <f t="shared" si="25"/>
        <v>0.47643979057591612</v>
      </c>
    </row>
    <row r="28" spans="1:49" x14ac:dyDescent="0.3">
      <c r="A28">
        <v>27</v>
      </c>
      <c r="B28" s="3">
        <v>37347</v>
      </c>
      <c r="C28" t="s">
        <v>8</v>
      </c>
      <c r="D28" s="1">
        <v>86.2</v>
      </c>
      <c r="E28" s="1">
        <v>45.55</v>
      </c>
      <c r="F28" s="1">
        <v>24.1</v>
      </c>
      <c r="G28" s="1">
        <v>40.65</v>
      </c>
      <c r="H28" s="1">
        <v>19.399999999999999</v>
      </c>
      <c r="I28" s="1">
        <v>54.85</v>
      </c>
      <c r="J28" s="1">
        <v>55.15</v>
      </c>
      <c r="K28" s="1">
        <v>29.45</v>
      </c>
      <c r="L28" s="1">
        <v>29.45</v>
      </c>
      <c r="M28" s="1">
        <v>10.6</v>
      </c>
      <c r="N28" s="1">
        <v>11.5</v>
      </c>
      <c r="O28" s="2">
        <v>21.7</v>
      </c>
      <c r="P28" s="2">
        <v>17.3</v>
      </c>
      <c r="Q28" s="2">
        <v>4.4000000000000004</v>
      </c>
      <c r="R28" s="1">
        <v>0.7</v>
      </c>
      <c r="S28" s="1">
        <v>0.7</v>
      </c>
      <c r="T28" s="1">
        <v>0.3</v>
      </c>
      <c r="U28" s="1">
        <v>0.3</v>
      </c>
      <c r="V28" s="1">
        <v>2.5</v>
      </c>
      <c r="W28" s="1">
        <v>72.099999999999994</v>
      </c>
      <c r="X28" s="1">
        <v>78.75</v>
      </c>
      <c r="Y28" s="1">
        <v>6.05</v>
      </c>
      <c r="Z28" s="1">
        <v>5.0999999999999996</v>
      </c>
      <c r="AA28">
        <f t="shared" si="0"/>
        <v>0.4669464847848897</v>
      </c>
      <c r="AB28">
        <f t="shared" si="1"/>
        <v>0.42578125000000011</v>
      </c>
      <c r="AC28">
        <f t="shared" si="2"/>
        <v>0.30909090909090903</v>
      </c>
      <c r="AD28">
        <f t="shared" si="3"/>
        <v>9.5300261096605721E-2</v>
      </c>
      <c r="AE28">
        <f t="shared" si="4"/>
        <v>0.2146739130434783</v>
      </c>
      <c r="AF28">
        <f t="shared" si="5"/>
        <v>0.25</v>
      </c>
      <c r="AG28">
        <f t="shared" si="6"/>
        <v>0.22222222222222221</v>
      </c>
      <c r="AH28">
        <f t="shared" si="7"/>
        <v>0.40829346092503993</v>
      </c>
      <c r="AI28">
        <f t="shared" si="8"/>
        <v>0.2152619589977221</v>
      </c>
      <c r="AJ28">
        <f t="shared" si="9"/>
        <v>0.23419540229885058</v>
      </c>
      <c r="AK28">
        <f t="shared" si="10"/>
        <v>0.35882118677817598</v>
      </c>
      <c r="AL28">
        <f t="shared" si="11"/>
        <v>0.22189566495224097</v>
      </c>
      <c r="AM28">
        <f t="shared" si="12"/>
        <v>0.26693494299128101</v>
      </c>
      <c r="AN28">
        <f t="shared" si="13"/>
        <v>0.39457202505219197</v>
      </c>
      <c r="AO28">
        <f t="shared" si="14"/>
        <v>0.19156736938588451</v>
      </c>
      <c r="AP28">
        <f t="shared" si="15"/>
        <v>6.741573033707865E-2</v>
      </c>
      <c r="AQ28">
        <f t="shared" si="16"/>
        <v>6.6666666666666666E-2</v>
      </c>
      <c r="AR28">
        <f t="shared" si="17"/>
        <v>2.2471910112359546E-2</v>
      </c>
      <c r="AS28">
        <f t="shared" si="18"/>
        <v>4.0816326530612235E-2</v>
      </c>
      <c r="AT28">
        <f t="shared" si="19"/>
        <v>0.39760515812097025</v>
      </c>
      <c r="AU28">
        <f t="shared" si="23"/>
        <v>0.47841609866926327</v>
      </c>
      <c r="AV28">
        <f t="shared" si="24"/>
        <v>0.59883720930232553</v>
      </c>
      <c r="AW28">
        <f t="shared" si="25"/>
        <v>0.50785340314136118</v>
      </c>
    </row>
    <row r="29" spans="1:49" x14ac:dyDescent="0.3">
      <c r="A29">
        <v>28</v>
      </c>
      <c r="B29" s="3">
        <v>37347</v>
      </c>
      <c r="C29" t="s">
        <v>8</v>
      </c>
      <c r="D29" s="1">
        <v>66.3</v>
      </c>
      <c r="E29" s="1">
        <v>33.700000000000003</v>
      </c>
      <c r="F29" s="1">
        <v>17.8</v>
      </c>
      <c r="G29" s="1">
        <v>32.6</v>
      </c>
      <c r="H29" s="1">
        <v>13.95</v>
      </c>
      <c r="I29" s="1">
        <v>44.15</v>
      </c>
      <c r="J29" s="1">
        <v>44.9</v>
      </c>
      <c r="K29" s="1">
        <v>23.35</v>
      </c>
      <c r="L29" s="1">
        <v>23.6</v>
      </c>
      <c r="M29" s="1">
        <v>8.25</v>
      </c>
      <c r="N29" s="1">
        <v>9.0500000000000007</v>
      </c>
      <c r="O29" s="2">
        <v>9.9</v>
      </c>
      <c r="P29" s="2">
        <v>7.7</v>
      </c>
      <c r="Q29" s="2">
        <v>2.2000000000000002</v>
      </c>
      <c r="R29" s="1">
        <v>0.3</v>
      </c>
      <c r="S29" s="1">
        <v>0.4</v>
      </c>
      <c r="T29" s="1">
        <v>0.1</v>
      </c>
      <c r="U29" s="1">
        <v>0.2</v>
      </c>
      <c r="V29" s="1">
        <v>1.1000000000000001</v>
      </c>
      <c r="W29" s="1">
        <v>34.700000000000003</v>
      </c>
      <c r="X29" s="1">
        <v>44.65</v>
      </c>
      <c r="Y29" s="1">
        <v>4.4000000000000004</v>
      </c>
      <c r="Z29" s="1">
        <v>6</v>
      </c>
      <c r="AA29">
        <f t="shared" si="0"/>
        <v>0.2182581322140609</v>
      </c>
      <c r="AB29">
        <f t="shared" si="1"/>
        <v>0.17968750000000006</v>
      </c>
      <c r="AC29">
        <f t="shared" si="2"/>
        <v>0.15502392344497609</v>
      </c>
      <c r="AD29">
        <f t="shared" si="3"/>
        <v>2.4151436031331588E-2</v>
      </c>
      <c r="AE29">
        <f t="shared" si="4"/>
        <v>8.4239130434782622E-2</v>
      </c>
      <c r="AF29">
        <f t="shared" si="5"/>
        <v>0.10526315789473684</v>
      </c>
      <c r="AG29">
        <f t="shared" si="6"/>
        <v>6.666666666666668E-2</v>
      </c>
      <c r="AH29">
        <f t="shared" si="7"/>
        <v>0.19670388091440724</v>
      </c>
      <c r="AI29">
        <f t="shared" si="8"/>
        <v>8.0865603644646941E-2</v>
      </c>
      <c r="AJ29">
        <f t="shared" si="9"/>
        <v>0.13170498084291188</v>
      </c>
      <c r="AK29">
        <f t="shared" si="10"/>
        <v>0.27718040621266421</v>
      </c>
      <c r="AL29">
        <f t="shared" si="11"/>
        <v>0.13225569434239531</v>
      </c>
      <c r="AM29">
        <f t="shared" si="12"/>
        <v>0.18846411804158283</v>
      </c>
      <c r="AN29">
        <f t="shared" si="13"/>
        <v>0.29645093945720241</v>
      </c>
      <c r="AO29">
        <f t="shared" si="14"/>
        <v>0.14665444546287809</v>
      </c>
      <c r="AP29">
        <f t="shared" si="15"/>
        <v>2.2471910112359546E-2</v>
      </c>
      <c r="AQ29">
        <f t="shared" si="16"/>
        <v>3.333333333333334E-2</v>
      </c>
      <c r="AR29">
        <f t="shared" si="17"/>
        <v>0</v>
      </c>
      <c r="AS29">
        <f t="shared" si="18"/>
        <v>2.0408163265306121E-2</v>
      </c>
      <c r="AT29">
        <f t="shared" si="19"/>
        <v>0.16794596254221678</v>
      </c>
      <c r="AU29">
        <f t="shared" si="23"/>
        <v>0.25705939629990265</v>
      </c>
      <c r="AV29">
        <f t="shared" si="24"/>
        <v>0.40697674418604657</v>
      </c>
      <c r="AW29">
        <f t="shared" si="25"/>
        <v>0.60209424083769625</v>
      </c>
    </row>
    <row r="30" spans="1:49" x14ac:dyDescent="0.3">
      <c r="A30">
        <v>29</v>
      </c>
      <c r="B30" s="3">
        <v>37347</v>
      </c>
      <c r="C30" t="s">
        <v>7</v>
      </c>
      <c r="D30" s="1">
        <v>98.3</v>
      </c>
      <c r="E30" s="1">
        <v>46.5</v>
      </c>
      <c r="F30" s="1">
        <v>24.75</v>
      </c>
      <c r="G30" s="1">
        <v>51.8</v>
      </c>
      <c r="H30" s="1">
        <v>26.75</v>
      </c>
      <c r="I30" s="1">
        <v>57.95</v>
      </c>
      <c r="J30" s="1">
        <v>58.35</v>
      </c>
      <c r="K30" s="1">
        <v>32.049999999999997</v>
      </c>
      <c r="L30" s="1">
        <v>31.9</v>
      </c>
      <c r="M30" s="1">
        <v>12.35</v>
      </c>
      <c r="N30" s="1">
        <v>12.3</v>
      </c>
      <c r="O30" s="2">
        <v>25.8</v>
      </c>
      <c r="P30" s="2">
        <v>18</v>
      </c>
      <c r="Q30" s="2">
        <v>7.2</v>
      </c>
      <c r="R30" s="1">
        <v>1</v>
      </c>
      <c r="S30" s="1">
        <v>0.9</v>
      </c>
      <c r="T30" s="1">
        <v>0.4</v>
      </c>
      <c r="U30" s="1">
        <v>0.5</v>
      </c>
      <c r="V30" s="1">
        <v>3.5</v>
      </c>
      <c r="W30" s="1">
        <v>75.400000000000006</v>
      </c>
      <c r="X30" s="1">
        <v>76.5</v>
      </c>
      <c r="Y30" s="1">
        <v>4.8</v>
      </c>
      <c r="Z30" s="1">
        <v>5</v>
      </c>
      <c r="AA30">
        <f t="shared" si="0"/>
        <v>0.48688352570828958</v>
      </c>
      <c r="AB30">
        <f t="shared" si="1"/>
        <v>0.451171875</v>
      </c>
      <c r="AC30">
        <f t="shared" si="2"/>
        <v>0.52248803827751189</v>
      </c>
      <c r="AD30">
        <f t="shared" si="3"/>
        <v>0.19125326370757179</v>
      </c>
      <c r="AE30">
        <f t="shared" si="4"/>
        <v>0.22418478260869568</v>
      </c>
      <c r="AF30">
        <f t="shared" si="5"/>
        <v>0.43421052631578949</v>
      </c>
      <c r="AG30">
        <f t="shared" si="6"/>
        <v>0.33333333333333331</v>
      </c>
      <c r="AH30">
        <f t="shared" si="7"/>
        <v>0.53694843168527384</v>
      </c>
      <c r="AI30">
        <f t="shared" si="8"/>
        <v>0.26195899772209569</v>
      </c>
      <c r="AJ30">
        <f t="shared" si="9"/>
        <v>0.2638888888888889</v>
      </c>
      <c r="AK30">
        <f t="shared" si="10"/>
        <v>0.38430904022301871</v>
      </c>
      <c r="AL30">
        <f t="shared" si="11"/>
        <v>0.26010286554004397</v>
      </c>
      <c r="AM30">
        <f t="shared" si="12"/>
        <v>0.2997987927565392</v>
      </c>
      <c r="AN30">
        <f t="shared" si="13"/>
        <v>0.46764091858037565</v>
      </c>
      <c r="AO30">
        <f t="shared" si="14"/>
        <v>0.20623281393217233</v>
      </c>
      <c r="AP30">
        <f t="shared" si="15"/>
        <v>0.10112359550561797</v>
      </c>
      <c r="AQ30">
        <f t="shared" si="16"/>
        <v>8.8888888888888892E-2</v>
      </c>
      <c r="AR30">
        <f t="shared" si="17"/>
        <v>3.3707865168539332E-2</v>
      </c>
      <c r="AS30">
        <f t="shared" si="18"/>
        <v>8.1632653061224483E-2</v>
      </c>
      <c r="AT30">
        <f t="shared" si="19"/>
        <v>0.41786920478968387</v>
      </c>
      <c r="AU30">
        <f t="shared" si="23"/>
        <v>0.46381045115222336</v>
      </c>
      <c r="AV30">
        <f t="shared" si="24"/>
        <v>0.45348837209302323</v>
      </c>
      <c r="AW30">
        <f t="shared" si="25"/>
        <v>0.4973821989528795</v>
      </c>
    </row>
    <row r="31" spans="1:49" x14ac:dyDescent="0.3">
      <c r="A31">
        <v>30</v>
      </c>
      <c r="B31" s="3">
        <v>37347</v>
      </c>
      <c r="C31" t="s">
        <v>7</v>
      </c>
      <c r="D31" s="1">
        <v>93.85</v>
      </c>
      <c r="E31" s="1">
        <v>44.45</v>
      </c>
      <c r="F31" s="1">
        <v>24.9</v>
      </c>
      <c r="G31" s="1">
        <v>49.4</v>
      </c>
      <c r="H31" s="1">
        <v>26.35</v>
      </c>
      <c r="I31" s="1">
        <v>57.45</v>
      </c>
      <c r="J31" s="1">
        <v>57.65</v>
      </c>
      <c r="K31" s="1">
        <v>31.75</v>
      </c>
      <c r="L31" s="1">
        <v>30.3</v>
      </c>
      <c r="M31" s="1">
        <v>11.2</v>
      </c>
      <c r="N31" s="1">
        <v>11.1</v>
      </c>
      <c r="O31" s="2">
        <v>24</v>
      </c>
      <c r="P31" s="2">
        <v>15.9</v>
      </c>
      <c r="Q31" s="2">
        <v>5.7</v>
      </c>
      <c r="R31" s="1">
        <v>0.8</v>
      </c>
      <c r="S31" s="1">
        <v>0.8</v>
      </c>
      <c r="T31" s="1">
        <v>0.3</v>
      </c>
      <c r="U31" s="1">
        <v>0.3</v>
      </c>
      <c r="V31" s="1">
        <v>2.9</v>
      </c>
      <c r="W31" s="1">
        <v>73.95</v>
      </c>
      <c r="X31" s="1">
        <v>75.75</v>
      </c>
      <c r="Y31" s="1">
        <v>5.35</v>
      </c>
      <c r="Z31" s="1">
        <v>5.45</v>
      </c>
      <c r="AA31">
        <f t="shared" si="0"/>
        <v>0.44386149003147957</v>
      </c>
      <c r="AB31">
        <f t="shared" si="1"/>
        <v>0.45703125</v>
      </c>
      <c r="AC31">
        <f t="shared" si="2"/>
        <v>0.47655502392344495</v>
      </c>
      <c r="AD31">
        <f t="shared" si="3"/>
        <v>0.18603133159268931</v>
      </c>
      <c r="AE31">
        <f t="shared" si="4"/>
        <v>0.19565217391304351</v>
      </c>
      <c r="AF31">
        <f t="shared" si="5"/>
        <v>0.33552631578947373</v>
      </c>
      <c r="AG31">
        <f t="shared" si="6"/>
        <v>0.26666666666666666</v>
      </c>
      <c r="AH31">
        <f t="shared" si="7"/>
        <v>0.48963317384370014</v>
      </c>
      <c r="AI31">
        <f t="shared" si="8"/>
        <v>0.24145785876993167</v>
      </c>
      <c r="AJ31">
        <f t="shared" si="9"/>
        <v>0.25909961685823757</v>
      </c>
      <c r="AK31">
        <f t="shared" si="10"/>
        <v>0.37873357228195931</v>
      </c>
      <c r="AL31">
        <f t="shared" si="11"/>
        <v>0.25569434239529754</v>
      </c>
      <c r="AM31">
        <f t="shared" si="12"/>
        <v>0.27833668678739104</v>
      </c>
      <c r="AN31">
        <f t="shared" si="13"/>
        <v>0.41962421711899778</v>
      </c>
      <c r="AO31">
        <f t="shared" si="14"/>
        <v>0.1842346471127406</v>
      </c>
      <c r="AP31">
        <f t="shared" si="15"/>
        <v>7.8651685393258439E-2</v>
      </c>
      <c r="AQ31">
        <f t="shared" si="16"/>
        <v>7.7777777777777779E-2</v>
      </c>
      <c r="AR31">
        <f t="shared" si="17"/>
        <v>2.2471910112359546E-2</v>
      </c>
      <c r="AS31">
        <f t="shared" si="18"/>
        <v>4.0816326530612235E-2</v>
      </c>
      <c r="AT31">
        <f t="shared" si="19"/>
        <v>0.40896530549585519</v>
      </c>
      <c r="AU31">
        <f t="shared" si="23"/>
        <v>0.45894190197987672</v>
      </c>
      <c r="AV31">
        <f t="shared" si="24"/>
        <v>0.5174418604651162</v>
      </c>
      <c r="AW31">
        <f t="shared" si="25"/>
        <v>0.54450261780104703</v>
      </c>
    </row>
    <row r="32" spans="1:49" x14ac:dyDescent="0.3">
      <c r="A32">
        <v>31</v>
      </c>
      <c r="B32" s="3">
        <v>37347</v>
      </c>
      <c r="C32" t="s">
        <v>7</v>
      </c>
      <c r="D32" s="1">
        <v>90.95</v>
      </c>
      <c r="E32" s="1">
        <v>42.15</v>
      </c>
      <c r="F32" s="1">
        <v>22.25</v>
      </c>
      <c r="G32" s="1">
        <v>48.8</v>
      </c>
      <c r="H32" s="1">
        <v>24.95</v>
      </c>
      <c r="I32" s="1">
        <v>50.95</v>
      </c>
      <c r="J32" s="1">
        <v>48.65</v>
      </c>
      <c r="K32" s="1">
        <v>26.2</v>
      </c>
      <c r="L32" s="1">
        <v>24.4</v>
      </c>
      <c r="M32" s="1">
        <v>9.3000000000000007</v>
      </c>
      <c r="N32" s="1">
        <v>8.1</v>
      </c>
      <c r="O32" s="2">
        <v>20.8</v>
      </c>
      <c r="P32" s="2">
        <v>12</v>
      </c>
      <c r="Q32" s="2">
        <v>4.8</v>
      </c>
      <c r="R32" s="1">
        <v>0.5</v>
      </c>
      <c r="S32" s="1">
        <v>0.3</v>
      </c>
      <c r="T32" s="1">
        <v>0.1</v>
      </c>
      <c r="U32" s="1">
        <v>0.1</v>
      </c>
      <c r="V32" s="1">
        <v>2.2000000000000002</v>
      </c>
      <c r="W32" s="1">
        <v>63.35</v>
      </c>
      <c r="X32" s="1">
        <v>62.5</v>
      </c>
      <c r="Y32" s="1">
        <v>4.95</v>
      </c>
      <c r="Z32" s="1">
        <v>5.35</v>
      </c>
      <c r="AA32">
        <f t="shared" si="0"/>
        <v>0.39559286463798526</v>
      </c>
      <c r="AB32">
        <f t="shared" si="1"/>
        <v>0.353515625</v>
      </c>
      <c r="AC32">
        <f t="shared" si="2"/>
        <v>0.46507177033492814</v>
      </c>
      <c r="AD32">
        <f t="shared" si="3"/>
        <v>0.1677545691906005</v>
      </c>
      <c r="AE32">
        <f t="shared" si="4"/>
        <v>0.14266304347826089</v>
      </c>
      <c r="AF32">
        <f t="shared" si="5"/>
        <v>0.27631578947368418</v>
      </c>
      <c r="AG32">
        <f t="shared" si="6"/>
        <v>0.18888888888888891</v>
      </c>
      <c r="AH32">
        <f t="shared" si="7"/>
        <v>0.45879851143009043</v>
      </c>
      <c r="AI32">
        <f t="shared" si="8"/>
        <v>0.20501138952164011</v>
      </c>
      <c r="AJ32">
        <f t="shared" si="9"/>
        <v>0.19683908045977014</v>
      </c>
      <c r="AK32">
        <f t="shared" si="10"/>
        <v>0.30704898446833928</v>
      </c>
      <c r="AL32">
        <f t="shared" si="11"/>
        <v>0.17413666421748711</v>
      </c>
      <c r="AM32">
        <f t="shared" si="12"/>
        <v>0.19919517102615691</v>
      </c>
      <c r="AN32">
        <f t="shared" si="13"/>
        <v>0.34029227557411268</v>
      </c>
      <c r="AO32">
        <f t="shared" si="14"/>
        <v>0.12923923006416133</v>
      </c>
      <c r="AP32">
        <f t="shared" si="15"/>
        <v>4.49438202247191E-2</v>
      </c>
      <c r="AQ32">
        <f t="shared" si="16"/>
        <v>2.222222222222222E-2</v>
      </c>
      <c r="AR32">
        <f t="shared" si="17"/>
        <v>0</v>
      </c>
      <c r="AS32">
        <f t="shared" si="18"/>
        <v>0</v>
      </c>
      <c r="AT32">
        <f t="shared" si="19"/>
        <v>0.34387473134786617</v>
      </c>
      <c r="AU32">
        <f t="shared" si="23"/>
        <v>0.37293086660175273</v>
      </c>
      <c r="AV32">
        <f t="shared" si="24"/>
        <v>0.47093023255813948</v>
      </c>
      <c r="AW32">
        <f t="shared" si="25"/>
        <v>0.53403141361256534</v>
      </c>
    </row>
    <row r="33" spans="1:49" x14ac:dyDescent="0.3">
      <c r="A33">
        <v>32</v>
      </c>
      <c r="B33" s="3">
        <v>37347</v>
      </c>
      <c r="C33" t="s">
        <v>8</v>
      </c>
      <c r="D33" s="1">
        <v>88.05</v>
      </c>
      <c r="E33" s="1">
        <v>46.35</v>
      </c>
      <c r="F33" s="1">
        <v>26.45</v>
      </c>
      <c r="G33" s="1">
        <v>41.7</v>
      </c>
      <c r="H33" s="1">
        <v>19.350000000000001</v>
      </c>
      <c r="I33" s="1">
        <v>68.3</v>
      </c>
      <c r="J33" s="1">
        <v>67.3</v>
      </c>
      <c r="K33" s="1">
        <v>38.75</v>
      </c>
      <c r="L33" s="1">
        <v>38</v>
      </c>
      <c r="M33" s="1">
        <v>12.75</v>
      </c>
      <c r="N33" s="1">
        <v>12.7</v>
      </c>
      <c r="O33" s="2">
        <v>30.8</v>
      </c>
      <c r="P33" s="2">
        <v>25.7</v>
      </c>
      <c r="Q33" s="2">
        <v>5.2</v>
      </c>
      <c r="R33" s="1">
        <v>1.3</v>
      </c>
      <c r="S33" s="1">
        <v>1.2</v>
      </c>
      <c r="T33" s="1">
        <v>0.6</v>
      </c>
      <c r="U33" s="1">
        <v>0.6</v>
      </c>
      <c r="V33" s="1">
        <v>3</v>
      </c>
      <c r="W33" s="1">
        <v>68.95</v>
      </c>
      <c r="X33" s="1">
        <v>72.95</v>
      </c>
      <c r="Y33" s="1">
        <v>5.8</v>
      </c>
      <c r="Z33" s="1">
        <v>5.45</v>
      </c>
      <c r="AA33">
        <f t="shared" si="0"/>
        <v>0.48373557187827909</v>
      </c>
      <c r="AB33">
        <f t="shared" si="1"/>
        <v>0.517578125</v>
      </c>
      <c r="AC33">
        <f t="shared" si="2"/>
        <v>0.32918660287081342</v>
      </c>
      <c r="AD33">
        <f t="shared" si="3"/>
        <v>9.4647519582245446E-2</v>
      </c>
      <c r="AE33">
        <f t="shared" si="4"/>
        <v>0.32880434782608697</v>
      </c>
      <c r="AF33">
        <f t="shared" si="5"/>
        <v>0.30263157894736842</v>
      </c>
      <c r="AG33">
        <f t="shared" si="6"/>
        <v>0.27777777777777779</v>
      </c>
      <c r="AH33">
        <f t="shared" si="7"/>
        <v>0.4279638490164806</v>
      </c>
      <c r="AI33">
        <f t="shared" si="8"/>
        <v>0.31890660592255127</v>
      </c>
      <c r="AJ33">
        <f t="shared" si="9"/>
        <v>0.3630268199233716</v>
      </c>
      <c r="AK33">
        <f t="shared" si="10"/>
        <v>0.45559538032656305</v>
      </c>
      <c r="AL33">
        <f t="shared" si="11"/>
        <v>0.35855988243938275</v>
      </c>
      <c r="AM33">
        <f t="shared" si="12"/>
        <v>0.38162307176391685</v>
      </c>
      <c r="AN33">
        <f t="shared" si="13"/>
        <v>0.48434237995824625</v>
      </c>
      <c r="AO33">
        <f t="shared" si="14"/>
        <v>0.21356553620531618</v>
      </c>
      <c r="AP33">
        <f t="shared" si="15"/>
        <v>0.1348314606741573</v>
      </c>
      <c r="AQ33">
        <f t="shared" si="16"/>
        <v>0.1222222222222222</v>
      </c>
      <c r="AR33">
        <f t="shared" si="17"/>
        <v>5.6179775280898875E-2</v>
      </c>
      <c r="AS33">
        <f t="shared" si="18"/>
        <v>0.1020408163265306</v>
      </c>
      <c r="AT33">
        <f t="shared" si="19"/>
        <v>0.3782622044826528</v>
      </c>
      <c r="AU33">
        <f t="shared" si="23"/>
        <v>0.4407659850697826</v>
      </c>
      <c r="AV33">
        <f t="shared" si="24"/>
        <v>0.56976744186046502</v>
      </c>
      <c r="AW33">
        <f t="shared" si="25"/>
        <v>0.54450261780104703</v>
      </c>
    </row>
    <row r="34" spans="1:49" x14ac:dyDescent="0.3">
      <c r="A34">
        <v>33</v>
      </c>
      <c r="B34" s="3">
        <v>37347</v>
      </c>
      <c r="C34" t="s">
        <v>8</v>
      </c>
      <c r="D34" s="1">
        <v>90.6</v>
      </c>
      <c r="E34" s="1">
        <v>47.5</v>
      </c>
      <c r="F34" s="1">
        <v>24.05</v>
      </c>
      <c r="G34" s="1">
        <v>43.1</v>
      </c>
      <c r="H34" s="1">
        <v>20.5</v>
      </c>
      <c r="I34" s="1">
        <v>69</v>
      </c>
      <c r="J34" s="1">
        <v>68.349999999999994</v>
      </c>
      <c r="K34" s="1">
        <v>38.700000000000003</v>
      </c>
      <c r="L34" s="1">
        <v>38.200000000000003</v>
      </c>
      <c r="M34" s="1">
        <v>12.5</v>
      </c>
      <c r="N34" s="1">
        <v>12.55</v>
      </c>
      <c r="O34" s="2">
        <v>25.2</v>
      </c>
      <c r="P34" s="2">
        <v>17.7</v>
      </c>
      <c r="Q34" s="2">
        <v>5.2</v>
      </c>
      <c r="R34" s="1">
        <v>1.3</v>
      </c>
      <c r="S34" s="1">
        <v>1.4</v>
      </c>
      <c r="T34" s="1">
        <v>0.7</v>
      </c>
      <c r="U34" s="1">
        <v>0.7</v>
      </c>
      <c r="V34" s="1">
        <v>3</v>
      </c>
      <c r="W34" s="1">
        <v>65.05</v>
      </c>
      <c r="X34" s="1">
        <v>72.3</v>
      </c>
      <c r="Y34" s="1">
        <v>6.35</v>
      </c>
      <c r="Z34" s="1">
        <v>5.3</v>
      </c>
      <c r="AA34">
        <f t="shared" si="0"/>
        <v>0.50786988457502624</v>
      </c>
      <c r="AB34">
        <f t="shared" si="1"/>
        <v>0.42382812500000006</v>
      </c>
      <c r="AC34">
        <f t="shared" si="2"/>
        <v>0.35598086124401918</v>
      </c>
      <c r="AD34">
        <f t="shared" si="3"/>
        <v>0.10966057441253263</v>
      </c>
      <c r="AE34">
        <f t="shared" si="4"/>
        <v>0.22010869565217392</v>
      </c>
      <c r="AF34">
        <f t="shared" si="5"/>
        <v>0.30263157894736842</v>
      </c>
      <c r="AG34">
        <f t="shared" si="6"/>
        <v>0.27777777777777779</v>
      </c>
      <c r="AH34">
        <f t="shared" si="7"/>
        <v>0.45507708665603402</v>
      </c>
      <c r="AI34">
        <f t="shared" si="8"/>
        <v>0.25512528473804102</v>
      </c>
      <c r="AJ34">
        <f t="shared" si="9"/>
        <v>0.36973180076628354</v>
      </c>
      <c r="AK34">
        <f t="shared" si="10"/>
        <v>0.46395858223815201</v>
      </c>
      <c r="AL34">
        <f t="shared" si="11"/>
        <v>0.35782512858192506</v>
      </c>
      <c r="AM34">
        <f t="shared" si="12"/>
        <v>0.38430583501006038</v>
      </c>
      <c r="AN34">
        <f t="shared" si="13"/>
        <v>0.47390396659707712</v>
      </c>
      <c r="AO34">
        <f t="shared" si="14"/>
        <v>0.21081576535288726</v>
      </c>
      <c r="AP34">
        <f t="shared" si="15"/>
        <v>0.1348314606741573</v>
      </c>
      <c r="AQ34">
        <f t="shared" si="16"/>
        <v>0.1444444444444444</v>
      </c>
      <c r="AR34">
        <f t="shared" si="17"/>
        <v>6.741573033707865E-2</v>
      </c>
      <c r="AS34">
        <f t="shared" si="18"/>
        <v>0.12244897959183672</v>
      </c>
      <c r="AT34">
        <f t="shared" si="19"/>
        <v>0.35431378569235494</v>
      </c>
      <c r="AU34">
        <f t="shared" si="23"/>
        <v>0.43654657578708217</v>
      </c>
      <c r="AV34">
        <f t="shared" si="24"/>
        <v>0.63372093023255804</v>
      </c>
      <c r="AW34">
        <f t="shared" si="25"/>
        <v>0.52879581151832455</v>
      </c>
    </row>
    <row r="35" spans="1:49" x14ac:dyDescent="0.3">
      <c r="A35">
        <v>34</v>
      </c>
      <c r="B35" s="3">
        <v>37347</v>
      </c>
      <c r="C35" t="s">
        <v>8</v>
      </c>
      <c r="D35" s="1">
        <v>88.85</v>
      </c>
      <c r="E35" s="1">
        <v>45</v>
      </c>
      <c r="F35" s="1">
        <v>24.3</v>
      </c>
      <c r="G35" s="1">
        <v>43.85</v>
      </c>
      <c r="H35" s="1">
        <v>17.05</v>
      </c>
      <c r="I35" s="1">
        <v>64.3</v>
      </c>
      <c r="J35" s="1">
        <v>65.5</v>
      </c>
      <c r="K35" s="1">
        <v>36.200000000000003</v>
      </c>
      <c r="L35" s="1">
        <v>35.15</v>
      </c>
      <c r="M35" s="1">
        <v>10.45</v>
      </c>
      <c r="N35" s="1">
        <v>11.85</v>
      </c>
      <c r="O35" s="2">
        <v>22.9</v>
      </c>
      <c r="P35" s="2">
        <v>16.399999999999999</v>
      </c>
      <c r="Q35" s="2">
        <v>4.7</v>
      </c>
      <c r="R35" s="1">
        <v>0.7</v>
      </c>
      <c r="S35" s="1">
        <v>0.9</v>
      </c>
      <c r="T35" s="1">
        <v>0.3</v>
      </c>
      <c r="U35" s="1">
        <v>0.4</v>
      </c>
      <c r="V35" s="1">
        <v>2.6</v>
      </c>
      <c r="W35" s="1">
        <v>96.3</v>
      </c>
      <c r="X35" s="1">
        <v>85.7</v>
      </c>
      <c r="Y35" s="1">
        <v>6.2</v>
      </c>
      <c r="Z35" s="1">
        <v>5.9</v>
      </c>
      <c r="AA35">
        <f t="shared" si="0"/>
        <v>0.45540398740818466</v>
      </c>
      <c r="AB35">
        <f t="shared" si="1"/>
        <v>0.43359375000000006</v>
      </c>
      <c r="AC35">
        <f t="shared" si="2"/>
        <v>0.37033492822966507</v>
      </c>
      <c r="AD35">
        <f t="shared" si="3"/>
        <v>6.4621409921671022E-2</v>
      </c>
      <c r="AE35">
        <f t="shared" si="4"/>
        <v>0.20244565217391305</v>
      </c>
      <c r="AF35">
        <f t="shared" si="5"/>
        <v>0.26973684210526316</v>
      </c>
      <c r="AG35">
        <f t="shared" si="6"/>
        <v>0.23333333333333334</v>
      </c>
      <c r="AH35">
        <f t="shared" si="7"/>
        <v>0.43646996278575223</v>
      </c>
      <c r="AI35">
        <f t="shared" si="8"/>
        <v>0.22892938496583143</v>
      </c>
      <c r="AJ35">
        <f t="shared" si="9"/>
        <v>0.32471264367816088</v>
      </c>
      <c r="AK35">
        <f t="shared" si="10"/>
        <v>0.44125846276383907</v>
      </c>
      <c r="AL35">
        <f t="shared" si="11"/>
        <v>0.32108743570903747</v>
      </c>
      <c r="AM35">
        <f t="shared" si="12"/>
        <v>0.34339369550637155</v>
      </c>
      <c r="AN35">
        <f t="shared" si="13"/>
        <v>0.3883089770354905</v>
      </c>
      <c r="AO35">
        <f t="shared" si="14"/>
        <v>0.19798350137488541</v>
      </c>
      <c r="AP35">
        <f t="shared" si="15"/>
        <v>6.741573033707865E-2</v>
      </c>
      <c r="AQ35">
        <f t="shared" si="16"/>
        <v>8.8888888888888892E-2</v>
      </c>
      <c r="AR35">
        <f t="shared" si="17"/>
        <v>2.2471910112359546E-2</v>
      </c>
      <c r="AS35">
        <f t="shared" si="18"/>
        <v>6.1224489795918373E-2</v>
      </c>
      <c r="AT35">
        <f t="shared" si="19"/>
        <v>0.54620816702486963</v>
      </c>
      <c r="AU35">
        <f t="shared" si="23"/>
        <v>0.52353132099967548</v>
      </c>
      <c r="AV35">
        <f t="shared" si="24"/>
        <v>0.61627906976744184</v>
      </c>
      <c r="AW35">
        <f t="shared" si="25"/>
        <v>0.59162303664921456</v>
      </c>
    </row>
    <row r="36" spans="1:49" x14ac:dyDescent="0.3">
      <c r="A36">
        <v>35</v>
      </c>
      <c r="B36" s="3">
        <v>37347</v>
      </c>
      <c r="C36" t="s">
        <v>7</v>
      </c>
      <c r="D36" s="1">
        <v>77.3</v>
      </c>
      <c r="E36" s="1">
        <v>35.049999999999997</v>
      </c>
      <c r="F36" s="1">
        <v>19.45</v>
      </c>
      <c r="G36" s="1">
        <v>42.25</v>
      </c>
      <c r="H36" s="1">
        <v>19.5</v>
      </c>
      <c r="I36" s="1">
        <v>44.9</v>
      </c>
      <c r="J36" s="1">
        <v>46.2</v>
      </c>
      <c r="K36" s="1">
        <v>23.75</v>
      </c>
      <c r="L36" s="1">
        <v>23.9</v>
      </c>
      <c r="M36" s="1">
        <v>9.15</v>
      </c>
      <c r="N36" s="1">
        <v>9.1999999999999993</v>
      </c>
      <c r="O36" s="2">
        <v>13.4</v>
      </c>
      <c r="P36" s="2">
        <v>8.8000000000000007</v>
      </c>
      <c r="Q36" s="2">
        <v>3.5</v>
      </c>
      <c r="R36" s="1">
        <v>0.4</v>
      </c>
      <c r="S36" s="1">
        <v>0.4</v>
      </c>
      <c r="T36" s="1">
        <v>0.1</v>
      </c>
      <c r="U36" s="1">
        <v>0.1</v>
      </c>
      <c r="V36" s="1">
        <v>1.8</v>
      </c>
      <c r="W36" s="1">
        <v>55.85</v>
      </c>
      <c r="X36" s="1">
        <v>45.55</v>
      </c>
      <c r="Y36" s="1">
        <v>4.5</v>
      </c>
      <c r="Z36" s="1">
        <v>4.0999999999999996</v>
      </c>
      <c r="AA36">
        <f t="shared" si="0"/>
        <v>0.24658971668415522</v>
      </c>
      <c r="AB36">
        <f t="shared" si="1"/>
        <v>0.244140625</v>
      </c>
      <c r="AC36">
        <f t="shared" si="2"/>
        <v>0.33971291866028708</v>
      </c>
      <c r="AD36">
        <f t="shared" si="3"/>
        <v>9.6605744125326368E-2</v>
      </c>
      <c r="AE36">
        <f t="shared" si="4"/>
        <v>9.9184782608695676E-2</v>
      </c>
      <c r="AF36">
        <f t="shared" si="5"/>
        <v>0.19078947368421051</v>
      </c>
      <c r="AG36">
        <f t="shared" si="6"/>
        <v>0.14444444444444443</v>
      </c>
      <c r="AH36">
        <f t="shared" si="7"/>
        <v>0.31366294524189264</v>
      </c>
      <c r="AI36">
        <f t="shared" si="8"/>
        <v>0.12072892938496585</v>
      </c>
      <c r="AJ36">
        <f t="shared" si="9"/>
        <v>0.13888888888888887</v>
      </c>
      <c r="AK36">
        <f t="shared" si="10"/>
        <v>0.28753484667463158</v>
      </c>
      <c r="AL36">
        <f t="shared" si="11"/>
        <v>0.1381337252020573</v>
      </c>
      <c r="AM36">
        <f t="shared" si="12"/>
        <v>0.1924882629107981</v>
      </c>
      <c r="AN36">
        <f t="shared" si="13"/>
        <v>0.33402922755741121</v>
      </c>
      <c r="AO36">
        <f t="shared" si="14"/>
        <v>0.14940421631530704</v>
      </c>
      <c r="AP36">
        <f t="shared" si="15"/>
        <v>3.3707865168539332E-2</v>
      </c>
      <c r="AQ36">
        <f t="shared" si="16"/>
        <v>3.333333333333334E-2</v>
      </c>
      <c r="AR36">
        <f t="shared" si="17"/>
        <v>0</v>
      </c>
      <c r="AS36">
        <f t="shared" si="18"/>
        <v>0</v>
      </c>
      <c r="AT36">
        <f t="shared" si="19"/>
        <v>0.29782007982806263</v>
      </c>
      <c r="AU36">
        <f t="shared" si="23"/>
        <v>0.26290165530671861</v>
      </c>
      <c r="AV36">
        <f t="shared" si="24"/>
        <v>0.41860465116279072</v>
      </c>
      <c r="AW36">
        <f t="shared" si="25"/>
        <v>0.40314136125654443</v>
      </c>
    </row>
    <row r="37" spans="1:49" x14ac:dyDescent="0.3">
      <c r="A37">
        <v>36</v>
      </c>
      <c r="B37" s="3">
        <v>37347</v>
      </c>
      <c r="C37" t="s">
        <v>7</v>
      </c>
      <c r="D37" s="1">
        <v>92.15</v>
      </c>
      <c r="E37" s="1">
        <v>44.85</v>
      </c>
      <c r="F37" s="1">
        <v>22.15</v>
      </c>
      <c r="G37" s="1">
        <v>47.3</v>
      </c>
      <c r="H37" s="1">
        <v>26.5</v>
      </c>
      <c r="I37" s="1">
        <v>52.95</v>
      </c>
      <c r="J37" s="1">
        <v>52.55</v>
      </c>
      <c r="K37" s="1">
        <v>28.45</v>
      </c>
      <c r="L37" s="1">
        <v>27.55</v>
      </c>
      <c r="M37" s="1">
        <v>11.1</v>
      </c>
      <c r="N37" s="1">
        <v>10.8</v>
      </c>
      <c r="O37" s="2">
        <v>21.2</v>
      </c>
      <c r="P37" s="2">
        <v>14.7</v>
      </c>
      <c r="Q37" s="2">
        <v>5.4</v>
      </c>
      <c r="R37" s="1">
        <v>0.7</v>
      </c>
      <c r="S37" s="1">
        <v>0.7</v>
      </c>
      <c r="T37" s="1">
        <v>0.3</v>
      </c>
      <c r="U37" s="1">
        <v>0.3</v>
      </c>
      <c r="V37" s="1">
        <v>2.7</v>
      </c>
      <c r="W37" s="1">
        <v>55.6</v>
      </c>
      <c r="X37" s="1">
        <v>44.4</v>
      </c>
      <c r="Y37" s="1">
        <v>5.7</v>
      </c>
      <c r="Z37" s="1">
        <v>4.9000000000000004</v>
      </c>
      <c r="AA37">
        <f t="shared" si="0"/>
        <v>0.45225603357817418</v>
      </c>
      <c r="AB37">
        <f t="shared" si="1"/>
        <v>0.349609375</v>
      </c>
      <c r="AC37">
        <f t="shared" si="2"/>
        <v>0.43636363636363629</v>
      </c>
      <c r="AD37">
        <f t="shared" si="3"/>
        <v>0.18798955613577023</v>
      </c>
      <c r="AE37">
        <f t="shared" si="4"/>
        <v>0.17934782608695654</v>
      </c>
      <c r="AF37">
        <f t="shared" si="5"/>
        <v>0.31578947368421056</v>
      </c>
      <c r="AG37">
        <f t="shared" si="6"/>
        <v>0.24444444444444446</v>
      </c>
      <c r="AH37">
        <f t="shared" si="7"/>
        <v>0.47155768208399795</v>
      </c>
      <c r="AI37">
        <f t="shared" si="8"/>
        <v>0.20956719817767652</v>
      </c>
      <c r="AJ37">
        <f t="shared" si="9"/>
        <v>0.2159961685823755</v>
      </c>
      <c r="AK37">
        <f t="shared" si="10"/>
        <v>0.33811230585424129</v>
      </c>
      <c r="AL37">
        <f t="shared" si="11"/>
        <v>0.20720058780308592</v>
      </c>
      <c r="AM37">
        <f t="shared" si="12"/>
        <v>0.2414486921529175</v>
      </c>
      <c r="AN37">
        <f t="shared" si="13"/>
        <v>0.41544885177453017</v>
      </c>
      <c r="AO37">
        <f t="shared" si="14"/>
        <v>0.17873510540788268</v>
      </c>
      <c r="AP37">
        <f t="shared" si="15"/>
        <v>6.741573033707865E-2</v>
      </c>
      <c r="AQ37">
        <f t="shared" si="16"/>
        <v>6.6666666666666666E-2</v>
      </c>
      <c r="AR37">
        <f t="shared" si="17"/>
        <v>2.2471910112359546E-2</v>
      </c>
      <c r="AS37">
        <f t="shared" si="18"/>
        <v>4.0816326530612235E-2</v>
      </c>
      <c r="AT37">
        <f t="shared" si="19"/>
        <v>0.29628492477740254</v>
      </c>
      <c r="AU37">
        <f t="shared" si="23"/>
        <v>0.25543654657578713</v>
      </c>
      <c r="AV37">
        <f t="shared" si="24"/>
        <v>0.55813953488372092</v>
      </c>
      <c r="AW37">
        <f t="shared" si="25"/>
        <v>0.48691099476439786</v>
      </c>
    </row>
    <row r="38" spans="1:49" x14ac:dyDescent="0.3">
      <c r="A38">
        <v>37</v>
      </c>
      <c r="B38" s="3">
        <v>37347</v>
      </c>
      <c r="C38" t="s">
        <v>7</v>
      </c>
      <c r="D38" s="1">
        <v>81.45</v>
      </c>
      <c r="E38" s="1">
        <v>39.9</v>
      </c>
      <c r="F38" s="1">
        <v>20.55</v>
      </c>
      <c r="G38" s="1">
        <v>41.55</v>
      </c>
      <c r="H38" s="1">
        <v>23.55</v>
      </c>
      <c r="I38" s="1">
        <v>49</v>
      </c>
      <c r="J38" s="1">
        <v>48.45</v>
      </c>
      <c r="K38" s="1">
        <v>27.45</v>
      </c>
      <c r="L38" s="1">
        <v>25.8</v>
      </c>
      <c r="M38" s="1">
        <v>10.55</v>
      </c>
      <c r="N38" s="1">
        <v>9.9</v>
      </c>
      <c r="O38" s="2">
        <v>15.5</v>
      </c>
      <c r="P38" s="2">
        <v>11.6</v>
      </c>
      <c r="Q38" s="2">
        <v>3.9</v>
      </c>
      <c r="R38" s="1">
        <v>0.6</v>
      </c>
      <c r="S38" s="1">
        <v>0.5</v>
      </c>
      <c r="T38" s="1">
        <v>0.2</v>
      </c>
      <c r="U38" s="1">
        <v>0.2</v>
      </c>
      <c r="V38" s="1">
        <v>2</v>
      </c>
      <c r="W38" s="1">
        <v>53.9</v>
      </c>
      <c r="X38" s="1">
        <v>61.2</v>
      </c>
      <c r="Y38" s="1">
        <v>4.7</v>
      </c>
      <c r="Z38" s="1">
        <v>4.5999999999999996</v>
      </c>
      <c r="AA38">
        <f t="shared" si="0"/>
        <v>0.34837355718782786</v>
      </c>
      <c r="AB38">
        <f t="shared" si="1"/>
        <v>0.28710937500000006</v>
      </c>
      <c r="AC38">
        <f t="shared" si="2"/>
        <v>0.32631578947368417</v>
      </c>
      <c r="AD38">
        <f t="shared" si="3"/>
        <v>0.14947780678851175</v>
      </c>
      <c r="AE38">
        <f t="shared" si="4"/>
        <v>0.13722826086956522</v>
      </c>
      <c r="AF38">
        <f t="shared" si="5"/>
        <v>0.21710526315789472</v>
      </c>
      <c r="AG38">
        <f t="shared" si="6"/>
        <v>0.16666666666666666</v>
      </c>
      <c r="AH38">
        <f t="shared" si="7"/>
        <v>0.35778841041998943</v>
      </c>
      <c r="AI38">
        <f t="shared" si="8"/>
        <v>0.14464692482915717</v>
      </c>
      <c r="AJ38">
        <f t="shared" si="9"/>
        <v>0.17816091954022989</v>
      </c>
      <c r="AK38">
        <f t="shared" si="10"/>
        <v>0.3054559936280366</v>
      </c>
      <c r="AL38">
        <f t="shared" si="11"/>
        <v>0.1925055106539309</v>
      </c>
      <c r="AM38">
        <f t="shared" si="12"/>
        <v>0.21797451374916166</v>
      </c>
      <c r="AN38">
        <f t="shared" si="13"/>
        <v>0.39248434237995816</v>
      </c>
      <c r="AO38">
        <f t="shared" si="14"/>
        <v>0.16223648029330889</v>
      </c>
      <c r="AP38">
        <f t="shared" si="15"/>
        <v>5.6179775280898875E-2</v>
      </c>
      <c r="AQ38">
        <f t="shared" si="16"/>
        <v>4.4444444444444446E-2</v>
      </c>
      <c r="AR38">
        <f t="shared" si="17"/>
        <v>1.1235955056179775E-2</v>
      </c>
      <c r="AS38">
        <f t="shared" si="18"/>
        <v>2.0408163265306121E-2</v>
      </c>
      <c r="AT38">
        <f t="shared" si="19"/>
        <v>0.28584587043291371</v>
      </c>
      <c r="AU38">
        <f t="shared" si="23"/>
        <v>0.36449204803635188</v>
      </c>
      <c r="AV38">
        <f t="shared" si="24"/>
        <v>0.44186046511627908</v>
      </c>
      <c r="AW38">
        <f t="shared" si="25"/>
        <v>0.4554973821989528</v>
      </c>
    </row>
    <row r="39" spans="1:49" x14ac:dyDescent="0.3">
      <c r="A39">
        <v>38</v>
      </c>
      <c r="B39" s="3">
        <v>37347</v>
      </c>
      <c r="C39" t="s">
        <v>7</v>
      </c>
      <c r="D39" s="1">
        <v>67.849999999999994</v>
      </c>
      <c r="E39" s="1">
        <v>32.9</v>
      </c>
      <c r="F39" s="1">
        <v>16.600000000000001</v>
      </c>
      <c r="G39" s="1">
        <v>34.950000000000003</v>
      </c>
      <c r="H39" s="1">
        <v>15.7</v>
      </c>
      <c r="I39" s="1">
        <v>34.9</v>
      </c>
      <c r="J39" s="1">
        <v>35.700000000000003</v>
      </c>
      <c r="K39" s="1">
        <v>17.649999999999999</v>
      </c>
      <c r="L39" s="1">
        <v>18.25</v>
      </c>
      <c r="M39" s="1">
        <v>6.2</v>
      </c>
      <c r="N39" s="1">
        <v>6.85</v>
      </c>
      <c r="O39" s="2">
        <v>8.4</v>
      </c>
      <c r="P39" s="2">
        <v>5.6</v>
      </c>
      <c r="Q39" s="2">
        <v>2.2999999999999998</v>
      </c>
      <c r="R39" s="1">
        <v>0.1</v>
      </c>
      <c r="S39" s="1">
        <v>0.1</v>
      </c>
      <c r="T39" s="1">
        <v>0.1</v>
      </c>
      <c r="U39" s="1">
        <v>0.1</v>
      </c>
      <c r="V39" s="1">
        <v>1.4</v>
      </c>
      <c r="W39" s="1">
        <v>50.3</v>
      </c>
      <c r="X39" s="1">
        <v>42.05</v>
      </c>
      <c r="Y39" s="1">
        <v>4.95</v>
      </c>
      <c r="Z39" s="1">
        <v>4.9000000000000004</v>
      </c>
      <c r="AA39">
        <f t="shared" si="0"/>
        <v>0.20146904512067151</v>
      </c>
      <c r="AB39">
        <f t="shared" si="1"/>
        <v>0.13281250000000008</v>
      </c>
      <c r="AC39">
        <f t="shared" si="2"/>
        <v>0.20000000000000004</v>
      </c>
      <c r="AD39">
        <f t="shared" si="3"/>
        <v>4.6997389033942551E-2</v>
      </c>
      <c r="AE39">
        <f t="shared" si="4"/>
        <v>5.5706521739130432E-2</v>
      </c>
      <c r="AF39">
        <f t="shared" si="5"/>
        <v>0.11184210526315787</v>
      </c>
      <c r="AG39">
        <f t="shared" si="6"/>
        <v>9.9999999999999978E-2</v>
      </c>
      <c r="AH39">
        <f t="shared" si="7"/>
        <v>0.21318447634237106</v>
      </c>
      <c r="AI39">
        <f t="shared" si="8"/>
        <v>6.3781321184510256E-2</v>
      </c>
      <c r="AJ39">
        <f t="shared" si="9"/>
        <v>4.3103448275862065E-2</v>
      </c>
      <c r="AK39">
        <f t="shared" si="10"/>
        <v>0.20390282755874153</v>
      </c>
      <c r="AL39">
        <f t="shared" si="11"/>
        <v>4.8493754592211585E-2</v>
      </c>
      <c r="AM39">
        <f t="shared" si="12"/>
        <v>0.11670020120724346</v>
      </c>
      <c r="AN39">
        <f t="shared" si="13"/>
        <v>0.21085594989561585</v>
      </c>
      <c r="AO39">
        <f t="shared" si="14"/>
        <v>0.10632447296058661</v>
      </c>
      <c r="AP39">
        <f t="shared" si="15"/>
        <v>0</v>
      </c>
      <c r="AQ39">
        <f t="shared" si="16"/>
        <v>0</v>
      </c>
      <c r="AR39">
        <f t="shared" si="17"/>
        <v>0</v>
      </c>
      <c r="AS39">
        <f t="shared" si="18"/>
        <v>0</v>
      </c>
      <c r="AT39">
        <f t="shared" si="19"/>
        <v>0.26373963770340803</v>
      </c>
      <c r="AU39">
        <f t="shared" si="23"/>
        <v>0.24018175916910095</v>
      </c>
      <c r="AV39">
        <f t="shared" si="24"/>
        <v>0.47093023255813948</v>
      </c>
      <c r="AW39">
        <f t="shared" si="25"/>
        <v>0.48691099476439786</v>
      </c>
    </row>
    <row r="40" spans="1:49" x14ac:dyDescent="0.3">
      <c r="A40">
        <v>39</v>
      </c>
      <c r="B40" s="3">
        <v>37347</v>
      </c>
      <c r="C40" t="s">
        <v>7</v>
      </c>
      <c r="D40" s="1">
        <v>70.95</v>
      </c>
      <c r="E40" s="1">
        <v>33.950000000000003</v>
      </c>
      <c r="F40" s="1">
        <v>17.600000000000001</v>
      </c>
      <c r="G40" s="1">
        <v>37</v>
      </c>
      <c r="H40" s="1">
        <v>18.3</v>
      </c>
      <c r="I40" s="1">
        <v>39.700000000000003</v>
      </c>
      <c r="J40" s="1">
        <v>39.799999999999997</v>
      </c>
      <c r="K40" s="1">
        <v>20.55</v>
      </c>
      <c r="L40" s="1">
        <v>20.149999999999999</v>
      </c>
      <c r="M40" s="1">
        <v>7.85</v>
      </c>
      <c r="N40" s="1">
        <v>7.9</v>
      </c>
      <c r="O40" s="2">
        <v>9.9</v>
      </c>
      <c r="P40" s="2">
        <v>7.1</v>
      </c>
      <c r="Q40" s="2">
        <v>2.8</v>
      </c>
      <c r="R40" s="1">
        <v>0.2</v>
      </c>
      <c r="S40" s="1">
        <v>0.3</v>
      </c>
      <c r="T40" s="1">
        <v>0.1</v>
      </c>
      <c r="U40" s="1">
        <v>0.1</v>
      </c>
      <c r="V40" s="1">
        <v>1.8</v>
      </c>
      <c r="W40" s="1">
        <v>45.25</v>
      </c>
      <c r="X40" s="1">
        <v>53.75</v>
      </c>
      <c r="Y40" s="1">
        <v>3.5</v>
      </c>
      <c r="Z40" s="1">
        <v>3.6</v>
      </c>
      <c r="AA40">
        <f t="shared" si="0"/>
        <v>0.22350472193074505</v>
      </c>
      <c r="AB40">
        <f t="shared" si="1"/>
        <v>0.17187500000000008</v>
      </c>
      <c r="AC40">
        <f t="shared" si="2"/>
        <v>0.23923444976076555</v>
      </c>
      <c r="AD40">
        <f t="shared" si="3"/>
        <v>8.0939947780678867E-2</v>
      </c>
      <c r="AE40">
        <f t="shared" si="4"/>
        <v>7.6086956521739135E-2</v>
      </c>
      <c r="AF40">
        <f t="shared" si="5"/>
        <v>0.14473684210526314</v>
      </c>
      <c r="AG40">
        <f t="shared" si="6"/>
        <v>0.14444444444444443</v>
      </c>
      <c r="AH40">
        <f t="shared" si="7"/>
        <v>0.24614566719829883</v>
      </c>
      <c r="AI40">
        <f t="shared" si="8"/>
        <v>8.0865603644646941E-2</v>
      </c>
      <c r="AJ40">
        <f t="shared" si="9"/>
        <v>8.9080459770114973E-2</v>
      </c>
      <c r="AK40">
        <f t="shared" si="10"/>
        <v>0.23655913978494619</v>
      </c>
      <c r="AL40">
        <f t="shared" si="11"/>
        <v>9.1109478324761212E-2</v>
      </c>
      <c r="AM40">
        <f t="shared" si="12"/>
        <v>0.14218645204560695</v>
      </c>
      <c r="AN40">
        <f t="shared" si="13"/>
        <v>0.27974947807933187</v>
      </c>
      <c r="AO40">
        <f t="shared" si="14"/>
        <v>0.12557286892758937</v>
      </c>
      <c r="AP40">
        <f t="shared" si="15"/>
        <v>1.1235955056179775E-2</v>
      </c>
      <c r="AQ40">
        <f t="shared" si="16"/>
        <v>2.222222222222222E-2</v>
      </c>
      <c r="AR40">
        <f t="shared" si="17"/>
        <v>0</v>
      </c>
      <c r="AS40">
        <f t="shared" si="18"/>
        <v>0</v>
      </c>
      <c r="AT40">
        <f t="shared" si="19"/>
        <v>0.23272950568007369</v>
      </c>
      <c r="AU40">
        <f t="shared" si="23"/>
        <v>0.31613112625770856</v>
      </c>
      <c r="AV40">
        <f t="shared" si="24"/>
        <v>0.30232558139534882</v>
      </c>
      <c r="AW40">
        <f t="shared" si="25"/>
        <v>0.35078534031413611</v>
      </c>
    </row>
    <row r="41" spans="1:49" x14ac:dyDescent="0.3">
      <c r="A41">
        <v>40</v>
      </c>
      <c r="B41" s="3">
        <v>37347</v>
      </c>
      <c r="C41" t="s">
        <v>7</v>
      </c>
      <c r="D41" s="1">
        <v>93.6</v>
      </c>
      <c r="E41" s="1">
        <v>44.3</v>
      </c>
      <c r="F41" s="1">
        <v>24.5</v>
      </c>
      <c r="G41" s="1">
        <v>49.3</v>
      </c>
      <c r="H41" s="1">
        <v>26.05</v>
      </c>
      <c r="I41" s="1">
        <v>56.35</v>
      </c>
      <c r="J41" s="1">
        <v>56.85</v>
      </c>
      <c r="K41" s="1">
        <v>30.3</v>
      </c>
      <c r="L41" s="1">
        <v>29.5</v>
      </c>
      <c r="M41" s="1">
        <v>11.25</v>
      </c>
      <c r="N41" s="1">
        <v>11.4</v>
      </c>
      <c r="O41" s="2">
        <v>23.5</v>
      </c>
      <c r="P41" s="2">
        <v>18</v>
      </c>
      <c r="Q41" s="2">
        <v>5.5</v>
      </c>
      <c r="R41" s="1">
        <v>0.8</v>
      </c>
      <c r="S41" s="1">
        <v>0.8</v>
      </c>
      <c r="T41" s="1">
        <v>0.4</v>
      </c>
      <c r="U41" s="1">
        <v>0.4</v>
      </c>
      <c r="V41" s="1">
        <v>2.7</v>
      </c>
      <c r="W41" s="1">
        <v>66.55</v>
      </c>
      <c r="X41" s="1">
        <v>54.75</v>
      </c>
      <c r="Y41" s="1">
        <v>5.8</v>
      </c>
      <c r="Z41" s="1">
        <v>6.1</v>
      </c>
      <c r="AA41">
        <f t="shared" si="0"/>
        <v>0.44071353620146897</v>
      </c>
      <c r="AB41">
        <f t="shared" si="1"/>
        <v>0.44140625</v>
      </c>
      <c r="AC41">
        <f t="shared" si="2"/>
        <v>0.47464114832535875</v>
      </c>
      <c r="AD41">
        <f t="shared" si="3"/>
        <v>0.18211488250652741</v>
      </c>
      <c r="AE41">
        <f t="shared" si="4"/>
        <v>0.22418478260869568</v>
      </c>
      <c r="AF41">
        <f t="shared" si="5"/>
        <v>0.32236842105263158</v>
      </c>
      <c r="AG41">
        <f t="shared" si="6"/>
        <v>0.24444444444444446</v>
      </c>
      <c r="AH41">
        <f t="shared" si="7"/>
        <v>0.48697501329080273</v>
      </c>
      <c r="AI41">
        <f t="shared" si="8"/>
        <v>0.23576309794988612</v>
      </c>
      <c r="AJ41">
        <f t="shared" si="9"/>
        <v>0.24856321839080461</v>
      </c>
      <c r="AK41">
        <f t="shared" si="10"/>
        <v>0.37236160892074865</v>
      </c>
      <c r="AL41">
        <f t="shared" si="11"/>
        <v>0.23438648052902275</v>
      </c>
      <c r="AM41">
        <f t="shared" si="12"/>
        <v>0.26760563380281688</v>
      </c>
      <c r="AN41">
        <f t="shared" si="13"/>
        <v>0.42171189979123164</v>
      </c>
      <c r="AO41">
        <f t="shared" si="14"/>
        <v>0.18973418881759851</v>
      </c>
      <c r="AP41">
        <f t="shared" si="15"/>
        <v>7.8651685393258439E-2</v>
      </c>
      <c r="AQ41">
        <f t="shared" si="16"/>
        <v>7.7777777777777779E-2</v>
      </c>
      <c r="AR41">
        <f t="shared" si="17"/>
        <v>3.3707865168539332E-2</v>
      </c>
      <c r="AS41">
        <f t="shared" si="18"/>
        <v>6.1224489795918373E-2</v>
      </c>
      <c r="AT41">
        <f t="shared" si="19"/>
        <v>0.36352471599631564</v>
      </c>
      <c r="AU41">
        <f t="shared" si="23"/>
        <v>0.32262252515417078</v>
      </c>
      <c r="AV41">
        <f t="shared" si="24"/>
        <v>0.56976744186046502</v>
      </c>
      <c r="AW41">
        <f t="shared" si="25"/>
        <v>0.61256544502617793</v>
      </c>
    </row>
    <row r="42" spans="1:49" x14ac:dyDescent="0.3">
      <c r="A42">
        <v>41</v>
      </c>
      <c r="B42" s="3">
        <v>37347</v>
      </c>
      <c r="C42" t="s">
        <v>7</v>
      </c>
      <c r="D42" s="1">
        <v>92.5</v>
      </c>
      <c r="E42" s="1">
        <v>44.7</v>
      </c>
      <c r="F42" s="1">
        <v>24.4</v>
      </c>
      <c r="G42" s="1">
        <v>48.95</v>
      </c>
      <c r="H42" s="1">
        <v>26.7</v>
      </c>
      <c r="I42" s="1">
        <v>53.8</v>
      </c>
      <c r="J42" s="1">
        <v>53.7</v>
      </c>
      <c r="K42" s="1">
        <v>28.75</v>
      </c>
      <c r="L42" s="1">
        <v>28.65</v>
      </c>
      <c r="M42" s="1">
        <v>8.3000000000000007</v>
      </c>
      <c r="N42" s="1">
        <v>11</v>
      </c>
      <c r="O42" s="2">
        <v>21.9</v>
      </c>
      <c r="P42" s="2">
        <v>16.5</v>
      </c>
      <c r="Q42" s="2">
        <v>5.4</v>
      </c>
      <c r="R42" s="1">
        <v>0.5</v>
      </c>
      <c r="S42" s="1">
        <v>0.7</v>
      </c>
      <c r="T42" s="1">
        <v>0.3</v>
      </c>
      <c r="U42" s="1">
        <v>0.3</v>
      </c>
      <c r="V42" s="1">
        <v>2.7</v>
      </c>
      <c r="W42" s="1">
        <v>68.55</v>
      </c>
      <c r="X42" s="1">
        <v>60.55</v>
      </c>
      <c r="Y42" s="1">
        <v>6</v>
      </c>
      <c r="Z42" s="1">
        <v>3.9</v>
      </c>
      <c r="AA42">
        <f t="shared" si="0"/>
        <v>0.44910807974816369</v>
      </c>
      <c r="AB42">
        <f t="shared" si="1"/>
        <v>0.4375</v>
      </c>
      <c r="AC42">
        <f t="shared" si="2"/>
        <v>0.46794258373205744</v>
      </c>
      <c r="AD42">
        <f t="shared" si="3"/>
        <v>0.19060052219321147</v>
      </c>
      <c r="AE42">
        <f t="shared" si="4"/>
        <v>0.20380434782608697</v>
      </c>
      <c r="AF42">
        <f t="shared" si="5"/>
        <v>0.31578947368421056</v>
      </c>
      <c r="AG42">
        <f t="shared" si="6"/>
        <v>0.24444444444444446</v>
      </c>
      <c r="AH42">
        <f t="shared" si="7"/>
        <v>0.47527910685805425</v>
      </c>
      <c r="AI42">
        <f t="shared" si="8"/>
        <v>0.2175398633257403</v>
      </c>
      <c r="AJ42">
        <f t="shared" si="9"/>
        <v>0.22413793103448273</v>
      </c>
      <c r="AK42">
        <f t="shared" si="10"/>
        <v>0.34727200318598167</v>
      </c>
      <c r="AL42">
        <f t="shared" si="11"/>
        <v>0.21160911094783244</v>
      </c>
      <c r="AM42">
        <f t="shared" si="12"/>
        <v>0.2562038900067069</v>
      </c>
      <c r="AN42">
        <f t="shared" si="13"/>
        <v>0.29853862212943627</v>
      </c>
      <c r="AO42">
        <f t="shared" si="14"/>
        <v>0.1824014665444546</v>
      </c>
      <c r="AP42">
        <f t="shared" si="15"/>
        <v>4.49438202247191E-2</v>
      </c>
      <c r="AQ42">
        <f t="shared" si="16"/>
        <v>6.6666666666666666E-2</v>
      </c>
      <c r="AR42">
        <f t="shared" si="17"/>
        <v>2.2471910112359546E-2</v>
      </c>
      <c r="AS42">
        <f t="shared" si="18"/>
        <v>4.0816326530612235E-2</v>
      </c>
      <c r="AT42">
        <f t="shared" si="19"/>
        <v>0.37580595640159659</v>
      </c>
      <c r="AU42">
        <f t="shared" si="23"/>
        <v>0.36027263875365145</v>
      </c>
      <c r="AV42">
        <f t="shared" si="24"/>
        <v>0.59302325581395343</v>
      </c>
      <c r="AW42">
        <f t="shared" si="25"/>
        <v>0.38219895287958111</v>
      </c>
    </row>
    <row r="43" spans="1:49" x14ac:dyDescent="0.3">
      <c r="A43">
        <v>42</v>
      </c>
      <c r="B43" s="3">
        <v>37347</v>
      </c>
      <c r="C43" t="s">
        <v>7</v>
      </c>
      <c r="D43" s="1">
        <v>106.3</v>
      </c>
      <c r="E43" s="1">
        <v>49.9</v>
      </c>
      <c r="F43" s="1">
        <v>27.45</v>
      </c>
      <c r="G43" s="1">
        <v>56.4</v>
      </c>
      <c r="H43" s="1">
        <v>30.5</v>
      </c>
      <c r="I43" s="1">
        <v>68.599999999999994</v>
      </c>
      <c r="J43" s="1">
        <v>69.650000000000006</v>
      </c>
      <c r="K43" s="1">
        <v>37.15</v>
      </c>
      <c r="L43" s="1">
        <v>39.950000000000003</v>
      </c>
      <c r="M43" s="1">
        <v>12.15</v>
      </c>
      <c r="N43" s="1">
        <v>13.25</v>
      </c>
      <c r="O43" s="2">
        <v>32.700000000000003</v>
      </c>
      <c r="P43" s="2">
        <v>23.9</v>
      </c>
      <c r="Q43" s="2">
        <v>8.8000000000000007</v>
      </c>
      <c r="R43" s="1">
        <v>1.1000000000000001</v>
      </c>
      <c r="S43" s="1">
        <v>1.3</v>
      </c>
      <c r="T43" s="1">
        <v>0.5</v>
      </c>
      <c r="U43" s="1">
        <v>0.7</v>
      </c>
      <c r="V43" s="1">
        <v>5</v>
      </c>
      <c r="W43" s="1">
        <v>84.25</v>
      </c>
      <c r="X43" s="1">
        <v>45.15</v>
      </c>
      <c r="Y43" s="1">
        <v>7.3</v>
      </c>
      <c r="Z43" s="1">
        <v>7.25</v>
      </c>
      <c r="AA43">
        <f t="shared" si="0"/>
        <v>0.55823714585519402</v>
      </c>
      <c r="AB43">
        <f t="shared" si="1"/>
        <v>0.556640625</v>
      </c>
      <c r="AC43">
        <f t="shared" si="2"/>
        <v>0.61052631578947358</v>
      </c>
      <c r="AD43">
        <f t="shared" si="3"/>
        <v>0.24020887728459528</v>
      </c>
      <c r="AE43">
        <f t="shared" si="4"/>
        <v>0.30434782608695654</v>
      </c>
      <c r="AF43">
        <f t="shared" si="5"/>
        <v>0.53947368421052633</v>
      </c>
      <c r="AG43">
        <f t="shared" si="6"/>
        <v>0.5</v>
      </c>
      <c r="AH43">
        <f t="shared" si="7"/>
        <v>0.62200956937799046</v>
      </c>
      <c r="AI43">
        <f t="shared" si="8"/>
        <v>0.34054669703872442</v>
      </c>
      <c r="AJ43">
        <f t="shared" si="9"/>
        <v>0.36590038314176238</v>
      </c>
      <c r="AK43">
        <f t="shared" si="10"/>
        <v>0.47431302270011944</v>
      </c>
      <c r="AL43">
        <f t="shared" si="11"/>
        <v>0.33504775900073469</v>
      </c>
      <c r="AM43">
        <f t="shared" si="12"/>
        <v>0.40778001341381626</v>
      </c>
      <c r="AN43">
        <f t="shared" si="13"/>
        <v>0.45929018789144044</v>
      </c>
      <c r="AO43">
        <f t="shared" si="14"/>
        <v>0.22364802933088906</v>
      </c>
      <c r="AP43">
        <f t="shared" si="15"/>
        <v>0.11235955056179775</v>
      </c>
      <c r="AQ43">
        <f t="shared" si="16"/>
        <v>0.13333333333333333</v>
      </c>
      <c r="AR43">
        <f t="shared" si="17"/>
        <v>4.49438202247191E-2</v>
      </c>
      <c r="AS43">
        <f t="shared" si="18"/>
        <v>0.12244897959183672</v>
      </c>
      <c r="AT43">
        <f t="shared" si="19"/>
        <v>0.47221369358305199</v>
      </c>
      <c r="AU43">
        <f t="shared" si="23"/>
        <v>0.26030509574813376</v>
      </c>
      <c r="AV43">
        <f t="shared" si="24"/>
        <v>0.74418604651162779</v>
      </c>
      <c r="AW43">
        <f t="shared" si="25"/>
        <v>0.73298429319371716</v>
      </c>
    </row>
    <row r="44" spans="1:49" x14ac:dyDescent="0.3">
      <c r="A44">
        <v>43</v>
      </c>
      <c r="B44" s="3">
        <v>37347</v>
      </c>
      <c r="C44" t="s">
        <v>7</v>
      </c>
      <c r="D44" t="s">
        <v>27</v>
      </c>
      <c r="E44" s="1">
        <v>38.85</v>
      </c>
      <c r="F44" s="1">
        <v>20.149999999999999</v>
      </c>
      <c r="G44" s="1">
        <v>43.2</v>
      </c>
      <c r="H44" s="1">
        <v>23.55</v>
      </c>
      <c r="I44" s="1">
        <v>46.65</v>
      </c>
      <c r="J44" s="1">
        <v>46.1</v>
      </c>
      <c r="K44" s="1">
        <v>24.5</v>
      </c>
      <c r="L44" s="1">
        <v>24.95</v>
      </c>
      <c r="M44" s="1">
        <v>8.9499999999999993</v>
      </c>
      <c r="N44" s="1">
        <v>9.25</v>
      </c>
      <c r="O44" s="2">
        <v>14</v>
      </c>
      <c r="P44" s="2">
        <v>10.4</v>
      </c>
      <c r="Q44" s="2">
        <v>3.6</v>
      </c>
      <c r="R44" s="1">
        <v>0.4</v>
      </c>
      <c r="S44" s="1">
        <v>0.4</v>
      </c>
      <c r="T44" s="1">
        <v>0.2</v>
      </c>
      <c r="U44" s="1">
        <v>0.2</v>
      </c>
      <c r="V44" s="1">
        <v>1.8</v>
      </c>
      <c r="W44" s="1">
        <v>27.35</v>
      </c>
      <c r="X44" s="1">
        <v>54.15</v>
      </c>
      <c r="Y44" s="1">
        <v>5</v>
      </c>
      <c r="Z44" s="1">
        <v>5.0999999999999996</v>
      </c>
      <c r="AA44">
        <f t="shared" si="0"/>
        <v>0.32633788037775446</v>
      </c>
      <c r="AB44">
        <f t="shared" si="1"/>
        <v>0.271484375</v>
      </c>
      <c r="AC44">
        <f t="shared" si="2"/>
        <v>0.35789473684210532</v>
      </c>
      <c r="AD44">
        <f t="shared" si="3"/>
        <v>0.14947780678851175</v>
      </c>
      <c r="AE44">
        <f t="shared" si="4"/>
        <v>0.12092391304347828</v>
      </c>
      <c r="AF44">
        <f t="shared" si="5"/>
        <v>0.19736842105263158</v>
      </c>
      <c r="AG44">
        <f t="shared" si="6"/>
        <v>0.14444444444444443</v>
      </c>
      <c r="AH44">
        <f t="shared" si="7"/>
        <v>1.4274322169059013</v>
      </c>
      <c r="AI44">
        <f t="shared" si="8"/>
        <v>0.12756264236902051</v>
      </c>
      <c r="AJ44">
        <f t="shared" si="9"/>
        <v>0.15565134099616856</v>
      </c>
      <c r="AK44">
        <f t="shared" si="10"/>
        <v>0.28673835125448027</v>
      </c>
      <c r="AL44">
        <f t="shared" si="11"/>
        <v>0.14915503306392358</v>
      </c>
      <c r="AM44">
        <f t="shared" si="12"/>
        <v>0.20657276995305163</v>
      </c>
      <c r="AN44">
        <f t="shared" si="13"/>
        <v>0.32567849686847589</v>
      </c>
      <c r="AO44">
        <f t="shared" si="14"/>
        <v>0.15032080659945002</v>
      </c>
      <c r="AP44">
        <f t="shared" si="15"/>
        <v>3.3707865168539332E-2</v>
      </c>
      <c r="AQ44">
        <f t="shared" si="16"/>
        <v>3.333333333333334E-2</v>
      </c>
      <c r="AR44">
        <f t="shared" si="17"/>
        <v>1.1235955056179775E-2</v>
      </c>
      <c r="AS44">
        <f t="shared" si="18"/>
        <v>2.0408163265306121E-2</v>
      </c>
      <c r="AT44">
        <f t="shared" si="19"/>
        <v>0.12281240405280934</v>
      </c>
      <c r="AU44">
        <f t="shared" si="23"/>
        <v>0.31872768581629346</v>
      </c>
      <c r="AV44">
        <f t="shared" si="24"/>
        <v>0.47674418604651159</v>
      </c>
      <c r="AW44">
        <f t="shared" si="25"/>
        <v>0.50785340314136118</v>
      </c>
    </row>
    <row r="45" spans="1:49" x14ac:dyDescent="0.3">
      <c r="A45">
        <v>44</v>
      </c>
      <c r="B45" s="3">
        <v>37347</v>
      </c>
      <c r="C45" t="s">
        <v>8</v>
      </c>
      <c r="D45" s="1">
        <v>93.45</v>
      </c>
      <c r="E45" s="1">
        <v>45.8</v>
      </c>
      <c r="F45" s="1">
        <v>29.35</v>
      </c>
      <c r="G45" s="1">
        <v>47.25</v>
      </c>
      <c r="H45" s="1">
        <v>21.1</v>
      </c>
      <c r="I45" s="1">
        <v>68.8</v>
      </c>
      <c r="J45" s="1">
        <v>70.7</v>
      </c>
      <c r="K45" s="1">
        <v>38.5</v>
      </c>
      <c r="L45" s="1">
        <v>38.15</v>
      </c>
      <c r="M45" s="1">
        <v>11.3</v>
      </c>
      <c r="N45" s="1">
        <v>11.3</v>
      </c>
      <c r="O45" s="2">
        <v>29.1</v>
      </c>
      <c r="P45" s="2">
        <v>19.8</v>
      </c>
      <c r="Q45" s="2">
        <v>4.9000000000000004</v>
      </c>
      <c r="R45" s="1">
        <v>1.1000000000000001</v>
      </c>
      <c r="S45" s="1">
        <v>1.1000000000000001</v>
      </c>
      <c r="T45" s="1">
        <v>0.7</v>
      </c>
      <c r="U45" s="1">
        <v>0.5</v>
      </c>
      <c r="V45" s="1">
        <v>2.8</v>
      </c>
      <c r="W45" s="1">
        <v>78.2</v>
      </c>
      <c r="X45" s="1">
        <v>72.55</v>
      </c>
      <c r="Y45" s="1">
        <v>5.95</v>
      </c>
      <c r="Z45" s="1">
        <v>6.05</v>
      </c>
      <c r="AA45">
        <f t="shared" si="0"/>
        <v>0.47219307450157388</v>
      </c>
      <c r="AB45">
        <f t="shared" si="1"/>
        <v>0.63085937500000011</v>
      </c>
      <c r="AC45">
        <f t="shared" si="2"/>
        <v>0.4354066985645933</v>
      </c>
      <c r="AD45">
        <f t="shared" si="3"/>
        <v>0.11749347258485641</v>
      </c>
      <c r="AE45">
        <f t="shared" si="4"/>
        <v>0.24864130434782611</v>
      </c>
      <c r="AF45">
        <f t="shared" si="5"/>
        <v>0.28289473684210531</v>
      </c>
      <c r="AG45">
        <f t="shared" si="6"/>
        <v>0.25555555555555554</v>
      </c>
      <c r="AH45">
        <f t="shared" si="7"/>
        <v>0.48538011695906441</v>
      </c>
      <c r="AI45">
        <f t="shared" si="8"/>
        <v>0.29954441913439639</v>
      </c>
      <c r="AJ45">
        <f t="shared" si="9"/>
        <v>0.36781609195402293</v>
      </c>
      <c r="AK45">
        <f t="shared" si="10"/>
        <v>0.48267622461170845</v>
      </c>
      <c r="AL45">
        <f t="shared" si="11"/>
        <v>0.35488611315209401</v>
      </c>
      <c r="AM45">
        <f t="shared" si="12"/>
        <v>0.38363514419852446</v>
      </c>
      <c r="AN45">
        <f t="shared" si="13"/>
        <v>0.4237995824634655</v>
      </c>
      <c r="AO45">
        <f t="shared" si="14"/>
        <v>0.18790100824931255</v>
      </c>
      <c r="AP45">
        <f t="shared" si="15"/>
        <v>0.11235955056179775</v>
      </c>
      <c r="AQ45">
        <f t="shared" si="16"/>
        <v>0.1111111111111111</v>
      </c>
      <c r="AR45">
        <f t="shared" si="17"/>
        <v>6.741573033707865E-2</v>
      </c>
      <c r="AS45">
        <f t="shared" si="18"/>
        <v>8.1632653061224483E-2</v>
      </c>
      <c r="AT45">
        <f t="shared" si="19"/>
        <v>0.43506294135707713</v>
      </c>
      <c r="AU45">
        <f t="shared" si="23"/>
        <v>0.4381694255111977</v>
      </c>
      <c r="AV45">
        <f t="shared" si="24"/>
        <v>0.58720930232558133</v>
      </c>
      <c r="AW45">
        <f t="shared" si="25"/>
        <v>0.60732984293193704</v>
      </c>
    </row>
    <row r="46" spans="1:49" x14ac:dyDescent="0.3">
      <c r="A46">
        <v>45</v>
      </c>
      <c r="B46" s="3">
        <v>37347</v>
      </c>
      <c r="C46" t="s">
        <v>8</v>
      </c>
      <c r="D46" s="1">
        <v>79.5</v>
      </c>
      <c r="E46" s="1">
        <v>41.4</v>
      </c>
      <c r="F46" s="1">
        <v>20.7</v>
      </c>
      <c r="G46" s="1">
        <v>38.1</v>
      </c>
      <c r="H46" s="1">
        <v>17.45</v>
      </c>
      <c r="I46" s="1">
        <v>54.8</v>
      </c>
      <c r="J46" s="1">
        <v>55.6</v>
      </c>
      <c r="K46" s="1">
        <v>30.15</v>
      </c>
      <c r="L46" s="1">
        <v>30</v>
      </c>
      <c r="M46" s="1">
        <v>10</v>
      </c>
      <c r="N46" s="1">
        <v>10</v>
      </c>
      <c r="O46" s="2">
        <v>16.3</v>
      </c>
      <c r="P46" s="2">
        <v>11.5</v>
      </c>
      <c r="Q46" s="2">
        <v>3.3</v>
      </c>
      <c r="R46" s="1">
        <v>0.6</v>
      </c>
      <c r="S46" s="1">
        <v>0.6</v>
      </c>
      <c r="T46" s="1">
        <v>0.3</v>
      </c>
      <c r="U46" s="1">
        <v>0.3</v>
      </c>
      <c r="V46" s="1">
        <v>1.7</v>
      </c>
      <c r="W46" s="1">
        <v>40.85</v>
      </c>
      <c r="X46" s="1">
        <v>20.100000000000001</v>
      </c>
      <c r="Y46" s="1">
        <v>5</v>
      </c>
      <c r="Z46" s="1">
        <v>4.9000000000000004</v>
      </c>
      <c r="AA46">
        <f t="shared" si="0"/>
        <v>0.37985309548793278</v>
      </c>
      <c r="AB46">
        <f t="shared" si="1"/>
        <v>0.29296875</v>
      </c>
      <c r="AC46">
        <f t="shared" si="2"/>
        <v>0.26028708133971296</v>
      </c>
      <c r="AD46">
        <f t="shared" si="3"/>
        <v>6.9843342036553513E-2</v>
      </c>
      <c r="AE46">
        <f t="shared" si="4"/>
        <v>0.13586956521739132</v>
      </c>
      <c r="AF46">
        <f t="shared" si="5"/>
        <v>0.17763157894736839</v>
      </c>
      <c r="AG46">
        <f t="shared" si="6"/>
        <v>0.13333333333333333</v>
      </c>
      <c r="AH46">
        <f t="shared" si="7"/>
        <v>0.33705475810738972</v>
      </c>
      <c r="AI46">
        <f t="shared" si="8"/>
        <v>0.15375854214123008</v>
      </c>
      <c r="AJ46">
        <f t="shared" si="9"/>
        <v>0.23371647509578541</v>
      </c>
      <c r="AK46">
        <f t="shared" si="10"/>
        <v>0.36240541616885702</v>
      </c>
      <c r="AL46">
        <f t="shared" si="11"/>
        <v>0.23218221895664948</v>
      </c>
      <c r="AM46">
        <f t="shared" si="12"/>
        <v>0.27431254191817572</v>
      </c>
      <c r="AN46">
        <f t="shared" si="13"/>
        <v>0.36951983298538615</v>
      </c>
      <c r="AO46">
        <f t="shared" si="14"/>
        <v>0.16406966086159486</v>
      </c>
      <c r="AP46">
        <f t="shared" si="15"/>
        <v>5.6179775280898875E-2</v>
      </c>
      <c r="AQ46">
        <f t="shared" si="16"/>
        <v>5.5555555555555552E-2</v>
      </c>
      <c r="AR46">
        <f t="shared" si="17"/>
        <v>2.2471910112359546E-2</v>
      </c>
      <c r="AS46">
        <f t="shared" si="18"/>
        <v>4.0816326530612235E-2</v>
      </c>
      <c r="AT46">
        <f t="shared" si="19"/>
        <v>0.20571077678845565</v>
      </c>
      <c r="AU46">
        <f t="shared" si="23"/>
        <v>9.7695553391755938E-2</v>
      </c>
      <c r="AV46">
        <f t="shared" si="24"/>
        <v>0.47674418604651159</v>
      </c>
      <c r="AW46">
        <f t="shared" si="25"/>
        <v>0.48691099476439786</v>
      </c>
    </row>
    <row r="47" spans="1:49" x14ac:dyDescent="0.3">
      <c r="A47">
        <v>46</v>
      </c>
      <c r="B47" s="3">
        <v>37347</v>
      </c>
      <c r="C47" t="s">
        <v>7</v>
      </c>
      <c r="D47" s="1">
        <v>86.15</v>
      </c>
      <c r="E47" s="1">
        <v>40.85</v>
      </c>
      <c r="F47" s="1">
        <v>20.95</v>
      </c>
      <c r="G47" s="1">
        <v>45.3</v>
      </c>
      <c r="H47" s="1">
        <v>22.1</v>
      </c>
      <c r="I47" s="1">
        <v>49.6</v>
      </c>
      <c r="J47" s="1">
        <v>49.95</v>
      </c>
      <c r="K47" s="1">
        <v>27.15</v>
      </c>
      <c r="L47" s="1">
        <v>26.8</v>
      </c>
      <c r="M47" s="1">
        <v>10.35</v>
      </c>
      <c r="N47" s="1">
        <v>10.45</v>
      </c>
      <c r="O47" s="2">
        <v>16.899999999999999</v>
      </c>
      <c r="P47" s="2">
        <v>11.9</v>
      </c>
      <c r="Q47" s="2">
        <v>4.0999999999999996</v>
      </c>
      <c r="R47" s="1">
        <v>0.6</v>
      </c>
      <c r="S47" s="1">
        <v>0.6</v>
      </c>
      <c r="T47" s="1">
        <v>0.2</v>
      </c>
      <c r="U47" s="1">
        <v>0.2</v>
      </c>
      <c r="V47" s="1">
        <v>2</v>
      </c>
      <c r="W47" s="1">
        <v>64.45</v>
      </c>
      <c r="X47" s="1">
        <v>64.7</v>
      </c>
      <c r="Y47" s="1">
        <v>4.9000000000000004</v>
      </c>
      <c r="Z47" s="1">
        <v>5.0999999999999996</v>
      </c>
      <c r="AA47">
        <f t="shared" si="0"/>
        <v>0.36831059811122768</v>
      </c>
      <c r="AB47">
        <f t="shared" si="1"/>
        <v>0.302734375</v>
      </c>
      <c r="AC47">
        <f t="shared" si="2"/>
        <v>0.39808612440191382</v>
      </c>
      <c r="AD47">
        <f t="shared" si="3"/>
        <v>0.13054830287206268</v>
      </c>
      <c r="AE47">
        <f t="shared" si="4"/>
        <v>0.14130434782608697</v>
      </c>
      <c r="AF47">
        <f t="shared" si="5"/>
        <v>0.23026315789473681</v>
      </c>
      <c r="AG47">
        <f t="shared" si="6"/>
        <v>0.16666666666666666</v>
      </c>
      <c r="AH47">
        <f t="shared" si="7"/>
        <v>0.40776182881446049</v>
      </c>
      <c r="AI47">
        <f t="shared" si="8"/>
        <v>0.16059225512528472</v>
      </c>
      <c r="AJ47">
        <f t="shared" si="9"/>
        <v>0.18390804597701152</v>
      </c>
      <c r="AK47">
        <f t="shared" si="10"/>
        <v>0.31740342493030665</v>
      </c>
      <c r="AL47">
        <f t="shared" si="11"/>
        <v>0.18809698750918438</v>
      </c>
      <c r="AM47">
        <f t="shared" si="12"/>
        <v>0.23138832997987929</v>
      </c>
      <c r="AN47">
        <f t="shared" si="13"/>
        <v>0.38413361169102289</v>
      </c>
      <c r="AO47">
        <f t="shared" si="14"/>
        <v>0.17231897341888172</v>
      </c>
      <c r="AP47">
        <f t="shared" si="15"/>
        <v>5.6179775280898875E-2</v>
      </c>
      <c r="AQ47">
        <f t="shared" si="16"/>
        <v>5.5555555555555552E-2</v>
      </c>
      <c r="AR47">
        <f t="shared" si="17"/>
        <v>1.1235955056179775E-2</v>
      </c>
      <c r="AS47">
        <f t="shared" si="18"/>
        <v>2.0408163265306121E-2</v>
      </c>
      <c r="AT47">
        <f t="shared" si="19"/>
        <v>0.35062941357077071</v>
      </c>
      <c r="AU47">
        <f t="shared" si="23"/>
        <v>0.38721194417396954</v>
      </c>
      <c r="AV47">
        <f t="shared" si="24"/>
        <v>0.46511627906976744</v>
      </c>
      <c r="AW47">
        <f t="shared" si="25"/>
        <v>0.50785340314136118</v>
      </c>
    </row>
    <row r="48" spans="1:49" x14ac:dyDescent="0.3">
      <c r="A48">
        <v>47</v>
      </c>
      <c r="B48" s="3">
        <v>37347</v>
      </c>
      <c r="C48" t="s">
        <v>7</v>
      </c>
      <c r="D48" s="1">
        <v>79.55</v>
      </c>
      <c r="E48" s="1">
        <v>38.5</v>
      </c>
      <c r="F48" s="1">
        <v>20.25</v>
      </c>
      <c r="G48" s="1">
        <v>41.05</v>
      </c>
      <c r="H48" s="1">
        <v>22.45</v>
      </c>
      <c r="I48" s="1">
        <v>45.3</v>
      </c>
      <c r="J48" s="1">
        <v>65.7</v>
      </c>
      <c r="K48" s="1">
        <v>24.1</v>
      </c>
      <c r="L48" s="1">
        <v>24.35</v>
      </c>
      <c r="M48" s="1">
        <v>8.4499999999999993</v>
      </c>
      <c r="N48" s="1">
        <v>8.6999999999999993</v>
      </c>
      <c r="O48" s="2">
        <v>14.6</v>
      </c>
      <c r="P48" s="2">
        <v>10.6</v>
      </c>
      <c r="Q48" s="2">
        <v>4</v>
      </c>
      <c r="R48" s="1">
        <v>0.3</v>
      </c>
      <c r="S48" s="1">
        <v>0.3</v>
      </c>
      <c r="T48" s="1">
        <v>0.1</v>
      </c>
      <c r="U48" s="1">
        <v>0.1</v>
      </c>
      <c r="V48" s="1">
        <v>1.9</v>
      </c>
      <c r="W48" s="1">
        <v>64.2</v>
      </c>
      <c r="X48" s="1">
        <v>54.15</v>
      </c>
      <c r="Y48" s="1">
        <v>5.2</v>
      </c>
      <c r="Z48" s="1">
        <v>5.2</v>
      </c>
      <c r="AA48">
        <f t="shared" si="0"/>
        <v>0.31899265477439659</v>
      </c>
      <c r="AB48">
        <f t="shared" si="1"/>
        <v>0.275390625</v>
      </c>
      <c r="AC48">
        <f t="shared" si="2"/>
        <v>0.3167464114832535</v>
      </c>
      <c r="AD48">
        <f t="shared" si="3"/>
        <v>0.13511749347258484</v>
      </c>
      <c r="AE48">
        <f t="shared" si="4"/>
        <v>0.12364130434782609</v>
      </c>
      <c r="AF48">
        <f t="shared" si="5"/>
        <v>0.22368421052631576</v>
      </c>
      <c r="AG48">
        <f t="shared" si="6"/>
        <v>0.15555555555555553</v>
      </c>
      <c r="AH48">
        <f t="shared" si="7"/>
        <v>0.33758639021796916</v>
      </c>
      <c r="AI48">
        <f t="shared" si="8"/>
        <v>0.13439635535307518</v>
      </c>
      <c r="AJ48">
        <f t="shared" si="9"/>
        <v>0.14272030651340994</v>
      </c>
      <c r="AK48">
        <f t="shared" si="10"/>
        <v>0.44285145360414174</v>
      </c>
      <c r="AL48">
        <f t="shared" si="11"/>
        <v>0.14327700220426157</v>
      </c>
      <c r="AM48">
        <f t="shared" si="12"/>
        <v>0.19852448021462107</v>
      </c>
      <c r="AN48">
        <f t="shared" si="13"/>
        <v>0.30480167014613768</v>
      </c>
      <c r="AO48">
        <f t="shared" si="14"/>
        <v>0.14023831347387716</v>
      </c>
      <c r="AP48">
        <f t="shared" si="15"/>
        <v>2.2471910112359546E-2</v>
      </c>
      <c r="AQ48">
        <f t="shared" si="16"/>
        <v>2.222222222222222E-2</v>
      </c>
      <c r="AR48">
        <f t="shared" si="17"/>
        <v>0</v>
      </c>
      <c r="AS48">
        <f t="shared" si="18"/>
        <v>0</v>
      </c>
      <c r="AT48">
        <f t="shared" si="19"/>
        <v>0.34909425852011056</v>
      </c>
      <c r="AU48">
        <f t="shared" si="23"/>
        <v>0.31872768581629346</v>
      </c>
      <c r="AV48">
        <f t="shared" si="24"/>
        <v>0.5</v>
      </c>
      <c r="AW48">
        <f t="shared" si="25"/>
        <v>0.51832460732984287</v>
      </c>
    </row>
    <row r="49" spans="1:49" x14ac:dyDescent="0.3">
      <c r="A49">
        <v>48</v>
      </c>
      <c r="B49" s="3">
        <v>37347</v>
      </c>
      <c r="C49" t="s">
        <v>7</v>
      </c>
      <c r="D49" s="1">
        <v>72.400000000000006</v>
      </c>
      <c r="E49" s="1">
        <v>33.450000000000003</v>
      </c>
      <c r="F49" s="1">
        <v>18.149999999999999</v>
      </c>
      <c r="G49" s="1">
        <v>38.950000000000003</v>
      </c>
      <c r="H49" s="1">
        <v>17.850000000000001</v>
      </c>
      <c r="I49" s="1">
        <v>42.35</v>
      </c>
      <c r="J49" s="1">
        <v>42.15</v>
      </c>
      <c r="K49" s="1">
        <v>23.1</v>
      </c>
      <c r="L49" s="1">
        <v>22.2</v>
      </c>
      <c r="M49" s="1">
        <v>8.4</v>
      </c>
      <c r="N49" s="1">
        <v>8.6</v>
      </c>
      <c r="O49" s="2">
        <v>10.9</v>
      </c>
      <c r="P49" s="2">
        <v>7.5</v>
      </c>
      <c r="Q49" s="2">
        <v>2.7</v>
      </c>
      <c r="R49" s="1">
        <v>0.3</v>
      </c>
      <c r="S49" s="1">
        <v>0.3</v>
      </c>
      <c r="T49" s="1">
        <v>0.1</v>
      </c>
      <c r="U49" s="1">
        <v>0.1</v>
      </c>
      <c r="V49" s="1">
        <v>1.7</v>
      </c>
      <c r="W49" s="1">
        <v>52.75</v>
      </c>
      <c r="X49" s="1">
        <v>50.4</v>
      </c>
      <c r="Y49" s="1">
        <v>3.9</v>
      </c>
      <c r="Z49" s="1">
        <v>3.8</v>
      </c>
      <c r="AA49">
        <f t="shared" si="0"/>
        <v>0.21301154249737675</v>
      </c>
      <c r="AB49">
        <f t="shared" si="1"/>
        <v>0.19335937499999997</v>
      </c>
      <c r="AC49">
        <f t="shared" si="2"/>
        <v>0.276555023923445</v>
      </c>
      <c r="AD49">
        <f t="shared" si="3"/>
        <v>7.5065274151436046E-2</v>
      </c>
      <c r="AE49">
        <f t="shared" si="4"/>
        <v>8.1521739130434784E-2</v>
      </c>
      <c r="AF49">
        <f t="shared" si="5"/>
        <v>0.13815789473684209</v>
      </c>
      <c r="AG49">
        <f t="shared" si="6"/>
        <v>0.13333333333333333</v>
      </c>
      <c r="AH49">
        <f t="shared" si="7"/>
        <v>0.26156299840510377</v>
      </c>
      <c r="AI49">
        <f t="shared" si="8"/>
        <v>9.225512528473806E-2</v>
      </c>
      <c r="AJ49">
        <f t="shared" si="9"/>
        <v>0.11446360153256707</v>
      </c>
      <c r="AK49">
        <f t="shared" si="10"/>
        <v>0.25527678215850252</v>
      </c>
      <c r="AL49">
        <f t="shared" si="11"/>
        <v>0.12858192505510654</v>
      </c>
      <c r="AM49">
        <f t="shared" si="12"/>
        <v>0.16968477531857812</v>
      </c>
      <c r="AN49">
        <f t="shared" si="13"/>
        <v>0.30271398747390393</v>
      </c>
      <c r="AO49">
        <f t="shared" si="14"/>
        <v>0.1384051329055912</v>
      </c>
      <c r="AP49">
        <f t="shared" si="15"/>
        <v>2.2471910112359546E-2</v>
      </c>
      <c r="AQ49">
        <f t="shared" si="16"/>
        <v>2.222222222222222E-2</v>
      </c>
      <c r="AR49">
        <f t="shared" si="17"/>
        <v>0</v>
      </c>
      <c r="AS49">
        <f t="shared" si="18"/>
        <v>0</v>
      </c>
      <c r="AT49">
        <f t="shared" si="19"/>
        <v>0.2787841571998772</v>
      </c>
      <c r="AU49">
        <f t="shared" si="23"/>
        <v>0.29438493995456022</v>
      </c>
      <c r="AV49">
        <f t="shared" si="24"/>
        <v>0.34883720930232559</v>
      </c>
      <c r="AW49">
        <f t="shared" si="25"/>
        <v>0.37172774869109942</v>
      </c>
    </row>
    <row r="50" spans="1:49" x14ac:dyDescent="0.3">
      <c r="A50">
        <v>49</v>
      </c>
      <c r="B50" s="3">
        <v>37347</v>
      </c>
      <c r="C50" t="s">
        <v>7</v>
      </c>
      <c r="D50" s="1">
        <v>84.8</v>
      </c>
      <c r="E50" s="1">
        <v>42.25</v>
      </c>
      <c r="F50" s="1">
        <v>21.15</v>
      </c>
      <c r="G50" s="1">
        <v>42.55</v>
      </c>
      <c r="H50" s="1">
        <v>24.55</v>
      </c>
      <c r="I50" s="1">
        <v>55.15</v>
      </c>
      <c r="J50" s="1">
        <v>54.9</v>
      </c>
      <c r="K50" s="1">
        <v>29.45</v>
      </c>
      <c r="L50" s="1">
        <v>29.45</v>
      </c>
      <c r="M50" s="1">
        <v>11.5</v>
      </c>
      <c r="N50" s="1">
        <v>11.4</v>
      </c>
      <c r="O50" s="2">
        <v>15.6</v>
      </c>
      <c r="P50" s="2">
        <v>11.2</v>
      </c>
      <c r="Q50" s="2">
        <v>4.4000000000000004</v>
      </c>
      <c r="R50" s="1">
        <v>0.7</v>
      </c>
      <c r="S50" s="1">
        <v>0.7</v>
      </c>
      <c r="T50" s="1">
        <v>0.3</v>
      </c>
      <c r="U50" s="1">
        <v>0.3</v>
      </c>
      <c r="V50" s="1">
        <v>1.9</v>
      </c>
      <c r="W50" s="1">
        <v>48.4</v>
      </c>
      <c r="X50" s="1">
        <v>59.8</v>
      </c>
      <c r="Y50" s="1">
        <v>4.75</v>
      </c>
      <c r="Z50" s="1">
        <v>4.75</v>
      </c>
      <c r="AA50">
        <f t="shared" si="0"/>
        <v>0.39769150052465896</v>
      </c>
      <c r="AB50">
        <f t="shared" si="1"/>
        <v>0.310546875</v>
      </c>
      <c r="AC50">
        <f t="shared" si="2"/>
        <v>0.3454545454545454</v>
      </c>
      <c r="AD50">
        <f t="shared" si="3"/>
        <v>0.16253263707571802</v>
      </c>
      <c r="AE50">
        <f t="shared" si="4"/>
        <v>0.13179347826086957</v>
      </c>
      <c r="AF50">
        <f t="shared" si="5"/>
        <v>0.25</v>
      </c>
      <c r="AG50">
        <f t="shared" si="6"/>
        <v>0.15555555555555553</v>
      </c>
      <c r="AH50">
        <f t="shared" si="7"/>
        <v>0.39340776182881448</v>
      </c>
      <c r="AI50">
        <f t="shared" si="8"/>
        <v>0.14578587699316631</v>
      </c>
      <c r="AJ50">
        <f t="shared" si="9"/>
        <v>0.23706896551724135</v>
      </c>
      <c r="AK50">
        <f t="shared" si="10"/>
        <v>0.35682994822779762</v>
      </c>
      <c r="AL50">
        <f t="shared" si="11"/>
        <v>0.22189566495224097</v>
      </c>
      <c r="AM50">
        <f t="shared" si="12"/>
        <v>0.26693494299128101</v>
      </c>
      <c r="AN50">
        <f t="shared" si="13"/>
        <v>0.43215031315240077</v>
      </c>
      <c r="AO50">
        <f t="shared" si="14"/>
        <v>0.18973418881759851</v>
      </c>
      <c r="AP50">
        <f t="shared" si="15"/>
        <v>6.741573033707865E-2</v>
      </c>
      <c r="AQ50">
        <f t="shared" si="16"/>
        <v>6.6666666666666666E-2</v>
      </c>
      <c r="AR50">
        <f t="shared" si="17"/>
        <v>2.2471910112359546E-2</v>
      </c>
      <c r="AS50">
        <f t="shared" si="18"/>
        <v>4.0816326530612235E-2</v>
      </c>
      <c r="AT50">
        <f t="shared" si="19"/>
        <v>0.25207245931839117</v>
      </c>
      <c r="AU50">
        <f t="shared" si="23"/>
        <v>0.35540408958130482</v>
      </c>
      <c r="AV50">
        <f t="shared" si="24"/>
        <v>0.44767441860465118</v>
      </c>
      <c r="AW50">
        <f t="shared" si="25"/>
        <v>0.47120418848167533</v>
      </c>
    </row>
    <row r="51" spans="1:49" x14ac:dyDescent="0.3">
      <c r="A51">
        <v>50</v>
      </c>
      <c r="B51" s="3">
        <v>37347</v>
      </c>
      <c r="C51" t="s">
        <v>7</v>
      </c>
      <c r="D51" s="1">
        <v>87.65</v>
      </c>
      <c r="E51" s="1">
        <v>41.6</v>
      </c>
      <c r="F51" s="1">
        <v>21.55</v>
      </c>
      <c r="G51" s="1">
        <v>46.05</v>
      </c>
      <c r="H51" s="1">
        <v>23.95</v>
      </c>
      <c r="I51" s="1">
        <v>52.4</v>
      </c>
      <c r="J51" s="1">
        <v>52.75</v>
      </c>
      <c r="K51" s="1">
        <v>28.6</v>
      </c>
      <c r="L51" s="1">
        <v>27.7</v>
      </c>
      <c r="M51" s="1">
        <v>10.85</v>
      </c>
      <c r="N51" s="1">
        <v>10.55</v>
      </c>
      <c r="O51" s="2">
        <v>17.2</v>
      </c>
      <c r="P51" s="2">
        <v>12.7</v>
      </c>
      <c r="Q51" s="2">
        <v>4.5</v>
      </c>
      <c r="R51" s="1">
        <v>0.7</v>
      </c>
      <c r="S51" s="1">
        <v>0.6</v>
      </c>
      <c r="T51" s="1">
        <v>0.3</v>
      </c>
      <c r="U51" s="1">
        <v>0.3</v>
      </c>
      <c r="V51" s="1">
        <v>1.9</v>
      </c>
      <c r="W51" s="1">
        <v>66.099999999999994</v>
      </c>
      <c r="X51" s="1">
        <v>66.099999999999994</v>
      </c>
      <c r="Y51" s="1">
        <v>4.5999999999999996</v>
      </c>
      <c r="Z51" s="1">
        <v>4.8499999999999996</v>
      </c>
      <c r="AA51">
        <f t="shared" si="0"/>
        <v>0.38405036726128017</v>
      </c>
      <c r="AB51">
        <f t="shared" si="1"/>
        <v>0.32617187500000006</v>
      </c>
      <c r="AC51">
        <f t="shared" si="2"/>
        <v>0.41244019138755972</v>
      </c>
      <c r="AD51">
        <f t="shared" si="3"/>
        <v>0.15469973890339425</v>
      </c>
      <c r="AE51">
        <f t="shared" si="4"/>
        <v>0.15217391304347827</v>
      </c>
      <c r="AF51">
        <f t="shared" si="5"/>
        <v>0.25657894736842102</v>
      </c>
      <c r="AG51">
        <f t="shared" si="6"/>
        <v>0.15555555555555553</v>
      </c>
      <c r="AH51">
        <f t="shared" si="7"/>
        <v>0.42371079213184487</v>
      </c>
      <c r="AI51">
        <f t="shared" si="8"/>
        <v>0.16400911161731208</v>
      </c>
      <c r="AJ51">
        <f t="shared" si="9"/>
        <v>0.21072796934865898</v>
      </c>
      <c r="AK51">
        <f t="shared" si="10"/>
        <v>0.33970529669454397</v>
      </c>
      <c r="AL51">
        <f t="shared" si="11"/>
        <v>0.20940484937545922</v>
      </c>
      <c r="AM51">
        <f t="shared" si="12"/>
        <v>0.24346076458752514</v>
      </c>
      <c r="AN51">
        <f t="shared" si="13"/>
        <v>0.40501043841336104</v>
      </c>
      <c r="AO51">
        <f t="shared" si="14"/>
        <v>0.17415215398716774</v>
      </c>
      <c r="AP51">
        <f t="shared" si="15"/>
        <v>6.741573033707865E-2</v>
      </c>
      <c r="AQ51">
        <f t="shared" si="16"/>
        <v>5.5555555555555552E-2</v>
      </c>
      <c r="AR51">
        <f t="shared" si="17"/>
        <v>2.2471910112359546E-2</v>
      </c>
      <c r="AS51">
        <f t="shared" si="18"/>
        <v>4.0816326530612235E-2</v>
      </c>
      <c r="AT51">
        <f t="shared" si="19"/>
        <v>0.36076143690512741</v>
      </c>
      <c r="AU51">
        <f t="shared" si="23"/>
        <v>0.39629990262901654</v>
      </c>
      <c r="AV51">
        <f t="shared" si="24"/>
        <v>0.43023255813953487</v>
      </c>
      <c r="AW51">
        <f t="shared" si="25"/>
        <v>0.48167539267015697</v>
      </c>
    </row>
    <row r="52" spans="1:49" x14ac:dyDescent="0.3">
      <c r="A52">
        <v>51</v>
      </c>
      <c r="B52" s="3">
        <v>37347</v>
      </c>
      <c r="C52" t="s">
        <v>7</v>
      </c>
      <c r="D52" s="1">
        <v>70.599999999999994</v>
      </c>
      <c r="E52" s="1">
        <v>34.450000000000003</v>
      </c>
      <c r="F52" s="1">
        <v>18.75</v>
      </c>
      <c r="G52" s="1">
        <v>36.9</v>
      </c>
      <c r="H52" s="1">
        <v>16.149999999999999</v>
      </c>
      <c r="I52" s="1">
        <v>40.450000000000003</v>
      </c>
      <c r="J52" s="1">
        <v>39.450000000000003</v>
      </c>
      <c r="K52" s="1">
        <v>21.05</v>
      </c>
      <c r="L52" s="1">
        <v>19.2</v>
      </c>
      <c r="M52" s="1">
        <v>8.4499999999999993</v>
      </c>
      <c r="N52" s="1">
        <v>7.3</v>
      </c>
      <c r="O52" s="2">
        <v>10.4</v>
      </c>
      <c r="P52" s="2">
        <v>7.7</v>
      </c>
      <c r="Q52" s="2">
        <v>2.7</v>
      </c>
      <c r="R52" s="1">
        <v>0.2</v>
      </c>
      <c r="S52" s="1">
        <v>0.2</v>
      </c>
      <c r="T52" s="1">
        <v>0.1</v>
      </c>
      <c r="U52" s="1">
        <v>0.1</v>
      </c>
      <c r="V52" s="1">
        <v>1.8</v>
      </c>
      <c r="W52" s="1">
        <v>47.45</v>
      </c>
      <c r="X52" s="1">
        <v>55.65</v>
      </c>
      <c r="Y52" s="1">
        <v>4.2</v>
      </c>
      <c r="Z52" s="1">
        <v>4.25</v>
      </c>
      <c r="AA52">
        <f t="shared" si="0"/>
        <v>0.23399790136411336</v>
      </c>
      <c r="AB52">
        <f t="shared" si="1"/>
        <v>0.21679687500000003</v>
      </c>
      <c r="AC52">
        <f t="shared" si="2"/>
        <v>0.23732057416267938</v>
      </c>
      <c r="AD52">
        <f t="shared" si="3"/>
        <v>5.2872062663185365E-2</v>
      </c>
      <c r="AE52">
        <f t="shared" si="4"/>
        <v>8.4239130434782622E-2</v>
      </c>
      <c r="AF52">
        <f t="shared" si="5"/>
        <v>0.13815789473684209</v>
      </c>
      <c r="AG52">
        <f t="shared" si="6"/>
        <v>0.14444444444444443</v>
      </c>
      <c r="AH52">
        <f t="shared" si="7"/>
        <v>0.2424242424242424</v>
      </c>
      <c r="AI52">
        <f t="shared" si="8"/>
        <v>8.6560364464692494E-2</v>
      </c>
      <c r="AJ52">
        <f t="shared" si="9"/>
        <v>9.6264367816091989E-2</v>
      </c>
      <c r="AK52">
        <f t="shared" si="10"/>
        <v>0.23377140581441655</v>
      </c>
      <c r="AL52">
        <f t="shared" si="11"/>
        <v>9.8457016899338723E-2</v>
      </c>
      <c r="AM52">
        <f t="shared" si="12"/>
        <v>0.12944332662642521</v>
      </c>
      <c r="AN52">
        <f t="shared" si="13"/>
        <v>0.30480167014613768</v>
      </c>
      <c r="AO52">
        <f t="shared" si="14"/>
        <v>0.11457378551787351</v>
      </c>
      <c r="AP52">
        <f t="shared" si="15"/>
        <v>1.1235955056179775E-2</v>
      </c>
      <c r="AQ52">
        <f t="shared" si="16"/>
        <v>1.1111111111111112E-2</v>
      </c>
      <c r="AR52">
        <f t="shared" si="17"/>
        <v>0</v>
      </c>
      <c r="AS52">
        <f t="shared" si="18"/>
        <v>0</v>
      </c>
      <c r="AT52">
        <f t="shared" si="19"/>
        <v>0.24623887012588275</v>
      </c>
      <c r="AU52">
        <f t="shared" si="23"/>
        <v>0.32846478416098673</v>
      </c>
      <c r="AV52">
        <f t="shared" si="24"/>
        <v>0.38372093023255816</v>
      </c>
      <c r="AW52">
        <f t="shared" si="25"/>
        <v>0.41884816753926696</v>
      </c>
    </row>
    <row r="53" spans="1:49" x14ac:dyDescent="0.3">
      <c r="A53">
        <v>52</v>
      </c>
      <c r="B53" s="3">
        <v>37347</v>
      </c>
      <c r="C53" t="s">
        <v>7</v>
      </c>
      <c r="D53" s="1">
        <v>107.55</v>
      </c>
      <c r="E53" s="1">
        <v>54.9</v>
      </c>
      <c r="F53" s="1">
        <v>27.8</v>
      </c>
      <c r="G53" s="1">
        <v>54.55</v>
      </c>
      <c r="H53" s="1">
        <v>29.8</v>
      </c>
      <c r="I53" s="1">
        <v>62.9</v>
      </c>
      <c r="J53" s="1">
        <v>62.85</v>
      </c>
      <c r="K53" s="1">
        <v>33.450000000000003</v>
      </c>
      <c r="L53" s="1">
        <v>32.9</v>
      </c>
      <c r="M53" s="1">
        <v>12.35</v>
      </c>
      <c r="N53" s="1">
        <v>12.75</v>
      </c>
      <c r="O53" s="2">
        <v>35.6</v>
      </c>
      <c r="P53" s="2">
        <v>24.3</v>
      </c>
      <c r="Q53" s="2">
        <v>8.9</v>
      </c>
      <c r="R53" s="1">
        <v>1</v>
      </c>
      <c r="S53" s="1">
        <v>1</v>
      </c>
      <c r="T53" s="1">
        <v>0.4</v>
      </c>
      <c r="U53" s="1">
        <v>0.5</v>
      </c>
      <c r="V53" s="1">
        <v>4.7</v>
      </c>
      <c r="W53" s="1">
        <v>68.3</v>
      </c>
      <c r="X53" s="1">
        <v>66.599999999999994</v>
      </c>
      <c r="Y53" s="1">
        <v>6.55</v>
      </c>
      <c r="Z53" s="1">
        <v>6.6</v>
      </c>
      <c r="AA53">
        <f t="shared" si="0"/>
        <v>0.66316894018887718</v>
      </c>
      <c r="AB53">
        <f t="shared" si="1"/>
        <v>0.5703125</v>
      </c>
      <c r="AC53">
        <f t="shared" si="2"/>
        <v>0.57511961722488025</v>
      </c>
      <c r="AD53">
        <f t="shared" si="3"/>
        <v>0.23107049608355093</v>
      </c>
      <c r="AE53">
        <f t="shared" si="4"/>
        <v>0.30978260869565222</v>
      </c>
      <c r="AF53">
        <f t="shared" si="5"/>
        <v>0.54605263157894735</v>
      </c>
      <c r="AG53">
        <f t="shared" si="6"/>
        <v>0.46666666666666667</v>
      </c>
      <c r="AH53">
        <f t="shared" si="7"/>
        <v>0.63530037214247748</v>
      </c>
      <c r="AI53">
        <f t="shared" si="8"/>
        <v>0.37357630979498868</v>
      </c>
      <c r="AJ53">
        <f t="shared" si="9"/>
        <v>0.31130268199233713</v>
      </c>
      <c r="AK53">
        <f t="shared" si="10"/>
        <v>0.42015133412982869</v>
      </c>
      <c r="AL53">
        <f t="shared" si="11"/>
        <v>0.28067597354886109</v>
      </c>
      <c r="AM53">
        <f t="shared" si="12"/>
        <v>0.31321260898725684</v>
      </c>
      <c r="AN53">
        <f t="shared" si="13"/>
        <v>0.46764091858037565</v>
      </c>
      <c r="AO53">
        <f t="shared" si="14"/>
        <v>0.21448212648945919</v>
      </c>
      <c r="AP53">
        <f t="shared" si="15"/>
        <v>0.10112359550561797</v>
      </c>
      <c r="AQ53">
        <f t="shared" si="16"/>
        <v>9.9999999999999992E-2</v>
      </c>
      <c r="AR53">
        <f t="shared" si="17"/>
        <v>3.3707865168539332E-2</v>
      </c>
      <c r="AS53">
        <f t="shared" si="18"/>
        <v>8.1632653061224483E-2</v>
      </c>
      <c r="AT53">
        <f t="shared" si="19"/>
        <v>0.37427080135093643</v>
      </c>
      <c r="AU53">
        <f t="shared" si="23"/>
        <v>0.39954560207724765</v>
      </c>
      <c r="AV53">
        <f t="shared" si="24"/>
        <v>0.65697674418604646</v>
      </c>
      <c r="AW53">
        <f t="shared" si="25"/>
        <v>0.66492146596858626</v>
      </c>
    </row>
    <row r="54" spans="1:49" x14ac:dyDescent="0.3">
      <c r="A54">
        <v>53</v>
      </c>
      <c r="B54" s="3">
        <v>37347</v>
      </c>
      <c r="C54" t="s">
        <v>7</v>
      </c>
      <c r="D54" s="1">
        <v>88.75</v>
      </c>
      <c r="E54" s="1">
        <v>43.25</v>
      </c>
      <c r="F54" s="1">
        <v>23.1</v>
      </c>
      <c r="G54" s="1">
        <v>45.5</v>
      </c>
      <c r="H54" s="1">
        <v>25</v>
      </c>
      <c r="I54" s="1">
        <v>52.05</v>
      </c>
      <c r="J54" s="1">
        <v>52.75</v>
      </c>
      <c r="K54" s="1">
        <v>28.1</v>
      </c>
      <c r="L54" s="1">
        <v>27.7</v>
      </c>
      <c r="M54" s="1">
        <v>10.75</v>
      </c>
      <c r="N54" s="1">
        <v>10.55</v>
      </c>
      <c r="O54" s="2">
        <v>18.2</v>
      </c>
      <c r="P54" s="2">
        <v>13.3</v>
      </c>
      <c r="Q54" s="2">
        <v>4.9000000000000004</v>
      </c>
      <c r="R54" s="1">
        <v>0.6</v>
      </c>
      <c r="S54" s="1">
        <v>0.6</v>
      </c>
      <c r="T54" s="1">
        <v>0.2</v>
      </c>
      <c r="U54" s="1">
        <v>0.3</v>
      </c>
      <c r="V54" s="1">
        <v>2.6</v>
      </c>
      <c r="W54" s="1">
        <v>50.85</v>
      </c>
      <c r="X54" s="1">
        <v>76.5</v>
      </c>
      <c r="Y54" s="1">
        <v>5.5</v>
      </c>
      <c r="Z54" s="1">
        <v>5.9</v>
      </c>
      <c r="AA54">
        <f t="shared" si="0"/>
        <v>0.41867785939139557</v>
      </c>
      <c r="AB54">
        <f t="shared" si="1"/>
        <v>0.38671875000000011</v>
      </c>
      <c r="AC54">
        <f t="shared" si="2"/>
        <v>0.40191387559808611</v>
      </c>
      <c r="AD54">
        <f t="shared" si="3"/>
        <v>0.16840731070496084</v>
      </c>
      <c r="AE54">
        <f t="shared" si="4"/>
        <v>0.16032608695652176</v>
      </c>
      <c r="AF54">
        <f t="shared" si="5"/>
        <v>0.28289473684210531</v>
      </c>
      <c r="AG54">
        <f t="shared" si="6"/>
        <v>0.23333333333333334</v>
      </c>
      <c r="AH54">
        <f t="shared" si="7"/>
        <v>0.43540669856459335</v>
      </c>
      <c r="AI54">
        <f t="shared" si="8"/>
        <v>0.17539863325740318</v>
      </c>
      <c r="AJ54">
        <f t="shared" si="9"/>
        <v>0.20737547892720304</v>
      </c>
      <c r="AK54">
        <f t="shared" si="10"/>
        <v>0.33970529669454397</v>
      </c>
      <c r="AL54">
        <f t="shared" si="11"/>
        <v>0.20205731080088171</v>
      </c>
      <c r="AM54">
        <f t="shared" si="12"/>
        <v>0.24346076458752514</v>
      </c>
      <c r="AN54">
        <f t="shared" si="13"/>
        <v>0.40083507306889343</v>
      </c>
      <c r="AO54">
        <f t="shared" si="14"/>
        <v>0.17415215398716774</v>
      </c>
      <c r="AP54">
        <f t="shared" si="15"/>
        <v>5.6179775280898875E-2</v>
      </c>
      <c r="AQ54">
        <f t="shared" si="16"/>
        <v>5.5555555555555552E-2</v>
      </c>
      <c r="AR54">
        <f t="shared" si="17"/>
        <v>1.1235955056179775E-2</v>
      </c>
      <c r="AS54">
        <f t="shared" si="18"/>
        <v>4.0816326530612235E-2</v>
      </c>
      <c r="AT54">
        <f t="shared" si="19"/>
        <v>0.2671169788148603</v>
      </c>
      <c r="AU54">
        <f t="shared" si="23"/>
        <v>0.46381045115222336</v>
      </c>
      <c r="AV54">
        <f t="shared" si="24"/>
        <v>0.53488372093023251</v>
      </c>
      <c r="AW54">
        <f t="shared" si="25"/>
        <v>0.59162303664921456</v>
      </c>
    </row>
    <row r="55" spans="1:49" x14ac:dyDescent="0.3">
      <c r="A55">
        <v>54</v>
      </c>
      <c r="B55" s="3">
        <v>37347</v>
      </c>
      <c r="C55" t="s">
        <v>8</v>
      </c>
      <c r="D55" s="1">
        <v>97.95</v>
      </c>
      <c r="E55" s="1">
        <v>49.55</v>
      </c>
      <c r="F55" s="1">
        <v>26.8</v>
      </c>
      <c r="G55" s="1">
        <v>48.4</v>
      </c>
      <c r="H55" s="1">
        <v>21.5</v>
      </c>
      <c r="I55" s="1">
        <v>70.3</v>
      </c>
      <c r="J55" s="1">
        <v>68.95</v>
      </c>
      <c r="K55" s="1">
        <v>39.1</v>
      </c>
      <c r="L55" s="1">
        <v>38.200000000000003</v>
      </c>
      <c r="M55" s="1">
        <v>13.3</v>
      </c>
      <c r="N55" s="1">
        <v>13.25</v>
      </c>
      <c r="O55" s="2">
        <v>28.3</v>
      </c>
      <c r="P55" s="2">
        <v>22.5</v>
      </c>
      <c r="Q55" s="2">
        <v>5.8</v>
      </c>
      <c r="R55" s="1">
        <v>1.3</v>
      </c>
      <c r="S55" s="1">
        <v>1.3</v>
      </c>
      <c r="T55" s="1">
        <v>0.6</v>
      </c>
      <c r="U55" s="1">
        <v>0.6</v>
      </c>
      <c r="V55" s="1">
        <v>3.3</v>
      </c>
      <c r="W55" s="1">
        <v>59.25</v>
      </c>
      <c r="X55" s="1">
        <v>83.3</v>
      </c>
      <c r="Y55" s="1">
        <v>6.3</v>
      </c>
      <c r="Z55" s="1">
        <v>6.95</v>
      </c>
      <c r="AA55">
        <f t="shared" si="0"/>
        <v>0.5508919202518362</v>
      </c>
      <c r="AB55">
        <f t="shared" si="1"/>
        <v>0.53125</v>
      </c>
      <c r="AC55">
        <f t="shared" si="2"/>
        <v>0.45741626794258367</v>
      </c>
      <c r="AD55">
        <f t="shared" si="3"/>
        <v>0.12271540469973891</v>
      </c>
      <c r="AE55">
        <f t="shared" si="4"/>
        <v>0.28532608695652178</v>
      </c>
      <c r="AF55">
        <f t="shared" si="5"/>
        <v>0.34210526315789475</v>
      </c>
      <c r="AG55">
        <f t="shared" si="6"/>
        <v>0.31111111111111106</v>
      </c>
      <c r="AH55">
        <f t="shared" si="7"/>
        <v>0.53322700691121749</v>
      </c>
      <c r="AI55">
        <f t="shared" si="8"/>
        <v>0.29043280182232351</v>
      </c>
      <c r="AJ55">
        <f t="shared" si="9"/>
        <v>0.38218390804597696</v>
      </c>
      <c r="AK55">
        <f t="shared" si="10"/>
        <v>0.46873755475906009</v>
      </c>
      <c r="AL55">
        <f t="shared" si="11"/>
        <v>0.36370315944158704</v>
      </c>
      <c r="AM55">
        <f t="shared" si="12"/>
        <v>0.38430583501006038</v>
      </c>
      <c r="AN55">
        <f t="shared" si="13"/>
        <v>0.50730688935281831</v>
      </c>
      <c r="AO55">
        <f t="shared" si="14"/>
        <v>0.22364802933088906</v>
      </c>
      <c r="AP55">
        <f t="shared" si="15"/>
        <v>0.1348314606741573</v>
      </c>
      <c r="AQ55">
        <f t="shared" si="16"/>
        <v>0.13333333333333333</v>
      </c>
      <c r="AR55">
        <f t="shared" si="17"/>
        <v>5.6179775280898875E-2</v>
      </c>
      <c r="AS55">
        <f t="shared" si="18"/>
        <v>0.1020408163265306</v>
      </c>
      <c r="AT55">
        <f t="shared" si="19"/>
        <v>0.31869818851704024</v>
      </c>
      <c r="AU55">
        <f t="shared" si="23"/>
        <v>0.50795196364816619</v>
      </c>
      <c r="AV55">
        <f t="shared" si="24"/>
        <v>0.62790697674418594</v>
      </c>
      <c r="AW55">
        <f t="shared" si="25"/>
        <v>0.70157068062827221</v>
      </c>
    </row>
    <row r="56" spans="1:49" x14ac:dyDescent="0.3">
      <c r="A56">
        <v>55</v>
      </c>
      <c r="B56" s="3">
        <v>37347</v>
      </c>
      <c r="C56" t="s">
        <v>7</v>
      </c>
      <c r="D56" s="1">
        <v>98.55</v>
      </c>
      <c r="E56" s="1">
        <v>46.75</v>
      </c>
      <c r="F56" s="1">
        <v>25.95</v>
      </c>
      <c r="G56" s="1">
        <v>51.8</v>
      </c>
      <c r="H56" s="1">
        <v>25.2</v>
      </c>
      <c r="I56" s="1">
        <v>60.1</v>
      </c>
      <c r="J56" s="1">
        <v>59.65</v>
      </c>
      <c r="K56" s="1">
        <v>32.85</v>
      </c>
      <c r="L56" s="1">
        <v>31.8</v>
      </c>
      <c r="M56" s="1">
        <v>11.85</v>
      </c>
      <c r="N56" s="1">
        <v>13</v>
      </c>
      <c r="O56" s="2">
        <v>26.8</v>
      </c>
      <c r="P56" s="2">
        <v>20.3</v>
      </c>
      <c r="Q56" s="2">
        <v>6.5</v>
      </c>
      <c r="R56" s="1">
        <v>0.9</v>
      </c>
      <c r="S56" s="1">
        <v>1.1000000000000001</v>
      </c>
      <c r="T56" s="1">
        <v>0.5</v>
      </c>
      <c r="U56" s="1">
        <v>0.5</v>
      </c>
      <c r="V56" s="1">
        <v>3.3</v>
      </c>
      <c r="W56" s="1">
        <v>74.7</v>
      </c>
      <c r="X56" s="1">
        <v>73.95</v>
      </c>
      <c r="Y56" s="1">
        <v>5.9</v>
      </c>
      <c r="Z56" s="1">
        <v>6.9</v>
      </c>
      <c r="AA56">
        <f t="shared" si="0"/>
        <v>0.4921301154249737</v>
      </c>
      <c r="AB56">
        <f t="shared" si="1"/>
        <v>0.498046875</v>
      </c>
      <c r="AC56">
        <f t="shared" si="2"/>
        <v>0.52248803827751189</v>
      </c>
      <c r="AD56">
        <f t="shared" si="3"/>
        <v>0.17101827676240208</v>
      </c>
      <c r="AE56">
        <f t="shared" si="4"/>
        <v>0.25543478260869568</v>
      </c>
      <c r="AF56">
        <f t="shared" si="5"/>
        <v>0.38815789473684209</v>
      </c>
      <c r="AG56">
        <f t="shared" si="6"/>
        <v>0.31111111111111106</v>
      </c>
      <c r="AH56">
        <f t="shared" si="7"/>
        <v>0.5396065922381712</v>
      </c>
      <c r="AI56">
        <f t="shared" si="8"/>
        <v>0.27334851936218679</v>
      </c>
      <c r="AJ56">
        <f t="shared" si="9"/>
        <v>0.28448275862068967</v>
      </c>
      <c r="AK56">
        <f t="shared" si="10"/>
        <v>0.39466348068498602</v>
      </c>
      <c r="AL56">
        <f t="shared" si="11"/>
        <v>0.27185892725936806</v>
      </c>
      <c r="AM56">
        <f t="shared" si="12"/>
        <v>0.29845741113346747</v>
      </c>
      <c r="AN56">
        <f t="shared" si="13"/>
        <v>0.44676409185803745</v>
      </c>
      <c r="AO56">
        <f t="shared" si="14"/>
        <v>0.21906507791017413</v>
      </c>
      <c r="AP56">
        <f t="shared" si="15"/>
        <v>8.98876404494382E-2</v>
      </c>
      <c r="AQ56">
        <f t="shared" si="16"/>
        <v>0.1111111111111111</v>
      </c>
      <c r="AR56">
        <f t="shared" si="17"/>
        <v>4.49438202247191E-2</v>
      </c>
      <c r="AS56">
        <f t="shared" si="18"/>
        <v>8.1632653061224483E-2</v>
      </c>
      <c r="AT56">
        <f t="shared" si="19"/>
        <v>0.41357077064783554</v>
      </c>
      <c r="AU56">
        <f t="shared" si="23"/>
        <v>0.44725738396624481</v>
      </c>
      <c r="AV56">
        <f t="shared" si="24"/>
        <v>0.58139534883720934</v>
      </c>
      <c r="AW56">
        <f t="shared" si="25"/>
        <v>0.69633507853403132</v>
      </c>
    </row>
    <row r="57" spans="1:49" x14ac:dyDescent="0.3">
      <c r="A57">
        <v>56</v>
      </c>
      <c r="B57" s="3">
        <v>37347</v>
      </c>
      <c r="C57" t="s">
        <v>7</v>
      </c>
      <c r="D57" s="1">
        <v>81.8</v>
      </c>
      <c r="E57" s="1">
        <v>39</v>
      </c>
      <c r="F57" s="1">
        <v>19.600000000000001</v>
      </c>
      <c r="G57" s="1">
        <v>42.8</v>
      </c>
      <c r="H57" s="1">
        <v>22.75</v>
      </c>
      <c r="I57" s="1">
        <v>46.5</v>
      </c>
      <c r="J57" s="1">
        <v>46.1</v>
      </c>
      <c r="K57" s="1">
        <v>24.8</v>
      </c>
      <c r="L57" s="1">
        <v>25.25</v>
      </c>
      <c r="M57" s="1">
        <v>9.6999999999999993</v>
      </c>
      <c r="N57" s="1">
        <v>8.6</v>
      </c>
      <c r="O57" s="2">
        <v>13.2</v>
      </c>
      <c r="P57" s="2">
        <v>9.5</v>
      </c>
      <c r="Q57" s="2">
        <v>3.7</v>
      </c>
      <c r="R57" s="1">
        <v>0.4</v>
      </c>
      <c r="S57" s="1">
        <v>0.4</v>
      </c>
      <c r="T57" s="1">
        <v>0.2</v>
      </c>
      <c r="U57" s="1">
        <v>0.2</v>
      </c>
      <c r="V57" s="1">
        <v>1.8</v>
      </c>
      <c r="W57" s="1">
        <v>45.5</v>
      </c>
      <c r="X57" s="1">
        <v>56.6</v>
      </c>
      <c r="Y57" s="1">
        <v>4</v>
      </c>
      <c r="Z57" s="1">
        <v>5</v>
      </c>
      <c r="AA57">
        <f t="shared" si="0"/>
        <v>0.32948583420776489</v>
      </c>
      <c r="AB57">
        <f t="shared" si="1"/>
        <v>0.25000000000000011</v>
      </c>
      <c r="AC57">
        <f t="shared" si="2"/>
        <v>0.35023923444976068</v>
      </c>
      <c r="AD57">
        <f t="shared" si="3"/>
        <v>0.13903394255874674</v>
      </c>
      <c r="AE57">
        <f t="shared" si="4"/>
        <v>0.10869565217391305</v>
      </c>
      <c r="AF57">
        <f t="shared" si="5"/>
        <v>0.20394736842105263</v>
      </c>
      <c r="AG57">
        <f t="shared" si="6"/>
        <v>0.14444444444444443</v>
      </c>
      <c r="AH57">
        <f t="shared" si="7"/>
        <v>0.36150983519404573</v>
      </c>
      <c r="AI57">
        <f t="shared" si="8"/>
        <v>0.1184510250569476</v>
      </c>
      <c r="AJ57">
        <f t="shared" si="9"/>
        <v>0.15421455938697318</v>
      </c>
      <c r="AK57">
        <f t="shared" si="10"/>
        <v>0.28673835125448027</v>
      </c>
      <c r="AL57">
        <f t="shared" si="11"/>
        <v>0.1535635562086701</v>
      </c>
      <c r="AM57">
        <f t="shared" si="12"/>
        <v>0.21059691482226695</v>
      </c>
      <c r="AN57">
        <f t="shared" si="13"/>
        <v>0.35699373695198316</v>
      </c>
      <c r="AO57">
        <f t="shared" si="14"/>
        <v>0.1384051329055912</v>
      </c>
      <c r="AP57">
        <f t="shared" si="15"/>
        <v>3.3707865168539332E-2</v>
      </c>
      <c r="AQ57">
        <f t="shared" si="16"/>
        <v>3.333333333333334E-2</v>
      </c>
      <c r="AR57">
        <f t="shared" si="17"/>
        <v>1.1235955056179775E-2</v>
      </c>
      <c r="AS57">
        <f t="shared" si="18"/>
        <v>2.0408163265306121E-2</v>
      </c>
      <c r="AT57">
        <f t="shared" si="19"/>
        <v>0.23426466073073382</v>
      </c>
      <c r="AU57">
        <f t="shared" si="23"/>
        <v>0.33463161311262585</v>
      </c>
      <c r="AV57">
        <f t="shared" si="24"/>
        <v>0.3604651162790698</v>
      </c>
      <c r="AW57">
        <f t="shared" si="25"/>
        <v>0.4973821989528795</v>
      </c>
    </row>
    <row r="58" spans="1:49" x14ac:dyDescent="0.3">
      <c r="A58">
        <v>57</v>
      </c>
      <c r="B58" s="3">
        <v>37347</v>
      </c>
      <c r="C58" t="s">
        <v>8</v>
      </c>
      <c r="D58" s="1">
        <v>59.65</v>
      </c>
      <c r="E58" s="1">
        <v>28.9</v>
      </c>
      <c r="F58" s="1">
        <v>14.65</v>
      </c>
      <c r="G58" s="1">
        <v>30.75</v>
      </c>
      <c r="H58" s="1">
        <v>12.5</v>
      </c>
      <c r="I58" s="1">
        <v>35.4</v>
      </c>
      <c r="J58" s="1">
        <v>34.9</v>
      </c>
      <c r="K58" s="1">
        <v>18.149999999999999</v>
      </c>
      <c r="L58" s="1">
        <v>17.649999999999999</v>
      </c>
      <c r="M58" s="1">
        <v>7</v>
      </c>
      <c r="N58" s="1">
        <v>5.6</v>
      </c>
      <c r="O58" s="2">
        <v>5.7</v>
      </c>
      <c r="P58" s="2">
        <v>4.3</v>
      </c>
      <c r="Q58" s="2">
        <v>1.4</v>
      </c>
      <c r="R58" s="1">
        <v>0.2</v>
      </c>
      <c r="S58" s="1">
        <v>0.2</v>
      </c>
      <c r="T58" s="1">
        <v>0.1</v>
      </c>
      <c r="U58" s="1">
        <v>0.1</v>
      </c>
      <c r="V58" s="1">
        <v>0.7</v>
      </c>
      <c r="W58" s="1">
        <v>40.450000000000003</v>
      </c>
      <c r="X58" s="1">
        <v>33.1</v>
      </c>
      <c r="Y58" s="1">
        <v>3.6</v>
      </c>
      <c r="Z58" s="1">
        <v>3.1</v>
      </c>
      <c r="AA58">
        <f t="shared" si="0"/>
        <v>0.11752360965372503</v>
      </c>
      <c r="AB58">
        <f t="shared" si="1"/>
        <v>5.6640625000000042E-2</v>
      </c>
      <c r="AC58">
        <f t="shared" si="2"/>
        <v>0.11961722488038277</v>
      </c>
      <c r="AD58">
        <f t="shared" si="3"/>
        <v>5.2219321148825109E-3</v>
      </c>
      <c r="AE58">
        <f t="shared" si="4"/>
        <v>3.8043478260869568E-2</v>
      </c>
      <c r="AF58">
        <f t="shared" si="5"/>
        <v>5.2631578947368411E-2</v>
      </c>
      <c r="AG58">
        <f t="shared" si="6"/>
        <v>2.2222222222222216E-2</v>
      </c>
      <c r="AH58">
        <f t="shared" si="7"/>
        <v>0.12599681020733655</v>
      </c>
      <c r="AI58">
        <f t="shared" si="8"/>
        <v>3.3029612756264246E-2</v>
      </c>
      <c r="AJ58">
        <f t="shared" si="9"/>
        <v>4.7892720306513405E-2</v>
      </c>
      <c r="AK58">
        <f t="shared" si="10"/>
        <v>0.19753086419753083</v>
      </c>
      <c r="AL58">
        <f t="shared" si="11"/>
        <v>5.5841293166789104E-2</v>
      </c>
      <c r="AM58">
        <f t="shared" si="12"/>
        <v>0.10865191146881285</v>
      </c>
      <c r="AN58">
        <f t="shared" si="13"/>
        <v>0.24425887265135693</v>
      </c>
      <c r="AO58">
        <f t="shared" si="14"/>
        <v>8.3409715857011915E-2</v>
      </c>
      <c r="AP58">
        <f t="shared" si="15"/>
        <v>1.1235955056179775E-2</v>
      </c>
      <c r="AQ58">
        <f t="shared" si="16"/>
        <v>1.1111111111111112E-2</v>
      </c>
      <c r="AR58">
        <f t="shared" si="17"/>
        <v>0</v>
      </c>
      <c r="AS58">
        <f t="shared" si="18"/>
        <v>0</v>
      </c>
      <c r="AT58">
        <f t="shared" si="19"/>
        <v>0.20325452870739946</v>
      </c>
      <c r="AU58">
        <f t="shared" si="23"/>
        <v>0.18208373904576439</v>
      </c>
      <c r="AV58">
        <f t="shared" si="24"/>
        <v>0.31395348837209303</v>
      </c>
      <c r="AW58">
        <f t="shared" si="25"/>
        <v>0.29842931937172773</v>
      </c>
    </row>
    <row r="59" spans="1:49" x14ac:dyDescent="0.3">
      <c r="A59">
        <v>58</v>
      </c>
      <c r="B59" s="3">
        <v>37347</v>
      </c>
      <c r="C59" t="s">
        <v>8</v>
      </c>
      <c r="D59" s="1">
        <v>103.5</v>
      </c>
      <c r="E59" s="1">
        <v>52.4</v>
      </c>
      <c r="F59" s="1">
        <v>27.1</v>
      </c>
      <c r="G59" s="1">
        <v>51.1</v>
      </c>
      <c r="H59" s="1">
        <v>23.35</v>
      </c>
      <c r="I59" s="1">
        <v>77.349999999999994</v>
      </c>
      <c r="J59" s="1">
        <v>77.849999999999994</v>
      </c>
      <c r="K59" s="1">
        <v>43.5</v>
      </c>
      <c r="L59" s="1">
        <v>44.15</v>
      </c>
      <c r="M59" s="1">
        <v>12.75</v>
      </c>
      <c r="N59" s="1">
        <v>12.75</v>
      </c>
      <c r="O59" s="2">
        <v>33.6</v>
      </c>
      <c r="P59" s="2">
        <v>26.7</v>
      </c>
      <c r="Q59" s="2">
        <v>6.9</v>
      </c>
      <c r="R59" s="1">
        <v>1.4</v>
      </c>
      <c r="S59" s="1">
        <v>1.3</v>
      </c>
      <c r="T59" s="1">
        <v>0.7</v>
      </c>
      <c r="U59" s="1">
        <v>0.6</v>
      </c>
      <c r="V59" s="1">
        <v>4.3</v>
      </c>
      <c r="W59" s="1">
        <v>79.25</v>
      </c>
      <c r="X59" s="1">
        <v>77.150000000000006</v>
      </c>
      <c r="Y59" s="1">
        <v>6.9</v>
      </c>
      <c r="Z59" s="1">
        <v>6.1</v>
      </c>
      <c r="AA59">
        <f t="shared" si="0"/>
        <v>0.6107030430220356</v>
      </c>
      <c r="AB59">
        <f t="shared" si="1"/>
        <v>0.54296875000000011</v>
      </c>
      <c r="AC59">
        <f t="shared" si="2"/>
        <v>0.50909090909090915</v>
      </c>
      <c r="AD59">
        <f t="shared" si="3"/>
        <v>0.14686684073107051</v>
      </c>
      <c r="AE59">
        <f t="shared" si="4"/>
        <v>0.34239130434782611</v>
      </c>
      <c r="AF59">
        <f t="shared" si="5"/>
        <v>0.41447368421052633</v>
      </c>
      <c r="AG59">
        <f t="shared" si="6"/>
        <v>0.42222222222222217</v>
      </c>
      <c r="AH59">
        <f t="shared" si="7"/>
        <v>0.59223817118553967</v>
      </c>
      <c r="AI59">
        <f t="shared" si="8"/>
        <v>0.35079726651480642</v>
      </c>
      <c r="AJ59">
        <f t="shared" si="9"/>
        <v>0.44971264367816083</v>
      </c>
      <c r="AK59">
        <f t="shared" si="10"/>
        <v>0.53962564715252881</v>
      </c>
      <c r="AL59">
        <f t="shared" si="11"/>
        <v>0.42836149889786912</v>
      </c>
      <c r="AM59">
        <f t="shared" si="12"/>
        <v>0.46411804158283027</v>
      </c>
      <c r="AN59">
        <f t="shared" si="13"/>
        <v>0.48434237995824625</v>
      </c>
      <c r="AO59">
        <f t="shared" si="14"/>
        <v>0.21448212648945919</v>
      </c>
      <c r="AP59">
        <f t="shared" si="15"/>
        <v>0.14606741573033705</v>
      </c>
      <c r="AQ59">
        <f t="shared" si="16"/>
        <v>0.13333333333333333</v>
      </c>
      <c r="AR59">
        <f t="shared" si="17"/>
        <v>6.741573033707865E-2</v>
      </c>
      <c r="AS59">
        <f t="shared" si="18"/>
        <v>0.1020408163265306</v>
      </c>
      <c r="AT59">
        <f t="shared" si="19"/>
        <v>0.44151059256984965</v>
      </c>
      <c r="AU59">
        <f t="shared" si="23"/>
        <v>0.46802986043492384</v>
      </c>
      <c r="AV59">
        <f t="shared" si="24"/>
        <v>0.69767441860465118</v>
      </c>
      <c r="AW59">
        <f t="shared" si="25"/>
        <v>0.61256544502617793</v>
      </c>
    </row>
    <row r="60" spans="1:49" x14ac:dyDescent="0.3">
      <c r="A60">
        <v>59</v>
      </c>
      <c r="B60" s="3">
        <v>37347</v>
      </c>
      <c r="C60" t="s">
        <v>7</v>
      </c>
      <c r="D60" s="1">
        <v>88.4</v>
      </c>
      <c r="E60" s="1">
        <v>43.2</v>
      </c>
      <c r="F60" s="1">
        <v>23.35</v>
      </c>
      <c r="G60" s="1">
        <v>45.2</v>
      </c>
      <c r="H60" s="1">
        <v>19.350000000000001</v>
      </c>
      <c r="I60" s="1">
        <v>50</v>
      </c>
      <c r="J60" s="1">
        <v>50.5</v>
      </c>
      <c r="K60" s="1">
        <v>26.9</v>
      </c>
      <c r="L60" s="1">
        <v>27.2</v>
      </c>
      <c r="M60" s="1">
        <v>9.85</v>
      </c>
      <c r="N60" s="1">
        <v>10.1</v>
      </c>
      <c r="O60" s="2">
        <v>18.3</v>
      </c>
      <c r="P60" s="2">
        <v>12.4</v>
      </c>
      <c r="Q60" s="2">
        <v>4.5</v>
      </c>
      <c r="R60" s="1">
        <v>0.5</v>
      </c>
      <c r="S60" s="1">
        <v>0.5</v>
      </c>
      <c r="T60" s="1">
        <v>0.3</v>
      </c>
      <c r="U60" s="1">
        <v>0.3</v>
      </c>
      <c r="V60" s="1">
        <v>2.7</v>
      </c>
      <c r="W60" s="1">
        <v>64.95</v>
      </c>
      <c r="X60" s="1">
        <v>66.349999999999994</v>
      </c>
      <c r="Y60" s="1">
        <v>4.95</v>
      </c>
      <c r="Z60" s="1">
        <v>4.0999999999999996</v>
      </c>
      <c r="AA60">
        <f t="shared" si="0"/>
        <v>0.41762854144805878</v>
      </c>
      <c r="AB60">
        <f t="shared" si="1"/>
        <v>0.39648437500000011</v>
      </c>
      <c r="AC60">
        <f t="shared" si="2"/>
        <v>0.39617224880382779</v>
      </c>
      <c r="AD60">
        <f t="shared" si="3"/>
        <v>9.4647519582245446E-2</v>
      </c>
      <c r="AE60">
        <f t="shared" si="4"/>
        <v>0.14809782608695654</v>
      </c>
      <c r="AF60">
        <f t="shared" si="5"/>
        <v>0.25657894736842102</v>
      </c>
      <c r="AG60">
        <f t="shared" si="6"/>
        <v>0.24444444444444446</v>
      </c>
      <c r="AH60">
        <f t="shared" si="7"/>
        <v>0.43168527379053706</v>
      </c>
      <c r="AI60">
        <f t="shared" si="8"/>
        <v>0.17653758542141232</v>
      </c>
      <c r="AJ60">
        <f t="shared" si="9"/>
        <v>0.18773946360153257</v>
      </c>
      <c r="AK60">
        <f t="shared" si="10"/>
        <v>0.32178414974113895</v>
      </c>
      <c r="AL60">
        <f t="shared" si="11"/>
        <v>0.18442321822189561</v>
      </c>
      <c r="AM60">
        <f t="shared" si="12"/>
        <v>0.23675385647216632</v>
      </c>
      <c r="AN60">
        <f t="shared" si="13"/>
        <v>0.36325678496868469</v>
      </c>
      <c r="AO60">
        <f t="shared" si="14"/>
        <v>0.16590284142988082</v>
      </c>
      <c r="AP60">
        <f t="shared" si="15"/>
        <v>4.49438202247191E-2</v>
      </c>
      <c r="AQ60">
        <f t="shared" si="16"/>
        <v>4.4444444444444446E-2</v>
      </c>
      <c r="AR60">
        <f t="shared" si="17"/>
        <v>2.2471910112359546E-2</v>
      </c>
      <c r="AS60">
        <f t="shared" si="18"/>
        <v>4.0816326530612235E-2</v>
      </c>
      <c r="AT60">
        <f t="shared" si="19"/>
        <v>0.3536997236720909</v>
      </c>
      <c r="AU60">
        <f t="shared" si="23"/>
        <v>0.39792275235313213</v>
      </c>
      <c r="AV60">
        <f t="shared" si="24"/>
        <v>0.47093023255813948</v>
      </c>
      <c r="AW60">
        <f t="shared" si="25"/>
        <v>0.40314136125654443</v>
      </c>
    </row>
    <row r="61" spans="1:49" x14ac:dyDescent="0.3">
      <c r="A61">
        <v>60</v>
      </c>
      <c r="B61" s="3">
        <v>37347</v>
      </c>
      <c r="C61" t="s">
        <v>8</v>
      </c>
      <c r="D61" s="1">
        <v>91</v>
      </c>
      <c r="E61" s="1">
        <v>45.2</v>
      </c>
      <c r="F61" s="1">
        <v>24.25</v>
      </c>
      <c r="G61" s="1">
        <v>45.8</v>
      </c>
      <c r="H61" s="1">
        <v>19</v>
      </c>
      <c r="I61" s="1">
        <v>64.2</v>
      </c>
      <c r="J61" s="1">
        <v>63.75</v>
      </c>
      <c r="K61" s="1">
        <v>35.700000000000003</v>
      </c>
      <c r="L61" s="1">
        <v>35.9</v>
      </c>
      <c r="M61" s="1">
        <v>12.2</v>
      </c>
      <c r="N61" s="1">
        <v>12.2</v>
      </c>
      <c r="O61" s="2">
        <v>24.2</v>
      </c>
      <c r="P61" s="2">
        <v>17.399999999999999</v>
      </c>
      <c r="Q61" s="2">
        <v>4.5</v>
      </c>
      <c r="R61" s="1">
        <v>1.1000000000000001</v>
      </c>
      <c r="S61" s="1">
        <v>1.1000000000000001</v>
      </c>
      <c r="T61" s="1">
        <v>0.5</v>
      </c>
      <c r="U61" s="1">
        <v>0.6</v>
      </c>
      <c r="V61" s="1">
        <v>2.2999999999999998</v>
      </c>
      <c r="W61" s="1">
        <v>53.55</v>
      </c>
      <c r="X61" s="1">
        <v>46.8</v>
      </c>
      <c r="Y61" s="1">
        <v>5.35</v>
      </c>
      <c r="Z61" s="1">
        <v>5.5</v>
      </c>
      <c r="AA61">
        <f t="shared" si="0"/>
        <v>0.45960125918153205</v>
      </c>
      <c r="AB61">
        <f t="shared" si="1"/>
        <v>0.431640625</v>
      </c>
      <c r="AC61">
        <f t="shared" si="2"/>
        <v>0.40765550239234444</v>
      </c>
      <c r="AD61">
        <f t="shared" si="3"/>
        <v>9.0078328981723244E-2</v>
      </c>
      <c r="AE61">
        <f t="shared" si="4"/>
        <v>0.21603260869565219</v>
      </c>
      <c r="AF61">
        <f t="shared" si="5"/>
        <v>0.25657894736842102</v>
      </c>
      <c r="AG61">
        <f t="shared" si="6"/>
        <v>0.19999999999999996</v>
      </c>
      <c r="AH61">
        <f t="shared" si="7"/>
        <v>0.45933014354066992</v>
      </c>
      <c r="AI61">
        <f t="shared" si="8"/>
        <v>0.24373576309794989</v>
      </c>
      <c r="AJ61">
        <f t="shared" si="9"/>
        <v>0.32375478927203066</v>
      </c>
      <c r="AK61">
        <f t="shared" si="10"/>
        <v>0.42731979291119071</v>
      </c>
      <c r="AL61">
        <f t="shared" si="11"/>
        <v>0.31373989713445993</v>
      </c>
      <c r="AM61">
        <f t="shared" si="12"/>
        <v>0.35345405767940979</v>
      </c>
      <c r="AN61">
        <f t="shared" si="13"/>
        <v>0.46137787056367419</v>
      </c>
      <c r="AO61">
        <f t="shared" si="14"/>
        <v>0.20439963336388631</v>
      </c>
      <c r="AP61">
        <f t="shared" si="15"/>
        <v>0.11235955056179775</v>
      </c>
      <c r="AQ61">
        <f t="shared" si="16"/>
        <v>0.1111111111111111</v>
      </c>
      <c r="AR61">
        <f t="shared" si="17"/>
        <v>4.49438202247191E-2</v>
      </c>
      <c r="AS61">
        <f t="shared" si="18"/>
        <v>0.1020408163265306</v>
      </c>
      <c r="AT61">
        <f t="shared" si="19"/>
        <v>0.28369665336198957</v>
      </c>
      <c r="AU61">
        <f t="shared" si="23"/>
        <v>0.27101590392729635</v>
      </c>
      <c r="AV61">
        <f t="shared" si="24"/>
        <v>0.5174418604651162</v>
      </c>
      <c r="AW61">
        <f t="shared" si="25"/>
        <v>0.54973821989528793</v>
      </c>
    </row>
    <row r="62" spans="1:49" x14ac:dyDescent="0.3">
      <c r="A62">
        <v>61</v>
      </c>
      <c r="B62" s="3">
        <v>37347</v>
      </c>
      <c r="C62" t="s">
        <v>8</v>
      </c>
      <c r="D62" s="1">
        <v>87.55</v>
      </c>
      <c r="E62" s="1">
        <v>44.65</v>
      </c>
      <c r="F62" s="1">
        <v>22.45</v>
      </c>
      <c r="G62" s="1">
        <v>42.9</v>
      </c>
      <c r="H62" s="1">
        <v>19.45</v>
      </c>
      <c r="I62" s="1">
        <v>61.8</v>
      </c>
      <c r="J62" s="1">
        <v>60.4</v>
      </c>
      <c r="K62" s="1">
        <v>34.6</v>
      </c>
      <c r="L62" s="1">
        <v>33.6</v>
      </c>
      <c r="M62" s="1">
        <v>11.25</v>
      </c>
      <c r="N62" s="1">
        <v>10.7</v>
      </c>
      <c r="O62" s="2">
        <v>20.6</v>
      </c>
      <c r="P62" s="2">
        <v>16.3</v>
      </c>
      <c r="Q62" s="2">
        <v>4.3</v>
      </c>
      <c r="R62" s="1">
        <v>0.5</v>
      </c>
      <c r="S62" s="1">
        <v>0.8</v>
      </c>
      <c r="T62" s="1">
        <v>0.2</v>
      </c>
      <c r="U62" s="1">
        <v>0.4</v>
      </c>
      <c r="V62" s="1">
        <v>2.1</v>
      </c>
      <c r="W62" s="1">
        <v>69.95</v>
      </c>
      <c r="X62" s="1">
        <v>62.65</v>
      </c>
      <c r="Y62" s="1">
        <v>5.85</v>
      </c>
      <c r="Z62" s="1">
        <v>5.4</v>
      </c>
      <c r="AA62">
        <f t="shared" si="0"/>
        <v>0.44805876180482679</v>
      </c>
      <c r="AB62">
        <f t="shared" si="1"/>
        <v>0.361328125</v>
      </c>
      <c r="AC62">
        <f t="shared" si="2"/>
        <v>0.35215311004784683</v>
      </c>
      <c r="AD62">
        <f t="shared" si="3"/>
        <v>9.5953002610966051E-2</v>
      </c>
      <c r="AE62">
        <f t="shared" si="4"/>
        <v>0.20108695652173916</v>
      </c>
      <c r="AF62">
        <f t="shared" si="5"/>
        <v>0.24342105263157893</v>
      </c>
      <c r="AG62">
        <f t="shared" si="6"/>
        <v>0.17777777777777778</v>
      </c>
      <c r="AH62">
        <f t="shared" si="7"/>
        <v>0.42264752791068583</v>
      </c>
      <c r="AI62">
        <f t="shared" si="8"/>
        <v>0.20273348519362189</v>
      </c>
      <c r="AJ62">
        <f t="shared" si="9"/>
        <v>0.3007662835249042</v>
      </c>
      <c r="AK62">
        <f t="shared" si="10"/>
        <v>0.40063719633612099</v>
      </c>
      <c r="AL62">
        <f t="shared" si="11"/>
        <v>0.29757531227038936</v>
      </c>
      <c r="AM62">
        <f t="shared" si="12"/>
        <v>0.32260228034875926</v>
      </c>
      <c r="AN62">
        <f t="shared" si="13"/>
        <v>0.42171189979123164</v>
      </c>
      <c r="AO62">
        <f t="shared" si="14"/>
        <v>0.17690192483959666</v>
      </c>
      <c r="AP62">
        <f t="shared" si="15"/>
        <v>4.49438202247191E-2</v>
      </c>
      <c r="AQ62">
        <f t="shared" si="16"/>
        <v>7.7777777777777779E-2</v>
      </c>
      <c r="AR62">
        <f t="shared" si="17"/>
        <v>1.1235955056179775E-2</v>
      </c>
      <c r="AS62">
        <f t="shared" si="18"/>
        <v>6.1224489795918373E-2</v>
      </c>
      <c r="AT62">
        <f t="shared" si="19"/>
        <v>0.38440282468529324</v>
      </c>
      <c r="AU62">
        <f t="shared" si="23"/>
        <v>0.37390457643622205</v>
      </c>
      <c r="AV62">
        <f t="shared" si="24"/>
        <v>0.57558139534883712</v>
      </c>
      <c r="AW62">
        <f t="shared" si="25"/>
        <v>0.53926701570680624</v>
      </c>
    </row>
    <row r="63" spans="1:49" x14ac:dyDescent="0.3">
      <c r="A63">
        <v>62</v>
      </c>
      <c r="B63" s="3">
        <v>37347</v>
      </c>
      <c r="C63" t="s">
        <v>8</v>
      </c>
      <c r="D63" s="1">
        <v>76.5</v>
      </c>
      <c r="E63" s="1">
        <v>38.5</v>
      </c>
      <c r="F63" s="1">
        <v>19.350000000000001</v>
      </c>
      <c r="G63" s="1">
        <v>38</v>
      </c>
      <c r="H63" s="1">
        <v>16.350000000000001</v>
      </c>
      <c r="I63" s="1">
        <v>51.7</v>
      </c>
      <c r="J63" s="1">
        <v>51.15</v>
      </c>
      <c r="K63" s="1">
        <v>28.4</v>
      </c>
      <c r="L63" s="1">
        <v>28.6</v>
      </c>
      <c r="M63" s="1">
        <v>8.6</v>
      </c>
      <c r="N63" s="1">
        <v>8.85</v>
      </c>
      <c r="O63" s="2">
        <v>13.1</v>
      </c>
      <c r="P63" s="2">
        <v>9.4</v>
      </c>
      <c r="Q63" s="2">
        <v>3</v>
      </c>
      <c r="R63" s="1">
        <v>0.5</v>
      </c>
      <c r="S63" s="1">
        <v>0.5</v>
      </c>
      <c r="T63" s="1">
        <v>0.2</v>
      </c>
      <c r="U63" s="1">
        <v>0.2</v>
      </c>
      <c r="V63" s="1">
        <v>1.7</v>
      </c>
      <c r="W63" s="1">
        <v>33.85</v>
      </c>
      <c r="X63" s="1">
        <v>56.55</v>
      </c>
      <c r="Y63" s="1">
        <v>4.95</v>
      </c>
      <c r="Z63" s="1">
        <v>4.45</v>
      </c>
      <c r="AA63">
        <f t="shared" si="0"/>
        <v>0.31899265477439659</v>
      </c>
      <c r="AB63">
        <f t="shared" si="1"/>
        <v>0.24023437500000008</v>
      </c>
      <c r="AC63">
        <f t="shared" si="2"/>
        <v>0.25837320574162681</v>
      </c>
      <c r="AD63">
        <f t="shared" si="3"/>
        <v>5.5483028720626652E-2</v>
      </c>
      <c r="AE63">
        <f t="shared" si="4"/>
        <v>0.10733695652173915</v>
      </c>
      <c r="AF63">
        <f t="shared" si="5"/>
        <v>0.15789473684210525</v>
      </c>
      <c r="AG63">
        <f t="shared" si="6"/>
        <v>0.13333333333333333</v>
      </c>
      <c r="AH63">
        <f t="shared" si="7"/>
        <v>0.30515683147262096</v>
      </c>
      <c r="AI63">
        <f t="shared" si="8"/>
        <v>0.11731207289293852</v>
      </c>
      <c r="AJ63">
        <f t="shared" si="9"/>
        <v>0.20402298850574715</v>
      </c>
      <c r="AK63">
        <f t="shared" si="10"/>
        <v>0.32696136997212261</v>
      </c>
      <c r="AL63">
        <f t="shared" si="11"/>
        <v>0.20646583394562817</v>
      </c>
      <c r="AM63">
        <f t="shared" si="12"/>
        <v>0.25553319919517103</v>
      </c>
      <c r="AN63">
        <f t="shared" si="13"/>
        <v>0.31106471816283915</v>
      </c>
      <c r="AO63">
        <f t="shared" si="14"/>
        <v>0.14298808432630614</v>
      </c>
      <c r="AP63">
        <f t="shared" si="15"/>
        <v>4.49438202247191E-2</v>
      </c>
      <c r="AQ63">
        <f t="shared" si="16"/>
        <v>4.4444444444444446E-2</v>
      </c>
      <c r="AR63">
        <f t="shared" si="17"/>
        <v>1.1235955056179775E-2</v>
      </c>
      <c r="AS63">
        <f t="shared" si="18"/>
        <v>2.0408163265306121E-2</v>
      </c>
      <c r="AT63">
        <f t="shared" si="19"/>
        <v>0.16272643536997239</v>
      </c>
      <c r="AU63">
        <f t="shared" si="23"/>
        <v>0.33430704316780269</v>
      </c>
      <c r="AV63">
        <f t="shared" si="24"/>
        <v>0.47093023255813948</v>
      </c>
      <c r="AW63">
        <f t="shared" si="25"/>
        <v>0.43979057591623033</v>
      </c>
    </row>
    <row r="64" spans="1:49" x14ac:dyDescent="0.3">
      <c r="A64">
        <v>63</v>
      </c>
      <c r="B64" s="3">
        <v>37347</v>
      </c>
      <c r="C64" t="s">
        <v>7</v>
      </c>
      <c r="D64" s="1">
        <v>69.349999999999994</v>
      </c>
      <c r="E64" s="1">
        <v>33.35</v>
      </c>
      <c r="F64" s="1">
        <v>18.75</v>
      </c>
      <c r="G64" s="1">
        <v>36</v>
      </c>
      <c r="H64" s="1">
        <v>17.649999999999999</v>
      </c>
      <c r="I64" s="1">
        <v>40.299999999999997</v>
      </c>
      <c r="J64" s="1">
        <v>40.15</v>
      </c>
      <c r="K64" s="1">
        <v>21.05</v>
      </c>
      <c r="L64" s="1">
        <v>21.15</v>
      </c>
      <c r="M64" s="1">
        <v>8.35</v>
      </c>
      <c r="N64" s="1">
        <v>8.5500000000000007</v>
      </c>
      <c r="O64" s="2">
        <v>10</v>
      </c>
      <c r="P64" s="2">
        <v>7.4</v>
      </c>
      <c r="Q64" s="2">
        <v>2.6</v>
      </c>
      <c r="R64" s="1">
        <v>0.3</v>
      </c>
      <c r="S64" s="1">
        <v>0.3</v>
      </c>
      <c r="T64" s="1">
        <v>0.1</v>
      </c>
      <c r="U64" s="1">
        <v>0.1</v>
      </c>
      <c r="V64" s="1">
        <v>1.4</v>
      </c>
      <c r="W64" s="1">
        <v>48.7</v>
      </c>
      <c r="X64" s="1">
        <v>52.4</v>
      </c>
      <c r="Y64" s="1">
        <v>4.45</v>
      </c>
      <c r="Z64" s="1">
        <v>3.6</v>
      </c>
      <c r="AA64">
        <f t="shared" si="0"/>
        <v>0.21091290661070305</v>
      </c>
      <c r="AB64">
        <f t="shared" si="1"/>
        <v>0.21679687500000003</v>
      </c>
      <c r="AC64">
        <f t="shared" si="2"/>
        <v>0.22009569377990429</v>
      </c>
      <c r="AD64">
        <f t="shared" si="3"/>
        <v>7.2454308093994765E-2</v>
      </c>
      <c r="AE64">
        <f t="shared" si="4"/>
        <v>8.0163043478260879E-2</v>
      </c>
      <c r="AF64">
        <f t="shared" si="5"/>
        <v>0.13157894736842105</v>
      </c>
      <c r="AG64">
        <f t="shared" si="6"/>
        <v>9.9999999999999978E-2</v>
      </c>
      <c r="AH64">
        <f t="shared" si="7"/>
        <v>0.22913343965975544</v>
      </c>
      <c r="AI64">
        <f t="shared" si="8"/>
        <v>8.2004555808656038E-2</v>
      </c>
      <c r="AJ64">
        <f t="shared" si="9"/>
        <v>9.4827586206896533E-2</v>
      </c>
      <c r="AK64">
        <f t="shared" si="10"/>
        <v>0.23934687375547586</v>
      </c>
      <c r="AL64">
        <f t="shared" si="11"/>
        <v>9.8457016899338723E-2</v>
      </c>
      <c r="AM64">
        <f t="shared" si="12"/>
        <v>0.15560026827632459</v>
      </c>
      <c r="AN64">
        <f t="shared" si="13"/>
        <v>0.30062630480167007</v>
      </c>
      <c r="AO64">
        <f t="shared" si="14"/>
        <v>0.13748854262144822</v>
      </c>
      <c r="AP64">
        <f t="shared" si="15"/>
        <v>2.2471910112359546E-2</v>
      </c>
      <c r="AQ64">
        <f t="shared" si="16"/>
        <v>2.222222222222222E-2</v>
      </c>
      <c r="AR64">
        <f t="shared" si="17"/>
        <v>0</v>
      </c>
      <c r="AS64">
        <f t="shared" si="18"/>
        <v>0</v>
      </c>
      <c r="AT64">
        <f t="shared" si="19"/>
        <v>0.25391464537918335</v>
      </c>
      <c r="AU64">
        <f t="shared" si="23"/>
        <v>0.3073677377474846</v>
      </c>
      <c r="AV64">
        <f t="shared" si="24"/>
        <v>0.41279069767441862</v>
      </c>
      <c r="AW64">
        <f t="shared" si="25"/>
        <v>0.35078534031413611</v>
      </c>
    </row>
    <row r="65" spans="1:49" x14ac:dyDescent="0.3">
      <c r="A65">
        <v>64</v>
      </c>
      <c r="B65" s="3">
        <v>37347</v>
      </c>
      <c r="C65" t="s">
        <v>7</v>
      </c>
      <c r="D65" s="1">
        <v>83.8</v>
      </c>
      <c r="E65" s="1">
        <v>40.4</v>
      </c>
      <c r="F65" s="1">
        <v>21.35</v>
      </c>
      <c r="G65" s="1">
        <v>43.4</v>
      </c>
      <c r="H65" s="1">
        <v>19.850000000000001</v>
      </c>
      <c r="I65" s="1">
        <v>47.4</v>
      </c>
      <c r="J65" s="1">
        <v>41.55</v>
      </c>
      <c r="K65" s="1">
        <v>25.5</v>
      </c>
      <c r="L65" s="1">
        <v>20.350000000000001</v>
      </c>
      <c r="M65" s="1">
        <v>10</v>
      </c>
      <c r="N65" s="1">
        <v>9.9499999999999993</v>
      </c>
      <c r="O65" s="2">
        <v>15.9</v>
      </c>
      <c r="P65" s="2">
        <v>10.5</v>
      </c>
      <c r="Q65" s="2">
        <v>4</v>
      </c>
      <c r="R65" s="1">
        <v>0.5</v>
      </c>
      <c r="S65" s="1">
        <v>0.2</v>
      </c>
      <c r="T65" s="1">
        <v>0.2</v>
      </c>
      <c r="U65" s="1">
        <v>0.1</v>
      </c>
      <c r="V65" s="1">
        <v>2.2999999999999998</v>
      </c>
      <c r="W65" s="1">
        <v>57.05</v>
      </c>
      <c r="X65" s="1">
        <v>58.15</v>
      </c>
      <c r="Y65" s="1">
        <v>5.05</v>
      </c>
      <c r="Z65" s="1">
        <v>5</v>
      </c>
      <c r="AA65">
        <f t="shared" si="0"/>
        <v>0.35886673662119617</v>
      </c>
      <c r="AB65">
        <f t="shared" si="1"/>
        <v>0.31835937500000011</v>
      </c>
      <c r="AC65">
        <f t="shared" si="2"/>
        <v>0.36172248803827745</v>
      </c>
      <c r="AD65">
        <f t="shared" si="3"/>
        <v>0.10117493472584858</v>
      </c>
      <c r="AE65">
        <f t="shared" si="4"/>
        <v>0.12228260869565219</v>
      </c>
      <c r="AF65">
        <f t="shared" si="5"/>
        <v>0.22368421052631576</v>
      </c>
      <c r="AG65">
        <f t="shared" si="6"/>
        <v>0.19999999999999996</v>
      </c>
      <c r="AH65">
        <f t="shared" si="7"/>
        <v>0.38277511961722488</v>
      </c>
      <c r="AI65">
        <f t="shared" si="8"/>
        <v>0.14920273348519364</v>
      </c>
      <c r="AJ65">
        <f t="shared" si="9"/>
        <v>0.16283524904214558</v>
      </c>
      <c r="AK65">
        <f t="shared" si="10"/>
        <v>0.25049780963759455</v>
      </c>
      <c r="AL65">
        <f t="shared" si="11"/>
        <v>0.1638501102130786</v>
      </c>
      <c r="AM65">
        <f t="shared" si="12"/>
        <v>0.14486921529175051</v>
      </c>
      <c r="AN65">
        <f t="shared" si="13"/>
        <v>0.36951983298538615</v>
      </c>
      <c r="AO65">
        <f t="shared" si="14"/>
        <v>0.16315307057745185</v>
      </c>
      <c r="AP65">
        <f t="shared" si="15"/>
        <v>4.49438202247191E-2</v>
      </c>
      <c r="AQ65">
        <f t="shared" si="16"/>
        <v>1.1111111111111112E-2</v>
      </c>
      <c r="AR65">
        <f t="shared" si="17"/>
        <v>1.1235955056179775E-2</v>
      </c>
      <c r="AS65">
        <f t="shared" si="18"/>
        <v>0</v>
      </c>
      <c r="AT65">
        <f t="shared" si="19"/>
        <v>0.30518882407123121</v>
      </c>
      <c r="AU65">
        <f t="shared" si="23"/>
        <v>0.34469328140214217</v>
      </c>
      <c r="AV65">
        <f t="shared" si="24"/>
        <v>0.48255813953488363</v>
      </c>
      <c r="AW65">
        <f t="shared" si="25"/>
        <v>0.4973821989528795</v>
      </c>
    </row>
    <row r="66" spans="1:49" x14ac:dyDescent="0.3">
      <c r="A66">
        <v>65</v>
      </c>
      <c r="B66" s="3">
        <v>37347</v>
      </c>
      <c r="C66" t="s">
        <v>8</v>
      </c>
      <c r="D66" s="1">
        <v>79.150000000000006</v>
      </c>
      <c r="E66" s="1">
        <v>38.799999999999997</v>
      </c>
      <c r="F66" s="1">
        <v>20.5</v>
      </c>
      <c r="G66" s="1">
        <v>40.35</v>
      </c>
      <c r="H66" s="1">
        <v>16.8</v>
      </c>
      <c r="I66" s="1">
        <v>46.85</v>
      </c>
      <c r="J66" s="1">
        <v>46.5</v>
      </c>
      <c r="K66" s="1">
        <v>24.25</v>
      </c>
      <c r="L66" s="1">
        <v>24.65</v>
      </c>
      <c r="M66" s="1">
        <v>8.4499999999999993</v>
      </c>
      <c r="N66" s="1">
        <v>8.5500000000000007</v>
      </c>
      <c r="O66" s="2">
        <v>13.1</v>
      </c>
      <c r="P66" s="2">
        <v>10</v>
      </c>
      <c r="Q66" s="2">
        <v>3.1</v>
      </c>
      <c r="R66" s="1">
        <v>0.4</v>
      </c>
      <c r="S66" s="1">
        <v>0.4</v>
      </c>
      <c r="T66" s="1">
        <v>0.2</v>
      </c>
      <c r="U66" s="1">
        <v>0.2</v>
      </c>
      <c r="V66" s="1">
        <v>1.8</v>
      </c>
      <c r="W66" s="1">
        <v>63.41</v>
      </c>
      <c r="X66" s="1">
        <v>59.2</v>
      </c>
      <c r="Y66" s="1">
        <v>2.5</v>
      </c>
      <c r="Z66" s="1">
        <v>2.5</v>
      </c>
      <c r="AA66">
        <f t="shared" si="0"/>
        <v>0.32528856243441756</v>
      </c>
      <c r="AB66">
        <f t="shared" si="1"/>
        <v>0.28515625</v>
      </c>
      <c r="AC66">
        <f t="shared" si="2"/>
        <v>0.30334928229665076</v>
      </c>
      <c r="AD66">
        <f t="shared" si="3"/>
        <v>6.135770234986946E-2</v>
      </c>
      <c r="AE66">
        <f t="shared" si="4"/>
        <v>0.11548913043478262</v>
      </c>
      <c r="AF66">
        <f t="shared" si="5"/>
        <v>0.1644736842105263</v>
      </c>
      <c r="AG66">
        <f t="shared" si="6"/>
        <v>0.14444444444444443</v>
      </c>
      <c r="AH66">
        <f t="shared" si="7"/>
        <v>0.33333333333333343</v>
      </c>
      <c r="AI66">
        <f t="shared" si="8"/>
        <v>0.11731207289293852</v>
      </c>
      <c r="AJ66">
        <f t="shared" si="9"/>
        <v>0.15756704980842914</v>
      </c>
      <c r="AK66">
        <f t="shared" si="10"/>
        <v>0.28992433293508557</v>
      </c>
      <c r="AL66">
        <f t="shared" si="11"/>
        <v>0.14548126377663481</v>
      </c>
      <c r="AM66">
        <f t="shared" si="12"/>
        <v>0.20254862508383634</v>
      </c>
      <c r="AN66">
        <f t="shared" si="13"/>
        <v>0.30480167014613768</v>
      </c>
      <c r="AO66">
        <f t="shared" si="14"/>
        <v>0.13748854262144822</v>
      </c>
      <c r="AP66">
        <f t="shared" si="15"/>
        <v>3.3707865168539332E-2</v>
      </c>
      <c r="AQ66">
        <f t="shared" si="16"/>
        <v>3.333333333333334E-2</v>
      </c>
      <c r="AR66">
        <f t="shared" si="17"/>
        <v>1.1235955056179775E-2</v>
      </c>
      <c r="AS66">
        <f t="shared" si="18"/>
        <v>2.0408163265306121E-2</v>
      </c>
      <c r="AT66">
        <f t="shared" si="19"/>
        <v>0.34424316856002457</v>
      </c>
      <c r="AU66">
        <f t="shared" si="23"/>
        <v>0.35150925024342755</v>
      </c>
      <c r="AV66">
        <f t="shared" si="24"/>
        <v>0.18604651162790697</v>
      </c>
      <c r="AW66">
        <f t="shared" si="25"/>
        <v>0.23560209424083767</v>
      </c>
    </row>
    <row r="67" spans="1:49" x14ac:dyDescent="0.3">
      <c r="A67">
        <v>66</v>
      </c>
      <c r="B67" s="3">
        <v>37347</v>
      </c>
      <c r="C67" t="s">
        <v>7</v>
      </c>
      <c r="D67" s="1">
        <v>83.4</v>
      </c>
      <c r="E67" s="1">
        <v>39.950000000000003</v>
      </c>
      <c r="F67" s="1">
        <v>20.9</v>
      </c>
      <c r="G67" s="1">
        <v>43.45</v>
      </c>
      <c r="H67" s="1">
        <v>24.15</v>
      </c>
      <c r="I67" s="1">
        <v>46.8</v>
      </c>
      <c r="J67" s="1">
        <v>47.65</v>
      </c>
      <c r="K67" s="1">
        <v>25.05</v>
      </c>
      <c r="L67" s="1">
        <v>24.55</v>
      </c>
      <c r="M67" s="1">
        <v>9.4499999999999993</v>
      </c>
      <c r="N67" s="1">
        <v>9.75</v>
      </c>
      <c r="O67" s="2">
        <v>14.6</v>
      </c>
      <c r="P67" s="2">
        <v>10.8</v>
      </c>
      <c r="Q67" s="2">
        <v>3.8</v>
      </c>
      <c r="R67" s="1">
        <v>0.4</v>
      </c>
      <c r="S67" s="1">
        <v>0.5</v>
      </c>
      <c r="T67" s="1">
        <v>0.2</v>
      </c>
      <c r="U67" s="1">
        <v>0.2</v>
      </c>
      <c r="V67" s="1">
        <v>1.6</v>
      </c>
      <c r="W67" s="1">
        <v>54.85</v>
      </c>
      <c r="X67" s="1">
        <v>45.4</v>
      </c>
      <c r="Y67" s="1">
        <v>5.4</v>
      </c>
      <c r="Z67" s="1">
        <v>4.8</v>
      </c>
      <c r="AA67">
        <f t="shared" ref="AA67:AA130" si="26">(E67-$E$1420)*$E$1429</f>
        <v>0.34942287513116477</v>
      </c>
      <c r="AB67">
        <f t="shared" ref="AB67:AB130" si="27">(F67-$F$1420)*$F$1429</f>
        <v>0.30078125</v>
      </c>
      <c r="AC67">
        <f t="shared" ref="AC67:AC130" si="28">(G67-$G$1420)*$G$1429</f>
        <v>0.3626794258373206</v>
      </c>
      <c r="AD67">
        <f t="shared" ref="AD67:AD130" si="29">(H67-$H$1420)*$H$1429</f>
        <v>0.15731070496083549</v>
      </c>
      <c r="AE67">
        <f t="shared" ref="AE67:AE130" si="30">(P67-$P$1420)*$P$1429</f>
        <v>0.12635869565217395</v>
      </c>
      <c r="AF67">
        <f t="shared" ref="AF67:AF130" si="31">(Q67-$Q$1420)*$Q$1429</f>
        <v>0.21052631578947364</v>
      </c>
      <c r="AG67">
        <f t="shared" ref="AG67:AG130" si="32">(V67-$V$1420)*$V$1429</f>
        <v>0.12222222222222223</v>
      </c>
      <c r="AH67">
        <f t="shared" ref="AH67:AH130" si="33">(D67-$D$1420)*$D$1429</f>
        <v>0.37852206273258915</v>
      </c>
      <c r="AI67">
        <f t="shared" ref="AI67:AI130" si="34">(O67-$O$1420)*$O$1429</f>
        <v>0.13439635535307518</v>
      </c>
      <c r="AJ67">
        <f t="shared" ref="AJ67:AJ130" si="35">(I67-$I$1420)*$I$1429</f>
        <v>0.15708812260536395</v>
      </c>
      <c r="AK67">
        <f t="shared" ref="AK67:AK130" si="36">(J67-$J$1420)*$J$1429</f>
        <v>0.2990840302668259</v>
      </c>
      <c r="AL67">
        <f t="shared" ref="AL67:AL130" si="37">(K67-$K$1420)*$K$1429</f>
        <v>0.15723732549595884</v>
      </c>
      <c r="AM67">
        <f t="shared" ref="AM67:AM130" si="38">(L67-$L$1420)*$L$1429</f>
        <v>0.2012072434607646</v>
      </c>
      <c r="AN67">
        <f t="shared" ref="AN67:AN130" si="39">(M67-$M$1420)*$M$1429</f>
        <v>0.34655532359081409</v>
      </c>
      <c r="AO67">
        <f t="shared" ref="AO67:AO130" si="40">(N67-$N$1420)*$N$1429</f>
        <v>0.15948670944087992</v>
      </c>
      <c r="AP67">
        <f t="shared" ref="AP67:AP130" si="41">(R67-$R$1420)*$R$1429</f>
        <v>3.3707865168539332E-2</v>
      </c>
      <c r="AQ67">
        <f t="shared" ref="AQ67:AQ130" si="42">(S67-$S$1420)*$S$1429</f>
        <v>4.4444444444444446E-2</v>
      </c>
      <c r="AR67">
        <f t="shared" ref="AR67:AR130" si="43">(T67-$T$1420)*$T$1429</f>
        <v>1.1235955056179775E-2</v>
      </c>
      <c r="AS67">
        <f t="shared" ref="AS67:AS130" si="44">(U67-$U$1420)*$U$1429</f>
        <v>2.0408163265306121E-2</v>
      </c>
      <c r="AT67">
        <f t="shared" ref="AT67:AT130" si="45">(W67-$W$1420)*$W$1429</f>
        <v>0.29167945962542219</v>
      </c>
      <c r="AU67">
        <f t="shared" si="23"/>
        <v>0.26192794547224929</v>
      </c>
      <c r="AV67">
        <f t="shared" si="24"/>
        <v>0.52325581395348841</v>
      </c>
      <c r="AW67">
        <f t="shared" si="25"/>
        <v>0.47643979057591612</v>
      </c>
    </row>
    <row r="68" spans="1:49" x14ac:dyDescent="0.3">
      <c r="A68">
        <v>67</v>
      </c>
      <c r="B68" s="3">
        <v>37347</v>
      </c>
      <c r="C68" t="s">
        <v>7</v>
      </c>
      <c r="D68" s="1">
        <v>128.19999999999999</v>
      </c>
      <c r="E68" s="1">
        <v>60.45</v>
      </c>
      <c r="F68" s="1">
        <v>32.200000000000003</v>
      </c>
      <c r="G68" s="1">
        <v>67.75</v>
      </c>
      <c r="H68" s="1">
        <v>33.5</v>
      </c>
      <c r="I68" s="1">
        <v>65.5</v>
      </c>
      <c r="J68" s="1">
        <v>64.75</v>
      </c>
      <c r="K68" s="1">
        <v>36.549999999999997</v>
      </c>
      <c r="L68" s="1">
        <v>36.6</v>
      </c>
      <c r="M68" s="1">
        <v>11.55</v>
      </c>
      <c r="N68" s="1">
        <v>12.1</v>
      </c>
      <c r="O68" s="2">
        <v>47.7</v>
      </c>
      <c r="P68" s="2">
        <v>34.1</v>
      </c>
      <c r="Q68" s="2">
        <v>13.6</v>
      </c>
      <c r="R68" s="1">
        <v>0.9</v>
      </c>
      <c r="S68" s="1">
        <v>1</v>
      </c>
      <c r="T68" s="1">
        <v>0.5</v>
      </c>
      <c r="U68" s="1">
        <v>0.5</v>
      </c>
      <c r="V68" s="1">
        <v>7.4</v>
      </c>
      <c r="W68" s="1">
        <v>86.6</v>
      </c>
      <c r="X68" s="1">
        <v>107.75</v>
      </c>
      <c r="Y68" s="1">
        <v>8.35</v>
      </c>
      <c r="Z68" s="1">
        <v>8.1</v>
      </c>
      <c r="AA68">
        <f t="shared" si="26"/>
        <v>0.77964323189926554</v>
      </c>
      <c r="AB68">
        <f t="shared" si="27"/>
        <v>0.74218750000000011</v>
      </c>
      <c r="AC68">
        <f t="shared" si="28"/>
        <v>0.82775119617224879</v>
      </c>
      <c r="AD68">
        <f t="shared" si="29"/>
        <v>0.27937336814621405</v>
      </c>
      <c r="AE68">
        <f t="shared" si="30"/>
        <v>0.44293478260869573</v>
      </c>
      <c r="AF68">
        <f t="shared" si="31"/>
        <v>0.85526315789473684</v>
      </c>
      <c r="AG68">
        <f t="shared" si="32"/>
        <v>0.76666666666666672</v>
      </c>
      <c r="AH68">
        <f t="shared" si="33"/>
        <v>0.85486443381180222</v>
      </c>
      <c r="AI68">
        <f t="shared" si="34"/>
        <v>0.51138952164009122</v>
      </c>
      <c r="AJ68">
        <f t="shared" si="35"/>
        <v>0.33620689655172414</v>
      </c>
      <c r="AK68">
        <f t="shared" si="36"/>
        <v>0.43528474711270404</v>
      </c>
      <c r="AL68">
        <f t="shared" si="37"/>
        <v>0.32623071271124165</v>
      </c>
      <c r="AM68">
        <f t="shared" si="38"/>
        <v>0.36284372904091217</v>
      </c>
      <c r="AN68">
        <f t="shared" si="39"/>
        <v>0.43423799582463457</v>
      </c>
      <c r="AO68">
        <f t="shared" si="40"/>
        <v>0.20256645279560034</v>
      </c>
      <c r="AP68">
        <f t="shared" si="41"/>
        <v>8.98876404494382E-2</v>
      </c>
      <c r="AQ68">
        <f t="shared" si="42"/>
        <v>9.9999999999999992E-2</v>
      </c>
      <c r="AR68">
        <f t="shared" si="43"/>
        <v>4.49438202247191E-2</v>
      </c>
      <c r="AS68">
        <f t="shared" si="44"/>
        <v>8.1632653061224483E-2</v>
      </c>
      <c r="AT68">
        <f t="shared" si="45"/>
        <v>0.48664415105925701</v>
      </c>
      <c r="AU68">
        <f t="shared" si="23"/>
        <v>0.66666666666666674</v>
      </c>
      <c r="AV68">
        <f t="shared" si="24"/>
        <v>0.86627906976744173</v>
      </c>
      <c r="AW68">
        <f t="shared" si="25"/>
        <v>0.82198952879581133</v>
      </c>
    </row>
    <row r="69" spans="1:49" x14ac:dyDescent="0.3">
      <c r="A69">
        <v>68</v>
      </c>
      <c r="B69" s="3">
        <v>37347</v>
      </c>
      <c r="C69" t="s">
        <v>7</v>
      </c>
      <c r="D69" s="1">
        <v>93.95</v>
      </c>
      <c r="E69" s="1">
        <v>44.95</v>
      </c>
      <c r="F69" s="1">
        <v>23.35</v>
      </c>
      <c r="G69" s="1">
        <v>49</v>
      </c>
      <c r="H69" s="1">
        <v>26.6</v>
      </c>
      <c r="I69" s="1">
        <v>56.6</v>
      </c>
      <c r="J69" s="1">
        <v>56.15</v>
      </c>
      <c r="K69" s="1">
        <v>30.2</v>
      </c>
      <c r="L69" s="1">
        <v>32.65</v>
      </c>
      <c r="M69" s="1">
        <v>11.3</v>
      </c>
      <c r="N69" s="1">
        <v>10.55</v>
      </c>
      <c r="O69" s="2">
        <v>20.399999999999999</v>
      </c>
      <c r="P69" s="2">
        <v>15.3</v>
      </c>
      <c r="Q69" s="2">
        <v>5.0999999999999996</v>
      </c>
      <c r="R69" s="1">
        <v>0.8</v>
      </c>
      <c r="S69" s="1">
        <v>0.7</v>
      </c>
      <c r="T69" s="1">
        <v>0.4</v>
      </c>
      <c r="U69" s="1">
        <v>0.3</v>
      </c>
      <c r="V69" s="1">
        <v>2.5</v>
      </c>
      <c r="W69" s="1">
        <v>65.099999999999994</v>
      </c>
      <c r="X69" s="1">
        <v>34.15</v>
      </c>
      <c r="Y69" s="1">
        <v>5.75</v>
      </c>
      <c r="Z69" s="1">
        <v>6.3</v>
      </c>
      <c r="AA69">
        <f t="shared" si="26"/>
        <v>0.45435466946484787</v>
      </c>
      <c r="AB69">
        <f t="shared" si="27"/>
        <v>0.39648437500000011</v>
      </c>
      <c r="AC69">
        <f t="shared" si="28"/>
        <v>0.46889952153110048</v>
      </c>
      <c r="AD69">
        <f t="shared" si="29"/>
        <v>0.18929503916449086</v>
      </c>
      <c r="AE69">
        <f t="shared" si="30"/>
        <v>0.18750000000000003</v>
      </c>
      <c r="AF69">
        <f t="shared" si="31"/>
        <v>0.29605263157894735</v>
      </c>
      <c r="AG69">
        <f t="shared" si="32"/>
        <v>0.22222222222222221</v>
      </c>
      <c r="AH69">
        <f t="shared" si="33"/>
        <v>0.49069643806485919</v>
      </c>
      <c r="AI69">
        <f t="shared" si="34"/>
        <v>0.20045558086560364</v>
      </c>
      <c r="AJ69">
        <f t="shared" si="35"/>
        <v>0.25095785440613028</v>
      </c>
      <c r="AK69">
        <f t="shared" si="36"/>
        <v>0.36678614097968931</v>
      </c>
      <c r="AL69">
        <f t="shared" si="37"/>
        <v>0.23291697281410723</v>
      </c>
      <c r="AM69">
        <f t="shared" si="38"/>
        <v>0.30985915492957744</v>
      </c>
      <c r="AN69">
        <f t="shared" si="39"/>
        <v>0.4237995824634655</v>
      </c>
      <c r="AO69">
        <f t="shared" si="40"/>
        <v>0.17415215398716774</v>
      </c>
      <c r="AP69">
        <f t="shared" si="41"/>
        <v>7.8651685393258439E-2</v>
      </c>
      <c r="AQ69">
        <f t="shared" si="42"/>
        <v>6.6666666666666666E-2</v>
      </c>
      <c r="AR69">
        <f t="shared" si="43"/>
        <v>3.3707865168539332E-2</v>
      </c>
      <c r="AS69">
        <f t="shared" si="44"/>
        <v>4.0816326530612235E-2</v>
      </c>
      <c r="AT69">
        <f t="shared" si="45"/>
        <v>0.35462081670248696</v>
      </c>
      <c r="AU69">
        <f t="shared" si="23"/>
        <v>0.18889970788704966</v>
      </c>
      <c r="AV69">
        <f t="shared" si="24"/>
        <v>0.56395348837209303</v>
      </c>
      <c r="AW69">
        <f t="shared" si="25"/>
        <v>0.63350785340314131</v>
      </c>
    </row>
    <row r="70" spans="1:49" x14ac:dyDescent="0.3">
      <c r="A70">
        <v>69</v>
      </c>
      <c r="B70" s="3">
        <v>37347</v>
      </c>
      <c r="C70" t="s">
        <v>7</v>
      </c>
      <c r="D70" s="1">
        <v>95.55</v>
      </c>
      <c r="E70" s="1">
        <v>45.95</v>
      </c>
      <c r="F70" s="1">
        <v>23.65</v>
      </c>
      <c r="G70" s="1">
        <v>49.6</v>
      </c>
      <c r="H70" s="1">
        <v>25.35</v>
      </c>
      <c r="I70" s="1">
        <v>56.4</v>
      </c>
      <c r="J70" s="1">
        <v>55.9</v>
      </c>
      <c r="K70" s="1">
        <v>30.7</v>
      </c>
      <c r="L70" s="1">
        <v>29.5</v>
      </c>
      <c r="M70" s="1">
        <v>11.35</v>
      </c>
      <c r="N70" s="1">
        <v>9.9499999999999993</v>
      </c>
      <c r="O70" s="2">
        <v>22.9</v>
      </c>
      <c r="P70" s="2">
        <v>16.5</v>
      </c>
      <c r="Q70" s="2">
        <v>5.8</v>
      </c>
      <c r="R70" s="1">
        <v>0.8</v>
      </c>
      <c r="S70" s="1">
        <v>0.8</v>
      </c>
      <c r="T70" s="1">
        <v>0.4</v>
      </c>
      <c r="U70" s="1">
        <v>0.4</v>
      </c>
      <c r="V70" s="1">
        <v>3.1</v>
      </c>
      <c r="W70" s="1">
        <v>65.099999999999994</v>
      </c>
      <c r="X70" s="1">
        <v>34.15</v>
      </c>
      <c r="Y70" s="1">
        <v>5.75</v>
      </c>
      <c r="Z70" s="1">
        <v>6.1</v>
      </c>
      <c r="AA70">
        <f t="shared" si="26"/>
        <v>0.47534102833158448</v>
      </c>
      <c r="AB70">
        <f t="shared" si="27"/>
        <v>0.408203125</v>
      </c>
      <c r="AC70">
        <f t="shared" si="28"/>
        <v>0.48038277511961724</v>
      </c>
      <c r="AD70">
        <f t="shared" si="29"/>
        <v>0.17297650130548303</v>
      </c>
      <c r="AE70">
        <f t="shared" si="30"/>
        <v>0.20380434782608697</v>
      </c>
      <c r="AF70">
        <f t="shared" si="31"/>
        <v>0.34210526315789475</v>
      </c>
      <c r="AG70">
        <f t="shared" si="32"/>
        <v>0.28888888888888886</v>
      </c>
      <c r="AH70">
        <f t="shared" si="33"/>
        <v>0.50770866560340244</v>
      </c>
      <c r="AI70">
        <f t="shared" si="34"/>
        <v>0.22892938496583143</v>
      </c>
      <c r="AJ70">
        <f t="shared" si="35"/>
        <v>0.24904214559386972</v>
      </c>
      <c r="AK70">
        <f t="shared" si="36"/>
        <v>0.36479490242931095</v>
      </c>
      <c r="AL70">
        <f t="shared" si="37"/>
        <v>0.24026451138868479</v>
      </c>
      <c r="AM70">
        <f t="shared" si="38"/>
        <v>0.26760563380281688</v>
      </c>
      <c r="AN70">
        <f t="shared" si="39"/>
        <v>0.42588726513569924</v>
      </c>
      <c r="AO70">
        <f t="shared" si="40"/>
        <v>0.16315307057745185</v>
      </c>
      <c r="AP70">
        <f t="shared" si="41"/>
        <v>7.8651685393258439E-2</v>
      </c>
      <c r="AQ70">
        <f t="shared" si="42"/>
        <v>7.7777777777777779E-2</v>
      </c>
      <c r="AR70">
        <f t="shared" si="43"/>
        <v>3.3707865168539332E-2</v>
      </c>
      <c r="AS70">
        <f t="shared" si="44"/>
        <v>6.1224489795918373E-2</v>
      </c>
      <c r="AT70">
        <f t="shared" si="45"/>
        <v>0.35462081670248696</v>
      </c>
      <c r="AU70">
        <f t="shared" ref="AU70:AU133" si="46">(X70-$X$1420)*$X$1429</f>
        <v>0.18889970788704966</v>
      </c>
      <c r="AV70">
        <f t="shared" ref="AV70:AV133" si="47">(Y70-$Y$1420)*$Y$1429</f>
        <v>0.56395348837209303</v>
      </c>
      <c r="AW70">
        <f t="shared" ref="AW70:AW133" si="48">(Z70-$Z$1420)*$Z$1429</f>
        <v>0.61256544502617793</v>
      </c>
    </row>
    <row r="71" spans="1:49" x14ac:dyDescent="0.3">
      <c r="A71">
        <v>70</v>
      </c>
      <c r="B71" s="3">
        <v>37347</v>
      </c>
      <c r="C71" t="s">
        <v>7</v>
      </c>
      <c r="D71" s="1">
        <v>97.05</v>
      </c>
      <c r="E71" s="1">
        <v>46.35</v>
      </c>
      <c r="F71" s="1">
        <v>25.05</v>
      </c>
      <c r="G71" s="1">
        <v>50.7</v>
      </c>
      <c r="H71" s="1">
        <v>26.05</v>
      </c>
      <c r="I71" s="1">
        <v>58.6</v>
      </c>
      <c r="J71" s="1">
        <v>58.6</v>
      </c>
      <c r="K71" s="1">
        <v>31.75</v>
      </c>
      <c r="L71" s="1">
        <v>32.5</v>
      </c>
      <c r="M71" s="1">
        <v>12</v>
      </c>
      <c r="N71" s="1">
        <v>10.65</v>
      </c>
      <c r="O71" s="2">
        <v>24.1</v>
      </c>
      <c r="P71" s="2">
        <v>17.600000000000001</v>
      </c>
      <c r="Q71" s="2">
        <v>6.5</v>
      </c>
      <c r="R71" s="1">
        <v>0.8</v>
      </c>
      <c r="S71" s="1">
        <v>0.7</v>
      </c>
      <c r="T71" s="1">
        <v>0.4</v>
      </c>
      <c r="U71" s="1">
        <v>0.4</v>
      </c>
      <c r="V71" s="1">
        <v>3.2</v>
      </c>
      <c r="W71" s="1">
        <v>78.599999999999994</v>
      </c>
      <c r="X71" s="1">
        <v>73.8</v>
      </c>
      <c r="Y71" s="1">
        <v>6.15</v>
      </c>
      <c r="Z71" s="1">
        <v>6</v>
      </c>
      <c r="AA71">
        <f t="shared" si="26"/>
        <v>0.48373557187827909</v>
      </c>
      <c r="AB71">
        <f t="shared" si="27"/>
        <v>0.46289062500000006</v>
      </c>
      <c r="AC71">
        <f t="shared" si="28"/>
        <v>0.50143540669856468</v>
      </c>
      <c r="AD71">
        <f t="shared" si="29"/>
        <v>0.18211488250652741</v>
      </c>
      <c r="AE71">
        <f t="shared" si="30"/>
        <v>0.21875000000000003</v>
      </c>
      <c r="AF71">
        <f t="shared" si="31"/>
        <v>0.38815789473684209</v>
      </c>
      <c r="AG71">
        <f t="shared" si="32"/>
        <v>0.3</v>
      </c>
      <c r="AH71">
        <f t="shared" si="33"/>
        <v>0.52365762892078682</v>
      </c>
      <c r="AI71">
        <f t="shared" si="34"/>
        <v>0.24259681093394081</v>
      </c>
      <c r="AJ71">
        <f t="shared" si="35"/>
        <v>0.27011494252873564</v>
      </c>
      <c r="AK71">
        <f t="shared" si="36"/>
        <v>0.38630027877339701</v>
      </c>
      <c r="AL71">
        <f t="shared" si="37"/>
        <v>0.25569434239529754</v>
      </c>
      <c r="AM71">
        <f t="shared" si="38"/>
        <v>0.30784708249496984</v>
      </c>
      <c r="AN71">
        <f t="shared" si="39"/>
        <v>0.45302713987473892</v>
      </c>
      <c r="AO71">
        <f t="shared" si="40"/>
        <v>0.1759853345554537</v>
      </c>
      <c r="AP71">
        <f t="shared" si="41"/>
        <v>7.8651685393258439E-2</v>
      </c>
      <c r="AQ71">
        <f t="shared" si="42"/>
        <v>6.6666666666666666E-2</v>
      </c>
      <c r="AR71">
        <f t="shared" si="43"/>
        <v>3.3707865168539332E-2</v>
      </c>
      <c r="AS71">
        <f t="shared" si="44"/>
        <v>6.1224489795918373E-2</v>
      </c>
      <c r="AT71">
        <f t="shared" si="45"/>
        <v>0.43751918943813328</v>
      </c>
      <c r="AU71">
        <f t="shared" si="46"/>
        <v>0.44628367413177544</v>
      </c>
      <c r="AV71">
        <f t="shared" si="47"/>
        <v>0.61046511627906974</v>
      </c>
      <c r="AW71">
        <f t="shared" si="48"/>
        <v>0.60209424083769625</v>
      </c>
    </row>
    <row r="72" spans="1:49" x14ac:dyDescent="0.3">
      <c r="A72">
        <v>71</v>
      </c>
      <c r="B72" s="3">
        <v>37347</v>
      </c>
      <c r="C72" t="s">
        <v>8</v>
      </c>
      <c r="D72" s="1">
        <v>107.9</v>
      </c>
      <c r="E72" s="1">
        <v>56.25</v>
      </c>
      <c r="F72" s="1">
        <v>28.5</v>
      </c>
      <c r="G72" s="1">
        <v>51.65</v>
      </c>
      <c r="H72" s="1">
        <v>23.25</v>
      </c>
      <c r="I72" s="1">
        <v>82.2</v>
      </c>
      <c r="J72" s="1">
        <v>82.25</v>
      </c>
      <c r="K72" s="1">
        <v>47.35</v>
      </c>
      <c r="L72" s="1">
        <v>47.1</v>
      </c>
      <c r="M72" s="1">
        <v>13.65</v>
      </c>
      <c r="N72" s="1">
        <v>12.5</v>
      </c>
      <c r="O72" s="2">
        <v>38.700000000000003</v>
      </c>
      <c r="P72" s="2">
        <v>29.1</v>
      </c>
      <c r="Q72" s="2">
        <v>8.1</v>
      </c>
      <c r="R72" s="1">
        <v>1.8</v>
      </c>
      <c r="S72" s="1">
        <v>1.8</v>
      </c>
      <c r="T72" s="1">
        <v>0.9</v>
      </c>
      <c r="U72" s="1">
        <v>1</v>
      </c>
      <c r="V72" s="1">
        <v>4.5</v>
      </c>
      <c r="W72" s="1">
        <v>95.45</v>
      </c>
      <c r="X72" s="1">
        <v>88.75</v>
      </c>
      <c r="Y72" s="1">
        <v>7.85</v>
      </c>
      <c r="Z72" s="1">
        <v>7.55</v>
      </c>
      <c r="AA72">
        <f t="shared" si="26"/>
        <v>0.69150052465897172</v>
      </c>
      <c r="AB72">
        <f t="shared" si="27"/>
        <v>0.59765625</v>
      </c>
      <c r="AC72">
        <f t="shared" si="28"/>
        <v>0.51961722488038276</v>
      </c>
      <c r="AD72">
        <f t="shared" si="29"/>
        <v>0.14556135770234988</v>
      </c>
      <c r="AE72">
        <f t="shared" si="30"/>
        <v>0.37500000000000006</v>
      </c>
      <c r="AF72">
        <f t="shared" si="31"/>
        <v>0.49342105263157893</v>
      </c>
      <c r="AG72">
        <f t="shared" si="32"/>
        <v>0.44444444444444442</v>
      </c>
      <c r="AH72">
        <f t="shared" si="33"/>
        <v>0.63902179691653382</v>
      </c>
      <c r="AI72">
        <f t="shared" si="34"/>
        <v>0.40888382687927116</v>
      </c>
      <c r="AJ72">
        <f t="shared" si="35"/>
        <v>0.49616858237547895</v>
      </c>
      <c r="AK72">
        <f t="shared" si="36"/>
        <v>0.57467144563918759</v>
      </c>
      <c r="AL72">
        <f t="shared" si="37"/>
        <v>0.48493754592211602</v>
      </c>
      <c r="AM72">
        <f t="shared" si="38"/>
        <v>0.50368879946344736</v>
      </c>
      <c r="AN72">
        <f t="shared" si="39"/>
        <v>0.52192066805845505</v>
      </c>
      <c r="AO72">
        <f t="shared" si="40"/>
        <v>0.20989917506874425</v>
      </c>
      <c r="AP72">
        <f t="shared" si="41"/>
        <v>0.19101123595505617</v>
      </c>
      <c r="AQ72">
        <f t="shared" si="42"/>
        <v>0.18888888888888888</v>
      </c>
      <c r="AR72">
        <f t="shared" si="43"/>
        <v>8.98876404494382E-2</v>
      </c>
      <c r="AS72">
        <f t="shared" si="44"/>
        <v>0.18367346938775508</v>
      </c>
      <c r="AT72">
        <f t="shared" si="45"/>
        <v>0.54098863985262524</v>
      </c>
      <c r="AU72">
        <f t="shared" si="46"/>
        <v>0.54333008763388513</v>
      </c>
      <c r="AV72">
        <f t="shared" si="47"/>
        <v>0.80813953488372081</v>
      </c>
      <c r="AW72">
        <f t="shared" si="48"/>
        <v>0.76439790575916222</v>
      </c>
    </row>
    <row r="73" spans="1:49" x14ac:dyDescent="0.3">
      <c r="A73">
        <v>72</v>
      </c>
      <c r="B73" s="3">
        <v>37347</v>
      </c>
      <c r="C73" t="s">
        <v>7</v>
      </c>
      <c r="D73" s="1">
        <v>90.7</v>
      </c>
      <c r="E73" s="1">
        <v>44.4</v>
      </c>
      <c r="F73" s="1">
        <v>23.15</v>
      </c>
      <c r="G73" s="1">
        <v>46.3</v>
      </c>
      <c r="H73" s="1">
        <v>25.85</v>
      </c>
      <c r="I73" s="1">
        <v>54.05</v>
      </c>
      <c r="J73" s="1">
        <v>54.45</v>
      </c>
      <c r="K73" s="1">
        <v>30.15</v>
      </c>
      <c r="L73" s="1">
        <v>28.65</v>
      </c>
      <c r="M73" s="1">
        <v>10.15</v>
      </c>
      <c r="N73" s="1">
        <v>10.5</v>
      </c>
      <c r="O73" s="2">
        <v>19.3</v>
      </c>
      <c r="P73" s="2">
        <v>13.8</v>
      </c>
      <c r="Q73" s="2">
        <v>5.5</v>
      </c>
      <c r="R73" s="1">
        <v>0.6</v>
      </c>
      <c r="S73" s="1">
        <v>0.6</v>
      </c>
      <c r="T73" s="1">
        <v>0.3</v>
      </c>
      <c r="U73" s="1">
        <v>0.3</v>
      </c>
      <c r="V73" s="1">
        <v>2.7</v>
      </c>
      <c r="W73" s="1">
        <v>70.849999999999994</v>
      </c>
      <c r="X73" s="1">
        <v>59.3</v>
      </c>
      <c r="Y73" s="1">
        <v>5.5</v>
      </c>
      <c r="Z73" s="1">
        <v>5.55</v>
      </c>
      <c r="AA73">
        <f t="shared" si="26"/>
        <v>0.44281217208814266</v>
      </c>
      <c r="AB73">
        <f t="shared" si="27"/>
        <v>0.388671875</v>
      </c>
      <c r="AC73">
        <f t="shared" si="28"/>
        <v>0.41722488038277505</v>
      </c>
      <c r="AD73">
        <f t="shared" si="29"/>
        <v>0.17950391644908617</v>
      </c>
      <c r="AE73">
        <f t="shared" si="30"/>
        <v>0.16711956521739132</v>
      </c>
      <c r="AF73">
        <f t="shared" si="31"/>
        <v>0.32236842105263158</v>
      </c>
      <c r="AG73">
        <f t="shared" si="32"/>
        <v>0.24444444444444446</v>
      </c>
      <c r="AH73">
        <f t="shared" si="33"/>
        <v>0.45614035087719307</v>
      </c>
      <c r="AI73">
        <f t="shared" si="34"/>
        <v>0.18792710706150342</v>
      </c>
      <c r="AJ73">
        <f t="shared" si="35"/>
        <v>0.2265325670498084</v>
      </c>
      <c r="AK73">
        <f t="shared" si="36"/>
        <v>0.35324571883711664</v>
      </c>
      <c r="AL73">
        <f t="shared" si="37"/>
        <v>0.23218221895664948</v>
      </c>
      <c r="AM73">
        <f t="shared" si="38"/>
        <v>0.2562038900067069</v>
      </c>
      <c r="AN73">
        <f t="shared" si="39"/>
        <v>0.37578288100208762</v>
      </c>
      <c r="AO73">
        <f t="shared" si="40"/>
        <v>0.17323556370302473</v>
      </c>
      <c r="AP73">
        <f t="shared" si="41"/>
        <v>5.6179775280898875E-2</v>
      </c>
      <c r="AQ73">
        <f t="shared" si="42"/>
        <v>5.5555555555555552E-2</v>
      </c>
      <c r="AR73">
        <f t="shared" si="43"/>
        <v>2.2471910112359546E-2</v>
      </c>
      <c r="AS73">
        <f t="shared" si="44"/>
        <v>4.0816326530612235E-2</v>
      </c>
      <c r="AT73">
        <f t="shared" si="45"/>
        <v>0.38992938286766965</v>
      </c>
      <c r="AU73">
        <f t="shared" si="46"/>
        <v>0.35215839013307371</v>
      </c>
      <c r="AV73">
        <f t="shared" si="47"/>
        <v>0.53488372093023251</v>
      </c>
      <c r="AW73">
        <f t="shared" si="48"/>
        <v>0.55497382198952872</v>
      </c>
    </row>
    <row r="74" spans="1:49" x14ac:dyDescent="0.3">
      <c r="A74">
        <v>73</v>
      </c>
      <c r="B74" s="3">
        <v>37347</v>
      </c>
      <c r="C74" t="s">
        <v>8</v>
      </c>
      <c r="D74" s="1">
        <v>94.3</v>
      </c>
      <c r="E74" s="1">
        <v>48</v>
      </c>
      <c r="F74" s="1">
        <v>24.65</v>
      </c>
      <c r="G74" s="1">
        <v>45.65</v>
      </c>
      <c r="H74" s="1">
        <v>20.8</v>
      </c>
      <c r="I74" s="1">
        <v>67.8</v>
      </c>
      <c r="J74" s="1">
        <v>67.349999999999994</v>
      </c>
      <c r="K74" s="1">
        <v>37.799999999999997</v>
      </c>
      <c r="L74" s="1">
        <v>36.9</v>
      </c>
      <c r="M74" s="1">
        <v>12.85</v>
      </c>
      <c r="N74" s="1">
        <v>11</v>
      </c>
      <c r="O74" s="2">
        <v>25.4</v>
      </c>
      <c r="P74" s="2">
        <v>18.7</v>
      </c>
      <c r="Q74" s="2">
        <v>5.2</v>
      </c>
      <c r="R74" s="1">
        <v>1.3</v>
      </c>
      <c r="S74" s="1">
        <v>1.2</v>
      </c>
      <c r="T74" s="1">
        <v>0.6</v>
      </c>
      <c r="U74" s="1">
        <v>0.6</v>
      </c>
      <c r="V74" s="1">
        <v>3.1</v>
      </c>
      <c r="W74" s="1">
        <v>79.849999999999994</v>
      </c>
      <c r="X74" s="1">
        <v>86</v>
      </c>
      <c r="Y74" s="1">
        <v>5.75</v>
      </c>
      <c r="Z74" s="1">
        <v>5.55</v>
      </c>
      <c r="AA74">
        <f t="shared" si="26"/>
        <v>0.51836306400839449</v>
      </c>
      <c r="AB74">
        <f t="shared" si="27"/>
        <v>0.447265625</v>
      </c>
      <c r="AC74">
        <f t="shared" si="28"/>
        <v>0.40478468899521525</v>
      </c>
      <c r="AD74">
        <f t="shared" si="29"/>
        <v>0.11357702349869453</v>
      </c>
      <c r="AE74">
        <f t="shared" si="30"/>
        <v>0.23369565217391305</v>
      </c>
      <c r="AF74">
        <f t="shared" si="31"/>
        <v>0.30263157894736842</v>
      </c>
      <c r="AG74">
        <f t="shared" si="32"/>
        <v>0.28888888888888886</v>
      </c>
      <c r="AH74">
        <f t="shared" si="33"/>
        <v>0.49441786283891548</v>
      </c>
      <c r="AI74">
        <f t="shared" si="34"/>
        <v>0.25740318906605925</v>
      </c>
      <c r="AJ74">
        <f t="shared" si="35"/>
        <v>0.35823754789272028</v>
      </c>
      <c r="AK74">
        <f t="shared" si="36"/>
        <v>0.45599362803663868</v>
      </c>
      <c r="AL74">
        <f t="shared" si="37"/>
        <v>0.34459955914768542</v>
      </c>
      <c r="AM74">
        <f t="shared" si="38"/>
        <v>0.36686787391012743</v>
      </c>
      <c r="AN74">
        <f t="shared" si="39"/>
        <v>0.48851774530271386</v>
      </c>
      <c r="AO74">
        <f t="shared" si="40"/>
        <v>0.1824014665444546</v>
      </c>
      <c r="AP74">
        <f t="shared" si="41"/>
        <v>0.1348314606741573</v>
      </c>
      <c r="AQ74">
        <f t="shared" si="42"/>
        <v>0.1222222222222222</v>
      </c>
      <c r="AR74">
        <f t="shared" si="43"/>
        <v>5.6179775280898875E-2</v>
      </c>
      <c r="AS74">
        <f t="shared" si="44"/>
        <v>0.1020408163265306</v>
      </c>
      <c r="AT74">
        <f t="shared" si="45"/>
        <v>0.44519496469143388</v>
      </c>
      <c r="AU74">
        <f t="shared" si="46"/>
        <v>0.52547874066861411</v>
      </c>
      <c r="AV74">
        <f t="shared" si="47"/>
        <v>0.56395348837209303</v>
      </c>
      <c r="AW74">
        <f t="shared" si="48"/>
        <v>0.55497382198952872</v>
      </c>
    </row>
    <row r="75" spans="1:49" x14ac:dyDescent="0.3">
      <c r="A75">
        <v>74</v>
      </c>
      <c r="B75" s="3">
        <v>37347</v>
      </c>
      <c r="C75" t="s">
        <v>8</v>
      </c>
      <c r="D75" s="1">
        <v>89</v>
      </c>
      <c r="E75" s="1">
        <v>42.7</v>
      </c>
      <c r="F75" s="1">
        <v>21.25</v>
      </c>
      <c r="G75" s="1">
        <v>46.3</v>
      </c>
      <c r="H75" s="1">
        <v>25.85</v>
      </c>
      <c r="I75" s="1">
        <v>52.9</v>
      </c>
      <c r="J75" s="1">
        <v>52.45</v>
      </c>
      <c r="K75" s="1">
        <v>27.7</v>
      </c>
      <c r="L75" s="1">
        <v>28</v>
      </c>
      <c r="M75" s="1">
        <v>10.35</v>
      </c>
      <c r="N75" s="1">
        <v>11</v>
      </c>
      <c r="O75" s="2">
        <v>17.8</v>
      </c>
      <c r="P75" s="2">
        <v>13.2</v>
      </c>
      <c r="Q75" s="2">
        <v>4.5999999999999996</v>
      </c>
      <c r="R75" s="1">
        <v>0.6</v>
      </c>
      <c r="S75" s="1">
        <v>0.6</v>
      </c>
      <c r="T75" s="1">
        <v>0.3</v>
      </c>
      <c r="U75" s="1">
        <v>0.3</v>
      </c>
      <c r="V75" s="1">
        <v>2.4</v>
      </c>
      <c r="W75" s="1">
        <v>60.35</v>
      </c>
      <c r="X75" s="1">
        <v>63.85</v>
      </c>
      <c r="Y75" s="1">
        <v>4.7</v>
      </c>
      <c r="Z75" s="1">
        <v>5.75</v>
      </c>
      <c r="AA75">
        <f t="shared" si="26"/>
        <v>0.40713536201469047</v>
      </c>
      <c r="AB75">
        <f t="shared" si="27"/>
        <v>0.314453125</v>
      </c>
      <c r="AC75">
        <f t="shared" si="28"/>
        <v>0.41722488038277505</v>
      </c>
      <c r="AD75">
        <f t="shared" si="29"/>
        <v>0.17950391644908617</v>
      </c>
      <c r="AE75">
        <f t="shared" si="30"/>
        <v>0.15896739130434784</v>
      </c>
      <c r="AF75">
        <f t="shared" si="31"/>
        <v>0.26315789473684204</v>
      </c>
      <c r="AG75">
        <f t="shared" si="32"/>
        <v>0.21111111111111108</v>
      </c>
      <c r="AH75">
        <f t="shared" si="33"/>
        <v>0.43806485911749077</v>
      </c>
      <c r="AI75">
        <f t="shared" si="34"/>
        <v>0.17084282460136677</v>
      </c>
      <c r="AJ75">
        <f t="shared" si="35"/>
        <v>0.21551724137931033</v>
      </c>
      <c r="AK75">
        <f t="shared" si="36"/>
        <v>0.33731581043408998</v>
      </c>
      <c r="AL75">
        <f t="shared" si="37"/>
        <v>0.19617927994121967</v>
      </c>
      <c r="AM75">
        <f t="shared" si="38"/>
        <v>0.24748490945674045</v>
      </c>
      <c r="AN75">
        <f t="shared" si="39"/>
        <v>0.38413361169102289</v>
      </c>
      <c r="AO75">
        <f t="shared" si="40"/>
        <v>0.1824014665444546</v>
      </c>
      <c r="AP75">
        <f t="shared" si="41"/>
        <v>5.6179775280898875E-2</v>
      </c>
      <c r="AQ75">
        <f t="shared" si="42"/>
        <v>5.5555555555555552E-2</v>
      </c>
      <c r="AR75">
        <f t="shared" si="43"/>
        <v>2.2471910112359546E-2</v>
      </c>
      <c r="AS75">
        <f t="shared" si="44"/>
        <v>4.0816326530612235E-2</v>
      </c>
      <c r="AT75">
        <f t="shared" si="45"/>
        <v>0.32545287073994478</v>
      </c>
      <c r="AU75">
        <f t="shared" si="46"/>
        <v>0.38169425511197669</v>
      </c>
      <c r="AV75">
        <f t="shared" si="47"/>
        <v>0.44186046511627908</v>
      </c>
      <c r="AW75">
        <f t="shared" si="48"/>
        <v>0.57591623036649209</v>
      </c>
    </row>
    <row r="76" spans="1:49" x14ac:dyDescent="0.3">
      <c r="A76">
        <v>75</v>
      </c>
      <c r="B76" s="3">
        <v>37347</v>
      </c>
      <c r="C76" t="s">
        <v>8</v>
      </c>
      <c r="D76" s="1">
        <v>91.45</v>
      </c>
      <c r="E76" s="1">
        <v>45.85</v>
      </c>
      <c r="F76" s="1">
        <v>25.05</v>
      </c>
      <c r="G76" s="1">
        <v>45.6</v>
      </c>
      <c r="H76" s="1">
        <v>20.2</v>
      </c>
      <c r="I76" s="1">
        <v>53.9</v>
      </c>
      <c r="J76" s="1">
        <v>54.35</v>
      </c>
      <c r="K76" s="1">
        <v>28.7</v>
      </c>
      <c r="L76" s="1">
        <v>29.75</v>
      </c>
      <c r="M76" s="1">
        <v>10.65</v>
      </c>
      <c r="N76" s="1">
        <v>11.05</v>
      </c>
      <c r="O76" s="2">
        <v>22.7</v>
      </c>
      <c r="P76" s="2">
        <v>17.899999999999999</v>
      </c>
      <c r="Q76" s="2">
        <v>4.8</v>
      </c>
      <c r="R76" s="1">
        <v>0.6</v>
      </c>
      <c r="S76" s="1">
        <v>0.6</v>
      </c>
      <c r="T76" s="1">
        <v>0.2</v>
      </c>
      <c r="U76" s="1">
        <v>0.3</v>
      </c>
      <c r="V76" s="1">
        <v>2.8</v>
      </c>
      <c r="W76" s="1">
        <v>78.7</v>
      </c>
      <c r="X76" s="1">
        <v>59.2</v>
      </c>
      <c r="Y76" s="1">
        <v>6.8</v>
      </c>
      <c r="Z76" s="1">
        <v>6</v>
      </c>
      <c r="AA76">
        <f t="shared" si="26"/>
        <v>0.47324239244491079</v>
      </c>
      <c r="AB76">
        <f t="shared" si="27"/>
        <v>0.46289062500000006</v>
      </c>
      <c r="AC76">
        <f t="shared" si="28"/>
        <v>0.40382775119617226</v>
      </c>
      <c r="AD76">
        <f t="shared" si="29"/>
        <v>0.10574412532637074</v>
      </c>
      <c r="AE76">
        <f t="shared" si="30"/>
        <v>0.22282608695652173</v>
      </c>
      <c r="AF76">
        <f t="shared" si="31"/>
        <v>0.27631578947368418</v>
      </c>
      <c r="AG76">
        <f t="shared" si="32"/>
        <v>0.25555555555555554</v>
      </c>
      <c r="AH76">
        <f t="shared" si="33"/>
        <v>0.46411483253588526</v>
      </c>
      <c r="AI76">
        <f t="shared" si="34"/>
        <v>0.22665148063781321</v>
      </c>
      <c r="AJ76">
        <f t="shared" si="35"/>
        <v>0.22509578544061301</v>
      </c>
      <c r="AK76">
        <f t="shared" si="36"/>
        <v>0.35244922341696533</v>
      </c>
      <c r="AL76">
        <f t="shared" si="37"/>
        <v>0.21087435709037469</v>
      </c>
      <c r="AM76">
        <f t="shared" si="38"/>
        <v>0.27095908786049633</v>
      </c>
      <c r="AN76">
        <f t="shared" si="39"/>
        <v>0.39665970772442583</v>
      </c>
      <c r="AO76">
        <f t="shared" si="40"/>
        <v>0.18331805682859761</v>
      </c>
      <c r="AP76">
        <f t="shared" si="41"/>
        <v>5.6179775280898875E-2</v>
      </c>
      <c r="AQ76">
        <f t="shared" si="42"/>
        <v>5.5555555555555552E-2</v>
      </c>
      <c r="AR76">
        <f t="shared" si="43"/>
        <v>1.1235955056179775E-2</v>
      </c>
      <c r="AS76">
        <f t="shared" si="44"/>
        <v>4.0816326530612235E-2</v>
      </c>
      <c r="AT76">
        <f t="shared" si="45"/>
        <v>0.43813325145839738</v>
      </c>
      <c r="AU76">
        <f t="shared" si="46"/>
        <v>0.35150925024342755</v>
      </c>
      <c r="AV76">
        <f t="shared" si="47"/>
        <v>0.68604651162790686</v>
      </c>
      <c r="AW76">
        <f t="shared" si="48"/>
        <v>0.60209424083769625</v>
      </c>
    </row>
    <row r="77" spans="1:49" x14ac:dyDescent="0.3">
      <c r="A77">
        <v>76</v>
      </c>
      <c r="B77" s="3">
        <v>37347</v>
      </c>
      <c r="C77" t="s">
        <v>8</v>
      </c>
      <c r="D77" s="1">
        <v>63.4</v>
      </c>
      <c r="E77" s="1">
        <v>33.25</v>
      </c>
      <c r="F77" s="1">
        <v>16.3</v>
      </c>
      <c r="G77" s="1">
        <v>32.9</v>
      </c>
      <c r="H77" s="1">
        <v>14.1</v>
      </c>
      <c r="I77" s="1">
        <v>46.3</v>
      </c>
      <c r="J77" s="1">
        <v>45.6</v>
      </c>
      <c r="K77" s="1">
        <v>24.45</v>
      </c>
      <c r="L77" s="1">
        <v>24.05</v>
      </c>
      <c r="M77" s="1">
        <v>9.1</v>
      </c>
      <c r="N77" s="1">
        <v>9.25</v>
      </c>
      <c r="O77" s="2">
        <v>8.6</v>
      </c>
      <c r="P77" s="2">
        <v>4.0999999999999996</v>
      </c>
      <c r="Q77" s="2">
        <v>4.5</v>
      </c>
      <c r="R77" s="1">
        <v>0.4</v>
      </c>
      <c r="S77" s="1">
        <v>0.4</v>
      </c>
      <c r="T77" s="1">
        <v>0.2</v>
      </c>
      <c r="U77" s="1">
        <v>0.2</v>
      </c>
      <c r="V77" s="1">
        <v>1.1000000000000001</v>
      </c>
      <c r="W77" s="1">
        <v>43.35</v>
      </c>
      <c r="X77" s="1">
        <v>46.5</v>
      </c>
      <c r="Y77" s="1">
        <v>3.4</v>
      </c>
      <c r="Z77" s="1">
        <v>3.6</v>
      </c>
      <c r="AA77">
        <f t="shared" si="26"/>
        <v>0.20881427072402936</v>
      </c>
      <c r="AB77">
        <f t="shared" si="27"/>
        <v>0.12109375000000006</v>
      </c>
      <c r="AC77">
        <f t="shared" si="28"/>
        <v>0.16076555023923442</v>
      </c>
      <c r="AD77">
        <f t="shared" si="29"/>
        <v>2.6109660574412531E-2</v>
      </c>
      <c r="AE77">
        <f t="shared" si="30"/>
        <v>3.5326086956521736E-2</v>
      </c>
      <c r="AF77">
        <f t="shared" si="31"/>
        <v>0.25657894736842102</v>
      </c>
      <c r="AG77">
        <f t="shared" si="32"/>
        <v>6.666666666666668E-2</v>
      </c>
      <c r="AH77">
        <f t="shared" si="33"/>
        <v>0.16586921850079747</v>
      </c>
      <c r="AI77">
        <f t="shared" si="34"/>
        <v>6.6059225512528477E-2</v>
      </c>
      <c r="AJ77">
        <f t="shared" si="35"/>
        <v>0.15229885057471262</v>
      </c>
      <c r="AK77">
        <f t="shared" si="36"/>
        <v>0.28275587415372361</v>
      </c>
      <c r="AL77">
        <f t="shared" si="37"/>
        <v>0.1484202792064658</v>
      </c>
      <c r="AM77">
        <f t="shared" si="38"/>
        <v>0.19450033534540578</v>
      </c>
      <c r="AN77">
        <f t="shared" si="39"/>
        <v>0.33194154488517735</v>
      </c>
      <c r="AO77">
        <f t="shared" si="40"/>
        <v>0.15032080659945002</v>
      </c>
      <c r="AP77">
        <f t="shared" si="41"/>
        <v>3.3707865168539332E-2</v>
      </c>
      <c r="AQ77">
        <f t="shared" si="42"/>
        <v>3.333333333333334E-2</v>
      </c>
      <c r="AR77">
        <f t="shared" si="43"/>
        <v>1.1235955056179775E-2</v>
      </c>
      <c r="AS77">
        <f t="shared" si="44"/>
        <v>2.0408163265306121E-2</v>
      </c>
      <c r="AT77">
        <f t="shared" si="45"/>
        <v>0.22106232729505682</v>
      </c>
      <c r="AU77">
        <f t="shared" si="46"/>
        <v>0.26906848425835772</v>
      </c>
      <c r="AV77">
        <f t="shared" si="47"/>
        <v>0.29069767441860467</v>
      </c>
      <c r="AW77">
        <f t="shared" si="48"/>
        <v>0.35078534031413611</v>
      </c>
    </row>
    <row r="78" spans="1:49" x14ac:dyDescent="0.3">
      <c r="A78">
        <v>77</v>
      </c>
      <c r="B78" s="3">
        <v>37347</v>
      </c>
      <c r="C78" t="s">
        <v>7</v>
      </c>
      <c r="D78" s="1">
        <v>113.45</v>
      </c>
      <c r="E78" s="1">
        <v>56.5</v>
      </c>
      <c r="F78" s="1">
        <v>29.25</v>
      </c>
      <c r="G78" s="1">
        <v>56.95</v>
      </c>
      <c r="H78" s="1">
        <v>29.9</v>
      </c>
      <c r="I78" s="1">
        <v>68.849999999999994</v>
      </c>
      <c r="J78" s="1">
        <v>69.099999999999994</v>
      </c>
      <c r="K78" s="1">
        <v>38.15</v>
      </c>
      <c r="L78" s="1">
        <v>38.950000000000003</v>
      </c>
      <c r="M78" s="1">
        <v>14.65</v>
      </c>
      <c r="N78" s="1">
        <v>11.8</v>
      </c>
      <c r="O78" s="2">
        <v>40.9</v>
      </c>
      <c r="P78" s="2">
        <v>30.9</v>
      </c>
      <c r="Q78" s="2">
        <v>10</v>
      </c>
      <c r="R78" s="1">
        <v>1.7</v>
      </c>
      <c r="S78" s="1">
        <v>1</v>
      </c>
      <c r="T78" s="1">
        <v>0.9</v>
      </c>
      <c r="U78" s="1">
        <v>0.6</v>
      </c>
      <c r="V78" s="1">
        <v>5.7</v>
      </c>
      <c r="W78" s="1">
        <v>77.900000000000006</v>
      </c>
      <c r="X78" s="1">
        <v>45.7</v>
      </c>
      <c r="Y78" s="1">
        <v>3.4</v>
      </c>
      <c r="Z78" s="1">
        <v>3.6</v>
      </c>
      <c r="AA78">
        <f t="shared" si="26"/>
        <v>0.69674711437565584</v>
      </c>
      <c r="AB78">
        <f t="shared" si="27"/>
        <v>0.626953125</v>
      </c>
      <c r="AC78">
        <f t="shared" si="28"/>
        <v>0.62105263157894741</v>
      </c>
      <c r="AD78">
        <f t="shared" si="29"/>
        <v>0.23237597911227148</v>
      </c>
      <c r="AE78">
        <f t="shared" si="30"/>
        <v>0.39945652173913043</v>
      </c>
      <c r="AF78">
        <f t="shared" si="31"/>
        <v>0.61842105263157898</v>
      </c>
      <c r="AG78">
        <f t="shared" si="32"/>
        <v>0.57777777777777772</v>
      </c>
      <c r="AH78">
        <f t="shared" si="33"/>
        <v>0.69803296119085601</v>
      </c>
      <c r="AI78">
        <f t="shared" si="34"/>
        <v>0.43394077448747159</v>
      </c>
      <c r="AJ78">
        <f t="shared" si="35"/>
        <v>0.36829501915708807</v>
      </c>
      <c r="AK78">
        <f t="shared" si="36"/>
        <v>0.46993229788928703</v>
      </c>
      <c r="AL78">
        <f t="shared" si="37"/>
        <v>0.34974283614988971</v>
      </c>
      <c r="AM78">
        <f t="shared" si="38"/>
        <v>0.39436619718309862</v>
      </c>
      <c r="AN78">
        <f t="shared" si="39"/>
        <v>0.56367432150313146</v>
      </c>
      <c r="AO78">
        <f t="shared" si="40"/>
        <v>0.19706691109074242</v>
      </c>
      <c r="AP78">
        <f t="shared" si="41"/>
        <v>0.17977528089887637</v>
      </c>
      <c r="AQ78">
        <f t="shared" si="42"/>
        <v>9.9999999999999992E-2</v>
      </c>
      <c r="AR78">
        <f t="shared" si="43"/>
        <v>8.98876404494382E-2</v>
      </c>
      <c r="AS78">
        <f t="shared" si="44"/>
        <v>0.1020408163265306</v>
      </c>
      <c r="AT78">
        <f t="shared" si="45"/>
        <v>0.43322075529628501</v>
      </c>
      <c r="AU78">
        <f t="shared" si="46"/>
        <v>0.26387536514118798</v>
      </c>
      <c r="AV78">
        <f t="shared" si="47"/>
        <v>0.29069767441860467</v>
      </c>
      <c r="AW78">
        <f t="shared" si="48"/>
        <v>0.35078534031413611</v>
      </c>
    </row>
    <row r="79" spans="1:49" x14ac:dyDescent="0.3">
      <c r="A79">
        <v>78</v>
      </c>
      <c r="B79" s="3">
        <v>37347</v>
      </c>
      <c r="C79" t="s">
        <v>7</v>
      </c>
      <c r="D79" s="1">
        <v>117.7</v>
      </c>
      <c r="E79" s="1">
        <v>55.05</v>
      </c>
      <c r="F79" s="1">
        <v>27.85</v>
      </c>
      <c r="G79" s="1">
        <v>62.65</v>
      </c>
      <c r="H79" s="1">
        <v>31.65</v>
      </c>
      <c r="I79" s="1">
        <v>63.85</v>
      </c>
      <c r="J79" s="1">
        <v>63.5</v>
      </c>
      <c r="K79" s="1">
        <v>34.049999999999997</v>
      </c>
      <c r="L79" s="1">
        <v>32.6</v>
      </c>
      <c r="M79" s="1">
        <v>11.9</v>
      </c>
      <c r="N79" s="1">
        <v>11.9</v>
      </c>
      <c r="O79" s="2">
        <v>37.5</v>
      </c>
      <c r="P79" s="2">
        <v>26.2</v>
      </c>
      <c r="Q79" s="2">
        <v>9.8000000000000007</v>
      </c>
      <c r="R79" s="1">
        <v>1.1000000000000001</v>
      </c>
      <c r="S79" s="1">
        <v>1</v>
      </c>
      <c r="T79" s="1">
        <v>0.5</v>
      </c>
      <c r="U79" s="1">
        <v>0.4</v>
      </c>
      <c r="V79" s="1">
        <v>4.7</v>
      </c>
      <c r="W79" s="1">
        <v>70.900000000000006</v>
      </c>
      <c r="X79" s="1">
        <v>77.45</v>
      </c>
      <c r="Y79" s="1">
        <v>7.25</v>
      </c>
      <c r="Z79" s="1">
        <v>7.3</v>
      </c>
      <c r="AA79">
        <f t="shared" si="26"/>
        <v>0.66631689401888761</v>
      </c>
      <c r="AB79">
        <f t="shared" si="27"/>
        <v>0.57226562500000011</v>
      </c>
      <c r="AC79">
        <f t="shared" si="28"/>
        <v>0.73014354066985643</v>
      </c>
      <c r="AD79">
        <f t="shared" si="29"/>
        <v>0.25522193211488248</v>
      </c>
      <c r="AE79">
        <f t="shared" si="30"/>
        <v>0.33559782608695654</v>
      </c>
      <c r="AF79">
        <f t="shared" si="31"/>
        <v>0.60526315789473684</v>
      </c>
      <c r="AG79">
        <f t="shared" si="32"/>
        <v>0.46666666666666667</v>
      </c>
      <c r="AH79">
        <f t="shared" si="33"/>
        <v>0.74322169059011178</v>
      </c>
      <c r="AI79">
        <f t="shared" si="34"/>
        <v>0.39521640091116178</v>
      </c>
      <c r="AJ79">
        <f t="shared" si="35"/>
        <v>0.3204022988505747</v>
      </c>
      <c r="AK79">
        <f t="shared" si="36"/>
        <v>0.42532855436081235</v>
      </c>
      <c r="AL79">
        <f t="shared" si="37"/>
        <v>0.28949301983835407</v>
      </c>
      <c r="AM79">
        <f t="shared" si="38"/>
        <v>0.30918846411804163</v>
      </c>
      <c r="AN79">
        <f t="shared" si="39"/>
        <v>0.44885177453027131</v>
      </c>
      <c r="AO79">
        <f t="shared" si="40"/>
        <v>0.19890009165902842</v>
      </c>
      <c r="AP79">
        <f t="shared" si="41"/>
        <v>0.11235955056179775</v>
      </c>
      <c r="AQ79">
        <f t="shared" si="42"/>
        <v>9.9999999999999992E-2</v>
      </c>
      <c r="AR79">
        <f t="shared" si="43"/>
        <v>4.49438202247191E-2</v>
      </c>
      <c r="AS79">
        <f t="shared" si="44"/>
        <v>6.1224489795918373E-2</v>
      </c>
      <c r="AT79">
        <f t="shared" si="45"/>
        <v>0.39023641387780172</v>
      </c>
      <c r="AU79">
        <f t="shared" si="46"/>
        <v>0.46997728010386247</v>
      </c>
      <c r="AV79">
        <f t="shared" si="47"/>
        <v>0.73837209302325579</v>
      </c>
      <c r="AW79">
        <f t="shared" si="48"/>
        <v>0.73821989528795795</v>
      </c>
    </row>
    <row r="80" spans="1:49" x14ac:dyDescent="0.3">
      <c r="A80">
        <v>79</v>
      </c>
      <c r="B80" s="3">
        <v>37347</v>
      </c>
      <c r="C80" t="s">
        <v>7</v>
      </c>
      <c r="D80" s="1">
        <v>91.75</v>
      </c>
      <c r="E80" s="1">
        <v>45.3</v>
      </c>
      <c r="F80" s="1">
        <v>23.6</v>
      </c>
      <c r="G80" s="1">
        <v>46.45</v>
      </c>
      <c r="H80" s="1">
        <v>25.95</v>
      </c>
      <c r="I80" s="1">
        <v>55.2</v>
      </c>
      <c r="J80" s="1">
        <v>54.95</v>
      </c>
      <c r="K80" s="1">
        <v>29.15</v>
      </c>
      <c r="L80" s="1">
        <v>28.6</v>
      </c>
      <c r="M80" s="1">
        <v>11.15</v>
      </c>
      <c r="N80" s="1">
        <v>10.65</v>
      </c>
      <c r="O80" s="2">
        <v>20.8</v>
      </c>
      <c r="P80" s="2">
        <v>15.1</v>
      </c>
      <c r="Q80" s="2">
        <v>5.7</v>
      </c>
      <c r="R80" s="1">
        <v>0.7</v>
      </c>
      <c r="S80" s="1">
        <v>0.7</v>
      </c>
      <c r="T80" s="1">
        <v>0.3</v>
      </c>
      <c r="U80" s="1">
        <v>0.3</v>
      </c>
      <c r="V80" s="1">
        <v>2.7</v>
      </c>
      <c r="W80" s="1">
        <v>71.25</v>
      </c>
      <c r="X80" s="1">
        <v>70.099999999999994</v>
      </c>
      <c r="Y80" s="1">
        <v>5.85</v>
      </c>
      <c r="Z80" s="1">
        <v>5.95</v>
      </c>
      <c r="AA80">
        <f t="shared" si="26"/>
        <v>0.46169989506820558</v>
      </c>
      <c r="AB80">
        <f t="shared" si="27"/>
        <v>0.40625000000000011</v>
      </c>
      <c r="AC80">
        <f t="shared" si="28"/>
        <v>0.42009569377990436</v>
      </c>
      <c r="AD80">
        <f t="shared" si="29"/>
        <v>0.18080939947780678</v>
      </c>
      <c r="AE80">
        <f t="shared" si="30"/>
        <v>0.18478260869565219</v>
      </c>
      <c r="AF80">
        <f t="shared" si="31"/>
        <v>0.33552631578947373</v>
      </c>
      <c r="AG80">
        <f t="shared" si="32"/>
        <v>0.24444444444444446</v>
      </c>
      <c r="AH80">
        <f t="shared" si="33"/>
        <v>0.46730462519936211</v>
      </c>
      <c r="AI80">
        <f t="shared" si="34"/>
        <v>0.20501138952164011</v>
      </c>
      <c r="AJ80">
        <f t="shared" si="35"/>
        <v>0.23754789272030655</v>
      </c>
      <c r="AK80">
        <f t="shared" si="36"/>
        <v>0.35722819593787336</v>
      </c>
      <c r="AL80">
        <f t="shared" si="37"/>
        <v>0.21748714180749446</v>
      </c>
      <c r="AM80">
        <f t="shared" si="38"/>
        <v>0.25553319919517103</v>
      </c>
      <c r="AN80">
        <f t="shared" si="39"/>
        <v>0.41753653444676403</v>
      </c>
      <c r="AO80">
        <f t="shared" si="40"/>
        <v>0.1759853345554537</v>
      </c>
      <c r="AP80">
        <f t="shared" si="41"/>
        <v>6.741573033707865E-2</v>
      </c>
      <c r="AQ80">
        <f t="shared" si="42"/>
        <v>6.6666666666666666E-2</v>
      </c>
      <c r="AR80">
        <f t="shared" si="43"/>
        <v>2.2471910112359546E-2</v>
      </c>
      <c r="AS80">
        <f t="shared" si="44"/>
        <v>4.0816326530612235E-2</v>
      </c>
      <c r="AT80">
        <f t="shared" si="45"/>
        <v>0.39238563094872586</v>
      </c>
      <c r="AU80">
        <f t="shared" si="46"/>
        <v>0.42226549821486531</v>
      </c>
      <c r="AV80">
        <f t="shared" si="47"/>
        <v>0.57558139534883712</v>
      </c>
      <c r="AW80">
        <f t="shared" si="48"/>
        <v>0.59685863874345546</v>
      </c>
    </row>
    <row r="81" spans="1:49" x14ac:dyDescent="0.3">
      <c r="A81">
        <v>80</v>
      </c>
      <c r="B81" s="3">
        <v>37347</v>
      </c>
      <c r="C81" t="s">
        <v>8</v>
      </c>
      <c r="D81" s="1">
        <v>112.8</v>
      </c>
      <c r="E81" s="1">
        <v>58.15</v>
      </c>
      <c r="F81" s="1">
        <v>30.2</v>
      </c>
      <c r="G81" s="1">
        <v>54.65</v>
      </c>
      <c r="H81" s="1">
        <v>24.1</v>
      </c>
      <c r="I81" s="1">
        <v>93.8</v>
      </c>
      <c r="J81" s="1">
        <v>79.3</v>
      </c>
      <c r="K81" s="1">
        <v>53.7</v>
      </c>
      <c r="L81" s="1">
        <v>45.6</v>
      </c>
      <c r="M81" s="1">
        <v>15.85</v>
      </c>
      <c r="N81" s="1">
        <v>13.75</v>
      </c>
      <c r="O81" s="2">
        <v>43.7</v>
      </c>
      <c r="P81" s="2">
        <v>35</v>
      </c>
      <c r="Q81" s="2">
        <v>8.6999999999999993</v>
      </c>
      <c r="R81" s="1">
        <v>2.6</v>
      </c>
      <c r="S81" s="1">
        <v>1.1000000000000001</v>
      </c>
      <c r="T81" s="1">
        <v>1.4</v>
      </c>
      <c r="U81" s="1">
        <v>0.6</v>
      </c>
      <c r="V81" s="1">
        <v>5</v>
      </c>
      <c r="W81" s="1">
        <v>79.45</v>
      </c>
      <c r="X81" s="1">
        <v>68.2</v>
      </c>
      <c r="Y81" s="1">
        <v>7.95</v>
      </c>
      <c r="Z81" s="1">
        <v>7.95</v>
      </c>
      <c r="AA81">
        <f t="shared" si="26"/>
        <v>0.73137460650577113</v>
      </c>
      <c r="AB81">
        <f t="shared" si="27"/>
        <v>0.6640625</v>
      </c>
      <c r="AC81">
        <f t="shared" si="28"/>
        <v>0.57703349282296645</v>
      </c>
      <c r="AD81">
        <f t="shared" si="29"/>
        <v>0.1566579634464752</v>
      </c>
      <c r="AE81">
        <f t="shared" si="30"/>
        <v>0.45516304347826092</v>
      </c>
      <c r="AF81">
        <f t="shared" si="31"/>
        <v>0.5328947368421052</v>
      </c>
      <c r="AG81">
        <f t="shared" si="32"/>
        <v>0.5</v>
      </c>
      <c r="AH81">
        <f t="shared" si="33"/>
        <v>0.69112174375332269</v>
      </c>
      <c r="AI81">
        <f t="shared" si="34"/>
        <v>0.46583143507972674</v>
      </c>
      <c r="AJ81">
        <f t="shared" si="35"/>
        <v>0.60727969348658994</v>
      </c>
      <c r="AK81">
        <f t="shared" si="36"/>
        <v>0.55117483074472318</v>
      </c>
      <c r="AL81">
        <f t="shared" si="37"/>
        <v>0.57825128581925045</v>
      </c>
      <c r="AM81">
        <f t="shared" si="38"/>
        <v>0.48356807511737088</v>
      </c>
      <c r="AN81">
        <f t="shared" si="39"/>
        <v>0.61377870563674308</v>
      </c>
      <c r="AO81">
        <f t="shared" si="40"/>
        <v>0.23281393217231897</v>
      </c>
      <c r="AP81">
        <f t="shared" si="41"/>
        <v>0.2808988764044944</v>
      </c>
      <c r="AQ81">
        <f t="shared" si="42"/>
        <v>0.1111111111111111</v>
      </c>
      <c r="AR81">
        <f t="shared" si="43"/>
        <v>0.14606741573033705</v>
      </c>
      <c r="AS81">
        <f t="shared" si="44"/>
        <v>0.1020408163265306</v>
      </c>
      <c r="AT81">
        <f t="shared" si="45"/>
        <v>0.44273871661037772</v>
      </c>
      <c r="AU81">
        <f t="shared" si="46"/>
        <v>0.40993184031158719</v>
      </c>
      <c r="AV81">
        <f t="shared" si="47"/>
        <v>0.81976744186046513</v>
      </c>
      <c r="AW81">
        <f t="shared" si="48"/>
        <v>0.80628272251308897</v>
      </c>
    </row>
    <row r="82" spans="1:49" x14ac:dyDescent="0.3">
      <c r="A82">
        <v>81</v>
      </c>
      <c r="B82" s="3">
        <v>37347</v>
      </c>
      <c r="C82" t="s">
        <v>7</v>
      </c>
      <c r="D82" s="1">
        <v>116.9</v>
      </c>
      <c r="E82" s="1">
        <v>57.05</v>
      </c>
      <c r="F82" s="1">
        <v>30.15</v>
      </c>
      <c r="G82" s="1">
        <v>59.85</v>
      </c>
      <c r="H82" s="1">
        <v>32.049999999999997</v>
      </c>
      <c r="I82" s="1">
        <v>75.099999999999994</v>
      </c>
      <c r="J82" s="1">
        <v>74.05</v>
      </c>
      <c r="K82" s="1">
        <v>39.4</v>
      </c>
      <c r="L82" s="1">
        <v>38.6</v>
      </c>
      <c r="M82" s="1">
        <v>15.15</v>
      </c>
      <c r="N82" s="1">
        <v>14.25</v>
      </c>
      <c r="O82" s="2">
        <v>39.9</v>
      </c>
      <c r="P82" s="2">
        <v>29.9</v>
      </c>
      <c r="Q82" s="2">
        <v>10</v>
      </c>
      <c r="R82" s="1">
        <v>1.5</v>
      </c>
      <c r="S82" s="1">
        <v>1.4</v>
      </c>
      <c r="T82" s="1">
        <v>0.8</v>
      </c>
      <c r="U82" s="1">
        <v>0.7</v>
      </c>
      <c r="V82" s="1">
        <v>5.3</v>
      </c>
      <c r="W82" s="1">
        <v>88.75</v>
      </c>
      <c r="X82" s="1">
        <v>78.5</v>
      </c>
      <c r="Y82" s="1">
        <v>7.6</v>
      </c>
      <c r="Z82" s="1">
        <v>4.5</v>
      </c>
      <c r="AA82">
        <f t="shared" si="26"/>
        <v>0.70828961175236094</v>
      </c>
      <c r="AB82">
        <f t="shared" si="27"/>
        <v>0.662109375</v>
      </c>
      <c r="AC82">
        <f t="shared" si="28"/>
        <v>0.67655502392344502</v>
      </c>
      <c r="AD82">
        <f t="shared" si="29"/>
        <v>0.26044386422976495</v>
      </c>
      <c r="AE82">
        <f t="shared" si="30"/>
        <v>0.3858695652173913</v>
      </c>
      <c r="AF82">
        <f t="shared" si="31"/>
        <v>0.61842105263157898</v>
      </c>
      <c r="AG82">
        <f t="shared" si="32"/>
        <v>0.53333333333333333</v>
      </c>
      <c r="AH82">
        <f t="shared" si="33"/>
        <v>0.7347155768208401</v>
      </c>
      <c r="AI82">
        <f t="shared" si="34"/>
        <v>0.42255125284738043</v>
      </c>
      <c r="AJ82">
        <f t="shared" si="35"/>
        <v>0.42816091954022983</v>
      </c>
      <c r="AK82">
        <f t="shared" si="36"/>
        <v>0.50935882118677811</v>
      </c>
      <c r="AL82">
        <f t="shared" si="37"/>
        <v>0.36811168258633348</v>
      </c>
      <c r="AM82">
        <f t="shared" si="38"/>
        <v>0.38967136150234744</v>
      </c>
      <c r="AN82">
        <f t="shared" si="39"/>
        <v>0.58455114822546961</v>
      </c>
      <c r="AO82">
        <f t="shared" si="40"/>
        <v>0.24197983501374884</v>
      </c>
      <c r="AP82">
        <f t="shared" si="41"/>
        <v>0.15730337078651685</v>
      </c>
      <c r="AQ82">
        <f t="shared" si="42"/>
        <v>0.1444444444444444</v>
      </c>
      <c r="AR82">
        <f t="shared" si="43"/>
        <v>7.8651685393258439E-2</v>
      </c>
      <c r="AS82">
        <f t="shared" si="44"/>
        <v>0.12244897959183672</v>
      </c>
      <c r="AT82">
        <f t="shared" si="45"/>
        <v>0.49984648449493407</v>
      </c>
      <c r="AU82">
        <f t="shared" si="46"/>
        <v>0.47679324894514774</v>
      </c>
      <c r="AV82">
        <f t="shared" si="47"/>
        <v>0.77906976744186041</v>
      </c>
      <c r="AW82">
        <f t="shared" si="48"/>
        <v>0.44502617801047112</v>
      </c>
    </row>
    <row r="83" spans="1:49" x14ac:dyDescent="0.3">
      <c r="A83">
        <v>82</v>
      </c>
      <c r="B83" s="3">
        <v>37347</v>
      </c>
      <c r="C83" t="s">
        <v>7</v>
      </c>
      <c r="D83" s="1">
        <v>88.8</v>
      </c>
      <c r="E83" s="1">
        <v>43.15</v>
      </c>
      <c r="F83" s="1">
        <v>21.8</v>
      </c>
      <c r="G83" s="1">
        <v>45.65</v>
      </c>
      <c r="H83" s="1">
        <v>25.75</v>
      </c>
      <c r="I83" s="1">
        <v>53.05</v>
      </c>
      <c r="J83" s="1">
        <v>54.85</v>
      </c>
      <c r="K83" s="1">
        <v>28.6</v>
      </c>
      <c r="L83" s="1">
        <v>29.55</v>
      </c>
      <c r="M83" s="1">
        <v>8.0500000000000007</v>
      </c>
      <c r="N83" s="1">
        <v>11.2</v>
      </c>
      <c r="O83" s="2">
        <v>34.5</v>
      </c>
      <c r="P83" s="2">
        <v>29.6</v>
      </c>
      <c r="Q83" s="2">
        <v>4.9000000000000004</v>
      </c>
      <c r="R83" s="1">
        <v>0.6</v>
      </c>
      <c r="S83" s="1">
        <v>0.7</v>
      </c>
      <c r="T83" s="1">
        <v>0.3</v>
      </c>
      <c r="U83" s="1">
        <v>0.3</v>
      </c>
      <c r="V83" s="1">
        <v>2.2999999999999998</v>
      </c>
      <c r="W83" s="1">
        <v>59.05</v>
      </c>
      <c r="X83" s="1">
        <v>52.25</v>
      </c>
      <c r="Y83" s="1">
        <v>6.25</v>
      </c>
      <c r="Z83" s="1">
        <v>5.9</v>
      </c>
      <c r="AA83">
        <f t="shared" si="26"/>
        <v>0.41657922350472187</v>
      </c>
      <c r="AB83">
        <f t="shared" si="27"/>
        <v>0.33593750000000006</v>
      </c>
      <c r="AC83">
        <f t="shared" si="28"/>
        <v>0.40478468899521525</v>
      </c>
      <c r="AD83">
        <f t="shared" si="29"/>
        <v>0.17819843342036554</v>
      </c>
      <c r="AE83">
        <f t="shared" si="30"/>
        <v>0.38179347826086962</v>
      </c>
      <c r="AF83">
        <f t="shared" si="31"/>
        <v>0.28289473684210531</v>
      </c>
      <c r="AG83">
        <f t="shared" si="32"/>
        <v>0.19999999999999996</v>
      </c>
      <c r="AH83">
        <f t="shared" si="33"/>
        <v>0.43593833067517279</v>
      </c>
      <c r="AI83">
        <f t="shared" si="34"/>
        <v>0.36104783599088841</v>
      </c>
      <c r="AJ83">
        <f t="shared" si="35"/>
        <v>0.21695402298850572</v>
      </c>
      <c r="AK83">
        <f t="shared" si="36"/>
        <v>0.35643170051772199</v>
      </c>
      <c r="AL83">
        <f t="shared" si="37"/>
        <v>0.20940484937545922</v>
      </c>
      <c r="AM83">
        <f t="shared" si="38"/>
        <v>0.2682763246143528</v>
      </c>
      <c r="AN83">
        <f t="shared" si="39"/>
        <v>0.2881002087682672</v>
      </c>
      <c r="AO83">
        <f t="shared" si="40"/>
        <v>0.18606782768102656</v>
      </c>
      <c r="AP83">
        <f t="shared" si="41"/>
        <v>5.6179775280898875E-2</v>
      </c>
      <c r="AQ83">
        <f t="shared" si="42"/>
        <v>6.6666666666666666E-2</v>
      </c>
      <c r="AR83">
        <f t="shared" si="43"/>
        <v>2.2471910112359546E-2</v>
      </c>
      <c r="AS83">
        <f t="shared" si="44"/>
        <v>4.0816326530612235E-2</v>
      </c>
      <c r="AT83">
        <f t="shared" si="45"/>
        <v>0.3174700644765121</v>
      </c>
      <c r="AU83">
        <f t="shared" si="46"/>
        <v>0.30639402791301529</v>
      </c>
      <c r="AV83">
        <f t="shared" si="47"/>
        <v>0.62209302325581395</v>
      </c>
      <c r="AW83">
        <f t="shared" si="48"/>
        <v>0.59162303664921456</v>
      </c>
    </row>
    <row r="84" spans="1:49" x14ac:dyDescent="0.3">
      <c r="A84">
        <v>83</v>
      </c>
      <c r="B84" s="3">
        <v>37347</v>
      </c>
      <c r="C84" t="s">
        <v>7</v>
      </c>
      <c r="D84" s="1">
        <v>96</v>
      </c>
      <c r="E84" s="1">
        <v>47.5</v>
      </c>
      <c r="F84" s="1">
        <v>23.4</v>
      </c>
      <c r="G84" s="1">
        <v>48.5</v>
      </c>
      <c r="H84" s="1">
        <v>25.85</v>
      </c>
      <c r="I84" s="1">
        <v>54.1</v>
      </c>
      <c r="J84" s="1">
        <v>54.4</v>
      </c>
      <c r="K84" s="1">
        <v>28.9</v>
      </c>
      <c r="L84" s="1">
        <v>29.2</v>
      </c>
      <c r="M84" s="1">
        <v>10.95</v>
      </c>
      <c r="N84" s="1">
        <v>10.4</v>
      </c>
      <c r="O84" s="2">
        <v>20.5</v>
      </c>
      <c r="P84" s="2">
        <v>14.9</v>
      </c>
      <c r="Q84" s="2">
        <v>5.6</v>
      </c>
      <c r="R84" s="1">
        <v>0.7</v>
      </c>
      <c r="S84" s="1">
        <v>0.7</v>
      </c>
      <c r="T84" s="1">
        <v>0.4</v>
      </c>
      <c r="U84" s="1">
        <v>0.3</v>
      </c>
      <c r="V84" s="1">
        <v>2.7</v>
      </c>
      <c r="W84" s="1">
        <v>49.6</v>
      </c>
      <c r="X84" s="1">
        <v>69.25</v>
      </c>
      <c r="Y84" s="1">
        <v>6.25</v>
      </c>
      <c r="Z84" s="1">
        <v>5.05</v>
      </c>
      <c r="AA84">
        <f t="shared" si="26"/>
        <v>0.50786988457502624</v>
      </c>
      <c r="AB84">
        <f t="shared" si="27"/>
        <v>0.3984375</v>
      </c>
      <c r="AC84">
        <f t="shared" si="28"/>
        <v>0.45933014354066981</v>
      </c>
      <c r="AD84">
        <f t="shared" si="29"/>
        <v>0.17950391644908617</v>
      </c>
      <c r="AE84">
        <f t="shared" si="30"/>
        <v>0.18206521739130438</v>
      </c>
      <c r="AF84">
        <f t="shared" si="31"/>
        <v>0.3289473684210526</v>
      </c>
      <c r="AG84">
        <f t="shared" si="32"/>
        <v>0.24444444444444446</v>
      </c>
      <c r="AH84">
        <f t="shared" si="33"/>
        <v>0.51249335459861778</v>
      </c>
      <c r="AI84">
        <f t="shared" si="34"/>
        <v>0.20159453302961275</v>
      </c>
      <c r="AJ84">
        <f t="shared" si="35"/>
        <v>0.22701149425287356</v>
      </c>
      <c r="AK84">
        <f t="shared" si="36"/>
        <v>0.35284747112704096</v>
      </c>
      <c r="AL84">
        <f t="shared" si="37"/>
        <v>0.21381337252020569</v>
      </c>
      <c r="AM84">
        <f t="shared" si="38"/>
        <v>0.26358148893360162</v>
      </c>
      <c r="AN84">
        <f t="shared" si="39"/>
        <v>0.4091858037578287</v>
      </c>
      <c r="AO84">
        <f t="shared" si="40"/>
        <v>0.17140238313473877</v>
      </c>
      <c r="AP84">
        <f t="shared" si="41"/>
        <v>6.741573033707865E-2</v>
      </c>
      <c r="AQ84">
        <f t="shared" si="42"/>
        <v>6.6666666666666666E-2</v>
      </c>
      <c r="AR84">
        <f t="shared" si="43"/>
        <v>3.3707865168539332E-2</v>
      </c>
      <c r="AS84">
        <f t="shared" si="44"/>
        <v>4.0816326530612235E-2</v>
      </c>
      <c r="AT84">
        <f t="shared" si="45"/>
        <v>0.25944120356155975</v>
      </c>
      <c r="AU84">
        <f t="shared" si="46"/>
        <v>0.41674780915287252</v>
      </c>
      <c r="AV84">
        <f t="shared" si="47"/>
        <v>0.62209302325581395</v>
      </c>
      <c r="AW84">
        <f t="shared" si="48"/>
        <v>0.50261780104712028</v>
      </c>
    </row>
    <row r="85" spans="1:49" x14ac:dyDescent="0.3">
      <c r="A85">
        <v>84</v>
      </c>
      <c r="B85" s="3">
        <v>37347</v>
      </c>
      <c r="C85" t="s">
        <v>8</v>
      </c>
      <c r="D85" s="1">
        <v>95.4</v>
      </c>
      <c r="E85" s="1">
        <v>49.4</v>
      </c>
      <c r="F85" s="1">
        <v>27.2</v>
      </c>
      <c r="G85" s="1">
        <v>46</v>
      </c>
      <c r="H85" s="1">
        <v>21.55</v>
      </c>
      <c r="I85" s="1">
        <v>80.349999999999994</v>
      </c>
      <c r="J85" s="1">
        <v>79.8</v>
      </c>
      <c r="K85" s="1">
        <v>46.65</v>
      </c>
      <c r="L85" s="1">
        <v>45.6</v>
      </c>
      <c r="M85" s="1">
        <v>14.15</v>
      </c>
      <c r="N85" s="1">
        <v>13.75</v>
      </c>
      <c r="O85" s="2">
        <v>30.2</v>
      </c>
      <c r="P85" s="2">
        <v>24.8</v>
      </c>
      <c r="Q85" s="2">
        <v>5.4</v>
      </c>
      <c r="R85" s="1">
        <v>1.7</v>
      </c>
      <c r="S85" s="1">
        <v>1.1000000000000001</v>
      </c>
      <c r="T85" s="1">
        <v>0.8</v>
      </c>
      <c r="U85" s="1">
        <v>0.5</v>
      </c>
      <c r="V85" s="1">
        <v>2.7</v>
      </c>
      <c r="W85" s="1">
        <v>71.900000000000006</v>
      </c>
      <c r="X85" s="1">
        <v>55.45</v>
      </c>
      <c r="Y85" s="1">
        <v>7.15</v>
      </c>
      <c r="Z85" s="1">
        <v>6.4</v>
      </c>
      <c r="AA85">
        <f t="shared" si="26"/>
        <v>0.54774396642182577</v>
      </c>
      <c r="AB85">
        <f t="shared" si="27"/>
        <v>0.546875</v>
      </c>
      <c r="AC85">
        <f t="shared" si="28"/>
        <v>0.41148325358851673</v>
      </c>
      <c r="AD85">
        <f t="shared" si="29"/>
        <v>0.12336814621409922</v>
      </c>
      <c r="AE85">
        <f t="shared" si="30"/>
        <v>0.31657608695652178</v>
      </c>
      <c r="AF85">
        <f t="shared" si="31"/>
        <v>0.31578947368421056</v>
      </c>
      <c r="AG85">
        <f t="shared" si="32"/>
        <v>0.24444444444444446</v>
      </c>
      <c r="AH85">
        <f t="shared" si="33"/>
        <v>0.50611376927166407</v>
      </c>
      <c r="AI85">
        <f t="shared" si="34"/>
        <v>0.3120728929384966</v>
      </c>
      <c r="AJ85">
        <f t="shared" si="35"/>
        <v>0.47844827586206889</v>
      </c>
      <c r="AK85">
        <f t="shared" si="36"/>
        <v>0.5551573078454799</v>
      </c>
      <c r="AL85">
        <f t="shared" si="37"/>
        <v>0.47465099191770749</v>
      </c>
      <c r="AM85">
        <f t="shared" si="38"/>
        <v>0.48356807511737088</v>
      </c>
      <c r="AN85">
        <f t="shared" si="39"/>
        <v>0.5427974947807932</v>
      </c>
      <c r="AO85">
        <f t="shared" si="40"/>
        <v>0.23281393217231897</v>
      </c>
      <c r="AP85">
        <f t="shared" si="41"/>
        <v>0.17977528089887637</v>
      </c>
      <c r="AQ85">
        <f t="shared" si="42"/>
        <v>0.1111111111111111</v>
      </c>
      <c r="AR85">
        <f t="shared" si="43"/>
        <v>7.8651685393258439E-2</v>
      </c>
      <c r="AS85">
        <f t="shared" si="44"/>
        <v>8.1632653061224483E-2</v>
      </c>
      <c r="AT85">
        <f t="shared" si="45"/>
        <v>0.39637703408044223</v>
      </c>
      <c r="AU85">
        <f t="shared" si="46"/>
        <v>0.32716650438169431</v>
      </c>
      <c r="AV85">
        <f t="shared" si="47"/>
        <v>0.72674418604651159</v>
      </c>
      <c r="AW85">
        <f t="shared" si="48"/>
        <v>0.64397905759162299</v>
      </c>
    </row>
    <row r="86" spans="1:49" x14ac:dyDescent="0.3">
      <c r="A86">
        <v>85</v>
      </c>
      <c r="B86" s="3">
        <v>37347</v>
      </c>
      <c r="C86" t="s">
        <v>7</v>
      </c>
      <c r="D86" s="1">
        <v>90.7</v>
      </c>
      <c r="E86" s="1">
        <v>44.35</v>
      </c>
      <c r="F86" s="1">
        <v>23.95</v>
      </c>
      <c r="G86" s="1">
        <v>46.35</v>
      </c>
      <c r="H86" s="1">
        <v>22.8</v>
      </c>
      <c r="I86" s="1">
        <v>54.55</v>
      </c>
      <c r="J86" s="1">
        <v>53.75</v>
      </c>
      <c r="K86" s="1">
        <v>29.2</v>
      </c>
      <c r="L86" s="1">
        <v>28.95</v>
      </c>
      <c r="M86" s="1">
        <v>10.8</v>
      </c>
      <c r="N86" s="1">
        <v>11.1</v>
      </c>
      <c r="O86" s="2">
        <v>21.1</v>
      </c>
      <c r="P86" s="2">
        <v>15.4</v>
      </c>
      <c r="Q86" s="2">
        <v>5.2</v>
      </c>
      <c r="R86" s="1">
        <v>0.7</v>
      </c>
      <c r="S86" s="1">
        <v>0.7</v>
      </c>
      <c r="T86" s="1">
        <v>0.3</v>
      </c>
      <c r="U86" s="1">
        <v>0.3</v>
      </c>
      <c r="V86" s="1">
        <v>3.1</v>
      </c>
      <c r="W86" s="1">
        <v>67.75</v>
      </c>
      <c r="X86" s="1">
        <v>60.5</v>
      </c>
      <c r="Y86" s="1">
        <v>4.1500000000000004</v>
      </c>
      <c r="Z86" s="1">
        <v>5.9</v>
      </c>
      <c r="AA86">
        <f t="shared" si="26"/>
        <v>0.44176285414480587</v>
      </c>
      <c r="AB86">
        <f t="shared" si="27"/>
        <v>0.419921875</v>
      </c>
      <c r="AC86">
        <f t="shared" si="28"/>
        <v>0.41818181818181821</v>
      </c>
      <c r="AD86">
        <f t="shared" si="29"/>
        <v>0.13968668407310705</v>
      </c>
      <c r="AE86">
        <f t="shared" si="30"/>
        <v>0.18885869565217395</v>
      </c>
      <c r="AF86">
        <f t="shared" si="31"/>
        <v>0.30263157894736842</v>
      </c>
      <c r="AG86">
        <f t="shared" si="32"/>
        <v>0.28888888888888886</v>
      </c>
      <c r="AH86">
        <f t="shared" si="33"/>
        <v>0.45614035087719307</v>
      </c>
      <c r="AI86">
        <f t="shared" si="34"/>
        <v>0.20842824601366744</v>
      </c>
      <c r="AJ86">
        <f t="shared" si="35"/>
        <v>0.23132183908045975</v>
      </c>
      <c r="AK86">
        <f t="shared" si="36"/>
        <v>0.3476702508960573</v>
      </c>
      <c r="AL86">
        <f t="shared" si="37"/>
        <v>0.2182218956649522</v>
      </c>
      <c r="AM86">
        <f t="shared" si="38"/>
        <v>0.26022803487592217</v>
      </c>
      <c r="AN86">
        <f t="shared" si="39"/>
        <v>0.40292275574112729</v>
      </c>
      <c r="AO86">
        <f t="shared" si="40"/>
        <v>0.1842346471127406</v>
      </c>
      <c r="AP86">
        <f t="shared" si="41"/>
        <v>6.741573033707865E-2</v>
      </c>
      <c r="AQ86">
        <f t="shared" si="42"/>
        <v>6.6666666666666666E-2</v>
      </c>
      <c r="AR86">
        <f t="shared" si="43"/>
        <v>2.2471910112359546E-2</v>
      </c>
      <c r="AS86">
        <f t="shared" si="44"/>
        <v>4.0816326530612235E-2</v>
      </c>
      <c r="AT86">
        <f t="shared" si="45"/>
        <v>0.37089346023948422</v>
      </c>
      <c r="AU86">
        <f t="shared" si="46"/>
        <v>0.35994806880882835</v>
      </c>
      <c r="AV86">
        <f t="shared" si="47"/>
        <v>0.37790697674418611</v>
      </c>
      <c r="AW86">
        <f t="shared" si="48"/>
        <v>0.59162303664921456</v>
      </c>
    </row>
    <row r="87" spans="1:49" x14ac:dyDescent="0.3">
      <c r="A87">
        <v>86</v>
      </c>
      <c r="B87" s="3">
        <v>37347</v>
      </c>
      <c r="C87" t="s">
        <v>7</v>
      </c>
      <c r="D87" s="1">
        <v>100.75</v>
      </c>
      <c r="E87" s="1">
        <v>48.65</v>
      </c>
      <c r="F87" s="1">
        <v>24.8</v>
      </c>
      <c r="G87" s="1">
        <v>52.1</v>
      </c>
      <c r="H87" s="1">
        <v>28.8</v>
      </c>
      <c r="I87" s="1">
        <v>66.95</v>
      </c>
      <c r="J87" s="1">
        <v>61.9</v>
      </c>
      <c r="K87" s="1">
        <v>37.700000000000003</v>
      </c>
      <c r="L87" s="1">
        <v>34.299999999999997</v>
      </c>
      <c r="M87" s="1">
        <v>12.05</v>
      </c>
      <c r="N87" s="1">
        <v>11.45</v>
      </c>
      <c r="O87" s="2">
        <v>26.6</v>
      </c>
      <c r="P87" s="2">
        <v>19.899999999999999</v>
      </c>
      <c r="Q87" s="2">
        <v>6.7</v>
      </c>
      <c r="R87" s="1">
        <v>1.2</v>
      </c>
      <c r="S87" s="1">
        <v>1.1000000000000001</v>
      </c>
      <c r="T87" s="1">
        <v>0.6</v>
      </c>
      <c r="U87" s="1">
        <v>0.6</v>
      </c>
      <c r="V87" s="1">
        <v>3</v>
      </c>
      <c r="W87" s="1">
        <v>88.8</v>
      </c>
      <c r="X87" s="1">
        <v>62.35</v>
      </c>
      <c r="Y87" s="1">
        <v>6.3</v>
      </c>
      <c r="Z87" s="1">
        <v>6.3</v>
      </c>
      <c r="AA87">
        <f t="shared" si="26"/>
        <v>0.53200419727177328</v>
      </c>
      <c r="AB87">
        <f t="shared" si="27"/>
        <v>0.45312500000000006</v>
      </c>
      <c r="AC87">
        <f t="shared" si="28"/>
        <v>0.52822966507177038</v>
      </c>
      <c r="AD87">
        <f t="shared" si="29"/>
        <v>0.21801566579634468</v>
      </c>
      <c r="AE87">
        <f t="shared" si="30"/>
        <v>0.25</v>
      </c>
      <c r="AF87">
        <f t="shared" si="31"/>
        <v>0.40131578947368424</v>
      </c>
      <c r="AG87">
        <f t="shared" si="32"/>
        <v>0.27777777777777779</v>
      </c>
      <c r="AH87">
        <f t="shared" si="33"/>
        <v>0.56299840510366828</v>
      </c>
      <c r="AI87">
        <f t="shared" si="34"/>
        <v>0.27107061503416857</v>
      </c>
      <c r="AJ87">
        <f t="shared" si="35"/>
        <v>0.35009578544061304</v>
      </c>
      <c r="AK87">
        <f t="shared" si="36"/>
        <v>0.41258462763839104</v>
      </c>
      <c r="AL87">
        <f t="shared" si="37"/>
        <v>0.34313005143276998</v>
      </c>
      <c r="AM87">
        <f t="shared" si="38"/>
        <v>0.33199195171026152</v>
      </c>
      <c r="AN87">
        <f t="shared" si="39"/>
        <v>0.45511482254697277</v>
      </c>
      <c r="AO87">
        <f t="shared" si="40"/>
        <v>0.1906507791017415</v>
      </c>
      <c r="AP87">
        <f t="shared" si="41"/>
        <v>0.12359550561797751</v>
      </c>
      <c r="AQ87">
        <f t="shared" si="42"/>
        <v>0.1111111111111111</v>
      </c>
      <c r="AR87">
        <f t="shared" si="43"/>
        <v>5.6179775280898875E-2</v>
      </c>
      <c r="AS87">
        <f t="shared" si="44"/>
        <v>0.1020408163265306</v>
      </c>
      <c r="AT87">
        <f t="shared" si="45"/>
        <v>0.50015351550506604</v>
      </c>
      <c r="AU87">
        <f t="shared" si="46"/>
        <v>0.37195715676728341</v>
      </c>
      <c r="AV87">
        <f t="shared" si="47"/>
        <v>0.62790697674418594</v>
      </c>
      <c r="AW87">
        <f t="shared" si="48"/>
        <v>0.63350785340314131</v>
      </c>
    </row>
    <row r="88" spans="1:49" x14ac:dyDescent="0.3">
      <c r="A88">
        <v>87</v>
      </c>
      <c r="B88" s="3">
        <v>37347</v>
      </c>
      <c r="C88" t="s">
        <v>7</v>
      </c>
      <c r="D88" s="1">
        <v>87.6</v>
      </c>
      <c r="E88" s="1">
        <v>43.45</v>
      </c>
      <c r="F88" s="1">
        <v>22.95</v>
      </c>
      <c r="G88" s="1">
        <v>47.15</v>
      </c>
      <c r="H88" s="1">
        <v>25.6</v>
      </c>
      <c r="I88" s="1">
        <v>53.8</v>
      </c>
      <c r="J88" s="1">
        <v>53.85</v>
      </c>
      <c r="K88" s="1">
        <v>28.75</v>
      </c>
      <c r="L88" s="1">
        <v>28.8</v>
      </c>
      <c r="M88" s="1">
        <v>8.3000000000000007</v>
      </c>
      <c r="N88" s="1">
        <v>11.65</v>
      </c>
      <c r="O88" s="2">
        <v>18.3</v>
      </c>
      <c r="P88" s="2">
        <v>13.1</v>
      </c>
      <c r="Q88" s="2">
        <v>5.2</v>
      </c>
      <c r="R88" s="1">
        <v>0.7</v>
      </c>
      <c r="S88" s="1">
        <v>0.5</v>
      </c>
      <c r="T88" s="1">
        <v>0.3</v>
      </c>
      <c r="U88" s="1">
        <v>0.3</v>
      </c>
      <c r="V88" s="1">
        <v>2.4</v>
      </c>
      <c r="W88" s="1">
        <v>14.05</v>
      </c>
      <c r="X88" s="1">
        <v>44.35</v>
      </c>
      <c r="Y88" s="1">
        <v>5.35</v>
      </c>
      <c r="Z88" s="1">
        <v>5.95</v>
      </c>
      <c r="AA88">
        <f t="shared" si="26"/>
        <v>0.42287513116474296</v>
      </c>
      <c r="AB88">
        <f t="shared" si="27"/>
        <v>0.380859375</v>
      </c>
      <c r="AC88">
        <f t="shared" si="28"/>
        <v>0.43349282296650715</v>
      </c>
      <c r="AD88">
        <f t="shared" si="29"/>
        <v>0.17624020887728462</v>
      </c>
      <c r="AE88">
        <f t="shared" si="30"/>
        <v>0.15760869565217392</v>
      </c>
      <c r="AF88">
        <f t="shared" si="31"/>
        <v>0.30263157894736842</v>
      </c>
      <c r="AG88">
        <f t="shared" si="32"/>
        <v>0.21111111111111108</v>
      </c>
      <c r="AH88">
        <f t="shared" si="33"/>
        <v>0.42317916002126527</v>
      </c>
      <c r="AI88">
        <f t="shared" si="34"/>
        <v>0.17653758542141232</v>
      </c>
      <c r="AJ88">
        <f t="shared" si="35"/>
        <v>0.22413793103448273</v>
      </c>
      <c r="AK88">
        <f t="shared" si="36"/>
        <v>0.34846674631620866</v>
      </c>
      <c r="AL88">
        <f t="shared" si="37"/>
        <v>0.21160911094783244</v>
      </c>
      <c r="AM88">
        <f t="shared" si="38"/>
        <v>0.25821596244131456</v>
      </c>
      <c r="AN88">
        <f t="shared" si="39"/>
        <v>0.29853862212943627</v>
      </c>
      <c r="AO88">
        <f t="shared" si="40"/>
        <v>0.19431714023831345</v>
      </c>
      <c r="AP88">
        <f t="shared" si="41"/>
        <v>6.741573033707865E-2</v>
      </c>
      <c r="AQ88">
        <f t="shared" si="42"/>
        <v>4.4444444444444446E-2</v>
      </c>
      <c r="AR88">
        <f t="shared" si="43"/>
        <v>2.2471910112359546E-2</v>
      </c>
      <c r="AS88">
        <f t="shared" si="44"/>
        <v>4.0816326530612235E-2</v>
      </c>
      <c r="AT88">
        <f t="shared" si="45"/>
        <v>4.1142155357691133E-2</v>
      </c>
      <c r="AU88">
        <f t="shared" si="46"/>
        <v>0.25511197663096402</v>
      </c>
      <c r="AV88">
        <f t="shared" si="47"/>
        <v>0.5174418604651162</v>
      </c>
      <c r="AW88">
        <f t="shared" si="48"/>
        <v>0.59685863874345546</v>
      </c>
    </row>
    <row r="89" spans="1:49" x14ac:dyDescent="0.3">
      <c r="A89">
        <v>88</v>
      </c>
      <c r="B89" s="3">
        <v>37347</v>
      </c>
      <c r="C89" t="s">
        <v>8</v>
      </c>
      <c r="D89" s="1">
        <v>94</v>
      </c>
      <c r="E89" s="1">
        <v>47.4</v>
      </c>
      <c r="F89" s="1">
        <v>24.6</v>
      </c>
      <c r="G89" s="1">
        <v>46.6</v>
      </c>
      <c r="H89" s="1">
        <v>19.399999999999999</v>
      </c>
      <c r="I89" s="1">
        <v>65.150000000000006</v>
      </c>
      <c r="J89" s="1">
        <v>65.3</v>
      </c>
      <c r="K89" s="1">
        <v>26.85</v>
      </c>
      <c r="L89" s="1">
        <v>36.299999999999997</v>
      </c>
      <c r="M89" s="1">
        <v>10.5</v>
      </c>
      <c r="N89" s="1">
        <v>11.65</v>
      </c>
      <c r="O89" s="2">
        <v>24.5</v>
      </c>
      <c r="P89" s="2">
        <v>19.399999999999999</v>
      </c>
      <c r="Q89" s="2">
        <v>5.0999999999999996</v>
      </c>
      <c r="R89" s="1">
        <v>0.8</v>
      </c>
      <c r="S89" s="1">
        <v>1</v>
      </c>
      <c r="T89" s="1">
        <v>0.3</v>
      </c>
      <c r="U89" s="1">
        <v>0.6</v>
      </c>
      <c r="V89" s="1">
        <v>2.4</v>
      </c>
      <c r="W89" s="1">
        <v>66.05</v>
      </c>
      <c r="X89" s="1">
        <v>31.1</v>
      </c>
      <c r="Y89" s="1">
        <v>6.65</v>
      </c>
      <c r="Z89" s="1">
        <v>5.6</v>
      </c>
      <c r="AA89">
        <f t="shared" si="26"/>
        <v>0.50577124868835255</v>
      </c>
      <c r="AB89">
        <f t="shared" si="27"/>
        <v>0.44531250000000011</v>
      </c>
      <c r="AC89">
        <f t="shared" si="28"/>
        <v>0.42296650717703349</v>
      </c>
      <c r="AD89">
        <f t="shared" si="29"/>
        <v>9.5300261096605721E-2</v>
      </c>
      <c r="AE89">
        <f t="shared" si="30"/>
        <v>0.24320652173913043</v>
      </c>
      <c r="AF89">
        <f t="shared" si="31"/>
        <v>0.29605263157894735</v>
      </c>
      <c r="AG89">
        <f t="shared" si="32"/>
        <v>0.21111111111111108</v>
      </c>
      <c r="AH89">
        <f t="shared" si="33"/>
        <v>0.49122807017543862</v>
      </c>
      <c r="AI89">
        <f t="shared" si="34"/>
        <v>0.24715261958997722</v>
      </c>
      <c r="AJ89">
        <f t="shared" si="35"/>
        <v>0.33285440613026823</v>
      </c>
      <c r="AK89">
        <f t="shared" si="36"/>
        <v>0.43966547192353639</v>
      </c>
      <c r="AL89">
        <f t="shared" si="37"/>
        <v>0.18368846436443792</v>
      </c>
      <c r="AM89">
        <f t="shared" si="38"/>
        <v>0.35881958417169679</v>
      </c>
      <c r="AN89">
        <f t="shared" si="39"/>
        <v>0.39039665970772436</v>
      </c>
      <c r="AO89">
        <f t="shared" si="40"/>
        <v>0.19431714023831345</v>
      </c>
      <c r="AP89">
        <f t="shared" si="41"/>
        <v>7.8651685393258439E-2</v>
      </c>
      <c r="AQ89">
        <f t="shared" si="42"/>
        <v>9.9999999999999992E-2</v>
      </c>
      <c r="AR89">
        <f t="shared" si="43"/>
        <v>2.2471910112359546E-2</v>
      </c>
      <c r="AS89">
        <f t="shared" si="44"/>
        <v>0.1020408163265306</v>
      </c>
      <c r="AT89">
        <f t="shared" si="45"/>
        <v>0.36045440589499539</v>
      </c>
      <c r="AU89">
        <f t="shared" si="46"/>
        <v>0.16910094125284</v>
      </c>
      <c r="AV89">
        <f t="shared" si="47"/>
        <v>0.66860465116279066</v>
      </c>
      <c r="AW89">
        <f t="shared" si="48"/>
        <v>0.5602094240837695</v>
      </c>
    </row>
    <row r="90" spans="1:49" x14ac:dyDescent="0.3">
      <c r="A90">
        <v>89</v>
      </c>
      <c r="B90" s="3">
        <v>37347</v>
      </c>
      <c r="C90" t="s">
        <v>7</v>
      </c>
      <c r="D90" s="1">
        <v>99.5</v>
      </c>
      <c r="E90" s="1">
        <v>49</v>
      </c>
      <c r="F90" s="1">
        <v>24.55</v>
      </c>
      <c r="G90" s="1">
        <v>50.5</v>
      </c>
      <c r="H90" s="1">
        <v>28.2</v>
      </c>
      <c r="I90" s="1">
        <v>71.599999999999994</v>
      </c>
      <c r="J90" s="1">
        <v>70.599999999999994</v>
      </c>
      <c r="K90" s="1">
        <v>38.799999999999997</v>
      </c>
      <c r="L90" s="1">
        <v>39.1</v>
      </c>
      <c r="M90" s="1">
        <v>12.6</v>
      </c>
      <c r="N90" s="1">
        <v>11.6</v>
      </c>
      <c r="O90" s="2">
        <v>24.1</v>
      </c>
      <c r="P90" s="2">
        <v>17.2</v>
      </c>
      <c r="Q90" s="2">
        <v>6.9</v>
      </c>
      <c r="R90" s="1">
        <v>1.2</v>
      </c>
      <c r="S90" s="1">
        <v>1.2</v>
      </c>
      <c r="T90" s="1">
        <v>0.6</v>
      </c>
      <c r="U90" s="1">
        <v>0.6</v>
      </c>
      <c r="V90" s="1">
        <v>3.6</v>
      </c>
      <c r="W90" s="1">
        <v>70.05</v>
      </c>
      <c r="X90" s="1">
        <v>67.349999999999994</v>
      </c>
      <c r="Y90" s="1">
        <v>5.85</v>
      </c>
      <c r="Z90" s="1">
        <v>6.15</v>
      </c>
      <c r="AA90">
        <f t="shared" si="26"/>
        <v>0.5393494228751311</v>
      </c>
      <c r="AB90">
        <f t="shared" si="27"/>
        <v>0.44335937500000006</v>
      </c>
      <c r="AC90">
        <f t="shared" si="28"/>
        <v>0.49760765550239233</v>
      </c>
      <c r="AD90">
        <f t="shared" si="29"/>
        <v>0.21018276762402088</v>
      </c>
      <c r="AE90">
        <f t="shared" si="30"/>
        <v>0.21331521739130435</v>
      </c>
      <c r="AF90">
        <f t="shared" si="31"/>
        <v>0.41447368421052633</v>
      </c>
      <c r="AG90">
        <f t="shared" si="32"/>
        <v>0.34444444444444444</v>
      </c>
      <c r="AH90">
        <f t="shared" si="33"/>
        <v>0.54970760233918137</v>
      </c>
      <c r="AI90">
        <f t="shared" si="34"/>
        <v>0.24259681093394081</v>
      </c>
      <c r="AJ90">
        <f t="shared" si="35"/>
        <v>0.39463601532567044</v>
      </c>
      <c r="AK90">
        <f t="shared" si="36"/>
        <v>0.48187972919155703</v>
      </c>
      <c r="AL90">
        <f t="shared" si="37"/>
        <v>0.35929463629684044</v>
      </c>
      <c r="AM90">
        <f t="shared" si="38"/>
        <v>0.39637826961770628</v>
      </c>
      <c r="AN90">
        <f t="shared" si="39"/>
        <v>0.47807933194154478</v>
      </c>
      <c r="AO90">
        <f t="shared" si="40"/>
        <v>0.19340054995417047</v>
      </c>
      <c r="AP90">
        <f t="shared" si="41"/>
        <v>0.12359550561797751</v>
      </c>
      <c r="AQ90">
        <f t="shared" si="42"/>
        <v>0.1222222222222222</v>
      </c>
      <c r="AR90">
        <f t="shared" si="43"/>
        <v>5.6179775280898875E-2</v>
      </c>
      <c r="AS90">
        <f t="shared" si="44"/>
        <v>0.1020408163265306</v>
      </c>
      <c r="AT90">
        <f t="shared" si="45"/>
        <v>0.38501688670555728</v>
      </c>
      <c r="AU90">
        <f t="shared" si="46"/>
        <v>0.40441415124959429</v>
      </c>
      <c r="AV90">
        <f t="shared" si="47"/>
        <v>0.57558139534883712</v>
      </c>
      <c r="AW90">
        <f t="shared" si="48"/>
        <v>0.61780104712041883</v>
      </c>
    </row>
    <row r="91" spans="1:49" x14ac:dyDescent="0.3">
      <c r="A91">
        <v>90</v>
      </c>
      <c r="B91" s="3">
        <v>37347</v>
      </c>
      <c r="C91" t="s">
        <v>7</v>
      </c>
      <c r="D91" s="1">
        <v>84.15</v>
      </c>
      <c r="E91" s="1">
        <v>41.25</v>
      </c>
      <c r="F91" s="1">
        <v>21.35</v>
      </c>
      <c r="G91" s="1">
        <v>42.9</v>
      </c>
      <c r="H91" s="1">
        <v>22.95</v>
      </c>
      <c r="I91" s="1">
        <v>49.25</v>
      </c>
      <c r="J91" s="1">
        <v>50.75</v>
      </c>
      <c r="K91" s="1">
        <v>26</v>
      </c>
      <c r="L91" s="1">
        <v>27.6</v>
      </c>
      <c r="M91" s="1">
        <v>10.3</v>
      </c>
      <c r="N91" s="1">
        <v>10.3</v>
      </c>
      <c r="O91" s="2">
        <v>15.3</v>
      </c>
      <c r="P91" s="2">
        <v>11</v>
      </c>
      <c r="Q91" s="2">
        <v>3.8</v>
      </c>
      <c r="R91" s="1">
        <v>0.5</v>
      </c>
      <c r="S91" s="1">
        <v>0.5</v>
      </c>
      <c r="T91" s="1">
        <v>0.2</v>
      </c>
      <c r="U91" s="1">
        <v>0.2</v>
      </c>
      <c r="V91" s="1">
        <v>1.9</v>
      </c>
      <c r="W91" s="1">
        <v>52.65</v>
      </c>
      <c r="X91" s="1">
        <v>53.15</v>
      </c>
      <c r="Y91" s="1">
        <v>3.9</v>
      </c>
      <c r="Z91" s="1">
        <v>5.3</v>
      </c>
      <c r="AA91">
        <f t="shared" si="26"/>
        <v>0.37670514165792229</v>
      </c>
      <c r="AB91">
        <f t="shared" si="27"/>
        <v>0.31835937500000011</v>
      </c>
      <c r="AC91">
        <f t="shared" si="28"/>
        <v>0.35215311004784683</v>
      </c>
      <c r="AD91">
        <f t="shared" si="29"/>
        <v>0.14164490861618798</v>
      </c>
      <c r="AE91">
        <f t="shared" si="30"/>
        <v>0.12907608695652176</v>
      </c>
      <c r="AF91">
        <f t="shared" si="31"/>
        <v>0.21052631578947364</v>
      </c>
      <c r="AG91">
        <f t="shared" si="32"/>
        <v>0.15555555555555553</v>
      </c>
      <c r="AH91">
        <f t="shared" si="33"/>
        <v>0.38649654439128134</v>
      </c>
      <c r="AI91">
        <f t="shared" si="34"/>
        <v>0.14236902050113895</v>
      </c>
      <c r="AJ91">
        <f t="shared" si="35"/>
        <v>0.18055555555555555</v>
      </c>
      <c r="AK91">
        <f t="shared" si="36"/>
        <v>0.32377538829151731</v>
      </c>
      <c r="AL91">
        <f t="shared" si="37"/>
        <v>0.17119764878765611</v>
      </c>
      <c r="AM91">
        <f t="shared" si="38"/>
        <v>0.2421193829644534</v>
      </c>
      <c r="AN91">
        <f t="shared" si="39"/>
        <v>0.38204592901878909</v>
      </c>
      <c r="AO91">
        <f t="shared" si="40"/>
        <v>0.1695692025664528</v>
      </c>
      <c r="AP91">
        <f t="shared" si="41"/>
        <v>4.49438202247191E-2</v>
      </c>
      <c r="AQ91">
        <f t="shared" si="42"/>
        <v>4.4444444444444446E-2</v>
      </c>
      <c r="AR91">
        <f t="shared" si="43"/>
        <v>1.1235955056179775E-2</v>
      </c>
      <c r="AS91">
        <f t="shared" si="44"/>
        <v>2.0408163265306121E-2</v>
      </c>
      <c r="AT91">
        <f t="shared" si="45"/>
        <v>0.27817009517961316</v>
      </c>
      <c r="AU91">
        <f t="shared" si="46"/>
        <v>0.31223628691983124</v>
      </c>
      <c r="AV91">
        <f t="shared" si="47"/>
        <v>0.34883720930232559</v>
      </c>
      <c r="AW91">
        <f t="shared" si="48"/>
        <v>0.52879581151832455</v>
      </c>
    </row>
    <row r="92" spans="1:49" x14ac:dyDescent="0.3">
      <c r="A92">
        <v>91</v>
      </c>
      <c r="B92" s="3">
        <v>37347</v>
      </c>
      <c r="C92" t="s">
        <v>7</v>
      </c>
      <c r="D92" s="1">
        <v>95</v>
      </c>
      <c r="E92" s="1">
        <v>45.35</v>
      </c>
      <c r="F92" s="1">
        <v>24.25</v>
      </c>
      <c r="G92" s="1">
        <v>49.65</v>
      </c>
      <c r="H92" s="1">
        <v>21.65</v>
      </c>
      <c r="I92" s="1">
        <v>54.8</v>
      </c>
      <c r="J92" s="1">
        <v>54.95</v>
      </c>
      <c r="K92" s="1">
        <v>28.85</v>
      </c>
      <c r="L92" s="1">
        <v>29.75</v>
      </c>
      <c r="M92" s="1">
        <v>11.5</v>
      </c>
      <c r="N92" s="1">
        <v>11.1</v>
      </c>
      <c r="O92" s="2">
        <v>22.7</v>
      </c>
      <c r="P92" s="2">
        <v>16.7</v>
      </c>
      <c r="Q92" s="2">
        <v>6</v>
      </c>
      <c r="R92" s="1">
        <v>0.6</v>
      </c>
      <c r="S92" s="1">
        <v>0.7</v>
      </c>
      <c r="T92" s="1">
        <v>0.3</v>
      </c>
      <c r="U92" s="1">
        <v>0.5</v>
      </c>
      <c r="V92" s="1">
        <v>3.8</v>
      </c>
      <c r="W92" s="1">
        <v>67.849999999999994</v>
      </c>
      <c r="X92" s="1">
        <v>57.4</v>
      </c>
      <c r="Y92" s="1">
        <v>5.2</v>
      </c>
      <c r="Z92" s="1">
        <v>5.2</v>
      </c>
      <c r="AA92">
        <f t="shared" si="26"/>
        <v>0.46274921301154248</v>
      </c>
      <c r="AB92">
        <f t="shared" si="27"/>
        <v>0.431640625</v>
      </c>
      <c r="AC92">
        <f t="shared" si="28"/>
        <v>0.48133971291866023</v>
      </c>
      <c r="AD92">
        <f t="shared" si="29"/>
        <v>0.12467362924281983</v>
      </c>
      <c r="AE92">
        <f t="shared" si="30"/>
        <v>0.20652173913043478</v>
      </c>
      <c r="AF92">
        <f t="shared" si="31"/>
        <v>0.35526315789473684</v>
      </c>
      <c r="AG92">
        <f t="shared" si="32"/>
        <v>0.36666666666666664</v>
      </c>
      <c r="AH92">
        <f t="shared" si="33"/>
        <v>0.50186071238702823</v>
      </c>
      <c r="AI92">
        <f t="shared" si="34"/>
        <v>0.22665148063781321</v>
      </c>
      <c r="AJ92">
        <f t="shared" si="35"/>
        <v>0.23371647509578541</v>
      </c>
      <c r="AK92">
        <f t="shared" si="36"/>
        <v>0.35722819593787336</v>
      </c>
      <c r="AL92">
        <f t="shared" si="37"/>
        <v>0.21307861866274797</v>
      </c>
      <c r="AM92">
        <f t="shared" si="38"/>
        <v>0.27095908786049633</v>
      </c>
      <c r="AN92">
        <f t="shared" si="39"/>
        <v>0.43215031315240077</v>
      </c>
      <c r="AO92">
        <f t="shared" si="40"/>
        <v>0.1842346471127406</v>
      </c>
      <c r="AP92">
        <f t="shared" si="41"/>
        <v>5.6179775280898875E-2</v>
      </c>
      <c r="AQ92">
        <f t="shared" si="42"/>
        <v>6.6666666666666666E-2</v>
      </c>
      <c r="AR92">
        <f t="shared" si="43"/>
        <v>2.2471910112359546E-2</v>
      </c>
      <c r="AS92">
        <f t="shared" si="44"/>
        <v>8.1632653061224483E-2</v>
      </c>
      <c r="AT92">
        <f t="shared" si="45"/>
        <v>0.3715075222597482</v>
      </c>
      <c r="AU92">
        <f t="shared" si="46"/>
        <v>0.33982473222979553</v>
      </c>
      <c r="AV92">
        <f t="shared" si="47"/>
        <v>0.5</v>
      </c>
      <c r="AW92">
        <f t="shared" si="48"/>
        <v>0.51832460732984287</v>
      </c>
    </row>
    <row r="93" spans="1:49" x14ac:dyDescent="0.3">
      <c r="A93">
        <v>92</v>
      </c>
      <c r="B93" s="3">
        <v>37347</v>
      </c>
      <c r="C93" t="s">
        <v>7</v>
      </c>
      <c r="D93" s="1">
        <v>93.35</v>
      </c>
      <c r="E93" s="1">
        <v>45.9</v>
      </c>
      <c r="F93" s="1">
        <v>23.35</v>
      </c>
      <c r="G93" s="1">
        <v>47.45</v>
      </c>
      <c r="H93" s="1">
        <v>27.75</v>
      </c>
      <c r="I93" s="1">
        <v>52.35</v>
      </c>
      <c r="J93" s="1">
        <v>51.75</v>
      </c>
      <c r="K93" s="1">
        <v>27.35</v>
      </c>
      <c r="L93" s="1">
        <v>25.05</v>
      </c>
      <c r="M93" s="1">
        <v>10.25</v>
      </c>
      <c r="N93" s="1">
        <v>10.3</v>
      </c>
      <c r="O93" s="2">
        <v>22.2</v>
      </c>
      <c r="P93" s="2">
        <v>14.9</v>
      </c>
      <c r="Q93" s="2">
        <v>5.6</v>
      </c>
      <c r="R93" s="1">
        <v>0.6</v>
      </c>
      <c r="S93" s="1">
        <v>0.5</v>
      </c>
      <c r="T93" s="1">
        <v>0.3</v>
      </c>
      <c r="U93" s="1">
        <v>0.3</v>
      </c>
      <c r="V93" s="1">
        <v>3.1</v>
      </c>
      <c r="W93" s="1">
        <v>25.35</v>
      </c>
      <c r="X93" s="1">
        <v>31.5</v>
      </c>
      <c r="Y93" s="1">
        <v>4.7</v>
      </c>
      <c r="Z93" s="1">
        <v>5.05</v>
      </c>
      <c r="AA93">
        <f t="shared" si="26"/>
        <v>0.47429171038824758</v>
      </c>
      <c r="AB93">
        <f t="shared" si="27"/>
        <v>0.39648437500000011</v>
      </c>
      <c r="AC93">
        <f t="shared" si="28"/>
        <v>0.43923444976076559</v>
      </c>
      <c r="AD93">
        <f t="shared" si="29"/>
        <v>0.20430809399477806</v>
      </c>
      <c r="AE93">
        <f t="shared" si="30"/>
        <v>0.18206521739130438</v>
      </c>
      <c r="AF93">
        <f t="shared" si="31"/>
        <v>0.3289473684210526</v>
      </c>
      <c r="AG93">
        <f t="shared" si="32"/>
        <v>0.28888888888888886</v>
      </c>
      <c r="AH93">
        <f t="shared" si="33"/>
        <v>0.48431685273790537</v>
      </c>
      <c r="AI93">
        <f t="shared" si="34"/>
        <v>0.22095671981776766</v>
      </c>
      <c r="AJ93">
        <f t="shared" si="35"/>
        <v>0.2102490421455939</v>
      </c>
      <c r="AK93">
        <f t="shared" si="36"/>
        <v>0.33174034249303064</v>
      </c>
      <c r="AL93">
        <f t="shared" si="37"/>
        <v>0.19103600293901543</v>
      </c>
      <c r="AM93">
        <f t="shared" si="38"/>
        <v>0.20791415157612342</v>
      </c>
      <c r="AN93">
        <f t="shared" si="39"/>
        <v>0.37995824634655523</v>
      </c>
      <c r="AO93">
        <f t="shared" si="40"/>
        <v>0.1695692025664528</v>
      </c>
      <c r="AP93">
        <f t="shared" si="41"/>
        <v>5.6179775280898875E-2</v>
      </c>
      <c r="AQ93">
        <f t="shared" si="42"/>
        <v>4.4444444444444446E-2</v>
      </c>
      <c r="AR93">
        <f t="shared" si="43"/>
        <v>2.2471910112359546E-2</v>
      </c>
      <c r="AS93">
        <f t="shared" si="44"/>
        <v>4.0816326530612235E-2</v>
      </c>
      <c r="AT93">
        <f t="shared" si="45"/>
        <v>0.11053116364752841</v>
      </c>
      <c r="AU93">
        <f t="shared" si="46"/>
        <v>0.17169750081142487</v>
      </c>
      <c r="AV93">
        <f t="shared" si="47"/>
        <v>0.44186046511627908</v>
      </c>
      <c r="AW93">
        <f t="shared" si="48"/>
        <v>0.50261780104712028</v>
      </c>
    </row>
    <row r="94" spans="1:49" x14ac:dyDescent="0.3">
      <c r="A94">
        <v>93</v>
      </c>
      <c r="B94" s="3">
        <v>37347</v>
      </c>
      <c r="C94" t="s">
        <v>7</v>
      </c>
      <c r="D94" s="1">
        <v>94.35</v>
      </c>
      <c r="E94" s="1">
        <v>45.6</v>
      </c>
      <c r="F94" s="1">
        <v>23.55</v>
      </c>
      <c r="G94" s="1">
        <v>48.75</v>
      </c>
      <c r="H94" s="1">
        <v>25.45</v>
      </c>
      <c r="I94" s="1">
        <v>52.45</v>
      </c>
      <c r="J94" s="1">
        <v>53.45</v>
      </c>
      <c r="K94" s="1">
        <v>28.05</v>
      </c>
      <c r="L94" s="1">
        <v>29</v>
      </c>
      <c r="M94" s="1">
        <v>10.8</v>
      </c>
      <c r="N94" s="1">
        <v>10.45</v>
      </c>
      <c r="O94" s="2">
        <v>19.600000000000001</v>
      </c>
      <c r="P94" s="2">
        <v>14.3</v>
      </c>
      <c r="Q94" s="2">
        <v>5.3</v>
      </c>
      <c r="R94" s="1">
        <v>0.6</v>
      </c>
      <c r="S94" s="1">
        <v>0.6</v>
      </c>
      <c r="T94" s="1">
        <v>0.3</v>
      </c>
      <c r="U94" s="1">
        <v>0.3</v>
      </c>
      <c r="V94" s="1">
        <v>3.2</v>
      </c>
      <c r="W94" s="1">
        <v>64.900000000000006</v>
      </c>
      <c r="X94" s="1">
        <v>55.9</v>
      </c>
      <c r="Y94" s="1">
        <v>5.45</v>
      </c>
      <c r="Z94" s="1">
        <v>5.65</v>
      </c>
      <c r="AA94">
        <f t="shared" si="26"/>
        <v>0.46799580272822666</v>
      </c>
      <c r="AB94">
        <f t="shared" si="27"/>
        <v>0.40429687500000006</v>
      </c>
      <c r="AC94">
        <f t="shared" si="28"/>
        <v>0.46411483253588515</v>
      </c>
      <c r="AD94">
        <f t="shared" si="29"/>
        <v>0.17428198433420364</v>
      </c>
      <c r="AE94">
        <f t="shared" si="30"/>
        <v>0.17391304347826089</v>
      </c>
      <c r="AF94">
        <f t="shared" si="31"/>
        <v>0.30921052631578949</v>
      </c>
      <c r="AG94">
        <f t="shared" si="32"/>
        <v>0.3</v>
      </c>
      <c r="AH94">
        <f t="shared" si="33"/>
        <v>0.49494949494949492</v>
      </c>
      <c r="AI94">
        <f t="shared" si="34"/>
        <v>0.19134396355353078</v>
      </c>
      <c r="AJ94">
        <f t="shared" si="35"/>
        <v>0.21120689655172417</v>
      </c>
      <c r="AK94">
        <f t="shared" si="36"/>
        <v>0.34528076463560331</v>
      </c>
      <c r="AL94">
        <f t="shared" si="37"/>
        <v>0.20132255694342394</v>
      </c>
      <c r="AM94">
        <f t="shared" si="38"/>
        <v>0.26089872568745809</v>
      </c>
      <c r="AN94">
        <f t="shared" si="39"/>
        <v>0.40292275574112729</v>
      </c>
      <c r="AO94">
        <f t="shared" si="40"/>
        <v>0.17231897341888172</v>
      </c>
      <c r="AP94">
        <f t="shared" si="41"/>
        <v>5.6179775280898875E-2</v>
      </c>
      <c r="AQ94">
        <f t="shared" si="42"/>
        <v>5.5555555555555552E-2</v>
      </c>
      <c r="AR94">
        <f t="shared" si="43"/>
        <v>2.2471910112359546E-2</v>
      </c>
      <c r="AS94">
        <f t="shared" si="44"/>
        <v>4.0816326530612235E-2</v>
      </c>
      <c r="AT94">
        <f t="shared" si="45"/>
        <v>0.35339269266195894</v>
      </c>
      <c r="AU94">
        <f t="shared" si="46"/>
        <v>0.33008763388510226</v>
      </c>
      <c r="AV94">
        <f t="shared" si="47"/>
        <v>0.52906976744186041</v>
      </c>
      <c r="AW94">
        <f t="shared" si="48"/>
        <v>0.5654450261780104</v>
      </c>
    </row>
    <row r="95" spans="1:49" x14ac:dyDescent="0.3">
      <c r="A95">
        <v>94</v>
      </c>
      <c r="B95" s="3">
        <v>37347</v>
      </c>
      <c r="C95" t="s">
        <v>7</v>
      </c>
      <c r="D95" s="1">
        <v>83.55</v>
      </c>
      <c r="E95" s="1">
        <v>40.799999999999997</v>
      </c>
      <c r="F95" s="1">
        <v>21.4</v>
      </c>
      <c r="G95" s="1">
        <v>42.75</v>
      </c>
      <c r="H95" s="1">
        <v>20.399999999999999</v>
      </c>
      <c r="I95" s="1">
        <v>47.6</v>
      </c>
      <c r="J95" s="1">
        <v>47</v>
      </c>
      <c r="K95" s="1">
        <v>24.5</v>
      </c>
      <c r="L95" s="1">
        <v>24.45</v>
      </c>
      <c r="M95" s="1">
        <v>8.65</v>
      </c>
      <c r="N95" s="1">
        <v>9.5500000000000007</v>
      </c>
      <c r="O95" s="2">
        <v>16.2</v>
      </c>
      <c r="P95" s="2">
        <v>12</v>
      </c>
      <c r="Q95" s="2">
        <v>4.2</v>
      </c>
      <c r="R95" s="1">
        <v>0.4</v>
      </c>
      <c r="S95" s="1">
        <v>0.4</v>
      </c>
      <c r="T95" s="1">
        <v>0.2</v>
      </c>
      <c r="U95" s="1">
        <v>0.2</v>
      </c>
      <c r="V95" s="1">
        <v>2.2999999999999998</v>
      </c>
      <c r="W95" s="1">
        <v>54.25</v>
      </c>
      <c r="X95" s="1">
        <v>46.3</v>
      </c>
      <c r="Y95" s="1">
        <v>4.75</v>
      </c>
      <c r="Z95" s="1">
        <v>5.6</v>
      </c>
      <c r="AA95">
        <f t="shared" si="26"/>
        <v>0.36726128016789078</v>
      </c>
      <c r="AB95">
        <f t="shared" si="27"/>
        <v>0.3203125</v>
      </c>
      <c r="AC95">
        <f t="shared" si="28"/>
        <v>0.34928229665071769</v>
      </c>
      <c r="AD95">
        <f t="shared" si="29"/>
        <v>0.108355091383812</v>
      </c>
      <c r="AE95">
        <f t="shared" si="30"/>
        <v>0.14266304347826089</v>
      </c>
      <c r="AF95">
        <f t="shared" si="31"/>
        <v>0.23684210526315788</v>
      </c>
      <c r="AG95">
        <f t="shared" si="32"/>
        <v>0.19999999999999996</v>
      </c>
      <c r="AH95">
        <f t="shared" si="33"/>
        <v>0.38011695906432752</v>
      </c>
      <c r="AI95">
        <f t="shared" si="34"/>
        <v>0.15261958997722094</v>
      </c>
      <c r="AJ95">
        <f t="shared" si="35"/>
        <v>0.16475095785440613</v>
      </c>
      <c r="AK95">
        <f t="shared" si="36"/>
        <v>0.29390681003584224</v>
      </c>
      <c r="AL95">
        <f t="shared" si="37"/>
        <v>0.14915503306392358</v>
      </c>
      <c r="AM95">
        <f t="shared" si="38"/>
        <v>0.19986586183769281</v>
      </c>
      <c r="AN95">
        <f t="shared" si="39"/>
        <v>0.31315240083507301</v>
      </c>
      <c r="AO95">
        <f t="shared" si="40"/>
        <v>0.15582034830430797</v>
      </c>
      <c r="AP95">
        <f t="shared" si="41"/>
        <v>3.3707865168539332E-2</v>
      </c>
      <c r="AQ95">
        <f t="shared" si="42"/>
        <v>3.333333333333334E-2</v>
      </c>
      <c r="AR95">
        <f t="shared" si="43"/>
        <v>1.1235955056179775E-2</v>
      </c>
      <c r="AS95">
        <f t="shared" si="44"/>
        <v>2.0408163265306121E-2</v>
      </c>
      <c r="AT95">
        <f t="shared" si="45"/>
        <v>0.2879950875038379</v>
      </c>
      <c r="AU95">
        <f t="shared" si="46"/>
        <v>0.26777020447906524</v>
      </c>
      <c r="AV95">
        <f t="shared" si="47"/>
        <v>0.44767441860465118</v>
      </c>
      <c r="AW95">
        <f t="shared" si="48"/>
        <v>0.5602094240837695</v>
      </c>
    </row>
    <row r="96" spans="1:49" x14ac:dyDescent="0.3">
      <c r="A96">
        <v>95</v>
      </c>
      <c r="B96" s="3">
        <v>37347</v>
      </c>
      <c r="C96" t="s">
        <v>8</v>
      </c>
      <c r="D96" s="1">
        <v>85.1</v>
      </c>
      <c r="E96" s="1">
        <v>43</v>
      </c>
      <c r="F96" s="1">
        <v>25.85</v>
      </c>
      <c r="G96" s="1">
        <v>42.05</v>
      </c>
      <c r="H96" s="1">
        <v>17.850000000000001</v>
      </c>
      <c r="I96" s="1">
        <v>58.05</v>
      </c>
      <c r="J96" s="1">
        <v>60.05</v>
      </c>
      <c r="K96" s="1">
        <v>32.299999999999997</v>
      </c>
      <c r="L96" s="1">
        <v>32.1</v>
      </c>
      <c r="M96" s="1">
        <v>10.3</v>
      </c>
      <c r="N96" s="1">
        <v>10.45</v>
      </c>
      <c r="O96" s="2">
        <v>20.5</v>
      </c>
      <c r="P96" s="2">
        <v>13.4</v>
      </c>
      <c r="Q96" s="2">
        <v>3.9</v>
      </c>
      <c r="R96" s="1">
        <v>0.8</v>
      </c>
      <c r="S96" s="1">
        <v>0.7</v>
      </c>
      <c r="T96" s="1">
        <v>0.3</v>
      </c>
      <c r="U96" s="1">
        <v>0.4</v>
      </c>
      <c r="V96" s="1">
        <v>2.1</v>
      </c>
      <c r="W96" s="1">
        <v>54.6</v>
      </c>
      <c r="X96" s="1">
        <v>27.7</v>
      </c>
      <c r="Y96" s="1">
        <v>4.3499999999999996</v>
      </c>
      <c r="Z96" s="1">
        <v>4.95</v>
      </c>
      <c r="AA96">
        <f t="shared" si="26"/>
        <v>0.41343126967471139</v>
      </c>
      <c r="AB96">
        <f t="shared" si="27"/>
        <v>0.49414062500000011</v>
      </c>
      <c r="AC96">
        <f t="shared" si="28"/>
        <v>0.33588516746411479</v>
      </c>
      <c r="AD96">
        <f t="shared" si="29"/>
        <v>7.5065274151436046E-2</v>
      </c>
      <c r="AE96">
        <f t="shared" si="30"/>
        <v>0.16168478260869568</v>
      </c>
      <c r="AF96">
        <f t="shared" si="31"/>
        <v>0.21710526315789472</v>
      </c>
      <c r="AG96">
        <f t="shared" si="32"/>
        <v>0.17777777777777778</v>
      </c>
      <c r="AH96">
        <f t="shared" si="33"/>
        <v>0.39659755449229134</v>
      </c>
      <c r="AI96">
        <f t="shared" si="34"/>
        <v>0.20159453302961275</v>
      </c>
      <c r="AJ96">
        <f t="shared" si="35"/>
        <v>0.26484674329501912</v>
      </c>
      <c r="AK96">
        <f t="shared" si="36"/>
        <v>0.39784946236559132</v>
      </c>
      <c r="AL96">
        <f t="shared" si="37"/>
        <v>0.26377663482733277</v>
      </c>
      <c r="AM96">
        <f t="shared" si="38"/>
        <v>0.30248155600268278</v>
      </c>
      <c r="AN96">
        <f t="shared" si="39"/>
        <v>0.38204592901878909</v>
      </c>
      <c r="AO96">
        <f t="shared" si="40"/>
        <v>0.17231897341888172</v>
      </c>
      <c r="AP96">
        <f t="shared" si="41"/>
        <v>7.8651685393258439E-2</v>
      </c>
      <c r="AQ96">
        <f t="shared" si="42"/>
        <v>6.6666666666666666E-2</v>
      </c>
      <c r="AR96">
        <f t="shared" si="43"/>
        <v>2.2471910112359546E-2</v>
      </c>
      <c r="AS96">
        <f t="shared" si="44"/>
        <v>6.1224489795918373E-2</v>
      </c>
      <c r="AT96">
        <f t="shared" si="45"/>
        <v>0.29014430457476209</v>
      </c>
      <c r="AU96">
        <f t="shared" si="46"/>
        <v>0.14703018500486856</v>
      </c>
      <c r="AV96">
        <f t="shared" si="47"/>
        <v>0.40116279069767441</v>
      </c>
      <c r="AW96">
        <f t="shared" si="48"/>
        <v>0.49214659685863871</v>
      </c>
    </row>
    <row r="97" spans="1:49" x14ac:dyDescent="0.3">
      <c r="A97">
        <v>96</v>
      </c>
      <c r="B97" s="3">
        <v>37347</v>
      </c>
      <c r="C97" t="s">
        <v>7</v>
      </c>
      <c r="D97" s="1">
        <v>71.900000000000006</v>
      </c>
      <c r="E97" s="1">
        <v>34.85</v>
      </c>
      <c r="F97" s="1">
        <v>16.7</v>
      </c>
      <c r="G97" s="1">
        <v>37.049999999999997</v>
      </c>
      <c r="H97" s="1">
        <v>15.9</v>
      </c>
      <c r="I97" s="1">
        <v>42.45</v>
      </c>
      <c r="J97" s="1">
        <v>42.3</v>
      </c>
      <c r="K97" s="1">
        <v>21.75</v>
      </c>
      <c r="L97" s="1">
        <v>21.6</v>
      </c>
      <c r="M97" s="1">
        <v>8.85</v>
      </c>
      <c r="N97" s="1">
        <v>8.6</v>
      </c>
      <c r="O97" s="2">
        <v>9.1999999999999993</v>
      </c>
      <c r="P97" s="2">
        <v>6.8</v>
      </c>
      <c r="Q97" s="2">
        <v>2.4</v>
      </c>
      <c r="R97" s="1">
        <v>0.3</v>
      </c>
      <c r="S97" s="1">
        <v>0.3</v>
      </c>
      <c r="T97" s="1">
        <v>0.1</v>
      </c>
      <c r="U97" s="1">
        <v>0.1</v>
      </c>
      <c r="V97" s="1">
        <v>1.5</v>
      </c>
      <c r="W97" s="1">
        <v>35.85</v>
      </c>
      <c r="X97" s="1">
        <v>38.299999999999997</v>
      </c>
      <c r="Y97" s="1">
        <v>3.7</v>
      </c>
      <c r="Z97" s="1">
        <v>3.6</v>
      </c>
      <c r="AA97">
        <f t="shared" si="26"/>
        <v>0.24239244491080797</v>
      </c>
      <c r="AB97">
        <f t="shared" si="27"/>
        <v>0.13671875</v>
      </c>
      <c r="AC97">
        <f t="shared" si="28"/>
        <v>0.24019138755980854</v>
      </c>
      <c r="AD97">
        <f t="shared" si="29"/>
        <v>4.9608355091383817E-2</v>
      </c>
      <c r="AE97">
        <f t="shared" si="30"/>
        <v>7.2010869565217392E-2</v>
      </c>
      <c r="AF97">
        <f t="shared" si="31"/>
        <v>0.11842105263157893</v>
      </c>
      <c r="AG97">
        <f t="shared" si="32"/>
        <v>0.1111111111111111</v>
      </c>
      <c r="AH97">
        <f t="shared" si="33"/>
        <v>0.256246677299309</v>
      </c>
      <c r="AI97">
        <f t="shared" si="34"/>
        <v>7.289293849658314E-2</v>
      </c>
      <c r="AJ97">
        <f t="shared" si="35"/>
        <v>0.11542145593869735</v>
      </c>
      <c r="AK97">
        <f t="shared" si="36"/>
        <v>0.25647152528872952</v>
      </c>
      <c r="AL97">
        <f t="shared" si="37"/>
        <v>0.10874357090374724</v>
      </c>
      <c r="AM97">
        <f t="shared" si="38"/>
        <v>0.16163648558014757</v>
      </c>
      <c r="AN97">
        <f t="shared" si="39"/>
        <v>0.32150313152400828</v>
      </c>
      <c r="AO97">
        <f t="shared" si="40"/>
        <v>0.1384051329055912</v>
      </c>
      <c r="AP97">
        <f t="shared" si="41"/>
        <v>2.2471910112359546E-2</v>
      </c>
      <c r="AQ97">
        <f t="shared" si="42"/>
        <v>2.222222222222222E-2</v>
      </c>
      <c r="AR97">
        <f t="shared" si="43"/>
        <v>0</v>
      </c>
      <c r="AS97">
        <f t="shared" si="44"/>
        <v>0</v>
      </c>
      <c r="AT97">
        <f t="shared" si="45"/>
        <v>0.17500767577525331</v>
      </c>
      <c r="AU97">
        <f t="shared" si="46"/>
        <v>0.21583901330736777</v>
      </c>
      <c r="AV97">
        <f t="shared" si="47"/>
        <v>0.32558139534883723</v>
      </c>
      <c r="AW97">
        <f t="shared" si="48"/>
        <v>0.35078534031413611</v>
      </c>
    </row>
    <row r="98" spans="1:49" x14ac:dyDescent="0.3">
      <c r="A98">
        <v>97</v>
      </c>
      <c r="B98" s="3">
        <v>37347</v>
      </c>
      <c r="C98" t="s">
        <v>8</v>
      </c>
      <c r="D98" s="1">
        <v>73.150000000000006</v>
      </c>
      <c r="E98" s="1">
        <v>36.049999999999997</v>
      </c>
      <c r="F98" s="1">
        <v>17.95</v>
      </c>
      <c r="G98" s="1">
        <v>37.1</v>
      </c>
      <c r="H98" s="1">
        <v>15.35</v>
      </c>
      <c r="I98" s="1">
        <v>46.2</v>
      </c>
      <c r="J98" s="1">
        <v>46.8</v>
      </c>
      <c r="K98" s="1">
        <v>25.55</v>
      </c>
      <c r="L98" s="1">
        <v>23.95</v>
      </c>
      <c r="M98" s="1">
        <v>8.4499999999999993</v>
      </c>
      <c r="N98" s="1">
        <v>7.1</v>
      </c>
      <c r="O98" s="2">
        <v>10.7</v>
      </c>
      <c r="P98" s="2">
        <v>8.1999999999999993</v>
      </c>
      <c r="Q98" s="2">
        <v>2.5</v>
      </c>
      <c r="R98" s="1">
        <v>0.4</v>
      </c>
      <c r="S98" s="1">
        <v>0.2</v>
      </c>
      <c r="T98" s="1">
        <v>0.2</v>
      </c>
      <c r="U98" s="1">
        <v>0.1</v>
      </c>
      <c r="V98" s="1">
        <v>1.5</v>
      </c>
      <c r="W98" s="1">
        <v>50.65</v>
      </c>
      <c r="X98" s="1">
        <v>59.2</v>
      </c>
      <c r="Y98" s="1">
        <v>4.95</v>
      </c>
      <c r="Z98" s="1">
        <v>4.4000000000000004</v>
      </c>
      <c r="AA98">
        <f t="shared" si="26"/>
        <v>0.26757607555089186</v>
      </c>
      <c r="AB98">
        <f t="shared" si="27"/>
        <v>0.185546875</v>
      </c>
      <c r="AC98">
        <f t="shared" si="28"/>
        <v>0.2411483253588517</v>
      </c>
      <c r="AD98">
        <f t="shared" si="29"/>
        <v>4.2428198433420362E-2</v>
      </c>
      <c r="AE98">
        <f t="shared" si="30"/>
        <v>9.1032608695652176E-2</v>
      </c>
      <c r="AF98">
        <f t="shared" si="31"/>
        <v>0.12499999999999999</v>
      </c>
      <c r="AG98">
        <f t="shared" si="32"/>
        <v>0.1111111111111111</v>
      </c>
      <c r="AH98">
        <f t="shared" si="33"/>
        <v>0.26953748006379596</v>
      </c>
      <c r="AI98">
        <f t="shared" si="34"/>
        <v>8.9977220956719811E-2</v>
      </c>
      <c r="AJ98">
        <f t="shared" si="35"/>
        <v>0.1513409961685824</v>
      </c>
      <c r="AK98">
        <f t="shared" si="36"/>
        <v>0.29231381919553956</v>
      </c>
      <c r="AL98">
        <f t="shared" si="37"/>
        <v>0.16458486407053635</v>
      </c>
      <c r="AM98">
        <f t="shared" si="38"/>
        <v>0.19315895372233399</v>
      </c>
      <c r="AN98">
        <f t="shared" si="39"/>
        <v>0.30480167014613768</v>
      </c>
      <c r="AO98">
        <f t="shared" si="40"/>
        <v>0.11090742438130155</v>
      </c>
      <c r="AP98">
        <f t="shared" si="41"/>
        <v>3.3707865168539332E-2</v>
      </c>
      <c r="AQ98">
        <f t="shared" si="42"/>
        <v>1.1111111111111112E-2</v>
      </c>
      <c r="AR98">
        <f t="shared" si="43"/>
        <v>1.1235955056179775E-2</v>
      </c>
      <c r="AS98">
        <f t="shared" si="44"/>
        <v>0</v>
      </c>
      <c r="AT98">
        <f t="shared" si="45"/>
        <v>0.26588885477433222</v>
      </c>
      <c r="AU98">
        <f t="shared" si="46"/>
        <v>0.35150925024342755</v>
      </c>
      <c r="AV98">
        <f t="shared" si="47"/>
        <v>0.47093023255813948</v>
      </c>
      <c r="AW98">
        <f t="shared" si="48"/>
        <v>0.43455497382198949</v>
      </c>
    </row>
    <row r="99" spans="1:49" x14ac:dyDescent="0.3">
      <c r="A99">
        <v>98</v>
      </c>
      <c r="B99" s="3">
        <v>37347</v>
      </c>
      <c r="C99" t="s">
        <v>7</v>
      </c>
      <c r="D99" s="1">
        <v>87.2</v>
      </c>
      <c r="E99" s="1">
        <v>42.65</v>
      </c>
      <c r="F99" s="1">
        <v>21.45</v>
      </c>
      <c r="G99" s="1">
        <v>44.55</v>
      </c>
      <c r="H99" s="1">
        <v>20.100000000000001</v>
      </c>
      <c r="I99" s="1">
        <v>50.65</v>
      </c>
      <c r="J99" s="1">
        <v>50.8</v>
      </c>
      <c r="K99" s="1">
        <v>26.3</v>
      </c>
      <c r="L99" s="1">
        <v>26.75</v>
      </c>
      <c r="M99" s="1">
        <v>9.9499999999999993</v>
      </c>
      <c r="N99" s="1">
        <v>10.1</v>
      </c>
      <c r="O99" s="2">
        <v>17.100000000000001</v>
      </c>
      <c r="P99" s="2">
        <v>12.9</v>
      </c>
      <c r="Q99" s="2">
        <v>4.2</v>
      </c>
      <c r="R99" s="1">
        <v>0.5</v>
      </c>
      <c r="S99" s="1">
        <v>0.5</v>
      </c>
      <c r="T99" s="1">
        <v>0.2</v>
      </c>
      <c r="U99" s="1">
        <v>0.2</v>
      </c>
      <c r="V99" s="1">
        <v>2.4</v>
      </c>
      <c r="W99" s="1">
        <v>55.55</v>
      </c>
      <c r="X99" s="1">
        <v>61.82</v>
      </c>
      <c r="Y99" s="1">
        <v>4.75</v>
      </c>
      <c r="Z99" s="1">
        <v>5.55</v>
      </c>
      <c r="AA99">
        <f t="shared" si="26"/>
        <v>0.40608604407135357</v>
      </c>
      <c r="AB99">
        <f t="shared" si="27"/>
        <v>0.322265625</v>
      </c>
      <c r="AC99">
        <f t="shared" si="28"/>
        <v>0.38373205741626787</v>
      </c>
      <c r="AD99">
        <f t="shared" si="29"/>
        <v>0.10443864229765015</v>
      </c>
      <c r="AE99">
        <f t="shared" si="30"/>
        <v>0.15489130434782611</v>
      </c>
      <c r="AF99">
        <f t="shared" si="31"/>
        <v>0.23684210526315788</v>
      </c>
      <c r="AG99">
        <f t="shared" si="32"/>
        <v>0.21111111111111108</v>
      </c>
      <c r="AH99">
        <f t="shared" si="33"/>
        <v>0.41892610313662954</v>
      </c>
      <c r="AI99">
        <f t="shared" si="34"/>
        <v>0.16287015945330299</v>
      </c>
      <c r="AJ99">
        <f t="shared" si="35"/>
        <v>0.19396551724137931</v>
      </c>
      <c r="AK99">
        <f t="shared" si="36"/>
        <v>0.32417363600159294</v>
      </c>
      <c r="AL99">
        <f t="shared" si="37"/>
        <v>0.17560617193240263</v>
      </c>
      <c r="AM99">
        <f t="shared" si="38"/>
        <v>0.2307176391683434</v>
      </c>
      <c r="AN99">
        <f t="shared" si="39"/>
        <v>0.36743215031315229</v>
      </c>
      <c r="AO99">
        <f t="shared" si="40"/>
        <v>0.16590284142988082</v>
      </c>
      <c r="AP99">
        <f t="shared" si="41"/>
        <v>4.49438202247191E-2</v>
      </c>
      <c r="AQ99">
        <f t="shared" si="42"/>
        <v>4.4444444444444446E-2</v>
      </c>
      <c r="AR99">
        <f t="shared" si="43"/>
        <v>1.1235955056179775E-2</v>
      </c>
      <c r="AS99">
        <f t="shared" si="44"/>
        <v>2.0408163265306121E-2</v>
      </c>
      <c r="AT99">
        <f t="shared" si="45"/>
        <v>0.29597789376727052</v>
      </c>
      <c r="AU99">
        <f t="shared" si="46"/>
        <v>0.36851671535215846</v>
      </c>
      <c r="AV99">
        <f t="shared" si="47"/>
        <v>0.44767441860465118</v>
      </c>
      <c r="AW99">
        <f t="shared" si="48"/>
        <v>0.55497382198952872</v>
      </c>
    </row>
    <row r="100" spans="1:49" x14ac:dyDescent="0.3">
      <c r="A100">
        <v>99</v>
      </c>
      <c r="B100" s="3">
        <v>37347</v>
      </c>
      <c r="C100" t="s">
        <v>7</v>
      </c>
      <c r="D100" s="1">
        <v>82.3</v>
      </c>
      <c r="E100" s="1">
        <v>40</v>
      </c>
      <c r="F100" s="1">
        <v>20.75</v>
      </c>
      <c r="G100" s="1">
        <v>42.3</v>
      </c>
      <c r="H100" s="1">
        <v>19.149999999999999</v>
      </c>
      <c r="I100" s="1">
        <v>51.35</v>
      </c>
      <c r="J100" s="1">
        <v>50.45</v>
      </c>
      <c r="K100" s="1">
        <v>27.35</v>
      </c>
      <c r="L100" s="1">
        <v>26.65</v>
      </c>
      <c r="M100" s="1">
        <v>10.85</v>
      </c>
      <c r="N100" s="1">
        <v>10.75</v>
      </c>
      <c r="O100" s="2">
        <v>15.5</v>
      </c>
      <c r="P100" s="2">
        <v>11.5</v>
      </c>
      <c r="Q100" s="2">
        <v>4</v>
      </c>
      <c r="R100" s="1">
        <v>0.6</v>
      </c>
      <c r="S100" s="1">
        <v>0.6</v>
      </c>
      <c r="T100" s="1">
        <v>0.3</v>
      </c>
      <c r="U100" s="1">
        <v>0.3</v>
      </c>
      <c r="V100" s="1">
        <v>2.5</v>
      </c>
      <c r="W100" s="1">
        <v>51.95</v>
      </c>
      <c r="X100" s="1">
        <v>54.8</v>
      </c>
      <c r="Y100" s="1">
        <v>5.0999999999999996</v>
      </c>
      <c r="Z100" s="1">
        <v>4.5</v>
      </c>
      <c r="AA100">
        <f t="shared" si="26"/>
        <v>0.35047219307450156</v>
      </c>
      <c r="AB100">
        <f t="shared" si="27"/>
        <v>0.294921875</v>
      </c>
      <c r="AC100">
        <f t="shared" si="28"/>
        <v>0.34066985645933007</v>
      </c>
      <c r="AD100">
        <f t="shared" si="29"/>
        <v>9.2036553524804166E-2</v>
      </c>
      <c r="AE100">
        <f t="shared" si="30"/>
        <v>0.13586956521739132</v>
      </c>
      <c r="AF100">
        <f t="shared" si="31"/>
        <v>0.22368421052631576</v>
      </c>
      <c r="AG100">
        <f t="shared" si="32"/>
        <v>0.22222222222222221</v>
      </c>
      <c r="AH100">
        <f t="shared" si="33"/>
        <v>0.3668261562998405</v>
      </c>
      <c r="AI100">
        <f t="shared" si="34"/>
        <v>0.14464692482915717</v>
      </c>
      <c r="AJ100">
        <f t="shared" si="35"/>
        <v>0.20067049808429119</v>
      </c>
      <c r="AK100">
        <f t="shared" si="36"/>
        <v>0.32138590203106332</v>
      </c>
      <c r="AL100">
        <f t="shared" si="37"/>
        <v>0.19103600293901543</v>
      </c>
      <c r="AM100">
        <f t="shared" si="38"/>
        <v>0.22937625754527161</v>
      </c>
      <c r="AN100">
        <f t="shared" si="39"/>
        <v>0.40501043841336104</v>
      </c>
      <c r="AO100">
        <f t="shared" si="40"/>
        <v>0.17781851512373967</v>
      </c>
      <c r="AP100">
        <f t="shared" si="41"/>
        <v>5.6179775280898875E-2</v>
      </c>
      <c r="AQ100">
        <f t="shared" si="42"/>
        <v>5.5555555555555552E-2</v>
      </c>
      <c r="AR100">
        <f t="shared" si="43"/>
        <v>2.2471910112359546E-2</v>
      </c>
      <c r="AS100">
        <f t="shared" si="44"/>
        <v>4.0816326530612235E-2</v>
      </c>
      <c r="AT100">
        <f t="shared" si="45"/>
        <v>0.27387166103776484</v>
      </c>
      <c r="AU100">
        <f t="shared" si="46"/>
        <v>0.32294709509899389</v>
      </c>
      <c r="AV100">
        <f t="shared" si="47"/>
        <v>0.48837209302325574</v>
      </c>
      <c r="AW100">
        <f t="shared" si="48"/>
        <v>0.44502617801047112</v>
      </c>
    </row>
    <row r="101" spans="1:49" x14ac:dyDescent="0.3">
      <c r="A101">
        <v>100</v>
      </c>
      <c r="B101" s="3">
        <v>37347</v>
      </c>
      <c r="C101" t="s">
        <v>7</v>
      </c>
      <c r="D101" s="1">
        <v>92.7</v>
      </c>
      <c r="E101" s="1">
        <v>45.15</v>
      </c>
      <c r="F101" s="1">
        <v>24.05</v>
      </c>
      <c r="G101" s="1">
        <v>47.55</v>
      </c>
      <c r="H101" s="1">
        <v>25.15</v>
      </c>
      <c r="I101" s="1">
        <v>50.15</v>
      </c>
      <c r="J101" s="1">
        <v>50.1</v>
      </c>
      <c r="K101" s="1">
        <v>26.65</v>
      </c>
      <c r="L101" s="1">
        <v>25.6</v>
      </c>
      <c r="M101" s="1">
        <v>10.3</v>
      </c>
      <c r="N101" s="1">
        <v>7.9</v>
      </c>
      <c r="O101" s="2">
        <v>19.899999999999999</v>
      </c>
      <c r="P101" s="2">
        <v>14.6</v>
      </c>
      <c r="Q101" s="2">
        <v>5.3</v>
      </c>
      <c r="R101" s="1">
        <v>0.5</v>
      </c>
      <c r="S101" s="1">
        <v>0.3</v>
      </c>
      <c r="T101" s="1">
        <v>0.3</v>
      </c>
      <c r="U101" s="1">
        <v>0.1</v>
      </c>
      <c r="V101" s="1">
        <v>2.7</v>
      </c>
      <c r="W101" s="1">
        <v>59.5</v>
      </c>
      <c r="X101" s="1">
        <v>65.8</v>
      </c>
      <c r="Y101" s="1">
        <v>5.35</v>
      </c>
      <c r="Z101" s="1">
        <v>5.2</v>
      </c>
      <c r="AA101">
        <f t="shared" si="26"/>
        <v>0.45855194123819509</v>
      </c>
      <c r="AB101">
        <f t="shared" si="27"/>
        <v>0.42382812500000006</v>
      </c>
      <c r="AC101">
        <f t="shared" si="28"/>
        <v>0.44114832535885162</v>
      </c>
      <c r="AD101">
        <f t="shared" si="29"/>
        <v>0.17036553524804177</v>
      </c>
      <c r="AE101">
        <f t="shared" si="30"/>
        <v>0.17798913043478262</v>
      </c>
      <c r="AF101">
        <f t="shared" si="31"/>
        <v>0.30921052631578949</v>
      </c>
      <c r="AG101">
        <f t="shared" si="32"/>
        <v>0.24444444444444446</v>
      </c>
      <c r="AH101">
        <f t="shared" si="33"/>
        <v>0.47740563530037222</v>
      </c>
      <c r="AI101">
        <f t="shared" si="34"/>
        <v>0.19476082004555809</v>
      </c>
      <c r="AJ101">
        <f t="shared" si="35"/>
        <v>0.18917624521072796</v>
      </c>
      <c r="AK101">
        <f t="shared" si="36"/>
        <v>0.31859816806053365</v>
      </c>
      <c r="AL101">
        <f t="shared" si="37"/>
        <v>0.18074944893460687</v>
      </c>
      <c r="AM101">
        <f t="shared" si="38"/>
        <v>0.21529175050301813</v>
      </c>
      <c r="AN101">
        <f t="shared" si="39"/>
        <v>0.38204592901878909</v>
      </c>
      <c r="AO101">
        <f t="shared" si="40"/>
        <v>0.12557286892758937</v>
      </c>
      <c r="AP101">
        <f t="shared" si="41"/>
        <v>4.49438202247191E-2</v>
      </c>
      <c r="AQ101">
        <f t="shared" si="42"/>
        <v>2.222222222222222E-2</v>
      </c>
      <c r="AR101">
        <f t="shared" si="43"/>
        <v>2.2471910112359546E-2</v>
      </c>
      <c r="AS101">
        <f t="shared" si="44"/>
        <v>0</v>
      </c>
      <c r="AT101">
        <f t="shared" si="45"/>
        <v>0.32023334356770033</v>
      </c>
      <c r="AU101">
        <f t="shared" si="46"/>
        <v>0.39435248296007791</v>
      </c>
      <c r="AV101">
        <f t="shared" si="47"/>
        <v>0.5174418604651162</v>
      </c>
      <c r="AW101">
        <f t="shared" si="48"/>
        <v>0.51832460732984287</v>
      </c>
    </row>
    <row r="102" spans="1:49" x14ac:dyDescent="0.3">
      <c r="A102">
        <v>101</v>
      </c>
      <c r="B102" s="3">
        <v>37347</v>
      </c>
      <c r="C102" t="s">
        <v>7</v>
      </c>
      <c r="D102" s="1">
        <v>72.849999999999994</v>
      </c>
      <c r="E102" s="1">
        <v>35</v>
      </c>
      <c r="F102" s="1">
        <v>19.2</v>
      </c>
      <c r="G102" s="1">
        <v>37.85</v>
      </c>
      <c r="H102" s="1">
        <v>20.399999999999999</v>
      </c>
      <c r="I102" s="1">
        <v>40</v>
      </c>
      <c r="J102" s="1">
        <v>40.4</v>
      </c>
      <c r="K102" s="1">
        <v>20.85</v>
      </c>
      <c r="L102" s="1">
        <v>21.6</v>
      </c>
      <c r="M102" s="1">
        <v>8.5500000000000007</v>
      </c>
      <c r="N102" s="1">
        <v>7.35</v>
      </c>
      <c r="O102" s="2">
        <v>10.8</v>
      </c>
      <c r="P102" s="2">
        <v>7.8</v>
      </c>
      <c r="Q102" s="2">
        <v>3</v>
      </c>
      <c r="R102" s="1">
        <v>0.3</v>
      </c>
      <c r="S102" s="1">
        <v>0.3</v>
      </c>
      <c r="T102" s="1">
        <v>0.1</v>
      </c>
      <c r="U102" s="1">
        <v>0.1</v>
      </c>
      <c r="V102" s="1">
        <v>1.4</v>
      </c>
      <c r="W102" s="1">
        <v>50.6</v>
      </c>
      <c r="X102" s="1">
        <v>55</v>
      </c>
      <c r="Y102" s="1">
        <v>4.0999999999999996</v>
      </c>
      <c r="Z102" s="1">
        <v>3.85</v>
      </c>
      <c r="AA102">
        <f t="shared" si="26"/>
        <v>0.24554039874081843</v>
      </c>
      <c r="AB102">
        <f t="shared" si="27"/>
        <v>0.234375</v>
      </c>
      <c r="AC102">
        <f t="shared" si="28"/>
        <v>0.25550239234449762</v>
      </c>
      <c r="AD102">
        <f t="shared" si="29"/>
        <v>0.108355091383812</v>
      </c>
      <c r="AE102">
        <f t="shared" si="30"/>
        <v>8.5597826086956527E-2</v>
      </c>
      <c r="AF102">
        <f t="shared" si="31"/>
        <v>0.15789473684210525</v>
      </c>
      <c r="AG102">
        <f t="shared" si="32"/>
        <v>9.9999999999999978E-2</v>
      </c>
      <c r="AH102">
        <f t="shared" si="33"/>
        <v>0.26634768740031894</v>
      </c>
      <c r="AI102">
        <f t="shared" si="34"/>
        <v>9.1116173120728935E-2</v>
      </c>
      <c r="AJ102">
        <f t="shared" si="35"/>
        <v>9.195402298850576E-2</v>
      </c>
      <c r="AK102">
        <f t="shared" si="36"/>
        <v>0.2413381123058542</v>
      </c>
      <c r="AL102">
        <f t="shared" si="37"/>
        <v>9.551800146950773E-2</v>
      </c>
      <c r="AM102">
        <f t="shared" si="38"/>
        <v>0.16163648558014757</v>
      </c>
      <c r="AN102">
        <f t="shared" si="39"/>
        <v>0.3089770354906054</v>
      </c>
      <c r="AO102">
        <f t="shared" si="40"/>
        <v>0.11549037580201649</v>
      </c>
      <c r="AP102">
        <f t="shared" si="41"/>
        <v>2.2471910112359546E-2</v>
      </c>
      <c r="AQ102">
        <f t="shared" si="42"/>
        <v>2.222222222222222E-2</v>
      </c>
      <c r="AR102">
        <f t="shared" si="43"/>
        <v>0</v>
      </c>
      <c r="AS102">
        <f t="shared" si="44"/>
        <v>0</v>
      </c>
      <c r="AT102">
        <f t="shared" si="45"/>
        <v>0.2655818237642002</v>
      </c>
      <c r="AU102">
        <f t="shared" si="46"/>
        <v>0.32424537487828631</v>
      </c>
      <c r="AV102">
        <f t="shared" si="47"/>
        <v>0.37209302325581389</v>
      </c>
      <c r="AW102">
        <f t="shared" si="48"/>
        <v>0.37696335078534027</v>
      </c>
    </row>
    <row r="103" spans="1:49" x14ac:dyDescent="0.3">
      <c r="A103">
        <v>102</v>
      </c>
      <c r="B103" s="3">
        <v>37347</v>
      </c>
      <c r="C103" t="s">
        <v>7</v>
      </c>
      <c r="D103" s="1">
        <v>101.25</v>
      </c>
      <c r="E103" s="1">
        <v>49.95</v>
      </c>
      <c r="F103" s="1">
        <v>25.1</v>
      </c>
      <c r="G103" s="1">
        <v>51.3</v>
      </c>
      <c r="H103" s="1">
        <v>27.35</v>
      </c>
      <c r="I103" s="1">
        <v>71.650000000000006</v>
      </c>
      <c r="J103" s="1">
        <v>70.55</v>
      </c>
      <c r="K103" s="1">
        <v>38.85</v>
      </c>
      <c r="L103" s="1">
        <v>39.15</v>
      </c>
      <c r="M103" s="1">
        <v>12.65</v>
      </c>
      <c r="N103" s="1">
        <v>11.65</v>
      </c>
      <c r="O103" s="2">
        <v>29.1</v>
      </c>
      <c r="P103" s="2">
        <v>19.600000000000001</v>
      </c>
      <c r="Q103" s="2">
        <v>6.2</v>
      </c>
      <c r="R103" s="1">
        <v>1.2</v>
      </c>
      <c r="S103" s="1">
        <v>1.2</v>
      </c>
      <c r="T103" s="1">
        <v>0.6</v>
      </c>
      <c r="U103" s="1">
        <v>0.6</v>
      </c>
      <c r="V103" s="1">
        <v>3.2</v>
      </c>
      <c r="W103" s="1">
        <v>67.55</v>
      </c>
      <c r="X103" s="1">
        <v>68.95</v>
      </c>
      <c r="Y103" s="1">
        <v>6.2</v>
      </c>
      <c r="Z103" s="1">
        <v>5.85</v>
      </c>
      <c r="AA103">
        <f t="shared" si="26"/>
        <v>0.55928646379853098</v>
      </c>
      <c r="AB103">
        <f t="shared" si="27"/>
        <v>0.46484375000000011</v>
      </c>
      <c r="AC103">
        <f t="shared" si="28"/>
        <v>0.51291866028708122</v>
      </c>
      <c r="AD103">
        <f t="shared" si="29"/>
        <v>0.19908616187989558</v>
      </c>
      <c r="AE103">
        <f t="shared" si="30"/>
        <v>0.2459239130434783</v>
      </c>
      <c r="AF103">
        <f t="shared" si="31"/>
        <v>0.36842105263157898</v>
      </c>
      <c r="AG103">
        <f t="shared" si="32"/>
        <v>0.3</v>
      </c>
      <c r="AH103">
        <f t="shared" si="33"/>
        <v>0.56831472620946311</v>
      </c>
      <c r="AI103">
        <f t="shared" si="34"/>
        <v>0.29954441913439639</v>
      </c>
      <c r="AJ103">
        <f t="shared" si="35"/>
        <v>0.39511494252873569</v>
      </c>
      <c r="AK103">
        <f t="shared" si="36"/>
        <v>0.4814814814814814</v>
      </c>
      <c r="AL103">
        <f t="shared" si="37"/>
        <v>0.36002939015429825</v>
      </c>
      <c r="AM103">
        <f t="shared" si="38"/>
        <v>0.39704896042924209</v>
      </c>
      <c r="AN103">
        <f t="shared" si="39"/>
        <v>0.48016701461377864</v>
      </c>
      <c r="AO103">
        <f t="shared" si="40"/>
        <v>0.19431714023831345</v>
      </c>
      <c r="AP103">
        <f t="shared" si="41"/>
        <v>0.12359550561797751</v>
      </c>
      <c r="AQ103">
        <f t="shared" si="42"/>
        <v>0.1222222222222222</v>
      </c>
      <c r="AR103">
        <f t="shared" si="43"/>
        <v>5.6179775280898875E-2</v>
      </c>
      <c r="AS103">
        <f t="shared" si="44"/>
        <v>0.1020408163265306</v>
      </c>
      <c r="AT103">
        <f t="shared" si="45"/>
        <v>0.36966533619895608</v>
      </c>
      <c r="AU103">
        <f t="shared" si="46"/>
        <v>0.41480038948393388</v>
      </c>
      <c r="AV103">
        <f t="shared" si="47"/>
        <v>0.61627906976744184</v>
      </c>
      <c r="AW103">
        <f t="shared" si="48"/>
        <v>0.58638743455497366</v>
      </c>
    </row>
    <row r="104" spans="1:49" x14ac:dyDescent="0.3">
      <c r="A104">
        <v>103</v>
      </c>
      <c r="B104" s="3">
        <v>37347</v>
      </c>
      <c r="C104" t="s">
        <v>7</v>
      </c>
      <c r="D104" s="1">
        <v>96.9</v>
      </c>
      <c r="E104" s="1">
        <v>47.15</v>
      </c>
      <c r="F104" s="1">
        <v>25.1</v>
      </c>
      <c r="G104" s="1">
        <v>49.75</v>
      </c>
      <c r="H104" s="1">
        <v>28.85</v>
      </c>
      <c r="I104" s="1">
        <v>50.85</v>
      </c>
      <c r="J104" s="1">
        <v>52.1</v>
      </c>
      <c r="K104" s="1">
        <v>27</v>
      </c>
      <c r="L104" s="1">
        <v>25.8</v>
      </c>
      <c r="M104" s="1">
        <v>9.9</v>
      </c>
      <c r="N104" s="1">
        <v>9.0500000000000007</v>
      </c>
      <c r="O104" s="2">
        <v>23</v>
      </c>
      <c r="P104" s="2">
        <v>17</v>
      </c>
      <c r="Q104" s="2">
        <v>6</v>
      </c>
      <c r="R104" s="1">
        <v>0.4</v>
      </c>
      <c r="S104" s="1">
        <v>0.4</v>
      </c>
      <c r="T104" s="1">
        <v>0.2</v>
      </c>
      <c r="U104" s="1">
        <v>0.2</v>
      </c>
      <c r="V104" s="1">
        <v>3.1</v>
      </c>
      <c r="W104" s="1">
        <v>56.1</v>
      </c>
      <c r="X104" s="1">
        <v>61.82</v>
      </c>
      <c r="Y104" s="1">
        <v>5.75</v>
      </c>
      <c r="Z104" s="1">
        <v>5.3</v>
      </c>
      <c r="AA104">
        <f t="shared" si="26"/>
        <v>0.50052465897166831</v>
      </c>
      <c r="AB104">
        <f t="shared" si="27"/>
        <v>0.46484375000000011</v>
      </c>
      <c r="AC104">
        <f t="shared" si="28"/>
        <v>0.48325358851674638</v>
      </c>
      <c r="AD104">
        <f t="shared" si="29"/>
        <v>0.21866840731070494</v>
      </c>
      <c r="AE104">
        <f t="shared" si="30"/>
        <v>0.21059782608695654</v>
      </c>
      <c r="AF104">
        <f t="shared" si="31"/>
        <v>0.35526315789473684</v>
      </c>
      <c r="AG104">
        <f t="shared" si="32"/>
        <v>0.28888888888888886</v>
      </c>
      <c r="AH104">
        <f t="shared" si="33"/>
        <v>0.52206273258904845</v>
      </c>
      <c r="AI104">
        <f t="shared" si="34"/>
        <v>0.23006833712984057</v>
      </c>
      <c r="AJ104">
        <f t="shared" si="35"/>
        <v>0.19588122605363986</v>
      </c>
      <c r="AK104">
        <f t="shared" si="36"/>
        <v>0.33452807646356031</v>
      </c>
      <c r="AL104">
        <f t="shared" si="37"/>
        <v>0.18589272593681114</v>
      </c>
      <c r="AM104">
        <f t="shared" si="38"/>
        <v>0.21797451374916166</v>
      </c>
      <c r="AN104">
        <f t="shared" si="39"/>
        <v>0.36534446764091849</v>
      </c>
      <c r="AO104">
        <f t="shared" si="40"/>
        <v>0.14665444546287809</v>
      </c>
      <c r="AP104">
        <f t="shared" si="41"/>
        <v>3.3707865168539332E-2</v>
      </c>
      <c r="AQ104">
        <f t="shared" si="42"/>
        <v>3.333333333333334E-2</v>
      </c>
      <c r="AR104">
        <f t="shared" si="43"/>
        <v>1.1235955056179775E-2</v>
      </c>
      <c r="AS104">
        <f t="shared" si="44"/>
        <v>2.0408163265306121E-2</v>
      </c>
      <c r="AT104">
        <f t="shared" si="45"/>
        <v>0.29935523487872279</v>
      </c>
      <c r="AU104">
        <f t="shared" si="46"/>
        <v>0.36851671535215846</v>
      </c>
      <c r="AV104">
        <f t="shared" si="47"/>
        <v>0.56395348837209303</v>
      </c>
      <c r="AW104">
        <f t="shared" si="48"/>
        <v>0.52879581151832455</v>
      </c>
    </row>
    <row r="105" spans="1:49" x14ac:dyDescent="0.3">
      <c r="A105">
        <v>104</v>
      </c>
      <c r="B105" s="3">
        <v>37347</v>
      </c>
      <c r="C105" t="s">
        <v>8</v>
      </c>
      <c r="D105" s="1">
        <v>110.5</v>
      </c>
      <c r="E105" s="1">
        <v>57.35</v>
      </c>
      <c r="F105" s="1">
        <v>31.25</v>
      </c>
      <c r="G105" s="1">
        <v>53.15</v>
      </c>
      <c r="H105" s="1">
        <v>23.85</v>
      </c>
      <c r="I105" s="1">
        <v>94.8</v>
      </c>
      <c r="J105" s="1">
        <v>94.45</v>
      </c>
      <c r="K105" s="1">
        <v>50.95</v>
      </c>
      <c r="L105" s="1">
        <v>55.55</v>
      </c>
      <c r="M105" s="1">
        <v>16.05</v>
      </c>
      <c r="N105" s="1">
        <v>16.100000000000001</v>
      </c>
      <c r="O105" s="2">
        <v>49.2</v>
      </c>
      <c r="P105" s="2">
        <v>35.799999999999997</v>
      </c>
      <c r="Q105" s="2">
        <v>8.9</v>
      </c>
      <c r="R105" s="1">
        <v>2.7</v>
      </c>
      <c r="S105" s="1">
        <v>2.7</v>
      </c>
      <c r="T105" s="1">
        <v>1.4</v>
      </c>
      <c r="U105" s="1">
        <v>1.4</v>
      </c>
      <c r="V105" s="1">
        <v>4.9000000000000004</v>
      </c>
      <c r="W105" s="1">
        <v>50.2</v>
      </c>
      <c r="X105" s="1">
        <v>81.5</v>
      </c>
      <c r="Y105" s="1">
        <v>7.55</v>
      </c>
      <c r="Z105" s="1">
        <v>7.25</v>
      </c>
      <c r="AA105">
        <f t="shared" si="26"/>
        <v>0.71458551941238191</v>
      </c>
      <c r="AB105">
        <f t="shared" si="27"/>
        <v>0.705078125</v>
      </c>
      <c r="AC105">
        <f t="shared" si="28"/>
        <v>0.54832535885167455</v>
      </c>
      <c r="AD105">
        <f t="shared" si="29"/>
        <v>0.15339425587467365</v>
      </c>
      <c r="AE105">
        <f t="shared" si="30"/>
        <v>0.46603260869565216</v>
      </c>
      <c r="AF105">
        <f t="shared" si="31"/>
        <v>0.54605263157894735</v>
      </c>
      <c r="AG105">
        <f t="shared" si="32"/>
        <v>0.48888888888888893</v>
      </c>
      <c r="AH105">
        <f t="shared" si="33"/>
        <v>0.66666666666666674</v>
      </c>
      <c r="AI105">
        <f t="shared" si="34"/>
        <v>0.52847380410022793</v>
      </c>
      <c r="AJ105">
        <f t="shared" si="35"/>
        <v>0.61685823754789271</v>
      </c>
      <c r="AK105">
        <f t="shared" si="36"/>
        <v>0.67184388689765029</v>
      </c>
      <c r="AL105">
        <f t="shared" si="37"/>
        <v>0.53783982365907412</v>
      </c>
      <c r="AM105">
        <f t="shared" si="38"/>
        <v>0.61703554661301141</v>
      </c>
      <c r="AN105">
        <f t="shared" si="39"/>
        <v>0.62212943632567841</v>
      </c>
      <c r="AO105">
        <f t="shared" si="40"/>
        <v>0.27589367552703942</v>
      </c>
      <c r="AP105">
        <f t="shared" si="41"/>
        <v>0.29213483146067415</v>
      </c>
      <c r="AQ105">
        <f t="shared" si="42"/>
        <v>0.28888888888888886</v>
      </c>
      <c r="AR105">
        <f t="shared" si="43"/>
        <v>0.14606741573033705</v>
      </c>
      <c r="AS105">
        <f t="shared" si="44"/>
        <v>0.2653061224489795</v>
      </c>
      <c r="AT105">
        <f t="shared" si="45"/>
        <v>0.26312557568314404</v>
      </c>
      <c r="AU105">
        <f t="shared" si="46"/>
        <v>0.49626744563453429</v>
      </c>
      <c r="AV105">
        <f t="shared" si="47"/>
        <v>0.7732558139534883</v>
      </c>
      <c r="AW105">
        <f t="shared" si="48"/>
        <v>0.73298429319371716</v>
      </c>
    </row>
    <row r="106" spans="1:49" x14ac:dyDescent="0.3">
      <c r="A106">
        <v>105</v>
      </c>
      <c r="B106" s="3">
        <v>37347</v>
      </c>
      <c r="C106" t="s">
        <v>8</v>
      </c>
      <c r="D106" s="1">
        <v>96.6</v>
      </c>
      <c r="E106" s="1">
        <v>49.95</v>
      </c>
      <c r="F106" s="1">
        <v>26.8</v>
      </c>
      <c r="G106" s="1">
        <v>46.65</v>
      </c>
      <c r="H106" s="1">
        <v>21.35</v>
      </c>
      <c r="I106" s="1">
        <v>71.650000000000006</v>
      </c>
      <c r="J106" s="1">
        <v>70.55</v>
      </c>
      <c r="K106" s="1">
        <v>38.85</v>
      </c>
      <c r="L106" s="1">
        <v>39.15</v>
      </c>
      <c r="M106" s="1">
        <v>12.65</v>
      </c>
      <c r="N106" s="1">
        <v>11.65</v>
      </c>
      <c r="O106" s="2">
        <v>28.1</v>
      </c>
      <c r="P106" s="2">
        <v>19.600000000000001</v>
      </c>
      <c r="Q106" s="2">
        <v>6.2</v>
      </c>
      <c r="R106" s="1">
        <v>1.2</v>
      </c>
      <c r="S106" s="1">
        <v>1.2</v>
      </c>
      <c r="T106" s="1">
        <v>0.6</v>
      </c>
      <c r="U106" s="1">
        <v>0.6</v>
      </c>
      <c r="V106" s="1">
        <v>3.4</v>
      </c>
      <c r="W106" s="1">
        <v>67.75</v>
      </c>
      <c r="X106" s="1">
        <v>28.05</v>
      </c>
      <c r="Y106" s="1">
        <v>6.1</v>
      </c>
      <c r="Z106" s="1">
        <v>6.45</v>
      </c>
      <c r="AA106">
        <f t="shared" si="26"/>
        <v>0.55928646379853098</v>
      </c>
      <c r="AB106">
        <f t="shared" si="27"/>
        <v>0.53125</v>
      </c>
      <c r="AC106">
        <f t="shared" si="28"/>
        <v>0.42392344497607654</v>
      </c>
      <c r="AD106">
        <f t="shared" si="29"/>
        <v>0.12075718015665798</v>
      </c>
      <c r="AE106">
        <f t="shared" si="30"/>
        <v>0.2459239130434783</v>
      </c>
      <c r="AF106">
        <f t="shared" si="31"/>
        <v>0.36842105263157898</v>
      </c>
      <c r="AG106">
        <f t="shared" si="32"/>
        <v>0.32222222222222219</v>
      </c>
      <c r="AH106">
        <f t="shared" si="33"/>
        <v>0.51887293992557149</v>
      </c>
      <c r="AI106">
        <f t="shared" si="34"/>
        <v>0.28815489749430528</v>
      </c>
      <c r="AJ106">
        <f t="shared" si="35"/>
        <v>0.39511494252873569</v>
      </c>
      <c r="AK106">
        <f t="shared" si="36"/>
        <v>0.4814814814814814</v>
      </c>
      <c r="AL106">
        <f t="shared" si="37"/>
        <v>0.36002939015429825</v>
      </c>
      <c r="AM106">
        <f t="shared" si="38"/>
        <v>0.39704896042924209</v>
      </c>
      <c r="AN106">
        <f t="shared" si="39"/>
        <v>0.48016701461377864</v>
      </c>
      <c r="AO106">
        <f t="shared" si="40"/>
        <v>0.19431714023831345</v>
      </c>
      <c r="AP106">
        <f t="shared" si="41"/>
        <v>0.12359550561797751</v>
      </c>
      <c r="AQ106">
        <f t="shared" si="42"/>
        <v>0.1222222222222222</v>
      </c>
      <c r="AR106">
        <f t="shared" si="43"/>
        <v>5.6179775280898875E-2</v>
      </c>
      <c r="AS106">
        <f t="shared" si="44"/>
        <v>0.1020408163265306</v>
      </c>
      <c r="AT106">
        <f t="shared" si="45"/>
        <v>0.37089346023948422</v>
      </c>
      <c r="AU106">
        <f t="shared" si="46"/>
        <v>0.14930217461863032</v>
      </c>
      <c r="AV106">
        <f t="shared" si="47"/>
        <v>0.60465116279069764</v>
      </c>
      <c r="AW106">
        <f t="shared" si="48"/>
        <v>0.64921465968586378</v>
      </c>
    </row>
    <row r="107" spans="1:49" x14ac:dyDescent="0.3">
      <c r="A107">
        <v>106</v>
      </c>
      <c r="B107" s="3">
        <v>37347</v>
      </c>
      <c r="C107" t="s">
        <v>8</v>
      </c>
      <c r="D107" s="1">
        <v>87.9</v>
      </c>
      <c r="E107" s="1">
        <v>45.65</v>
      </c>
      <c r="F107" s="1">
        <v>21.65</v>
      </c>
      <c r="G107" s="1">
        <v>42.25</v>
      </c>
      <c r="H107" s="1">
        <v>18.75</v>
      </c>
      <c r="I107" s="1">
        <v>59.8</v>
      </c>
      <c r="J107" s="1">
        <v>59.1</v>
      </c>
      <c r="K107" s="1">
        <v>32.299999999999997</v>
      </c>
      <c r="L107" s="1">
        <v>29.85</v>
      </c>
      <c r="M107" s="1">
        <v>9.8000000000000007</v>
      </c>
      <c r="N107" s="1">
        <v>11.05</v>
      </c>
      <c r="O107" s="2">
        <v>18</v>
      </c>
      <c r="P107" s="2">
        <v>13.5</v>
      </c>
      <c r="Q107" s="2">
        <v>3.9</v>
      </c>
      <c r="R107" s="1">
        <v>0.6</v>
      </c>
      <c r="S107" s="1">
        <v>0.8</v>
      </c>
      <c r="T107" s="1">
        <v>0.2</v>
      </c>
      <c r="U107" s="1">
        <v>0.4</v>
      </c>
      <c r="V107" s="1">
        <v>2</v>
      </c>
      <c r="W107" s="1">
        <v>40</v>
      </c>
      <c r="X107" s="1">
        <v>56.6</v>
      </c>
      <c r="Y107" s="1">
        <v>5.0999999999999996</v>
      </c>
      <c r="Z107" s="1">
        <v>5.85</v>
      </c>
      <c r="AA107">
        <f t="shared" si="26"/>
        <v>0.4690451206715634</v>
      </c>
      <c r="AB107">
        <f t="shared" si="27"/>
        <v>0.330078125</v>
      </c>
      <c r="AC107">
        <f t="shared" si="28"/>
        <v>0.33971291866028708</v>
      </c>
      <c r="AD107">
        <f t="shared" si="29"/>
        <v>8.6814621409921675E-2</v>
      </c>
      <c r="AE107">
        <f t="shared" si="30"/>
        <v>0.16304347826086957</v>
      </c>
      <c r="AF107">
        <f t="shared" si="31"/>
        <v>0.21710526315789472</v>
      </c>
      <c r="AG107">
        <f t="shared" si="32"/>
        <v>0.16666666666666666</v>
      </c>
      <c r="AH107">
        <f t="shared" si="33"/>
        <v>0.42636895268474229</v>
      </c>
      <c r="AI107">
        <f t="shared" si="34"/>
        <v>0.17312072892938496</v>
      </c>
      <c r="AJ107">
        <f t="shared" si="35"/>
        <v>0.28160919540229884</v>
      </c>
      <c r="AK107">
        <f t="shared" si="36"/>
        <v>0.39028275587415368</v>
      </c>
      <c r="AL107">
        <f t="shared" si="37"/>
        <v>0.26377663482733277</v>
      </c>
      <c r="AM107">
        <f t="shared" si="38"/>
        <v>0.27230046948356812</v>
      </c>
      <c r="AN107">
        <f t="shared" si="39"/>
        <v>0.36116910229645088</v>
      </c>
      <c r="AO107">
        <f t="shared" si="40"/>
        <v>0.18331805682859761</v>
      </c>
      <c r="AP107">
        <f t="shared" si="41"/>
        <v>5.6179775280898875E-2</v>
      </c>
      <c r="AQ107">
        <f t="shared" si="42"/>
        <v>7.7777777777777779E-2</v>
      </c>
      <c r="AR107">
        <f t="shared" si="43"/>
        <v>1.1235955056179775E-2</v>
      </c>
      <c r="AS107">
        <f t="shared" si="44"/>
        <v>6.1224489795918373E-2</v>
      </c>
      <c r="AT107">
        <f t="shared" si="45"/>
        <v>0.20049124961621123</v>
      </c>
      <c r="AU107">
        <f t="shared" si="46"/>
        <v>0.33463161311262585</v>
      </c>
      <c r="AV107">
        <f t="shared" si="47"/>
        <v>0.48837209302325574</v>
      </c>
      <c r="AW107">
        <f t="shared" si="48"/>
        <v>0.58638743455497366</v>
      </c>
    </row>
    <row r="108" spans="1:49" x14ac:dyDescent="0.3">
      <c r="A108">
        <v>107</v>
      </c>
      <c r="B108" s="3">
        <v>37347</v>
      </c>
      <c r="C108" t="s">
        <v>7</v>
      </c>
      <c r="D108" s="1">
        <v>82.5</v>
      </c>
      <c r="E108" s="1">
        <v>40.4</v>
      </c>
      <c r="F108" s="1">
        <v>21.55</v>
      </c>
      <c r="G108" s="1">
        <v>42.1</v>
      </c>
      <c r="H108" s="1">
        <v>20.65</v>
      </c>
      <c r="I108" s="1">
        <v>46.55</v>
      </c>
      <c r="J108" s="1">
        <v>45.8</v>
      </c>
      <c r="K108" s="1">
        <v>24.25</v>
      </c>
      <c r="L108" s="1">
        <v>24.1</v>
      </c>
      <c r="M108" s="1">
        <v>9</v>
      </c>
      <c r="N108" s="1">
        <v>9.0500000000000007</v>
      </c>
      <c r="O108" s="2">
        <v>15.5</v>
      </c>
      <c r="P108" s="2">
        <v>11.4</v>
      </c>
      <c r="Q108" s="2">
        <v>4.0999999999999996</v>
      </c>
      <c r="R108" s="1">
        <v>0.4</v>
      </c>
      <c r="S108" s="1">
        <v>0.4</v>
      </c>
      <c r="T108" s="1">
        <v>0.2</v>
      </c>
      <c r="U108" s="1">
        <v>0.2</v>
      </c>
      <c r="V108" s="1">
        <v>2.2000000000000002</v>
      </c>
      <c r="W108" s="1">
        <v>34.4</v>
      </c>
      <c r="X108" s="1">
        <v>20.85</v>
      </c>
      <c r="Y108" s="1">
        <v>4.05</v>
      </c>
      <c r="Z108" s="1">
        <v>4</v>
      </c>
      <c r="AA108">
        <f t="shared" si="26"/>
        <v>0.35886673662119617</v>
      </c>
      <c r="AB108">
        <f t="shared" si="27"/>
        <v>0.32617187500000006</v>
      </c>
      <c r="AC108">
        <f t="shared" si="28"/>
        <v>0.33684210526315789</v>
      </c>
      <c r="AD108">
        <f t="shared" si="29"/>
        <v>0.11161879895561355</v>
      </c>
      <c r="AE108">
        <f t="shared" si="30"/>
        <v>0.13451086956521741</v>
      </c>
      <c r="AF108">
        <f t="shared" si="31"/>
        <v>0.23026315789473681</v>
      </c>
      <c r="AG108">
        <f t="shared" si="32"/>
        <v>0.18888888888888891</v>
      </c>
      <c r="AH108">
        <f t="shared" si="33"/>
        <v>0.36895268474215848</v>
      </c>
      <c r="AI108">
        <f t="shared" si="34"/>
        <v>0.14464692482915717</v>
      </c>
      <c r="AJ108">
        <f t="shared" si="35"/>
        <v>0.15469348659003829</v>
      </c>
      <c r="AK108">
        <f t="shared" si="36"/>
        <v>0.28434886499402623</v>
      </c>
      <c r="AL108">
        <f t="shared" si="37"/>
        <v>0.14548126377663481</v>
      </c>
      <c r="AM108">
        <f t="shared" si="38"/>
        <v>0.19517102615694168</v>
      </c>
      <c r="AN108">
        <f t="shared" si="39"/>
        <v>0.32776617954070975</v>
      </c>
      <c r="AO108">
        <f t="shared" si="40"/>
        <v>0.14665444546287809</v>
      </c>
      <c r="AP108">
        <f t="shared" si="41"/>
        <v>3.3707865168539332E-2</v>
      </c>
      <c r="AQ108">
        <f t="shared" si="42"/>
        <v>3.333333333333334E-2</v>
      </c>
      <c r="AR108">
        <f t="shared" si="43"/>
        <v>1.1235955056179775E-2</v>
      </c>
      <c r="AS108">
        <f t="shared" si="44"/>
        <v>2.0408163265306121E-2</v>
      </c>
      <c r="AT108">
        <f t="shared" si="45"/>
        <v>0.16610377648142463</v>
      </c>
      <c r="AU108">
        <f t="shared" si="46"/>
        <v>0.10256410256410257</v>
      </c>
      <c r="AV108">
        <f t="shared" si="47"/>
        <v>0.36627906976744184</v>
      </c>
      <c r="AW108">
        <f t="shared" si="48"/>
        <v>0.3926701570680628</v>
      </c>
    </row>
    <row r="109" spans="1:49" x14ac:dyDescent="0.3">
      <c r="A109">
        <v>108</v>
      </c>
      <c r="B109" s="3">
        <v>37347</v>
      </c>
      <c r="C109" t="s">
        <v>8</v>
      </c>
      <c r="D109" s="1">
        <v>84.2</v>
      </c>
      <c r="E109" s="1">
        <v>42.8</v>
      </c>
      <c r="F109" s="1">
        <v>24.75</v>
      </c>
      <c r="G109" s="1">
        <v>41.4</v>
      </c>
      <c r="H109" s="1">
        <v>18.149999999999999</v>
      </c>
      <c r="I109" s="1">
        <v>59.7</v>
      </c>
      <c r="J109" s="1">
        <v>59.95</v>
      </c>
      <c r="K109" s="1">
        <v>33.1</v>
      </c>
      <c r="L109" s="1">
        <v>33.049999999999997</v>
      </c>
      <c r="M109" s="1">
        <v>10.8</v>
      </c>
      <c r="N109" s="1">
        <v>10.85</v>
      </c>
      <c r="O109" s="2">
        <v>20.6</v>
      </c>
      <c r="P109" s="2">
        <v>14.9</v>
      </c>
      <c r="Q109" s="2">
        <v>4.0999999999999996</v>
      </c>
      <c r="R109" s="1">
        <v>0.9</v>
      </c>
      <c r="S109" s="1">
        <v>1</v>
      </c>
      <c r="T109" s="1">
        <v>0.4</v>
      </c>
      <c r="U109" s="1">
        <v>0.5</v>
      </c>
      <c r="V109" s="1">
        <v>2.5</v>
      </c>
      <c r="W109" s="1">
        <v>67.05</v>
      </c>
      <c r="X109" s="1">
        <v>27.65</v>
      </c>
      <c r="Y109" s="1">
        <v>5.3</v>
      </c>
      <c r="Z109" s="1">
        <v>4.8499999999999996</v>
      </c>
      <c r="AA109">
        <f t="shared" si="26"/>
        <v>0.409233997901364</v>
      </c>
      <c r="AB109">
        <f t="shared" si="27"/>
        <v>0.451171875</v>
      </c>
      <c r="AC109">
        <f t="shared" si="28"/>
        <v>0.32344497607655498</v>
      </c>
      <c r="AD109">
        <f t="shared" si="29"/>
        <v>7.8981723237597889E-2</v>
      </c>
      <c r="AE109">
        <f t="shared" si="30"/>
        <v>0.18206521739130438</v>
      </c>
      <c r="AF109">
        <f t="shared" si="31"/>
        <v>0.23026315789473681</v>
      </c>
      <c r="AG109">
        <f t="shared" si="32"/>
        <v>0.22222222222222221</v>
      </c>
      <c r="AH109">
        <f t="shared" si="33"/>
        <v>0.38702817650186078</v>
      </c>
      <c r="AI109">
        <f t="shared" si="34"/>
        <v>0.20273348519362189</v>
      </c>
      <c r="AJ109">
        <f t="shared" si="35"/>
        <v>0.28065134099616862</v>
      </c>
      <c r="AK109">
        <f t="shared" si="36"/>
        <v>0.39705296694544001</v>
      </c>
      <c r="AL109">
        <f t="shared" si="37"/>
        <v>0.27553269654665685</v>
      </c>
      <c r="AM109">
        <f t="shared" si="38"/>
        <v>0.31522468142186449</v>
      </c>
      <c r="AN109">
        <f t="shared" si="39"/>
        <v>0.40292275574112729</v>
      </c>
      <c r="AO109">
        <f t="shared" si="40"/>
        <v>0.17965169569202563</v>
      </c>
      <c r="AP109">
        <f t="shared" si="41"/>
        <v>8.98876404494382E-2</v>
      </c>
      <c r="AQ109">
        <f t="shared" si="42"/>
        <v>9.9999999999999992E-2</v>
      </c>
      <c r="AR109">
        <f t="shared" si="43"/>
        <v>3.3707865168539332E-2</v>
      </c>
      <c r="AS109">
        <f t="shared" si="44"/>
        <v>8.1632653061224483E-2</v>
      </c>
      <c r="AT109">
        <f t="shared" si="45"/>
        <v>0.36659502609763589</v>
      </c>
      <c r="AU109">
        <f t="shared" si="46"/>
        <v>0.14670561506004542</v>
      </c>
      <c r="AV109">
        <f t="shared" si="47"/>
        <v>0.5116279069767441</v>
      </c>
      <c r="AW109">
        <f t="shared" si="48"/>
        <v>0.48167539267015697</v>
      </c>
    </row>
    <row r="110" spans="1:49" x14ac:dyDescent="0.3">
      <c r="A110">
        <v>109</v>
      </c>
      <c r="B110" s="3">
        <v>37347</v>
      </c>
      <c r="C110" t="s">
        <v>8</v>
      </c>
      <c r="D110" s="1">
        <v>85.15</v>
      </c>
      <c r="E110" s="1">
        <v>42.75</v>
      </c>
      <c r="F110" s="1">
        <v>21.75</v>
      </c>
      <c r="G110" s="1">
        <v>42.4</v>
      </c>
      <c r="H110" s="1">
        <v>18.649999999999999</v>
      </c>
      <c r="I110" s="1">
        <v>59.75</v>
      </c>
      <c r="J110" s="1">
        <v>59.5</v>
      </c>
      <c r="K110" s="1">
        <v>33.15</v>
      </c>
      <c r="L110" s="1">
        <v>32.950000000000003</v>
      </c>
      <c r="M110" s="1">
        <v>10.3</v>
      </c>
      <c r="N110" s="1">
        <v>10.050000000000001</v>
      </c>
      <c r="O110" s="2">
        <v>17.7</v>
      </c>
      <c r="P110" s="2">
        <v>12.6</v>
      </c>
      <c r="Q110" s="2">
        <v>3.9</v>
      </c>
      <c r="R110" s="1">
        <v>0.7</v>
      </c>
      <c r="S110" s="1">
        <v>0.7</v>
      </c>
      <c r="T110" s="1">
        <v>0.3</v>
      </c>
      <c r="U110" s="1">
        <v>0.3</v>
      </c>
      <c r="V110" s="1">
        <v>2</v>
      </c>
      <c r="W110" s="1">
        <v>35.549999999999997</v>
      </c>
      <c r="X110" s="1">
        <v>55</v>
      </c>
      <c r="Y110" s="1">
        <v>5.3</v>
      </c>
      <c r="Z110" s="1">
        <v>5.8</v>
      </c>
      <c r="AA110">
        <f t="shared" si="26"/>
        <v>0.40818467995802726</v>
      </c>
      <c r="AB110">
        <f t="shared" si="27"/>
        <v>0.333984375</v>
      </c>
      <c r="AC110">
        <f t="shared" si="28"/>
        <v>0.34258373205741621</v>
      </c>
      <c r="AD110">
        <f t="shared" si="29"/>
        <v>8.5509138381201028E-2</v>
      </c>
      <c r="AE110">
        <f t="shared" si="30"/>
        <v>0.15081521739130435</v>
      </c>
      <c r="AF110">
        <f t="shared" si="31"/>
        <v>0.21710526315789472</v>
      </c>
      <c r="AG110">
        <f t="shared" si="32"/>
        <v>0.16666666666666666</v>
      </c>
      <c r="AH110">
        <f t="shared" si="33"/>
        <v>0.39712918660287094</v>
      </c>
      <c r="AI110">
        <f t="shared" si="34"/>
        <v>0.16970387243735763</v>
      </c>
      <c r="AJ110">
        <f t="shared" si="35"/>
        <v>0.2811302681992337</v>
      </c>
      <c r="AK110">
        <f t="shared" si="36"/>
        <v>0.39346873755475903</v>
      </c>
      <c r="AL110">
        <f t="shared" si="37"/>
        <v>0.27626745040411455</v>
      </c>
      <c r="AM110">
        <f t="shared" si="38"/>
        <v>0.31388329979879281</v>
      </c>
      <c r="AN110">
        <f t="shared" si="39"/>
        <v>0.38204592901878909</v>
      </c>
      <c r="AO110">
        <f t="shared" si="40"/>
        <v>0.16498625114573784</v>
      </c>
      <c r="AP110">
        <f t="shared" si="41"/>
        <v>6.741573033707865E-2</v>
      </c>
      <c r="AQ110">
        <f t="shared" si="42"/>
        <v>6.6666666666666666E-2</v>
      </c>
      <c r="AR110">
        <f t="shared" si="43"/>
        <v>2.2471910112359546E-2</v>
      </c>
      <c r="AS110">
        <f t="shared" si="44"/>
        <v>4.0816326530612235E-2</v>
      </c>
      <c r="AT110">
        <f t="shared" si="45"/>
        <v>0.17316548971446113</v>
      </c>
      <c r="AU110">
        <f t="shared" si="46"/>
        <v>0.32424537487828631</v>
      </c>
      <c r="AV110">
        <f t="shared" si="47"/>
        <v>0.5116279069767441</v>
      </c>
      <c r="AW110">
        <f t="shared" si="48"/>
        <v>0.58115183246073288</v>
      </c>
    </row>
    <row r="111" spans="1:49" x14ac:dyDescent="0.3">
      <c r="A111">
        <v>110</v>
      </c>
      <c r="B111" s="3">
        <v>37347</v>
      </c>
      <c r="C111" t="s">
        <v>7</v>
      </c>
      <c r="D111" s="1">
        <v>74.25</v>
      </c>
      <c r="E111" s="1">
        <v>36.950000000000003</v>
      </c>
      <c r="F111" s="1">
        <v>18.850000000000001</v>
      </c>
      <c r="G111" s="1">
        <v>37.299999999999997</v>
      </c>
      <c r="H111" s="1">
        <v>18</v>
      </c>
      <c r="I111" s="1">
        <v>39.450000000000003</v>
      </c>
      <c r="J111" s="1">
        <v>39.9</v>
      </c>
      <c r="K111" s="1">
        <v>19.600000000000001</v>
      </c>
      <c r="L111" s="1">
        <v>21.5</v>
      </c>
      <c r="M111" s="1">
        <v>6.7</v>
      </c>
      <c r="N111" s="1">
        <v>8.1</v>
      </c>
      <c r="O111" s="2">
        <v>10.4</v>
      </c>
      <c r="P111" s="2">
        <v>7.8</v>
      </c>
      <c r="Q111" s="2">
        <v>2.6</v>
      </c>
      <c r="R111" s="1">
        <v>0.2</v>
      </c>
      <c r="S111" s="1">
        <v>0.2</v>
      </c>
      <c r="T111" s="1">
        <v>0.1</v>
      </c>
      <c r="U111" s="1">
        <v>0.1</v>
      </c>
      <c r="V111" s="1">
        <v>1.4</v>
      </c>
      <c r="W111" s="1">
        <v>52.45</v>
      </c>
      <c r="X111" s="1">
        <v>52.8</v>
      </c>
      <c r="Y111" s="1">
        <v>4.5999999999999996</v>
      </c>
      <c r="Z111" s="1">
        <v>4.5999999999999996</v>
      </c>
      <c r="AA111">
        <f t="shared" si="26"/>
        <v>0.28646379853095488</v>
      </c>
      <c r="AB111">
        <f t="shared" si="27"/>
        <v>0.22070312500000008</v>
      </c>
      <c r="AC111">
        <f t="shared" si="28"/>
        <v>0.24497607655502385</v>
      </c>
      <c r="AD111">
        <f t="shared" si="29"/>
        <v>7.7023498694516968E-2</v>
      </c>
      <c r="AE111">
        <f t="shared" si="30"/>
        <v>8.5597826086956527E-2</v>
      </c>
      <c r="AF111">
        <f t="shared" si="31"/>
        <v>0.13157894736842105</v>
      </c>
      <c r="AG111">
        <f t="shared" si="32"/>
        <v>9.9999999999999978E-2</v>
      </c>
      <c r="AH111">
        <f t="shared" si="33"/>
        <v>0.28123338649654445</v>
      </c>
      <c r="AI111">
        <f t="shared" si="34"/>
        <v>8.6560364464692494E-2</v>
      </c>
      <c r="AJ111">
        <f t="shared" si="35"/>
        <v>8.668582375478931E-2</v>
      </c>
      <c r="AK111">
        <f t="shared" si="36"/>
        <v>0.23735563520509753</v>
      </c>
      <c r="AL111">
        <f t="shared" si="37"/>
        <v>7.7149155033063938E-2</v>
      </c>
      <c r="AM111">
        <f t="shared" si="38"/>
        <v>0.16029510395707577</v>
      </c>
      <c r="AN111">
        <f t="shared" si="39"/>
        <v>0.23173277661795405</v>
      </c>
      <c r="AO111">
        <f t="shared" si="40"/>
        <v>0.12923923006416133</v>
      </c>
      <c r="AP111">
        <f t="shared" si="41"/>
        <v>1.1235955056179775E-2</v>
      </c>
      <c r="AQ111">
        <f t="shared" si="42"/>
        <v>1.1111111111111112E-2</v>
      </c>
      <c r="AR111">
        <f t="shared" si="43"/>
        <v>0</v>
      </c>
      <c r="AS111">
        <f t="shared" si="44"/>
        <v>0</v>
      </c>
      <c r="AT111">
        <f t="shared" si="45"/>
        <v>0.27694197113908509</v>
      </c>
      <c r="AU111">
        <f t="shared" si="46"/>
        <v>0.3099642973060695</v>
      </c>
      <c r="AV111">
        <f t="shared" si="47"/>
        <v>0.43023255813953487</v>
      </c>
      <c r="AW111">
        <f t="shared" si="48"/>
        <v>0.4554973821989528</v>
      </c>
    </row>
    <row r="112" spans="1:49" x14ac:dyDescent="0.3">
      <c r="A112">
        <v>111</v>
      </c>
      <c r="B112" s="3">
        <v>37347</v>
      </c>
      <c r="C112" t="s">
        <v>7</v>
      </c>
      <c r="D112" s="1">
        <v>88.25</v>
      </c>
      <c r="E112" s="1">
        <v>42.9</v>
      </c>
      <c r="F112" s="1">
        <v>21.5</v>
      </c>
      <c r="G112" s="1">
        <v>45.35</v>
      </c>
      <c r="H112" s="1">
        <v>24.85</v>
      </c>
      <c r="I112" s="1">
        <v>49.1</v>
      </c>
      <c r="J112" s="1">
        <v>50.1</v>
      </c>
      <c r="K112" s="1">
        <v>21.05</v>
      </c>
      <c r="L112" s="1">
        <v>25.6</v>
      </c>
      <c r="M112" s="1">
        <v>9.85</v>
      </c>
      <c r="N112" s="1">
        <v>7.9</v>
      </c>
      <c r="O112" s="2">
        <v>16.8</v>
      </c>
      <c r="P112" s="2">
        <v>12.1</v>
      </c>
      <c r="Q112" s="2">
        <v>4.7</v>
      </c>
      <c r="R112" s="1">
        <v>0.4</v>
      </c>
      <c r="S112" s="1">
        <v>0.3</v>
      </c>
      <c r="T112" s="1">
        <v>0.2</v>
      </c>
      <c r="U112" s="1">
        <v>0.1</v>
      </c>
      <c r="V112" s="1">
        <v>2.5</v>
      </c>
      <c r="W112" s="1">
        <v>62.8</v>
      </c>
      <c r="X112" s="1">
        <v>47.5</v>
      </c>
      <c r="Y112" s="1">
        <v>5.75</v>
      </c>
      <c r="Z112" s="1">
        <v>5.35</v>
      </c>
      <c r="AA112">
        <f t="shared" si="26"/>
        <v>0.41133263378803769</v>
      </c>
      <c r="AB112">
        <f t="shared" si="27"/>
        <v>0.32421875</v>
      </c>
      <c r="AC112">
        <f t="shared" si="28"/>
        <v>0.39904306220095692</v>
      </c>
      <c r="AD112">
        <f t="shared" si="29"/>
        <v>0.16644908616187992</v>
      </c>
      <c r="AE112">
        <f t="shared" si="30"/>
        <v>0.14402173913043478</v>
      </c>
      <c r="AF112">
        <f t="shared" si="31"/>
        <v>0.26973684210526316</v>
      </c>
      <c r="AG112">
        <f t="shared" si="32"/>
        <v>0.22222222222222221</v>
      </c>
      <c r="AH112">
        <f t="shared" si="33"/>
        <v>0.43009037745879858</v>
      </c>
      <c r="AI112">
        <f t="shared" si="34"/>
        <v>0.15945330296127563</v>
      </c>
      <c r="AJ112">
        <f t="shared" si="35"/>
        <v>0.17911877394636017</v>
      </c>
      <c r="AK112">
        <f t="shared" si="36"/>
        <v>0.31859816806053365</v>
      </c>
      <c r="AL112">
        <f t="shared" si="37"/>
        <v>9.8457016899338723E-2</v>
      </c>
      <c r="AM112">
        <f t="shared" si="38"/>
        <v>0.21529175050301813</v>
      </c>
      <c r="AN112">
        <f t="shared" si="39"/>
        <v>0.36325678496868469</v>
      </c>
      <c r="AO112">
        <f t="shared" si="40"/>
        <v>0.12557286892758937</v>
      </c>
      <c r="AP112">
        <f t="shared" si="41"/>
        <v>3.3707865168539332E-2</v>
      </c>
      <c r="AQ112">
        <f t="shared" si="42"/>
        <v>2.222222222222222E-2</v>
      </c>
      <c r="AR112">
        <f t="shared" si="43"/>
        <v>1.1235955056179775E-2</v>
      </c>
      <c r="AS112">
        <f t="shared" si="44"/>
        <v>0</v>
      </c>
      <c r="AT112">
        <f t="shared" si="45"/>
        <v>0.3404973902364139</v>
      </c>
      <c r="AU112">
        <f t="shared" si="46"/>
        <v>0.27555988315481988</v>
      </c>
      <c r="AV112">
        <f t="shared" si="47"/>
        <v>0.56395348837209303</v>
      </c>
      <c r="AW112">
        <f t="shared" si="48"/>
        <v>0.53403141361256534</v>
      </c>
    </row>
    <row r="113" spans="1:49" x14ac:dyDescent="0.3">
      <c r="A113">
        <v>112</v>
      </c>
      <c r="B113" s="3">
        <v>37347</v>
      </c>
      <c r="C113" t="s">
        <v>7</v>
      </c>
      <c r="D113" s="1">
        <v>90.35</v>
      </c>
      <c r="E113" s="1">
        <v>42.5</v>
      </c>
      <c r="F113" s="1">
        <v>21.55</v>
      </c>
      <c r="G113" s="1">
        <v>47.85</v>
      </c>
      <c r="H113" s="1">
        <v>25.05</v>
      </c>
      <c r="I113" s="1">
        <v>49.9</v>
      </c>
      <c r="J113" s="1">
        <v>49.75</v>
      </c>
      <c r="K113" s="1">
        <v>24.05</v>
      </c>
      <c r="L113" s="1">
        <v>26.4</v>
      </c>
      <c r="M113" s="1">
        <v>8.5</v>
      </c>
      <c r="N113" s="1">
        <v>9.4499999999999993</v>
      </c>
      <c r="O113" s="2">
        <v>18.5</v>
      </c>
      <c r="P113" s="2">
        <v>13.6</v>
      </c>
      <c r="Q113" s="2">
        <v>4.9000000000000004</v>
      </c>
      <c r="R113" s="1">
        <v>0.3</v>
      </c>
      <c r="S113" s="1">
        <v>0.5</v>
      </c>
      <c r="T113" s="1">
        <v>0.1</v>
      </c>
      <c r="U113" s="1">
        <v>0.2</v>
      </c>
      <c r="V113" s="1">
        <v>2.5</v>
      </c>
      <c r="W113" s="1">
        <v>58.35</v>
      </c>
      <c r="X113" s="1">
        <v>65.45</v>
      </c>
      <c r="Y113" s="1">
        <v>5.0999999999999996</v>
      </c>
      <c r="Z113" s="1">
        <v>5.45</v>
      </c>
      <c r="AA113">
        <f t="shared" si="26"/>
        <v>0.40293809024134308</v>
      </c>
      <c r="AB113">
        <f t="shared" si="27"/>
        <v>0.32617187500000006</v>
      </c>
      <c r="AC113">
        <f t="shared" si="28"/>
        <v>0.44688995215311006</v>
      </c>
      <c r="AD113">
        <f t="shared" si="29"/>
        <v>0.16906005221932116</v>
      </c>
      <c r="AE113">
        <f t="shared" si="30"/>
        <v>0.16440217391304349</v>
      </c>
      <c r="AF113">
        <f t="shared" si="31"/>
        <v>0.28289473684210531</v>
      </c>
      <c r="AG113">
        <f t="shared" si="32"/>
        <v>0.22222222222222221</v>
      </c>
      <c r="AH113">
        <f t="shared" si="33"/>
        <v>0.45241892610313661</v>
      </c>
      <c r="AI113">
        <f t="shared" si="34"/>
        <v>0.17881548974943054</v>
      </c>
      <c r="AJ113">
        <f t="shared" si="35"/>
        <v>0.18678160919540229</v>
      </c>
      <c r="AK113">
        <f t="shared" si="36"/>
        <v>0.31581043409000392</v>
      </c>
      <c r="AL113">
        <f t="shared" si="37"/>
        <v>0.14254224834680382</v>
      </c>
      <c r="AM113">
        <f t="shared" si="38"/>
        <v>0.22602280348759221</v>
      </c>
      <c r="AN113">
        <f t="shared" si="39"/>
        <v>0.30688935281837154</v>
      </c>
      <c r="AO113">
        <f t="shared" si="40"/>
        <v>0.15398716773602197</v>
      </c>
      <c r="AP113">
        <f t="shared" si="41"/>
        <v>2.2471910112359546E-2</v>
      </c>
      <c r="AQ113">
        <f t="shared" si="42"/>
        <v>4.4444444444444446E-2</v>
      </c>
      <c r="AR113">
        <f t="shared" si="43"/>
        <v>0</v>
      </c>
      <c r="AS113">
        <f t="shared" si="44"/>
        <v>2.0408163265306121E-2</v>
      </c>
      <c r="AT113">
        <f t="shared" si="45"/>
        <v>0.31317163033466383</v>
      </c>
      <c r="AU113">
        <f t="shared" si="46"/>
        <v>0.39208049334631617</v>
      </c>
      <c r="AV113">
        <f t="shared" si="47"/>
        <v>0.48837209302325574</v>
      </c>
      <c r="AW113">
        <f t="shared" si="48"/>
        <v>0.54450261780104703</v>
      </c>
    </row>
    <row r="114" spans="1:49" x14ac:dyDescent="0.3">
      <c r="A114">
        <v>113</v>
      </c>
      <c r="B114" s="3">
        <v>37347</v>
      </c>
      <c r="C114" t="s">
        <v>7</v>
      </c>
      <c r="D114" s="1">
        <v>90.25</v>
      </c>
      <c r="E114" s="1">
        <v>45.1</v>
      </c>
      <c r="F114" s="1">
        <v>21.8</v>
      </c>
      <c r="G114" s="1">
        <v>45.15</v>
      </c>
      <c r="H114" s="1">
        <v>25.5</v>
      </c>
      <c r="I114" s="1">
        <v>58.85</v>
      </c>
      <c r="J114" s="1">
        <v>57.4</v>
      </c>
      <c r="K114" s="1">
        <v>32.049999999999997</v>
      </c>
      <c r="L114" s="1">
        <v>30.95</v>
      </c>
      <c r="M114" s="1">
        <v>11.6</v>
      </c>
      <c r="N114" s="1">
        <v>11.75</v>
      </c>
      <c r="O114" s="2">
        <v>19.899999999999999</v>
      </c>
      <c r="P114" s="2">
        <v>15</v>
      </c>
      <c r="Q114" s="2">
        <v>4.9000000000000004</v>
      </c>
      <c r="R114" s="1">
        <v>0.8</v>
      </c>
      <c r="S114" s="1">
        <v>0.8</v>
      </c>
      <c r="T114" s="1">
        <v>0.4</v>
      </c>
      <c r="U114" s="1">
        <v>0.4</v>
      </c>
      <c r="V114" s="1">
        <v>2.2999999999999998</v>
      </c>
      <c r="W114" s="1">
        <v>57.2</v>
      </c>
      <c r="X114" s="1">
        <v>60.5</v>
      </c>
      <c r="Y114" s="1">
        <v>5.45</v>
      </c>
      <c r="Z114" s="1">
        <v>5.6</v>
      </c>
      <c r="AA114">
        <f t="shared" si="26"/>
        <v>0.45750262329485836</v>
      </c>
      <c r="AB114">
        <f t="shared" si="27"/>
        <v>0.33593750000000006</v>
      </c>
      <c r="AC114">
        <f t="shared" si="28"/>
        <v>0.39521531100478463</v>
      </c>
      <c r="AD114">
        <f t="shared" si="29"/>
        <v>0.17493472584856395</v>
      </c>
      <c r="AE114">
        <f t="shared" si="30"/>
        <v>0.18342391304347827</v>
      </c>
      <c r="AF114">
        <f t="shared" si="31"/>
        <v>0.28289473684210531</v>
      </c>
      <c r="AG114">
        <f t="shared" si="32"/>
        <v>0.19999999999999996</v>
      </c>
      <c r="AH114">
        <f t="shared" si="33"/>
        <v>0.45135566188197773</v>
      </c>
      <c r="AI114">
        <f t="shared" si="34"/>
        <v>0.19476082004555809</v>
      </c>
      <c r="AJ114">
        <f t="shared" si="35"/>
        <v>0.27250957854406133</v>
      </c>
      <c r="AK114">
        <f t="shared" si="36"/>
        <v>0.376742333731581</v>
      </c>
      <c r="AL114">
        <f t="shared" si="37"/>
        <v>0.26010286554004397</v>
      </c>
      <c r="AM114">
        <f t="shared" si="38"/>
        <v>0.28705566733735749</v>
      </c>
      <c r="AN114">
        <f t="shared" si="39"/>
        <v>0.43632567849686837</v>
      </c>
      <c r="AO114">
        <f t="shared" si="40"/>
        <v>0.19615032080659944</v>
      </c>
      <c r="AP114">
        <f t="shared" si="41"/>
        <v>7.8651685393258439E-2</v>
      </c>
      <c r="AQ114">
        <f t="shared" si="42"/>
        <v>7.7777777777777779E-2</v>
      </c>
      <c r="AR114">
        <f t="shared" si="43"/>
        <v>3.3707865168539332E-2</v>
      </c>
      <c r="AS114">
        <f t="shared" si="44"/>
        <v>6.1224489795918373E-2</v>
      </c>
      <c r="AT114">
        <f t="shared" si="45"/>
        <v>0.30610991710162727</v>
      </c>
      <c r="AU114">
        <f t="shared" si="46"/>
        <v>0.35994806880882835</v>
      </c>
      <c r="AV114">
        <f t="shared" si="47"/>
        <v>0.52906976744186041</v>
      </c>
      <c r="AW114">
        <f t="shared" si="48"/>
        <v>0.5602094240837695</v>
      </c>
    </row>
    <row r="115" spans="1:49" x14ac:dyDescent="0.3">
      <c r="A115">
        <v>114</v>
      </c>
      <c r="B115" s="3">
        <v>37347</v>
      </c>
      <c r="C115" t="s">
        <v>7</v>
      </c>
      <c r="D115" s="1">
        <v>87.85</v>
      </c>
      <c r="E115" s="1">
        <v>42.65</v>
      </c>
      <c r="F115" s="1">
        <v>22.15</v>
      </c>
      <c r="G115" s="1">
        <v>45.2</v>
      </c>
      <c r="H115" s="1">
        <v>20.3</v>
      </c>
      <c r="I115" s="1">
        <v>50.85</v>
      </c>
      <c r="J115" s="1">
        <v>50.6</v>
      </c>
      <c r="K115" s="1">
        <v>26.85</v>
      </c>
      <c r="L115" s="1">
        <v>26.3</v>
      </c>
      <c r="M115" s="1">
        <v>7.6</v>
      </c>
      <c r="N115" s="1">
        <v>9.65</v>
      </c>
      <c r="O115" s="2">
        <v>17.3</v>
      </c>
      <c r="P115" s="2">
        <v>12.6</v>
      </c>
      <c r="Q115" s="2">
        <v>4.7</v>
      </c>
      <c r="R115" s="1">
        <v>0.3</v>
      </c>
      <c r="S115" s="1">
        <v>0.4</v>
      </c>
      <c r="T115" s="1">
        <v>0.1</v>
      </c>
      <c r="U115" s="1">
        <v>0.2</v>
      </c>
      <c r="V115" s="1">
        <v>2.5</v>
      </c>
      <c r="W115" s="1">
        <v>65.75</v>
      </c>
      <c r="X115" s="1">
        <v>56.05</v>
      </c>
      <c r="Y115" s="1">
        <v>5.05</v>
      </c>
      <c r="Z115" s="1">
        <v>5</v>
      </c>
      <c r="AA115">
        <f t="shared" si="26"/>
        <v>0.40608604407135357</v>
      </c>
      <c r="AB115">
        <f t="shared" si="27"/>
        <v>0.349609375</v>
      </c>
      <c r="AC115">
        <f t="shared" si="28"/>
        <v>0.39617224880382779</v>
      </c>
      <c r="AD115">
        <f t="shared" si="29"/>
        <v>0.10704960835509139</v>
      </c>
      <c r="AE115">
        <f t="shared" si="30"/>
        <v>0.15081521739130435</v>
      </c>
      <c r="AF115">
        <f t="shared" si="31"/>
        <v>0.26973684210526316</v>
      </c>
      <c r="AG115">
        <f t="shared" si="32"/>
        <v>0.22222222222222221</v>
      </c>
      <c r="AH115">
        <f t="shared" si="33"/>
        <v>0.42583732057416268</v>
      </c>
      <c r="AI115">
        <f t="shared" si="34"/>
        <v>0.16514806378132119</v>
      </c>
      <c r="AJ115">
        <f t="shared" si="35"/>
        <v>0.19588122605363986</v>
      </c>
      <c r="AK115">
        <f t="shared" si="36"/>
        <v>0.32258064516129031</v>
      </c>
      <c r="AL115">
        <f t="shared" si="37"/>
        <v>0.18368846436443792</v>
      </c>
      <c r="AM115">
        <f t="shared" si="38"/>
        <v>0.22468142186452048</v>
      </c>
      <c r="AN115">
        <f t="shared" si="39"/>
        <v>0.26931106471816274</v>
      </c>
      <c r="AO115">
        <f t="shared" si="40"/>
        <v>0.15765352887259393</v>
      </c>
      <c r="AP115">
        <f t="shared" si="41"/>
        <v>2.2471910112359546E-2</v>
      </c>
      <c r="AQ115">
        <f t="shared" si="42"/>
        <v>3.333333333333334E-2</v>
      </c>
      <c r="AR115">
        <f t="shared" si="43"/>
        <v>0</v>
      </c>
      <c r="AS115">
        <f t="shared" si="44"/>
        <v>2.0408163265306121E-2</v>
      </c>
      <c r="AT115">
        <f t="shared" si="45"/>
        <v>0.35861221983420327</v>
      </c>
      <c r="AU115">
        <f t="shared" si="46"/>
        <v>0.33106134371957158</v>
      </c>
      <c r="AV115">
        <f t="shared" si="47"/>
        <v>0.48255813953488363</v>
      </c>
      <c r="AW115">
        <f t="shared" si="48"/>
        <v>0.4973821989528795</v>
      </c>
    </row>
    <row r="116" spans="1:49" x14ac:dyDescent="0.3">
      <c r="A116">
        <v>115</v>
      </c>
      <c r="B116" s="3">
        <v>37347</v>
      </c>
      <c r="C116" t="s">
        <v>7</v>
      </c>
      <c r="D116" s="1">
        <v>95.2</v>
      </c>
      <c r="E116" s="1">
        <v>47.45</v>
      </c>
      <c r="F116" s="1">
        <v>24.15</v>
      </c>
      <c r="G116" s="1">
        <v>47.75</v>
      </c>
      <c r="H116" s="1">
        <v>28.95</v>
      </c>
      <c r="I116" s="1">
        <v>57.45</v>
      </c>
      <c r="J116" s="1">
        <v>57.3</v>
      </c>
      <c r="K116" s="1">
        <v>30.6</v>
      </c>
      <c r="L116" s="1">
        <v>30.85</v>
      </c>
      <c r="M116" s="1">
        <v>11.8</v>
      </c>
      <c r="N116" s="1">
        <v>11.35</v>
      </c>
      <c r="O116" s="2">
        <v>23.8</v>
      </c>
      <c r="P116" s="2">
        <v>17.600000000000001</v>
      </c>
      <c r="Q116" s="2">
        <v>6.2</v>
      </c>
      <c r="R116" s="1">
        <v>0.6</v>
      </c>
      <c r="S116" s="1">
        <v>0.8</v>
      </c>
      <c r="T116" s="1">
        <v>0.3</v>
      </c>
      <c r="U116" s="1">
        <v>0.4</v>
      </c>
      <c r="V116" s="1">
        <v>3.2</v>
      </c>
      <c r="W116" s="1">
        <v>65.45</v>
      </c>
      <c r="X116" s="1">
        <v>74.400000000000006</v>
      </c>
      <c r="Y116" s="1">
        <v>5.75</v>
      </c>
      <c r="Z116" s="1">
        <v>6.25</v>
      </c>
      <c r="AA116">
        <f t="shared" si="26"/>
        <v>0.5068205666316894</v>
      </c>
      <c r="AB116">
        <f t="shared" si="27"/>
        <v>0.427734375</v>
      </c>
      <c r="AC116">
        <f t="shared" si="28"/>
        <v>0.44497607655502391</v>
      </c>
      <c r="AD116">
        <f t="shared" si="29"/>
        <v>0.2199738903394256</v>
      </c>
      <c r="AE116">
        <f t="shared" si="30"/>
        <v>0.21875000000000003</v>
      </c>
      <c r="AF116">
        <f t="shared" si="31"/>
        <v>0.36842105263157898</v>
      </c>
      <c r="AG116">
        <f t="shared" si="32"/>
        <v>0.3</v>
      </c>
      <c r="AH116">
        <f t="shared" si="33"/>
        <v>0.50398724082934621</v>
      </c>
      <c r="AI116">
        <f t="shared" si="34"/>
        <v>0.23917995444191345</v>
      </c>
      <c r="AJ116">
        <f t="shared" si="35"/>
        <v>0.25909961685823757</v>
      </c>
      <c r="AK116">
        <f t="shared" si="36"/>
        <v>0.37594583831142964</v>
      </c>
      <c r="AL116">
        <f t="shared" si="37"/>
        <v>0.23879500367376927</v>
      </c>
      <c r="AM116">
        <f t="shared" si="38"/>
        <v>0.28571428571428575</v>
      </c>
      <c r="AN116">
        <f t="shared" si="39"/>
        <v>0.4446764091858037</v>
      </c>
      <c r="AO116">
        <f t="shared" si="40"/>
        <v>0.18881759853345553</v>
      </c>
      <c r="AP116">
        <f t="shared" si="41"/>
        <v>5.6179775280898875E-2</v>
      </c>
      <c r="AQ116">
        <f t="shared" si="42"/>
        <v>7.7777777777777779E-2</v>
      </c>
      <c r="AR116">
        <f t="shared" si="43"/>
        <v>2.2471910112359546E-2</v>
      </c>
      <c r="AS116">
        <f t="shared" si="44"/>
        <v>6.1224489795918373E-2</v>
      </c>
      <c r="AT116">
        <f t="shared" si="45"/>
        <v>0.35677003377341115</v>
      </c>
      <c r="AU116">
        <f t="shared" si="46"/>
        <v>0.45017851346965282</v>
      </c>
      <c r="AV116">
        <f t="shared" si="47"/>
        <v>0.56395348837209303</v>
      </c>
      <c r="AW116">
        <f t="shared" si="48"/>
        <v>0.62827225130890041</v>
      </c>
    </row>
    <row r="117" spans="1:49" x14ac:dyDescent="0.3">
      <c r="A117">
        <v>116</v>
      </c>
      <c r="B117" s="3">
        <v>37347</v>
      </c>
      <c r="C117" t="s">
        <v>7</v>
      </c>
      <c r="D117" s="1">
        <v>78.900000000000006</v>
      </c>
      <c r="E117" s="1">
        <v>37.950000000000003</v>
      </c>
      <c r="F117" s="1">
        <v>18.75</v>
      </c>
      <c r="G117" s="1">
        <v>40.950000000000003</v>
      </c>
      <c r="H117" s="1">
        <v>21.65</v>
      </c>
      <c r="I117" s="1">
        <v>35.450000000000003</v>
      </c>
      <c r="J117" s="1">
        <v>35.25</v>
      </c>
      <c r="K117" s="1">
        <v>18.600000000000001</v>
      </c>
      <c r="L117" s="1">
        <v>16.399999999999999</v>
      </c>
      <c r="M117" s="1">
        <v>6.6</v>
      </c>
      <c r="N117" s="1">
        <v>5.75</v>
      </c>
      <c r="O117" s="2">
        <v>11.3</v>
      </c>
      <c r="P117" s="2">
        <v>8</v>
      </c>
      <c r="Q117" s="2">
        <v>3.3</v>
      </c>
      <c r="R117" s="1">
        <v>0.1</v>
      </c>
      <c r="S117" s="1">
        <v>0.1</v>
      </c>
      <c r="T117" s="1">
        <v>0.1</v>
      </c>
      <c r="U117" s="1">
        <v>0.1</v>
      </c>
      <c r="V117" s="1">
        <v>1.7</v>
      </c>
      <c r="W117" s="1">
        <v>51.4</v>
      </c>
      <c r="X117" s="1">
        <v>50</v>
      </c>
      <c r="Y117" s="1">
        <v>4.4000000000000004</v>
      </c>
      <c r="Z117" s="1">
        <v>4.75</v>
      </c>
      <c r="AA117">
        <f t="shared" si="26"/>
        <v>0.30745015739769155</v>
      </c>
      <c r="AB117">
        <f t="shared" si="27"/>
        <v>0.21679687500000003</v>
      </c>
      <c r="AC117">
        <f t="shared" si="28"/>
        <v>0.31483253588516752</v>
      </c>
      <c r="AD117">
        <f t="shared" si="29"/>
        <v>0.12467362924281983</v>
      </c>
      <c r="AE117">
        <f t="shared" si="30"/>
        <v>8.8315217391304351E-2</v>
      </c>
      <c r="AF117">
        <f t="shared" si="31"/>
        <v>0.17763157894736839</v>
      </c>
      <c r="AG117">
        <f t="shared" si="32"/>
        <v>0.13333333333333333</v>
      </c>
      <c r="AH117">
        <f t="shared" si="33"/>
        <v>0.33067517278043607</v>
      </c>
      <c r="AI117">
        <f t="shared" si="34"/>
        <v>9.6810933940774488E-2</v>
      </c>
      <c r="AJ117">
        <f t="shared" si="35"/>
        <v>4.8371647509578584E-2</v>
      </c>
      <c r="AK117">
        <f t="shared" si="36"/>
        <v>0.2003185981680605</v>
      </c>
      <c r="AL117">
        <f t="shared" si="37"/>
        <v>6.2454077883908908E-2</v>
      </c>
      <c r="AM117">
        <f t="shared" si="38"/>
        <v>9.188464118041581E-2</v>
      </c>
      <c r="AN117">
        <f t="shared" si="39"/>
        <v>0.22755741127348636</v>
      </c>
      <c r="AO117">
        <f t="shared" si="40"/>
        <v>8.6159486709440888E-2</v>
      </c>
      <c r="AP117">
        <f t="shared" si="41"/>
        <v>0</v>
      </c>
      <c r="AQ117">
        <f t="shared" si="42"/>
        <v>0</v>
      </c>
      <c r="AR117">
        <f t="shared" si="43"/>
        <v>0</v>
      </c>
      <c r="AS117">
        <f t="shared" si="44"/>
        <v>0</v>
      </c>
      <c r="AT117">
        <f t="shared" si="45"/>
        <v>0.27049431992631257</v>
      </c>
      <c r="AU117">
        <f t="shared" si="46"/>
        <v>0.29178838039597538</v>
      </c>
      <c r="AV117">
        <f t="shared" si="47"/>
        <v>0.40697674418604657</v>
      </c>
      <c r="AW117">
        <f t="shared" si="48"/>
        <v>0.47120418848167533</v>
      </c>
    </row>
    <row r="118" spans="1:49" x14ac:dyDescent="0.3">
      <c r="A118">
        <v>117</v>
      </c>
      <c r="B118" s="3">
        <v>37347</v>
      </c>
      <c r="C118" t="s">
        <v>8</v>
      </c>
      <c r="D118" s="1">
        <v>92.8</v>
      </c>
      <c r="E118" s="1">
        <v>48.7</v>
      </c>
      <c r="F118" s="1">
        <v>25.2</v>
      </c>
      <c r="G118" s="1">
        <v>44.1</v>
      </c>
      <c r="H118" s="1">
        <v>20.75</v>
      </c>
      <c r="I118" s="1">
        <v>59.75</v>
      </c>
      <c r="J118" s="1">
        <v>58.85</v>
      </c>
      <c r="K118" s="1">
        <v>32.049999999999997</v>
      </c>
      <c r="L118" s="1">
        <v>32</v>
      </c>
      <c r="M118" s="1">
        <v>12.55</v>
      </c>
      <c r="N118" s="1">
        <v>11.35</v>
      </c>
      <c r="O118" s="2">
        <v>23.6</v>
      </c>
      <c r="P118" s="2">
        <v>18.7</v>
      </c>
      <c r="Q118" s="2">
        <v>4.9000000000000004</v>
      </c>
      <c r="R118" s="1">
        <v>0.9</v>
      </c>
      <c r="S118" s="1">
        <v>0.7</v>
      </c>
      <c r="T118" s="1">
        <v>0.4</v>
      </c>
      <c r="U118" s="1">
        <v>0.4</v>
      </c>
      <c r="V118" s="1">
        <v>2.5</v>
      </c>
      <c r="W118" s="1">
        <v>73.150000000000006</v>
      </c>
      <c r="X118" s="1">
        <v>68</v>
      </c>
      <c r="Y118" s="1">
        <v>6.1</v>
      </c>
      <c r="Z118" s="1">
        <v>6.7</v>
      </c>
      <c r="AA118">
        <f t="shared" si="26"/>
        <v>0.53305351521511024</v>
      </c>
      <c r="AB118">
        <f t="shared" si="27"/>
        <v>0.46875</v>
      </c>
      <c r="AC118">
        <f t="shared" si="28"/>
        <v>0.37511961722488041</v>
      </c>
      <c r="AD118">
        <f t="shared" si="29"/>
        <v>0.1129242819843342</v>
      </c>
      <c r="AE118">
        <f t="shared" si="30"/>
        <v>0.23369565217391305</v>
      </c>
      <c r="AF118">
        <f t="shared" si="31"/>
        <v>0.28289473684210531</v>
      </c>
      <c r="AG118">
        <f t="shared" si="32"/>
        <v>0.22222222222222221</v>
      </c>
      <c r="AH118">
        <f t="shared" si="33"/>
        <v>0.4784688995215311</v>
      </c>
      <c r="AI118">
        <f t="shared" si="34"/>
        <v>0.23690205011389523</v>
      </c>
      <c r="AJ118">
        <f t="shared" si="35"/>
        <v>0.2811302681992337</v>
      </c>
      <c r="AK118">
        <f t="shared" si="36"/>
        <v>0.38829151732377537</v>
      </c>
      <c r="AL118">
        <f t="shared" si="37"/>
        <v>0.26010286554004397</v>
      </c>
      <c r="AM118">
        <f t="shared" si="38"/>
        <v>0.30114017437961099</v>
      </c>
      <c r="AN118">
        <f t="shared" si="39"/>
        <v>0.47599164926931098</v>
      </c>
      <c r="AO118">
        <f t="shared" si="40"/>
        <v>0.18881759853345553</v>
      </c>
      <c r="AP118">
        <f t="shared" si="41"/>
        <v>8.98876404494382E-2</v>
      </c>
      <c r="AQ118">
        <f t="shared" si="42"/>
        <v>6.6666666666666666E-2</v>
      </c>
      <c r="AR118">
        <f t="shared" si="43"/>
        <v>3.3707865168539332E-2</v>
      </c>
      <c r="AS118">
        <f t="shared" si="44"/>
        <v>6.1224489795918373E-2</v>
      </c>
      <c r="AT118">
        <f t="shared" si="45"/>
        <v>0.40405280933374282</v>
      </c>
      <c r="AU118">
        <f t="shared" si="46"/>
        <v>0.40863356053229477</v>
      </c>
      <c r="AV118">
        <f t="shared" si="47"/>
        <v>0.60465116279069764</v>
      </c>
      <c r="AW118">
        <f t="shared" si="48"/>
        <v>0.67539267015706794</v>
      </c>
    </row>
    <row r="119" spans="1:49" x14ac:dyDescent="0.3">
      <c r="A119">
        <v>118</v>
      </c>
      <c r="B119" s="3">
        <v>37347</v>
      </c>
      <c r="C119" t="s">
        <v>7</v>
      </c>
      <c r="D119" s="1">
        <v>90.35</v>
      </c>
      <c r="E119" s="1">
        <v>42.95</v>
      </c>
      <c r="F119" s="1">
        <v>22.65</v>
      </c>
      <c r="G119" s="1">
        <v>47.4</v>
      </c>
      <c r="H119" s="1">
        <v>25.3</v>
      </c>
      <c r="I119" s="1">
        <v>49.95</v>
      </c>
      <c r="J119" s="1">
        <v>49.95</v>
      </c>
      <c r="K119" s="1">
        <v>26.2</v>
      </c>
      <c r="L119" s="1">
        <v>26.45</v>
      </c>
      <c r="M119" s="1">
        <v>9.5</v>
      </c>
      <c r="N119" s="1">
        <v>10.25</v>
      </c>
      <c r="O119" s="2">
        <v>19.7</v>
      </c>
      <c r="P119" s="2">
        <v>14.7</v>
      </c>
      <c r="Q119" s="2">
        <v>5</v>
      </c>
      <c r="R119" s="1">
        <v>0.4</v>
      </c>
      <c r="S119" s="1">
        <v>0.5</v>
      </c>
      <c r="T119" s="1">
        <v>0.2</v>
      </c>
      <c r="U119" s="1">
        <v>0.2</v>
      </c>
      <c r="V119" s="1">
        <v>2.7</v>
      </c>
      <c r="W119" s="1">
        <v>60.35</v>
      </c>
      <c r="X119" s="1">
        <v>72.650000000000006</v>
      </c>
      <c r="Y119" s="1">
        <v>6.35</v>
      </c>
      <c r="Z119" s="1">
        <v>5.0999999999999996</v>
      </c>
      <c r="AA119">
        <f t="shared" si="26"/>
        <v>0.41238195173137465</v>
      </c>
      <c r="AB119">
        <f t="shared" si="27"/>
        <v>0.369140625</v>
      </c>
      <c r="AC119">
        <f t="shared" si="28"/>
        <v>0.43827751196172243</v>
      </c>
      <c r="AD119">
        <f t="shared" si="29"/>
        <v>0.17232375979112272</v>
      </c>
      <c r="AE119">
        <f t="shared" si="30"/>
        <v>0.17934782608695654</v>
      </c>
      <c r="AF119">
        <f t="shared" si="31"/>
        <v>0.28947368421052633</v>
      </c>
      <c r="AG119">
        <f t="shared" si="32"/>
        <v>0.24444444444444446</v>
      </c>
      <c r="AH119">
        <f t="shared" si="33"/>
        <v>0.45241892610313661</v>
      </c>
      <c r="AI119">
        <f t="shared" si="34"/>
        <v>0.19248291571753987</v>
      </c>
      <c r="AJ119">
        <f t="shared" si="35"/>
        <v>0.18726053639846746</v>
      </c>
      <c r="AK119">
        <f t="shared" si="36"/>
        <v>0.31740342493030665</v>
      </c>
      <c r="AL119">
        <f t="shared" si="37"/>
        <v>0.17413666421748711</v>
      </c>
      <c r="AM119">
        <f t="shared" si="38"/>
        <v>0.22669349429912808</v>
      </c>
      <c r="AN119">
        <f t="shared" si="39"/>
        <v>0.34864300626304795</v>
      </c>
      <c r="AO119">
        <f t="shared" si="40"/>
        <v>0.16865261228230979</v>
      </c>
      <c r="AP119">
        <f t="shared" si="41"/>
        <v>3.3707865168539332E-2</v>
      </c>
      <c r="AQ119">
        <f t="shared" si="42"/>
        <v>4.4444444444444446E-2</v>
      </c>
      <c r="AR119">
        <f t="shared" si="43"/>
        <v>1.1235955056179775E-2</v>
      </c>
      <c r="AS119">
        <f t="shared" si="44"/>
        <v>2.0408163265306121E-2</v>
      </c>
      <c r="AT119">
        <f t="shared" si="45"/>
        <v>0.32545287073994478</v>
      </c>
      <c r="AU119">
        <f t="shared" si="46"/>
        <v>0.43881856540084396</v>
      </c>
      <c r="AV119">
        <f t="shared" si="47"/>
        <v>0.63372093023255804</v>
      </c>
      <c r="AW119">
        <f t="shared" si="48"/>
        <v>0.50785340314136118</v>
      </c>
    </row>
    <row r="120" spans="1:49" x14ac:dyDescent="0.3">
      <c r="A120">
        <v>119</v>
      </c>
      <c r="B120" s="3">
        <v>37347</v>
      </c>
      <c r="C120" t="s">
        <v>7</v>
      </c>
      <c r="D120" s="1">
        <v>93.7</v>
      </c>
      <c r="E120" s="1">
        <v>46.1</v>
      </c>
      <c r="F120" s="1">
        <v>24.05</v>
      </c>
      <c r="G120" s="1">
        <v>47.6</v>
      </c>
      <c r="H120" s="1">
        <v>28.95</v>
      </c>
      <c r="I120" s="1">
        <v>55.4</v>
      </c>
      <c r="J120" s="1">
        <v>53.85</v>
      </c>
      <c r="K120" s="1">
        <v>30.05</v>
      </c>
      <c r="L120" s="1">
        <v>29</v>
      </c>
      <c r="M120" s="1">
        <v>11.65</v>
      </c>
      <c r="N120" s="1">
        <v>10.4</v>
      </c>
      <c r="O120" s="2">
        <v>19.8</v>
      </c>
      <c r="P120" s="2">
        <v>14.1</v>
      </c>
      <c r="Q120" s="2">
        <v>5.9</v>
      </c>
      <c r="R120" s="1">
        <v>0.7</v>
      </c>
      <c r="S120" s="1">
        <v>0.6</v>
      </c>
      <c r="T120" s="1">
        <v>0.3</v>
      </c>
      <c r="U120" s="1">
        <v>0.3</v>
      </c>
      <c r="V120" s="1">
        <v>2.8</v>
      </c>
      <c r="W120" s="1">
        <v>66.5</v>
      </c>
      <c r="X120" s="1">
        <v>70</v>
      </c>
      <c r="Y120" s="1">
        <v>5.4</v>
      </c>
      <c r="Z120" s="1">
        <v>5.4</v>
      </c>
      <c r="AA120">
        <f t="shared" si="26"/>
        <v>0.47848898216159497</v>
      </c>
      <c r="AB120">
        <f t="shared" si="27"/>
        <v>0.42382812500000006</v>
      </c>
      <c r="AC120">
        <f t="shared" si="28"/>
        <v>0.44210526315789472</v>
      </c>
      <c r="AD120">
        <f t="shared" si="29"/>
        <v>0.2199738903394256</v>
      </c>
      <c r="AE120">
        <f t="shared" si="30"/>
        <v>0.17119565217391305</v>
      </c>
      <c r="AF120">
        <f t="shared" si="31"/>
        <v>0.34868421052631582</v>
      </c>
      <c r="AG120">
        <f t="shared" si="32"/>
        <v>0.25555555555555554</v>
      </c>
      <c r="AH120">
        <f t="shared" si="33"/>
        <v>0.48803827751196183</v>
      </c>
      <c r="AI120">
        <f t="shared" si="34"/>
        <v>0.19362186788154898</v>
      </c>
      <c r="AJ120">
        <f t="shared" si="35"/>
        <v>0.23946360153256704</v>
      </c>
      <c r="AK120">
        <f t="shared" si="36"/>
        <v>0.34846674631620866</v>
      </c>
      <c r="AL120">
        <f t="shared" si="37"/>
        <v>0.23071271124173401</v>
      </c>
      <c r="AM120">
        <f t="shared" si="38"/>
        <v>0.26089872568745809</v>
      </c>
      <c r="AN120">
        <f t="shared" si="39"/>
        <v>0.43841336116910223</v>
      </c>
      <c r="AO120">
        <f t="shared" si="40"/>
        <v>0.17140238313473877</v>
      </c>
      <c r="AP120">
        <f t="shared" si="41"/>
        <v>6.741573033707865E-2</v>
      </c>
      <c r="AQ120">
        <f t="shared" si="42"/>
        <v>5.5555555555555552E-2</v>
      </c>
      <c r="AR120">
        <f t="shared" si="43"/>
        <v>2.2471910112359546E-2</v>
      </c>
      <c r="AS120">
        <f t="shared" si="44"/>
        <v>4.0816326530612235E-2</v>
      </c>
      <c r="AT120">
        <f t="shared" si="45"/>
        <v>0.36321768498618362</v>
      </c>
      <c r="AU120">
        <f t="shared" si="46"/>
        <v>0.42161635832521915</v>
      </c>
      <c r="AV120">
        <f t="shared" si="47"/>
        <v>0.52325581395348841</v>
      </c>
      <c r="AW120">
        <f t="shared" si="48"/>
        <v>0.53926701570680624</v>
      </c>
    </row>
    <row r="121" spans="1:49" x14ac:dyDescent="0.3">
      <c r="A121">
        <v>120</v>
      </c>
      <c r="B121" s="3">
        <v>37347</v>
      </c>
      <c r="C121" t="s">
        <v>8</v>
      </c>
      <c r="D121" s="1">
        <v>77.55</v>
      </c>
      <c r="E121" s="1">
        <v>39.950000000000003</v>
      </c>
      <c r="F121" s="1">
        <v>20.3</v>
      </c>
      <c r="G121" s="1">
        <v>37.6</v>
      </c>
      <c r="H121" s="1">
        <v>16.7</v>
      </c>
      <c r="I121" s="1">
        <v>42.85</v>
      </c>
      <c r="J121" s="1">
        <v>43.15</v>
      </c>
      <c r="K121" s="1">
        <v>22.3</v>
      </c>
      <c r="L121" s="1">
        <v>22.55</v>
      </c>
      <c r="M121" s="1">
        <v>8.5</v>
      </c>
      <c r="N121" s="1">
        <v>8.65</v>
      </c>
      <c r="O121" s="2">
        <v>13.7</v>
      </c>
      <c r="P121" s="2">
        <v>10.5</v>
      </c>
      <c r="Q121" s="2">
        <v>3.2</v>
      </c>
      <c r="R121" s="1">
        <v>0.3</v>
      </c>
      <c r="S121" s="1">
        <v>0.3</v>
      </c>
      <c r="T121" s="1">
        <v>0.1</v>
      </c>
      <c r="U121" s="1">
        <v>0.1</v>
      </c>
      <c r="V121" s="1">
        <v>1.9</v>
      </c>
      <c r="W121" s="1">
        <v>25.4</v>
      </c>
      <c r="X121" s="1">
        <v>41.65</v>
      </c>
      <c r="Y121" s="1">
        <v>5.3</v>
      </c>
      <c r="Z121" s="1">
        <v>5.05</v>
      </c>
      <c r="AA121">
        <f t="shared" si="26"/>
        <v>0.34942287513116477</v>
      </c>
      <c r="AB121">
        <f t="shared" si="27"/>
        <v>0.27734375000000006</v>
      </c>
      <c r="AC121">
        <f t="shared" si="28"/>
        <v>0.25071770334928234</v>
      </c>
      <c r="AD121">
        <f t="shared" si="29"/>
        <v>6.005221932114882E-2</v>
      </c>
      <c r="AE121">
        <f t="shared" si="30"/>
        <v>0.12228260869565219</v>
      </c>
      <c r="AF121">
        <f t="shared" si="31"/>
        <v>0.17105263157894737</v>
      </c>
      <c r="AG121">
        <f t="shared" si="32"/>
        <v>0.15555555555555553</v>
      </c>
      <c r="AH121">
        <f t="shared" si="33"/>
        <v>0.31632110579479</v>
      </c>
      <c r="AI121">
        <f t="shared" si="34"/>
        <v>0.12414578587699315</v>
      </c>
      <c r="AJ121">
        <f t="shared" si="35"/>
        <v>0.11925287356321841</v>
      </c>
      <c r="AK121">
        <f t="shared" si="36"/>
        <v>0.26324173636001585</v>
      </c>
      <c r="AL121">
        <f t="shared" si="37"/>
        <v>0.11682586333578251</v>
      </c>
      <c r="AM121">
        <f t="shared" si="38"/>
        <v>0.1743796109993293</v>
      </c>
      <c r="AN121">
        <f t="shared" si="39"/>
        <v>0.30688935281837154</v>
      </c>
      <c r="AO121">
        <f t="shared" si="40"/>
        <v>0.13932172318973421</v>
      </c>
      <c r="AP121">
        <f t="shared" si="41"/>
        <v>2.2471910112359546E-2</v>
      </c>
      <c r="AQ121">
        <f t="shared" si="42"/>
        <v>2.222222222222222E-2</v>
      </c>
      <c r="AR121">
        <f t="shared" si="43"/>
        <v>0</v>
      </c>
      <c r="AS121">
        <f t="shared" si="44"/>
        <v>0</v>
      </c>
      <c r="AT121">
        <f t="shared" si="45"/>
        <v>0.11083819465766041</v>
      </c>
      <c r="AU121">
        <f t="shared" si="46"/>
        <v>0.23758519961051611</v>
      </c>
      <c r="AV121">
        <f t="shared" si="47"/>
        <v>0.5116279069767441</v>
      </c>
      <c r="AW121">
        <f t="shared" si="48"/>
        <v>0.50261780104712028</v>
      </c>
    </row>
    <row r="122" spans="1:49" x14ac:dyDescent="0.3">
      <c r="A122">
        <v>121</v>
      </c>
      <c r="B122" s="3">
        <v>37347</v>
      </c>
      <c r="C122" t="s">
        <v>7</v>
      </c>
      <c r="D122" s="1">
        <v>83.75</v>
      </c>
      <c r="E122" s="1">
        <v>40.75</v>
      </c>
      <c r="F122" s="1">
        <v>21.25</v>
      </c>
      <c r="G122" s="1">
        <v>43</v>
      </c>
      <c r="H122" s="1">
        <v>23.15</v>
      </c>
      <c r="I122" s="1">
        <v>50.85</v>
      </c>
      <c r="J122" s="1">
        <v>50.25</v>
      </c>
      <c r="K122" s="1">
        <v>26.85</v>
      </c>
      <c r="L122" s="1">
        <v>26.9</v>
      </c>
      <c r="M122" s="1">
        <v>7.6</v>
      </c>
      <c r="N122" s="1">
        <v>9.5500000000000007</v>
      </c>
      <c r="O122" s="2">
        <v>15.7</v>
      </c>
      <c r="P122" s="2">
        <v>11</v>
      </c>
      <c r="Q122" s="2">
        <v>4.4000000000000004</v>
      </c>
      <c r="R122" s="1">
        <v>0.3</v>
      </c>
      <c r="S122" s="1">
        <v>0.5</v>
      </c>
      <c r="T122" s="1">
        <v>0.1</v>
      </c>
      <c r="U122" s="1">
        <v>0.2</v>
      </c>
      <c r="V122" s="1">
        <v>2.4</v>
      </c>
      <c r="W122" s="1">
        <v>62.1</v>
      </c>
      <c r="X122" s="1">
        <v>58.05</v>
      </c>
      <c r="Y122" s="1">
        <v>5</v>
      </c>
      <c r="Z122" s="1">
        <v>5.15</v>
      </c>
      <c r="AA122">
        <f t="shared" si="26"/>
        <v>0.36621196222455399</v>
      </c>
      <c r="AB122">
        <f t="shared" si="27"/>
        <v>0.314453125</v>
      </c>
      <c r="AC122">
        <f t="shared" si="28"/>
        <v>0.35406698564593297</v>
      </c>
      <c r="AD122">
        <f t="shared" si="29"/>
        <v>0.14425587467362921</v>
      </c>
      <c r="AE122">
        <f t="shared" si="30"/>
        <v>0.12907608695652176</v>
      </c>
      <c r="AF122">
        <f t="shared" si="31"/>
        <v>0.25</v>
      </c>
      <c r="AG122">
        <f t="shared" si="32"/>
        <v>0.21111111111111108</v>
      </c>
      <c r="AH122">
        <f t="shared" si="33"/>
        <v>0.38224348750664544</v>
      </c>
      <c r="AI122">
        <f t="shared" si="34"/>
        <v>0.14692482915717539</v>
      </c>
      <c r="AJ122">
        <f t="shared" si="35"/>
        <v>0.19588122605363986</v>
      </c>
      <c r="AK122">
        <f t="shared" si="36"/>
        <v>0.31979291119076059</v>
      </c>
      <c r="AL122">
        <f t="shared" si="37"/>
        <v>0.18368846436443792</v>
      </c>
      <c r="AM122">
        <f t="shared" si="38"/>
        <v>0.23272971160295103</v>
      </c>
      <c r="AN122">
        <f t="shared" si="39"/>
        <v>0.26931106471816274</v>
      </c>
      <c r="AO122">
        <f t="shared" si="40"/>
        <v>0.15582034830430797</v>
      </c>
      <c r="AP122">
        <f t="shared" si="41"/>
        <v>2.2471910112359546E-2</v>
      </c>
      <c r="AQ122">
        <f t="shared" si="42"/>
        <v>4.4444444444444446E-2</v>
      </c>
      <c r="AR122">
        <f t="shared" si="43"/>
        <v>0</v>
      </c>
      <c r="AS122">
        <f t="shared" si="44"/>
        <v>2.0408163265306121E-2</v>
      </c>
      <c r="AT122">
        <f t="shared" si="45"/>
        <v>0.33619895609456557</v>
      </c>
      <c r="AU122">
        <f t="shared" si="46"/>
        <v>0.34404414151249596</v>
      </c>
      <c r="AV122">
        <f t="shared" si="47"/>
        <v>0.47674418604651159</v>
      </c>
      <c r="AW122">
        <f t="shared" si="48"/>
        <v>0.51308900523560208</v>
      </c>
    </row>
    <row r="123" spans="1:49" x14ac:dyDescent="0.3">
      <c r="A123">
        <v>122</v>
      </c>
      <c r="B123" s="3">
        <v>37347</v>
      </c>
      <c r="C123" t="s">
        <v>7</v>
      </c>
      <c r="D123" s="1">
        <v>66.400000000000006</v>
      </c>
      <c r="E123" s="1">
        <v>32.6</v>
      </c>
      <c r="F123" s="1">
        <v>17.2</v>
      </c>
      <c r="G123" s="1">
        <v>33.799999999999997</v>
      </c>
      <c r="H123" s="1">
        <v>15.4</v>
      </c>
      <c r="I123" s="1">
        <v>36.049999999999997</v>
      </c>
      <c r="J123" s="1">
        <v>35.65</v>
      </c>
      <c r="K123" s="1">
        <v>17.649999999999999</v>
      </c>
      <c r="L123" s="1">
        <v>17.55</v>
      </c>
      <c r="M123" s="1">
        <v>6</v>
      </c>
      <c r="N123" s="1">
        <v>6.5</v>
      </c>
      <c r="O123" s="2">
        <v>7.5</v>
      </c>
      <c r="P123" s="2">
        <v>4.9000000000000004</v>
      </c>
      <c r="Q123" s="2">
        <v>2</v>
      </c>
      <c r="R123" s="1">
        <v>0.1</v>
      </c>
      <c r="S123" s="1">
        <v>0.1</v>
      </c>
      <c r="T123" s="1">
        <v>0.1</v>
      </c>
      <c r="U123" s="1">
        <v>0.1</v>
      </c>
      <c r="V123" s="1">
        <v>1.3</v>
      </c>
      <c r="W123" s="1">
        <v>28.3</v>
      </c>
      <c r="X123" s="1">
        <v>22.6</v>
      </c>
      <c r="Y123" s="1">
        <v>4.0999999999999996</v>
      </c>
      <c r="Z123" s="1">
        <v>4.0999999999999996</v>
      </c>
      <c r="AA123">
        <f t="shared" si="26"/>
        <v>0.19517313746065057</v>
      </c>
      <c r="AB123">
        <f t="shared" si="27"/>
        <v>0.15625</v>
      </c>
      <c r="AC123">
        <f t="shared" si="28"/>
        <v>0.1779904306220095</v>
      </c>
      <c r="AD123">
        <f t="shared" si="29"/>
        <v>4.3080939947780686E-2</v>
      </c>
      <c r="AE123">
        <f t="shared" si="30"/>
        <v>4.6195652173913054E-2</v>
      </c>
      <c r="AF123">
        <f t="shared" si="31"/>
        <v>9.2105263157894732E-2</v>
      </c>
      <c r="AG123">
        <f t="shared" si="32"/>
        <v>8.8888888888888892E-2</v>
      </c>
      <c r="AH123">
        <f t="shared" si="33"/>
        <v>0.19776714513556629</v>
      </c>
      <c r="AI123">
        <f t="shared" si="34"/>
        <v>5.3530751708428255E-2</v>
      </c>
      <c r="AJ123">
        <f t="shared" si="35"/>
        <v>5.4118773946360138E-2</v>
      </c>
      <c r="AK123">
        <f t="shared" si="36"/>
        <v>0.20350457984866582</v>
      </c>
      <c r="AL123">
        <f t="shared" si="37"/>
        <v>4.8493754592211585E-2</v>
      </c>
      <c r="AM123">
        <f t="shared" si="38"/>
        <v>0.10731052984574112</v>
      </c>
      <c r="AN123">
        <f t="shared" si="39"/>
        <v>0.20250521920668052</v>
      </c>
      <c r="AO123">
        <f t="shared" si="40"/>
        <v>9.9908340971585699E-2</v>
      </c>
      <c r="AP123">
        <f t="shared" si="41"/>
        <v>0</v>
      </c>
      <c r="AQ123">
        <f t="shared" si="42"/>
        <v>0</v>
      </c>
      <c r="AR123">
        <f t="shared" si="43"/>
        <v>0</v>
      </c>
      <c r="AS123">
        <f t="shared" si="44"/>
        <v>0</v>
      </c>
      <c r="AT123">
        <f t="shared" si="45"/>
        <v>0.12864599324531781</v>
      </c>
      <c r="AU123">
        <f t="shared" si="46"/>
        <v>0.1139240506329114</v>
      </c>
      <c r="AV123">
        <f t="shared" si="47"/>
        <v>0.37209302325581389</v>
      </c>
      <c r="AW123">
        <f t="shared" si="48"/>
        <v>0.40314136125654443</v>
      </c>
    </row>
    <row r="124" spans="1:49" x14ac:dyDescent="0.3">
      <c r="A124">
        <v>123</v>
      </c>
      <c r="B124" s="3">
        <v>37347</v>
      </c>
      <c r="C124" t="s">
        <v>7</v>
      </c>
      <c r="D124" s="1">
        <v>78.349999999999994</v>
      </c>
      <c r="E124" s="1">
        <v>37.25</v>
      </c>
      <c r="F124" s="1">
        <v>19.399999999999999</v>
      </c>
      <c r="G124" s="1">
        <v>41.1</v>
      </c>
      <c r="H124" s="1">
        <v>22.15</v>
      </c>
      <c r="I124" s="1">
        <v>42.3</v>
      </c>
      <c r="J124" s="1">
        <v>41.85</v>
      </c>
      <c r="K124" s="1">
        <v>27.25</v>
      </c>
      <c r="L124" s="1">
        <v>21.5</v>
      </c>
      <c r="M124" s="1">
        <v>8.1</v>
      </c>
      <c r="N124" s="1">
        <v>8.0500000000000007</v>
      </c>
      <c r="O124" s="2">
        <v>12</v>
      </c>
      <c r="P124" s="2">
        <v>8.1</v>
      </c>
      <c r="Q124" s="2">
        <v>3.2</v>
      </c>
      <c r="R124" s="1">
        <v>0.3</v>
      </c>
      <c r="S124" s="1">
        <v>0.3</v>
      </c>
      <c r="T124" s="1">
        <v>0.1</v>
      </c>
      <c r="U124" s="1">
        <v>0.1</v>
      </c>
      <c r="V124" s="1">
        <v>1.7</v>
      </c>
      <c r="W124" s="1">
        <v>54.8</v>
      </c>
      <c r="X124" s="1">
        <v>29.35</v>
      </c>
      <c r="Y124" s="1">
        <v>4.25</v>
      </c>
      <c r="Z124" s="1">
        <v>4.4000000000000004</v>
      </c>
      <c r="AA124">
        <f t="shared" si="26"/>
        <v>0.29275970619097585</v>
      </c>
      <c r="AB124">
        <f t="shared" si="27"/>
        <v>0.24218749999999997</v>
      </c>
      <c r="AC124">
        <f t="shared" si="28"/>
        <v>0.31770334928229665</v>
      </c>
      <c r="AD124">
        <f t="shared" si="29"/>
        <v>0.13120104438642297</v>
      </c>
      <c r="AE124">
        <f t="shared" si="30"/>
        <v>8.9673913043478271E-2</v>
      </c>
      <c r="AF124">
        <f t="shared" si="31"/>
        <v>0.17105263157894737</v>
      </c>
      <c r="AG124">
        <f t="shared" si="32"/>
        <v>0.13333333333333333</v>
      </c>
      <c r="AH124">
        <f t="shared" si="33"/>
        <v>0.32482721956406163</v>
      </c>
      <c r="AI124">
        <f t="shared" si="34"/>
        <v>0.10478359908883826</v>
      </c>
      <c r="AJ124">
        <f t="shared" si="35"/>
        <v>0.11398467432950189</v>
      </c>
      <c r="AK124">
        <f t="shared" si="36"/>
        <v>0.25288729589804854</v>
      </c>
      <c r="AL124">
        <f t="shared" si="37"/>
        <v>0.18956649522409991</v>
      </c>
      <c r="AM124">
        <f t="shared" si="38"/>
        <v>0.16029510395707577</v>
      </c>
      <c r="AN124">
        <f t="shared" si="39"/>
        <v>0.29018789144050094</v>
      </c>
      <c r="AO124">
        <f t="shared" si="40"/>
        <v>0.12832263978001834</v>
      </c>
      <c r="AP124">
        <f t="shared" si="41"/>
        <v>2.2471910112359546E-2</v>
      </c>
      <c r="AQ124">
        <f t="shared" si="42"/>
        <v>2.222222222222222E-2</v>
      </c>
      <c r="AR124">
        <f t="shared" si="43"/>
        <v>0</v>
      </c>
      <c r="AS124">
        <f t="shared" si="44"/>
        <v>0</v>
      </c>
      <c r="AT124">
        <f t="shared" si="45"/>
        <v>0.29137242861529017</v>
      </c>
      <c r="AU124">
        <f t="shared" si="46"/>
        <v>0.15774099318403118</v>
      </c>
      <c r="AV124">
        <f t="shared" si="47"/>
        <v>0.38953488372093026</v>
      </c>
      <c r="AW124">
        <f t="shared" si="48"/>
        <v>0.43455497382198949</v>
      </c>
    </row>
    <row r="125" spans="1:49" x14ac:dyDescent="0.3">
      <c r="A125">
        <v>124</v>
      </c>
      <c r="B125" s="3">
        <v>37347</v>
      </c>
      <c r="C125" t="s">
        <v>8</v>
      </c>
      <c r="D125" s="1">
        <v>66.599999999999994</v>
      </c>
      <c r="E125" s="1">
        <v>33.950000000000003</v>
      </c>
      <c r="F125" s="1">
        <v>17.55</v>
      </c>
      <c r="G125" s="1">
        <v>32.65</v>
      </c>
      <c r="H125" s="1">
        <v>14.05</v>
      </c>
      <c r="I125" s="1">
        <v>44.7</v>
      </c>
      <c r="J125" s="1">
        <v>44.6</v>
      </c>
      <c r="K125" s="1">
        <v>23.75</v>
      </c>
      <c r="L125" s="1">
        <v>24.2</v>
      </c>
      <c r="M125" s="1">
        <v>9.25</v>
      </c>
      <c r="N125" s="1">
        <v>9.15</v>
      </c>
      <c r="O125" s="2">
        <v>10.4</v>
      </c>
      <c r="P125" s="2">
        <v>7.6</v>
      </c>
      <c r="Q125" s="2">
        <v>2.2000000000000002</v>
      </c>
      <c r="R125" s="1">
        <v>0.4</v>
      </c>
      <c r="S125" s="1">
        <v>0.4</v>
      </c>
      <c r="T125" s="1">
        <v>0.2</v>
      </c>
      <c r="U125" s="1">
        <v>0.2</v>
      </c>
      <c r="V125" s="1">
        <v>1.2</v>
      </c>
      <c r="W125" s="1">
        <v>47.8</v>
      </c>
      <c r="X125" s="1">
        <v>52.6</v>
      </c>
      <c r="Y125" s="1">
        <v>4.25</v>
      </c>
      <c r="Z125" s="1">
        <v>3.9</v>
      </c>
      <c r="AA125">
        <f t="shared" si="26"/>
        <v>0.22350472193074505</v>
      </c>
      <c r="AB125">
        <f t="shared" si="27"/>
        <v>0.16992187500000006</v>
      </c>
      <c r="AC125">
        <f t="shared" si="28"/>
        <v>0.15598086124401911</v>
      </c>
      <c r="AD125">
        <f t="shared" si="29"/>
        <v>2.5456919060052232E-2</v>
      </c>
      <c r="AE125">
        <f t="shared" si="30"/>
        <v>8.2880434782608703E-2</v>
      </c>
      <c r="AF125">
        <f t="shared" si="31"/>
        <v>0.10526315789473684</v>
      </c>
      <c r="AG125">
        <f t="shared" si="32"/>
        <v>7.7777777777777765E-2</v>
      </c>
      <c r="AH125">
        <f t="shared" si="33"/>
        <v>0.19989367357788407</v>
      </c>
      <c r="AI125">
        <f t="shared" si="34"/>
        <v>8.6560364464692494E-2</v>
      </c>
      <c r="AJ125">
        <f t="shared" si="35"/>
        <v>0.13697318007662837</v>
      </c>
      <c r="AK125">
        <f t="shared" si="36"/>
        <v>0.27479091995221022</v>
      </c>
      <c r="AL125">
        <f t="shared" si="37"/>
        <v>0.1381337252020573</v>
      </c>
      <c r="AM125">
        <f t="shared" si="38"/>
        <v>0.19651240778001342</v>
      </c>
      <c r="AN125">
        <f t="shared" si="39"/>
        <v>0.33820459290187882</v>
      </c>
      <c r="AO125">
        <f t="shared" si="40"/>
        <v>0.14848762603116406</v>
      </c>
      <c r="AP125">
        <f t="shared" si="41"/>
        <v>3.3707865168539332E-2</v>
      </c>
      <c r="AQ125">
        <f t="shared" si="42"/>
        <v>3.333333333333334E-2</v>
      </c>
      <c r="AR125">
        <f t="shared" si="43"/>
        <v>1.1235955056179775E-2</v>
      </c>
      <c r="AS125">
        <f t="shared" si="44"/>
        <v>2.0408163265306121E-2</v>
      </c>
      <c r="AT125">
        <f t="shared" si="45"/>
        <v>0.24838808719680688</v>
      </c>
      <c r="AU125">
        <f t="shared" si="46"/>
        <v>0.30866601752677708</v>
      </c>
      <c r="AV125">
        <f t="shared" si="47"/>
        <v>0.38953488372093026</v>
      </c>
      <c r="AW125">
        <f t="shared" si="48"/>
        <v>0.38219895287958111</v>
      </c>
    </row>
    <row r="126" spans="1:49" x14ac:dyDescent="0.3">
      <c r="A126">
        <v>125</v>
      </c>
      <c r="B126" s="3">
        <v>37347</v>
      </c>
      <c r="C126" t="s">
        <v>7</v>
      </c>
      <c r="D126" s="1">
        <v>82.3</v>
      </c>
      <c r="E126" s="1">
        <v>39.6</v>
      </c>
      <c r="F126" s="1">
        <v>20.65</v>
      </c>
      <c r="G126" s="1">
        <v>42.7</v>
      </c>
      <c r="H126" s="1">
        <v>19.8</v>
      </c>
      <c r="I126" s="1">
        <v>45.35</v>
      </c>
      <c r="J126" s="1">
        <v>47.35</v>
      </c>
      <c r="K126" s="1">
        <v>22.7</v>
      </c>
      <c r="L126" s="1">
        <v>24.3</v>
      </c>
      <c r="M126" s="1">
        <v>8.75</v>
      </c>
      <c r="N126" s="1">
        <v>9.15</v>
      </c>
      <c r="O126" s="2">
        <v>13.9</v>
      </c>
      <c r="P126" s="2">
        <v>9.4</v>
      </c>
      <c r="Q126" s="2">
        <v>4</v>
      </c>
      <c r="R126" s="1">
        <v>0.3</v>
      </c>
      <c r="S126" s="1">
        <v>0.3</v>
      </c>
      <c r="T126" s="1">
        <v>0.1</v>
      </c>
      <c r="U126" s="1">
        <v>0.1</v>
      </c>
      <c r="V126" s="1">
        <v>2.5</v>
      </c>
      <c r="W126" s="1">
        <v>56.5</v>
      </c>
      <c r="X126" s="1">
        <v>26.95</v>
      </c>
      <c r="Y126" s="1">
        <v>4.5999999999999996</v>
      </c>
      <c r="Z126" s="1">
        <v>4.45</v>
      </c>
      <c r="AA126">
        <f t="shared" si="26"/>
        <v>0.34207764952780695</v>
      </c>
      <c r="AB126">
        <f t="shared" si="27"/>
        <v>0.291015625</v>
      </c>
      <c r="AC126">
        <f t="shared" si="28"/>
        <v>0.3483253588516747</v>
      </c>
      <c r="AD126">
        <f t="shared" si="29"/>
        <v>0.10052219321148825</v>
      </c>
      <c r="AE126">
        <f t="shared" si="30"/>
        <v>0.10733695652173915</v>
      </c>
      <c r="AF126">
        <f t="shared" si="31"/>
        <v>0.22368421052631576</v>
      </c>
      <c r="AG126">
        <f t="shared" si="32"/>
        <v>0.22222222222222221</v>
      </c>
      <c r="AH126">
        <f t="shared" si="33"/>
        <v>0.3668261562998405</v>
      </c>
      <c r="AI126">
        <f t="shared" si="34"/>
        <v>0.1264236902050114</v>
      </c>
      <c r="AJ126">
        <f t="shared" si="35"/>
        <v>0.14319923371647511</v>
      </c>
      <c r="AK126">
        <f t="shared" si="36"/>
        <v>0.29669454400637191</v>
      </c>
      <c r="AL126">
        <f t="shared" si="37"/>
        <v>0.1227038941954445</v>
      </c>
      <c r="AM126">
        <f t="shared" si="38"/>
        <v>0.19785378940308518</v>
      </c>
      <c r="AN126">
        <f t="shared" si="39"/>
        <v>0.31732776617954062</v>
      </c>
      <c r="AO126">
        <f t="shared" si="40"/>
        <v>0.14848762603116406</v>
      </c>
      <c r="AP126">
        <f t="shared" si="41"/>
        <v>2.2471910112359546E-2</v>
      </c>
      <c r="AQ126">
        <f t="shared" si="42"/>
        <v>2.222222222222222E-2</v>
      </c>
      <c r="AR126">
        <f t="shared" si="43"/>
        <v>0</v>
      </c>
      <c r="AS126">
        <f t="shared" si="44"/>
        <v>0</v>
      </c>
      <c r="AT126">
        <f t="shared" si="45"/>
        <v>0.30181148295977894</v>
      </c>
      <c r="AU126">
        <f t="shared" si="46"/>
        <v>0.14216163583252192</v>
      </c>
      <c r="AV126">
        <f t="shared" si="47"/>
        <v>0.43023255813953487</v>
      </c>
      <c r="AW126">
        <f t="shared" si="48"/>
        <v>0.43979057591623033</v>
      </c>
    </row>
    <row r="127" spans="1:49" x14ac:dyDescent="0.3">
      <c r="A127">
        <v>126</v>
      </c>
      <c r="B127" s="3">
        <v>37347</v>
      </c>
      <c r="C127" t="s">
        <v>7</v>
      </c>
      <c r="D127" s="1">
        <v>92.55</v>
      </c>
      <c r="E127" s="1">
        <v>44.8</v>
      </c>
      <c r="F127" s="1">
        <v>21.55</v>
      </c>
      <c r="G127" s="1">
        <v>47.75</v>
      </c>
      <c r="H127" s="1">
        <v>24.85</v>
      </c>
      <c r="I127" s="1">
        <v>53.45</v>
      </c>
      <c r="J127" s="1">
        <v>53.35</v>
      </c>
      <c r="K127" s="1">
        <v>28.9</v>
      </c>
      <c r="L127" s="1">
        <v>28.8</v>
      </c>
      <c r="M127" s="1">
        <v>10.5</v>
      </c>
      <c r="N127" s="1">
        <v>10.35</v>
      </c>
      <c r="O127" s="2">
        <v>19</v>
      </c>
      <c r="P127" s="2">
        <v>12.8</v>
      </c>
      <c r="Q127" s="2">
        <v>5.0999999999999996</v>
      </c>
      <c r="R127" s="1">
        <v>0.6</v>
      </c>
      <c r="S127" s="1">
        <v>0.6</v>
      </c>
      <c r="T127" s="1">
        <v>0.3</v>
      </c>
      <c r="U127" s="1">
        <v>0.3</v>
      </c>
      <c r="V127" s="1">
        <v>2.6</v>
      </c>
      <c r="W127" s="1">
        <v>51.95</v>
      </c>
      <c r="X127" s="1">
        <v>60.05</v>
      </c>
      <c r="Y127" s="1">
        <v>5.8</v>
      </c>
      <c r="Z127" s="1">
        <v>5.65</v>
      </c>
      <c r="AA127">
        <f t="shared" si="26"/>
        <v>0.45120671563483727</v>
      </c>
      <c r="AB127">
        <f t="shared" si="27"/>
        <v>0.32617187500000006</v>
      </c>
      <c r="AC127">
        <f t="shared" si="28"/>
        <v>0.44497607655502391</v>
      </c>
      <c r="AD127">
        <f t="shared" si="29"/>
        <v>0.16644908616187992</v>
      </c>
      <c r="AE127">
        <f t="shared" si="30"/>
        <v>0.15353260869565219</v>
      </c>
      <c r="AF127">
        <f t="shared" si="31"/>
        <v>0.29605263157894735</v>
      </c>
      <c r="AG127">
        <f t="shared" si="32"/>
        <v>0.23333333333333334</v>
      </c>
      <c r="AH127">
        <f t="shared" si="33"/>
        <v>0.47581073896863374</v>
      </c>
      <c r="AI127">
        <f t="shared" si="34"/>
        <v>0.18451025056947609</v>
      </c>
      <c r="AJ127">
        <f t="shared" si="35"/>
        <v>0.22078544061302685</v>
      </c>
      <c r="AK127">
        <f t="shared" si="36"/>
        <v>0.344484269215452</v>
      </c>
      <c r="AL127">
        <f t="shared" si="37"/>
        <v>0.21381337252020569</v>
      </c>
      <c r="AM127">
        <f t="shared" si="38"/>
        <v>0.25821596244131456</v>
      </c>
      <c r="AN127">
        <f t="shared" si="39"/>
        <v>0.39039665970772436</v>
      </c>
      <c r="AO127">
        <f t="shared" si="40"/>
        <v>0.17048579285059576</v>
      </c>
      <c r="AP127">
        <f t="shared" si="41"/>
        <v>5.6179775280898875E-2</v>
      </c>
      <c r="AQ127">
        <f t="shared" si="42"/>
        <v>5.5555555555555552E-2</v>
      </c>
      <c r="AR127">
        <f t="shared" si="43"/>
        <v>2.2471910112359546E-2</v>
      </c>
      <c r="AS127">
        <f t="shared" si="44"/>
        <v>4.0816326530612235E-2</v>
      </c>
      <c r="AT127">
        <f t="shared" si="45"/>
        <v>0.27387166103776484</v>
      </c>
      <c r="AU127">
        <f t="shared" si="46"/>
        <v>0.35702693930542034</v>
      </c>
      <c r="AV127">
        <f t="shared" si="47"/>
        <v>0.56976744186046502</v>
      </c>
      <c r="AW127">
        <f t="shared" si="48"/>
        <v>0.5654450261780104</v>
      </c>
    </row>
    <row r="128" spans="1:49" x14ac:dyDescent="0.3">
      <c r="A128">
        <v>127</v>
      </c>
      <c r="B128" s="3">
        <v>37347</v>
      </c>
      <c r="C128" t="s">
        <v>7</v>
      </c>
      <c r="D128" s="1">
        <v>71.55</v>
      </c>
      <c r="E128" s="1">
        <v>35.1</v>
      </c>
      <c r="F128" s="1">
        <v>18.100000000000001</v>
      </c>
      <c r="G128" s="1">
        <v>36.450000000000003</v>
      </c>
      <c r="H128" s="1">
        <v>17.55</v>
      </c>
      <c r="I128" s="1">
        <v>42.85</v>
      </c>
      <c r="J128" s="1">
        <v>42</v>
      </c>
      <c r="K128" s="1">
        <v>22.45</v>
      </c>
      <c r="L128" s="1">
        <v>21.15</v>
      </c>
      <c r="M128" s="1">
        <v>8.0500000000000007</v>
      </c>
      <c r="N128" s="1">
        <v>8.0500000000000007</v>
      </c>
      <c r="O128" s="2">
        <v>10</v>
      </c>
      <c r="P128" s="2">
        <v>6.4</v>
      </c>
      <c r="Q128" s="2">
        <v>2.7</v>
      </c>
      <c r="R128" s="1">
        <v>0.3</v>
      </c>
      <c r="S128" s="1">
        <v>0.3</v>
      </c>
      <c r="T128" s="1">
        <v>0.1</v>
      </c>
      <c r="U128" s="1">
        <v>0.1</v>
      </c>
      <c r="V128" s="1">
        <v>1.6</v>
      </c>
      <c r="W128" s="1">
        <v>29.45</v>
      </c>
      <c r="X128" s="1">
        <v>56.95</v>
      </c>
      <c r="Y128" s="1">
        <v>3.8</v>
      </c>
      <c r="Z128" s="1">
        <v>4.5999999999999996</v>
      </c>
      <c r="AA128">
        <f t="shared" si="26"/>
        <v>0.24763903462749212</v>
      </c>
      <c r="AB128">
        <f t="shared" si="27"/>
        <v>0.19140625000000008</v>
      </c>
      <c r="AC128">
        <f t="shared" si="28"/>
        <v>0.22870813397129192</v>
      </c>
      <c r="AD128">
        <f t="shared" si="29"/>
        <v>7.114882506527416E-2</v>
      </c>
      <c r="AE128">
        <f t="shared" si="30"/>
        <v>6.6576086956521757E-2</v>
      </c>
      <c r="AF128">
        <f t="shared" si="31"/>
        <v>0.13815789473684209</v>
      </c>
      <c r="AG128">
        <f t="shared" si="32"/>
        <v>0.12222222222222223</v>
      </c>
      <c r="AH128">
        <f t="shared" si="33"/>
        <v>0.25252525252525254</v>
      </c>
      <c r="AI128">
        <f t="shared" si="34"/>
        <v>8.2004555808656038E-2</v>
      </c>
      <c r="AJ128">
        <f t="shared" si="35"/>
        <v>0.11925287356321841</v>
      </c>
      <c r="AK128">
        <f t="shared" si="36"/>
        <v>0.25408203902827553</v>
      </c>
      <c r="AL128">
        <f t="shared" si="37"/>
        <v>0.11903012490815575</v>
      </c>
      <c r="AM128">
        <f t="shared" si="38"/>
        <v>0.15560026827632459</v>
      </c>
      <c r="AN128">
        <f t="shared" si="39"/>
        <v>0.2881002087682672</v>
      </c>
      <c r="AO128">
        <f t="shared" si="40"/>
        <v>0.12832263978001834</v>
      </c>
      <c r="AP128">
        <f t="shared" si="41"/>
        <v>2.2471910112359546E-2</v>
      </c>
      <c r="AQ128">
        <f t="shared" si="42"/>
        <v>2.222222222222222E-2</v>
      </c>
      <c r="AR128">
        <f t="shared" si="43"/>
        <v>0</v>
      </c>
      <c r="AS128">
        <f t="shared" si="44"/>
        <v>0</v>
      </c>
      <c r="AT128">
        <f t="shared" si="45"/>
        <v>0.13570770647835434</v>
      </c>
      <c r="AU128">
        <f t="shared" si="46"/>
        <v>0.33690360272638759</v>
      </c>
      <c r="AV128">
        <f t="shared" si="47"/>
        <v>0.33720930232558138</v>
      </c>
      <c r="AW128">
        <f t="shared" si="48"/>
        <v>0.4554973821989528</v>
      </c>
    </row>
    <row r="129" spans="1:49" x14ac:dyDescent="0.3">
      <c r="A129">
        <v>128</v>
      </c>
      <c r="B129" s="3">
        <v>37347</v>
      </c>
      <c r="C129" t="s">
        <v>7</v>
      </c>
      <c r="D129" s="1">
        <v>79.650000000000006</v>
      </c>
      <c r="E129" s="1">
        <v>38.549999999999997</v>
      </c>
      <c r="F129" s="1">
        <v>20.149999999999999</v>
      </c>
      <c r="G129" s="1">
        <v>41.1</v>
      </c>
      <c r="H129" s="1">
        <v>18.8</v>
      </c>
      <c r="I129" s="1">
        <v>43.95</v>
      </c>
      <c r="J129" s="1">
        <v>43.2</v>
      </c>
      <c r="K129" s="1">
        <v>23.25</v>
      </c>
      <c r="L129" s="1">
        <v>21.3</v>
      </c>
      <c r="M129" s="1">
        <v>8.6999999999999993</v>
      </c>
      <c r="N129" s="1">
        <v>7.95</v>
      </c>
      <c r="O129" s="2">
        <v>12.6</v>
      </c>
      <c r="P129" s="2">
        <v>8.9</v>
      </c>
      <c r="Q129" s="2">
        <v>3.5</v>
      </c>
      <c r="R129" s="1">
        <v>0.3</v>
      </c>
      <c r="S129" s="1">
        <v>0.3</v>
      </c>
      <c r="T129" s="1">
        <v>0.1</v>
      </c>
      <c r="U129" s="1">
        <v>0.1</v>
      </c>
      <c r="V129" s="1">
        <v>2.1</v>
      </c>
      <c r="W129" s="1">
        <v>50.75</v>
      </c>
      <c r="X129" s="1">
        <v>12.8</v>
      </c>
      <c r="Y129" s="1">
        <v>4.45</v>
      </c>
      <c r="Z129" s="1">
        <v>3.05</v>
      </c>
      <c r="AA129">
        <f t="shared" si="26"/>
        <v>0.32004197271773338</v>
      </c>
      <c r="AB129">
        <f t="shared" si="27"/>
        <v>0.271484375</v>
      </c>
      <c r="AC129">
        <f t="shared" si="28"/>
        <v>0.31770334928229665</v>
      </c>
      <c r="AD129">
        <f t="shared" si="29"/>
        <v>8.7467362924281991E-2</v>
      </c>
      <c r="AE129">
        <f t="shared" si="30"/>
        <v>0.10054347826086958</v>
      </c>
      <c r="AF129">
        <f t="shared" si="31"/>
        <v>0.19078947368421051</v>
      </c>
      <c r="AG129">
        <f t="shared" si="32"/>
        <v>0.17777777777777778</v>
      </c>
      <c r="AH129">
        <f t="shared" si="33"/>
        <v>0.3386496544391282</v>
      </c>
      <c r="AI129">
        <f t="shared" si="34"/>
        <v>0.11161731207289295</v>
      </c>
      <c r="AJ129">
        <f t="shared" si="35"/>
        <v>0.12978927203065138</v>
      </c>
      <c r="AK129">
        <f t="shared" si="36"/>
        <v>0.26363998407009159</v>
      </c>
      <c r="AL129">
        <f t="shared" si="37"/>
        <v>0.13078618662747979</v>
      </c>
      <c r="AM129">
        <f t="shared" si="38"/>
        <v>0.15761234071093227</v>
      </c>
      <c r="AN129">
        <f t="shared" si="39"/>
        <v>0.31524008350730681</v>
      </c>
      <c r="AO129">
        <f t="shared" si="40"/>
        <v>0.12648945921173235</v>
      </c>
      <c r="AP129">
        <f t="shared" si="41"/>
        <v>2.2471910112359546E-2</v>
      </c>
      <c r="AQ129">
        <f t="shared" si="42"/>
        <v>2.222222222222222E-2</v>
      </c>
      <c r="AR129">
        <f t="shared" si="43"/>
        <v>0</v>
      </c>
      <c r="AS129">
        <f t="shared" si="44"/>
        <v>0</v>
      </c>
      <c r="AT129">
        <f t="shared" si="45"/>
        <v>0.26650291679459626</v>
      </c>
      <c r="AU129">
        <f t="shared" si="46"/>
        <v>5.0308341447581964E-2</v>
      </c>
      <c r="AV129">
        <f t="shared" si="47"/>
        <v>0.41279069767441862</v>
      </c>
      <c r="AW129">
        <f t="shared" si="48"/>
        <v>0.29319371727748683</v>
      </c>
    </row>
    <row r="130" spans="1:49" x14ac:dyDescent="0.3">
      <c r="A130">
        <v>129</v>
      </c>
      <c r="B130" s="3">
        <v>37347</v>
      </c>
      <c r="C130" t="s">
        <v>8</v>
      </c>
      <c r="D130" s="1">
        <v>82.75</v>
      </c>
      <c r="E130" s="1">
        <v>42.45</v>
      </c>
      <c r="F130" s="1">
        <v>21.7</v>
      </c>
      <c r="G130" s="1">
        <v>40.299999999999997</v>
      </c>
      <c r="H130" s="1">
        <v>19.2</v>
      </c>
      <c r="I130" s="1">
        <v>51.9</v>
      </c>
      <c r="J130" s="1">
        <v>52</v>
      </c>
      <c r="K130" s="1">
        <v>28.4</v>
      </c>
      <c r="L130" s="1">
        <v>27.95</v>
      </c>
      <c r="M130" s="1">
        <v>12</v>
      </c>
      <c r="N130" s="1">
        <v>10.4</v>
      </c>
      <c r="O130" s="2">
        <v>16.8</v>
      </c>
      <c r="P130" s="2">
        <v>12.9</v>
      </c>
      <c r="Q130" s="2">
        <v>3.6</v>
      </c>
      <c r="R130" s="1">
        <v>0.9</v>
      </c>
      <c r="S130" s="1">
        <v>0.5</v>
      </c>
      <c r="T130" s="1">
        <v>0.3</v>
      </c>
      <c r="U130" s="1">
        <v>0.2</v>
      </c>
      <c r="V130" s="1">
        <v>1.8</v>
      </c>
      <c r="W130" s="1">
        <v>63.41</v>
      </c>
      <c r="X130" s="1">
        <v>61.82</v>
      </c>
      <c r="Y130" s="1">
        <v>5.45</v>
      </c>
      <c r="Z130" s="1">
        <v>5.95</v>
      </c>
      <c r="AA130">
        <f t="shared" si="26"/>
        <v>0.40188877229800629</v>
      </c>
      <c r="AB130">
        <f t="shared" si="27"/>
        <v>0.33203125</v>
      </c>
      <c r="AC130">
        <f t="shared" si="28"/>
        <v>0.3023923444976076</v>
      </c>
      <c r="AD130">
        <f t="shared" si="29"/>
        <v>9.2689295039164482E-2</v>
      </c>
      <c r="AE130">
        <f t="shared" si="30"/>
        <v>0.15489130434782611</v>
      </c>
      <c r="AF130">
        <f t="shared" si="31"/>
        <v>0.19736842105263158</v>
      </c>
      <c r="AG130">
        <f t="shared" si="32"/>
        <v>0.14444444444444443</v>
      </c>
      <c r="AH130">
        <f t="shared" si="33"/>
        <v>0.37161084529505589</v>
      </c>
      <c r="AI130">
        <f t="shared" si="34"/>
        <v>0.15945330296127563</v>
      </c>
      <c r="AJ130">
        <f t="shared" si="35"/>
        <v>0.20593869731800765</v>
      </c>
      <c r="AK130">
        <f t="shared" si="36"/>
        <v>0.33373158104340894</v>
      </c>
      <c r="AL130">
        <f t="shared" si="37"/>
        <v>0.20646583394562817</v>
      </c>
      <c r="AM130">
        <f t="shared" si="38"/>
        <v>0.24681421864520456</v>
      </c>
      <c r="AN130">
        <f t="shared" si="39"/>
        <v>0.45302713987473892</v>
      </c>
      <c r="AO130">
        <f t="shared" si="40"/>
        <v>0.17140238313473877</v>
      </c>
      <c r="AP130">
        <f t="shared" si="41"/>
        <v>8.98876404494382E-2</v>
      </c>
      <c r="AQ130">
        <f t="shared" si="42"/>
        <v>4.4444444444444446E-2</v>
      </c>
      <c r="AR130">
        <f t="shared" si="43"/>
        <v>2.2471910112359546E-2</v>
      </c>
      <c r="AS130">
        <f t="shared" si="44"/>
        <v>2.0408163265306121E-2</v>
      </c>
      <c r="AT130">
        <f t="shared" si="45"/>
        <v>0.34424316856002457</v>
      </c>
      <c r="AU130">
        <f t="shared" si="46"/>
        <v>0.36851671535215846</v>
      </c>
      <c r="AV130">
        <f t="shared" si="47"/>
        <v>0.52906976744186041</v>
      </c>
      <c r="AW130">
        <f t="shared" si="48"/>
        <v>0.59685863874345546</v>
      </c>
    </row>
    <row r="131" spans="1:49" x14ac:dyDescent="0.3">
      <c r="A131">
        <v>130</v>
      </c>
      <c r="B131" s="3">
        <v>37347</v>
      </c>
      <c r="C131" t="s">
        <v>8</v>
      </c>
      <c r="D131" s="1">
        <v>89.3</v>
      </c>
      <c r="E131" s="1">
        <v>44.2</v>
      </c>
      <c r="F131" s="1">
        <v>22.55</v>
      </c>
      <c r="G131" s="1">
        <v>45.1</v>
      </c>
      <c r="H131" s="1">
        <v>24.3</v>
      </c>
      <c r="I131" s="1">
        <v>52.05</v>
      </c>
      <c r="J131" s="1">
        <v>52.2</v>
      </c>
      <c r="K131" s="1">
        <v>27.55</v>
      </c>
      <c r="L131" s="1">
        <v>28</v>
      </c>
      <c r="M131" s="1">
        <v>10.4</v>
      </c>
      <c r="N131" s="1">
        <v>10.75</v>
      </c>
      <c r="O131" s="2">
        <v>17.399999999999999</v>
      </c>
      <c r="P131" s="2">
        <v>12.1</v>
      </c>
      <c r="Q131" s="2">
        <v>4.5</v>
      </c>
      <c r="R131" s="1">
        <v>0.4</v>
      </c>
      <c r="S131" s="1">
        <v>0.6</v>
      </c>
      <c r="T131" s="1">
        <v>0.1</v>
      </c>
      <c r="U131" s="1">
        <v>0.3</v>
      </c>
      <c r="V131" s="1">
        <v>2.4</v>
      </c>
      <c r="W131" s="1">
        <v>53.65</v>
      </c>
      <c r="X131" s="1">
        <v>61.05</v>
      </c>
      <c r="Y131" s="1">
        <v>5.5</v>
      </c>
      <c r="Z131" s="1">
        <v>5.35</v>
      </c>
      <c r="AA131">
        <f t="shared" ref="AA131:AA194" si="49">(E131-$E$1420)*$E$1429</f>
        <v>0.43861490031479539</v>
      </c>
      <c r="AB131">
        <f t="shared" ref="AB131:AB194" si="50">(F131-$F$1420)*$F$1429</f>
        <v>0.36523437500000006</v>
      </c>
      <c r="AC131">
        <f t="shared" ref="AC131:AC194" si="51">(G131-$G$1420)*$G$1429</f>
        <v>0.39425837320574164</v>
      </c>
      <c r="AD131">
        <f t="shared" ref="AD131:AD194" si="52">(H131-$H$1420)*$H$1429</f>
        <v>0.15926892950391647</v>
      </c>
      <c r="AE131">
        <f t="shared" ref="AE131:AE194" si="53">(P131-$P$1420)*$P$1429</f>
        <v>0.14402173913043478</v>
      </c>
      <c r="AF131">
        <f t="shared" ref="AF131:AF194" si="54">(Q131-$Q$1420)*$Q$1429</f>
        <v>0.25657894736842102</v>
      </c>
      <c r="AG131">
        <f t="shared" ref="AG131:AG194" si="55">(V131-$V$1420)*$V$1429</f>
        <v>0.21111111111111108</v>
      </c>
      <c r="AH131">
        <f t="shared" ref="AH131:AH194" si="56">(D131-$D$1420)*$D$1429</f>
        <v>0.44125465178096757</v>
      </c>
      <c r="AI131">
        <f t="shared" ref="AI131:AI194" si="57">(O131-$O$1420)*$O$1429</f>
        <v>0.1662870159453303</v>
      </c>
      <c r="AJ131">
        <f t="shared" ref="AJ131:AJ194" si="58">(I131-$I$1420)*$I$1429</f>
        <v>0.20737547892720304</v>
      </c>
      <c r="AK131">
        <f t="shared" ref="AK131:AK194" si="59">(J131-$J$1420)*$J$1429</f>
        <v>0.33532457188371162</v>
      </c>
      <c r="AL131">
        <f t="shared" ref="AL131:AL194" si="60">(K131-$K$1420)*$K$1429</f>
        <v>0.19397501836884642</v>
      </c>
      <c r="AM131">
        <f t="shared" ref="AM131:AM194" si="61">(L131-$L$1420)*$L$1429</f>
        <v>0.24748490945674045</v>
      </c>
      <c r="AN131">
        <f t="shared" ref="AN131:AN194" si="62">(M131-$M$1420)*$M$1429</f>
        <v>0.3862212943632567</v>
      </c>
      <c r="AO131">
        <f t="shared" ref="AO131:AO194" si="63">(N131-$N$1420)*$N$1429</f>
        <v>0.17781851512373967</v>
      </c>
      <c r="AP131">
        <f t="shared" ref="AP131:AP194" si="64">(R131-$R$1420)*$R$1429</f>
        <v>3.3707865168539332E-2</v>
      </c>
      <c r="AQ131">
        <f t="shared" ref="AQ131:AQ194" si="65">(S131-$S$1420)*$S$1429</f>
        <v>5.5555555555555552E-2</v>
      </c>
      <c r="AR131">
        <f t="shared" ref="AR131:AR194" si="66">(T131-$T$1420)*$T$1429</f>
        <v>0</v>
      </c>
      <c r="AS131">
        <f t="shared" ref="AS131:AS194" si="67">(U131-$U$1420)*$U$1429</f>
        <v>4.0816326530612235E-2</v>
      </c>
      <c r="AT131">
        <f t="shared" ref="AT131:AT194" si="68">(W131-$W$1420)*$W$1429</f>
        <v>0.28431071538225361</v>
      </c>
      <c r="AU131">
        <f t="shared" si="46"/>
        <v>0.36351833820188251</v>
      </c>
      <c r="AV131">
        <f t="shared" si="47"/>
        <v>0.53488372093023251</v>
      </c>
      <c r="AW131">
        <f t="shared" si="48"/>
        <v>0.53403141361256534</v>
      </c>
    </row>
    <row r="132" spans="1:49" x14ac:dyDescent="0.3">
      <c r="A132">
        <v>131</v>
      </c>
      <c r="B132" s="3">
        <v>37347</v>
      </c>
      <c r="C132" t="s">
        <v>7</v>
      </c>
      <c r="D132" s="1">
        <v>121.3</v>
      </c>
      <c r="E132" s="1">
        <v>59.7</v>
      </c>
      <c r="F132" s="1">
        <v>30.65</v>
      </c>
      <c r="G132" s="1">
        <v>61.6</v>
      </c>
      <c r="H132" s="1">
        <v>34.700000000000003</v>
      </c>
      <c r="I132" s="1">
        <v>78.349999999999994</v>
      </c>
      <c r="J132" s="1">
        <v>79.3</v>
      </c>
      <c r="K132" s="1">
        <v>43.6</v>
      </c>
      <c r="L132" s="1">
        <v>45.6</v>
      </c>
      <c r="M132" s="1">
        <v>14.9</v>
      </c>
      <c r="N132" s="1">
        <v>13.75</v>
      </c>
      <c r="O132" s="2">
        <v>40.1</v>
      </c>
      <c r="P132" s="2">
        <v>29.7</v>
      </c>
      <c r="Q132" s="2">
        <v>10.4</v>
      </c>
      <c r="R132" s="1">
        <v>1.8</v>
      </c>
      <c r="S132" s="1">
        <v>1.1000000000000001</v>
      </c>
      <c r="T132" s="1">
        <v>0.8</v>
      </c>
      <c r="U132" s="1">
        <v>0.6</v>
      </c>
      <c r="V132" s="1">
        <v>5.6</v>
      </c>
      <c r="W132" s="1">
        <v>88.5</v>
      </c>
      <c r="X132" s="1">
        <v>42</v>
      </c>
      <c r="Y132" s="1">
        <v>6.25</v>
      </c>
      <c r="Z132" s="1">
        <v>6.05</v>
      </c>
      <c r="AA132">
        <f t="shared" si="49"/>
        <v>0.76390346274921306</v>
      </c>
      <c r="AB132">
        <f t="shared" si="50"/>
        <v>0.681640625</v>
      </c>
      <c r="AC132">
        <f t="shared" si="51"/>
        <v>0.71004784688995215</v>
      </c>
      <c r="AD132">
        <f t="shared" si="52"/>
        <v>0.29503916449086159</v>
      </c>
      <c r="AE132">
        <f t="shared" si="53"/>
        <v>0.38315217391304351</v>
      </c>
      <c r="AF132">
        <f t="shared" si="54"/>
        <v>0.64473684210526316</v>
      </c>
      <c r="AG132">
        <f t="shared" si="55"/>
        <v>0.56666666666666654</v>
      </c>
      <c r="AH132">
        <f t="shared" si="56"/>
        <v>0.78149920255183414</v>
      </c>
      <c r="AI132">
        <f t="shared" si="57"/>
        <v>0.42482915717539871</v>
      </c>
      <c r="AJ132">
        <f t="shared" si="58"/>
        <v>0.45929118773946354</v>
      </c>
      <c r="AK132">
        <f t="shared" si="59"/>
        <v>0.55117483074472318</v>
      </c>
      <c r="AL132">
        <f t="shared" si="60"/>
        <v>0.42983100661278467</v>
      </c>
      <c r="AM132">
        <f t="shared" si="61"/>
        <v>0.48356807511737088</v>
      </c>
      <c r="AN132">
        <f t="shared" si="62"/>
        <v>0.57411273486430048</v>
      </c>
      <c r="AO132">
        <f t="shared" si="63"/>
        <v>0.23281393217231897</v>
      </c>
      <c r="AP132">
        <f t="shared" si="64"/>
        <v>0.19101123595505617</v>
      </c>
      <c r="AQ132">
        <f t="shared" si="65"/>
        <v>0.1111111111111111</v>
      </c>
      <c r="AR132">
        <f t="shared" si="66"/>
        <v>7.8651685393258439E-2</v>
      </c>
      <c r="AS132">
        <f t="shared" si="67"/>
        <v>0.1020408163265306</v>
      </c>
      <c r="AT132">
        <f t="shared" si="68"/>
        <v>0.49831132944427392</v>
      </c>
      <c r="AU132">
        <f t="shared" si="46"/>
        <v>0.23985718922427787</v>
      </c>
      <c r="AV132">
        <f t="shared" si="47"/>
        <v>0.62209302325581395</v>
      </c>
      <c r="AW132">
        <f t="shared" si="48"/>
        <v>0.60732984293193704</v>
      </c>
    </row>
    <row r="133" spans="1:49" x14ac:dyDescent="0.3">
      <c r="A133">
        <v>132</v>
      </c>
      <c r="B133" s="3">
        <v>37347</v>
      </c>
      <c r="C133" t="s">
        <v>7</v>
      </c>
      <c r="D133" s="1">
        <v>92</v>
      </c>
      <c r="E133" s="1">
        <v>43.25</v>
      </c>
      <c r="F133" s="1">
        <v>22.9</v>
      </c>
      <c r="G133" s="1">
        <v>48.75</v>
      </c>
      <c r="H133" s="1">
        <v>26.55</v>
      </c>
      <c r="I133" s="1">
        <v>56.35</v>
      </c>
      <c r="J133" s="1">
        <v>56.05</v>
      </c>
      <c r="K133" s="1">
        <v>30.35</v>
      </c>
      <c r="L133" s="1">
        <v>30.9</v>
      </c>
      <c r="M133" s="1">
        <v>11.65</v>
      </c>
      <c r="N133" s="1">
        <v>11.75</v>
      </c>
      <c r="O133" s="2">
        <v>21.4</v>
      </c>
      <c r="P133" s="2">
        <v>16</v>
      </c>
      <c r="Q133" s="2">
        <v>5.4</v>
      </c>
      <c r="R133" s="1">
        <v>0.7</v>
      </c>
      <c r="S133" s="1">
        <v>0.9</v>
      </c>
      <c r="T133" s="1">
        <v>0.4</v>
      </c>
      <c r="U133" s="1">
        <v>0.4</v>
      </c>
      <c r="V133" s="1">
        <v>2.8</v>
      </c>
      <c r="W133" s="1">
        <v>63</v>
      </c>
      <c r="X133" s="1">
        <v>64</v>
      </c>
      <c r="Y133" s="1">
        <v>5.5</v>
      </c>
      <c r="Z133" s="1">
        <v>5.35</v>
      </c>
      <c r="AA133">
        <f t="shared" si="49"/>
        <v>0.41867785939139557</v>
      </c>
      <c r="AB133">
        <f t="shared" si="50"/>
        <v>0.37890625</v>
      </c>
      <c r="AC133">
        <f t="shared" si="51"/>
        <v>0.46411483253588515</v>
      </c>
      <c r="AD133">
        <f t="shared" si="52"/>
        <v>0.18864229765013055</v>
      </c>
      <c r="AE133">
        <f t="shared" si="53"/>
        <v>0.19701086956521741</v>
      </c>
      <c r="AF133">
        <f t="shared" si="54"/>
        <v>0.31578947368421056</v>
      </c>
      <c r="AG133">
        <f t="shared" si="55"/>
        <v>0.25555555555555554</v>
      </c>
      <c r="AH133">
        <f t="shared" si="56"/>
        <v>0.46996278575225947</v>
      </c>
      <c r="AI133">
        <f t="shared" si="57"/>
        <v>0.21184510250569474</v>
      </c>
      <c r="AJ133">
        <f t="shared" si="58"/>
        <v>0.24856321839080461</v>
      </c>
      <c r="AK133">
        <f t="shared" si="59"/>
        <v>0.36598964555953795</v>
      </c>
      <c r="AL133">
        <f t="shared" si="60"/>
        <v>0.2351212343864805</v>
      </c>
      <c r="AM133">
        <f t="shared" si="61"/>
        <v>0.28638497652582157</v>
      </c>
      <c r="AN133">
        <f t="shared" si="62"/>
        <v>0.43841336116910223</v>
      </c>
      <c r="AO133">
        <f t="shared" si="63"/>
        <v>0.19615032080659944</v>
      </c>
      <c r="AP133">
        <f t="shared" si="64"/>
        <v>6.741573033707865E-2</v>
      </c>
      <c r="AQ133">
        <f t="shared" si="65"/>
        <v>8.8888888888888892E-2</v>
      </c>
      <c r="AR133">
        <f t="shared" si="66"/>
        <v>3.3707865168539332E-2</v>
      </c>
      <c r="AS133">
        <f t="shared" si="67"/>
        <v>6.1224489795918373E-2</v>
      </c>
      <c r="AT133">
        <f t="shared" si="68"/>
        <v>0.34172551427694198</v>
      </c>
      <c r="AU133">
        <f t="shared" si="46"/>
        <v>0.382667964946446</v>
      </c>
      <c r="AV133">
        <f t="shared" si="47"/>
        <v>0.53488372093023251</v>
      </c>
      <c r="AW133">
        <f t="shared" si="48"/>
        <v>0.53403141361256534</v>
      </c>
    </row>
    <row r="134" spans="1:49" x14ac:dyDescent="0.3">
      <c r="A134">
        <v>133</v>
      </c>
      <c r="B134" s="3">
        <v>37347</v>
      </c>
      <c r="C134" t="s">
        <v>8</v>
      </c>
      <c r="D134" s="1">
        <v>78.7</v>
      </c>
      <c r="E134" s="1">
        <v>40.1</v>
      </c>
      <c r="F134" s="1">
        <v>21.8</v>
      </c>
      <c r="G134" s="1">
        <v>38.6</v>
      </c>
      <c r="H134" s="1">
        <v>17.100000000000001</v>
      </c>
      <c r="I134" s="1">
        <v>59.75</v>
      </c>
      <c r="J134" s="1">
        <v>55.65</v>
      </c>
      <c r="K134" s="1">
        <v>29.2</v>
      </c>
      <c r="L134" s="1">
        <v>30.15</v>
      </c>
      <c r="M134" s="1">
        <v>11.25</v>
      </c>
      <c r="N134" s="1">
        <v>10.050000000000001</v>
      </c>
      <c r="O134" s="2">
        <v>14.2</v>
      </c>
      <c r="P134" s="2">
        <v>11.1</v>
      </c>
      <c r="Q134" s="2">
        <v>3.1</v>
      </c>
      <c r="R134" s="1">
        <v>0.6</v>
      </c>
      <c r="S134" s="1">
        <v>0.3</v>
      </c>
      <c r="T134" s="1">
        <v>0.3</v>
      </c>
      <c r="U134" s="1">
        <v>0.1</v>
      </c>
      <c r="V134" s="1">
        <v>2.2999999999999998</v>
      </c>
      <c r="W134" s="1">
        <v>54.85</v>
      </c>
      <c r="X134" s="1">
        <v>60.3</v>
      </c>
      <c r="Y134" s="1">
        <v>4.5999999999999996</v>
      </c>
      <c r="Z134" s="1">
        <v>5.3</v>
      </c>
      <c r="AA134">
        <f t="shared" si="49"/>
        <v>0.35257082896117525</v>
      </c>
      <c r="AB134">
        <f t="shared" si="50"/>
        <v>0.33593750000000006</v>
      </c>
      <c r="AC134">
        <f t="shared" si="51"/>
        <v>0.26985645933014357</v>
      </c>
      <c r="AD134">
        <f t="shared" si="52"/>
        <v>6.5274151436031352E-2</v>
      </c>
      <c r="AE134">
        <f t="shared" si="53"/>
        <v>0.13043478260869565</v>
      </c>
      <c r="AF134">
        <f t="shared" si="54"/>
        <v>0.1644736842105263</v>
      </c>
      <c r="AG134">
        <f t="shared" si="55"/>
        <v>0.19999999999999996</v>
      </c>
      <c r="AH134">
        <f t="shared" si="56"/>
        <v>0.32854864433811809</v>
      </c>
      <c r="AI134">
        <f t="shared" si="57"/>
        <v>0.12984054669703871</v>
      </c>
      <c r="AJ134">
        <f t="shared" si="58"/>
        <v>0.2811302681992337</v>
      </c>
      <c r="AK134">
        <f t="shared" si="59"/>
        <v>0.36280366387893265</v>
      </c>
      <c r="AL134">
        <f t="shared" si="60"/>
        <v>0.2182218956649522</v>
      </c>
      <c r="AM134">
        <f t="shared" si="61"/>
        <v>0.27632461435278333</v>
      </c>
      <c r="AN134">
        <f t="shared" si="62"/>
        <v>0.42171189979123164</v>
      </c>
      <c r="AO134">
        <f t="shared" si="63"/>
        <v>0.16498625114573784</v>
      </c>
      <c r="AP134">
        <f t="shared" si="64"/>
        <v>5.6179775280898875E-2</v>
      </c>
      <c r="AQ134">
        <f t="shared" si="65"/>
        <v>2.222222222222222E-2</v>
      </c>
      <c r="AR134">
        <f t="shared" si="66"/>
        <v>2.2471910112359546E-2</v>
      </c>
      <c r="AS134">
        <f t="shared" si="67"/>
        <v>0</v>
      </c>
      <c r="AT134">
        <f t="shared" si="68"/>
        <v>0.29167945962542219</v>
      </c>
      <c r="AU134">
        <f t="shared" ref="AU134:AU197" si="69">(X134-$X$1420)*$X$1429</f>
        <v>0.35864978902953587</v>
      </c>
      <c r="AV134">
        <f t="shared" ref="AV134:AV197" si="70">(Y134-$Y$1420)*$Y$1429</f>
        <v>0.43023255813953487</v>
      </c>
      <c r="AW134">
        <f t="shared" ref="AW134:AW197" si="71">(Z134-$Z$1420)*$Z$1429</f>
        <v>0.52879581151832455</v>
      </c>
    </row>
    <row r="135" spans="1:49" x14ac:dyDescent="0.3">
      <c r="A135">
        <v>134</v>
      </c>
      <c r="B135" s="3">
        <v>37347</v>
      </c>
      <c r="C135" t="s">
        <v>8</v>
      </c>
      <c r="D135" s="1">
        <v>64.75</v>
      </c>
      <c r="E135" s="1">
        <v>33.5</v>
      </c>
      <c r="F135" s="1">
        <v>17.2</v>
      </c>
      <c r="G135" s="1">
        <v>31.25</v>
      </c>
      <c r="H135" s="1">
        <v>14.45</v>
      </c>
      <c r="I135" s="1">
        <v>45.4</v>
      </c>
      <c r="J135" s="1">
        <v>45.55</v>
      </c>
      <c r="K135" s="1">
        <v>24.4</v>
      </c>
      <c r="L135" s="1">
        <v>24.1</v>
      </c>
      <c r="M135" s="1">
        <v>8</v>
      </c>
      <c r="N135" s="1">
        <v>7.55</v>
      </c>
      <c r="O135" s="2">
        <v>8.6</v>
      </c>
      <c r="P135" s="2">
        <v>6.1</v>
      </c>
      <c r="Q135" s="2">
        <v>1.7</v>
      </c>
      <c r="R135" s="1">
        <v>0.3</v>
      </c>
      <c r="S135" s="1">
        <v>0.3</v>
      </c>
      <c r="T135" s="1">
        <v>0.1</v>
      </c>
      <c r="U135" s="1">
        <v>0.1</v>
      </c>
      <c r="V135" s="1">
        <v>1</v>
      </c>
      <c r="W135" s="1">
        <v>46.85</v>
      </c>
      <c r="X135" s="1">
        <v>46.35</v>
      </c>
      <c r="Y135" s="1">
        <v>3.25</v>
      </c>
      <c r="Z135" s="1">
        <v>3.2</v>
      </c>
      <c r="AA135">
        <f t="shared" si="49"/>
        <v>0.21406086044071351</v>
      </c>
      <c r="AB135">
        <f t="shared" si="50"/>
        <v>0.15625</v>
      </c>
      <c r="AC135">
        <f t="shared" si="51"/>
        <v>0.12918660287081341</v>
      </c>
      <c r="AD135">
        <f t="shared" si="52"/>
        <v>3.067885117493472E-2</v>
      </c>
      <c r="AE135">
        <f t="shared" si="53"/>
        <v>6.25E-2</v>
      </c>
      <c r="AF135">
        <f t="shared" si="54"/>
        <v>7.2368421052631582E-2</v>
      </c>
      <c r="AG135">
        <f t="shared" si="55"/>
        <v>5.5555555555555552E-2</v>
      </c>
      <c r="AH135">
        <f t="shared" si="56"/>
        <v>0.18022328548644342</v>
      </c>
      <c r="AI135">
        <f t="shared" si="57"/>
        <v>6.6059225512528477E-2</v>
      </c>
      <c r="AJ135">
        <f t="shared" si="58"/>
        <v>0.14367816091954022</v>
      </c>
      <c r="AK135">
        <f t="shared" si="59"/>
        <v>0.28235762644364787</v>
      </c>
      <c r="AL135">
        <f t="shared" si="60"/>
        <v>0.14768552534900806</v>
      </c>
      <c r="AM135">
        <f t="shared" si="61"/>
        <v>0.19517102615694168</v>
      </c>
      <c r="AN135">
        <f t="shared" si="62"/>
        <v>0.28601252609603334</v>
      </c>
      <c r="AO135">
        <f t="shared" si="63"/>
        <v>0.11915673693858844</v>
      </c>
      <c r="AP135">
        <f t="shared" si="64"/>
        <v>2.2471910112359546E-2</v>
      </c>
      <c r="AQ135">
        <f t="shared" si="65"/>
        <v>2.222222222222222E-2</v>
      </c>
      <c r="AR135">
        <f t="shared" si="66"/>
        <v>0</v>
      </c>
      <c r="AS135">
        <f t="shared" si="67"/>
        <v>0</v>
      </c>
      <c r="AT135">
        <f t="shared" si="68"/>
        <v>0.24255449800429846</v>
      </c>
      <c r="AU135">
        <f t="shared" si="69"/>
        <v>0.2680947744238884</v>
      </c>
      <c r="AV135">
        <f t="shared" si="70"/>
        <v>0.27325581395348836</v>
      </c>
      <c r="AW135">
        <f t="shared" si="71"/>
        <v>0.30890052356020942</v>
      </c>
    </row>
    <row r="136" spans="1:49" x14ac:dyDescent="0.3">
      <c r="A136">
        <v>135</v>
      </c>
      <c r="B136" s="3">
        <v>37347</v>
      </c>
      <c r="C136" t="s">
        <v>7</v>
      </c>
      <c r="D136" s="1">
        <v>90.95</v>
      </c>
      <c r="E136" s="1">
        <v>42.15</v>
      </c>
      <c r="F136" s="1">
        <v>22.25</v>
      </c>
      <c r="G136" s="1">
        <v>45.8</v>
      </c>
      <c r="H136" s="1">
        <v>24.95</v>
      </c>
      <c r="I136" s="1">
        <v>50.95</v>
      </c>
      <c r="J136" s="1">
        <v>48.65</v>
      </c>
      <c r="K136" s="1">
        <v>26.2</v>
      </c>
      <c r="L136" s="1">
        <v>24.4</v>
      </c>
      <c r="M136" s="1">
        <v>9.3000000000000007</v>
      </c>
      <c r="N136" s="1">
        <v>8.1</v>
      </c>
      <c r="O136" s="2">
        <v>20.8</v>
      </c>
      <c r="P136" s="2">
        <v>12</v>
      </c>
      <c r="Q136" s="2">
        <v>4.8</v>
      </c>
      <c r="R136" s="1">
        <v>0.5</v>
      </c>
      <c r="S136" s="1">
        <v>0.3</v>
      </c>
      <c r="T136" s="1">
        <v>0.1</v>
      </c>
      <c r="U136" s="1">
        <v>0.1</v>
      </c>
      <c r="V136" s="1">
        <v>2.2000000000000002</v>
      </c>
      <c r="W136" s="1">
        <v>63.35</v>
      </c>
      <c r="X136" s="1">
        <v>62.5</v>
      </c>
      <c r="Y136" s="1">
        <v>4.95</v>
      </c>
      <c r="Z136" s="1">
        <v>5.35</v>
      </c>
      <c r="AA136">
        <f t="shared" si="49"/>
        <v>0.39559286463798526</v>
      </c>
      <c r="AB136">
        <f t="shared" si="50"/>
        <v>0.353515625</v>
      </c>
      <c r="AC136">
        <f t="shared" si="51"/>
        <v>0.40765550239234444</v>
      </c>
      <c r="AD136">
        <f t="shared" si="52"/>
        <v>0.1677545691906005</v>
      </c>
      <c r="AE136">
        <f t="shared" si="53"/>
        <v>0.14266304347826089</v>
      </c>
      <c r="AF136">
        <f t="shared" si="54"/>
        <v>0.27631578947368418</v>
      </c>
      <c r="AG136">
        <f t="shared" si="55"/>
        <v>0.18888888888888891</v>
      </c>
      <c r="AH136">
        <f t="shared" si="56"/>
        <v>0.45879851143009043</v>
      </c>
      <c r="AI136">
        <f t="shared" si="57"/>
        <v>0.20501138952164011</v>
      </c>
      <c r="AJ136">
        <f t="shared" si="58"/>
        <v>0.19683908045977014</v>
      </c>
      <c r="AK136">
        <f t="shared" si="59"/>
        <v>0.30704898446833928</v>
      </c>
      <c r="AL136">
        <f t="shared" si="60"/>
        <v>0.17413666421748711</v>
      </c>
      <c r="AM136">
        <f t="shared" si="61"/>
        <v>0.19919517102615691</v>
      </c>
      <c r="AN136">
        <f t="shared" si="62"/>
        <v>0.34029227557411268</v>
      </c>
      <c r="AO136">
        <f t="shared" si="63"/>
        <v>0.12923923006416133</v>
      </c>
      <c r="AP136">
        <f t="shared" si="64"/>
        <v>4.49438202247191E-2</v>
      </c>
      <c r="AQ136">
        <f t="shared" si="65"/>
        <v>2.222222222222222E-2</v>
      </c>
      <c r="AR136">
        <f t="shared" si="66"/>
        <v>0</v>
      </c>
      <c r="AS136">
        <f t="shared" si="67"/>
        <v>0</v>
      </c>
      <c r="AT136">
        <f t="shared" si="68"/>
        <v>0.34387473134786617</v>
      </c>
      <c r="AU136">
        <f t="shared" si="69"/>
        <v>0.37293086660175273</v>
      </c>
      <c r="AV136">
        <f t="shared" si="70"/>
        <v>0.47093023255813948</v>
      </c>
      <c r="AW136">
        <f t="shared" si="71"/>
        <v>0.53403141361256534</v>
      </c>
    </row>
    <row r="137" spans="1:49" x14ac:dyDescent="0.3">
      <c r="A137">
        <v>136</v>
      </c>
      <c r="B137" s="3">
        <v>37347</v>
      </c>
      <c r="C137" t="s">
        <v>8</v>
      </c>
      <c r="D137" s="1">
        <v>93.45</v>
      </c>
      <c r="E137" s="1">
        <v>45.8</v>
      </c>
      <c r="F137" s="1">
        <v>29.35</v>
      </c>
      <c r="G137" s="1">
        <v>47.25</v>
      </c>
      <c r="H137" s="1">
        <v>21.1</v>
      </c>
      <c r="I137" s="1">
        <v>68.8</v>
      </c>
      <c r="J137" s="1">
        <v>70.7</v>
      </c>
      <c r="K137" s="1">
        <v>38.5</v>
      </c>
      <c r="L137" s="1">
        <v>38.15</v>
      </c>
      <c r="M137" s="1">
        <v>11.3</v>
      </c>
      <c r="N137" s="1">
        <v>11.3</v>
      </c>
      <c r="O137" s="2">
        <v>29.1</v>
      </c>
      <c r="P137" s="2">
        <v>19.8</v>
      </c>
      <c r="Q137" s="2">
        <v>4.9000000000000004</v>
      </c>
      <c r="R137" s="1">
        <v>1.1000000000000001</v>
      </c>
      <c r="S137" s="1">
        <v>1.1000000000000001</v>
      </c>
      <c r="T137" s="1">
        <v>0.7</v>
      </c>
      <c r="U137" s="1">
        <v>0.5</v>
      </c>
      <c r="V137" s="1">
        <v>2.8</v>
      </c>
      <c r="W137" s="1">
        <v>78.2</v>
      </c>
      <c r="X137" s="1">
        <v>72.55</v>
      </c>
      <c r="Y137" s="1">
        <v>5.95</v>
      </c>
      <c r="Z137" s="1">
        <v>6.05</v>
      </c>
      <c r="AA137">
        <f t="shared" si="49"/>
        <v>0.47219307450157388</v>
      </c>
      <c r="AB137">
        <f t="shared" si="50"/>
        <v>0.63085937500000011</v>
      </c>
      <c r="AC137">
        <f t="shared" si="51"/>
        <v>0.4354066985645933</v>
      </c>
      <c r="AD137">
        <f t="shared" si="52"/>
        <v>0.11749347258485641</v>
      </c>
      <c r="AE137">
        <f t="shared" si="53"/>
        <v>0.24864130434782611</v>
      </c>
      <c r="AF137">
        <f t="shared" si="54"/>
        <v>0.28289473684210531</v>
      </c>
      <c r="AG137">
        <f t="shared" si="55"/>
        <v>0.25555555555555554</v>
      </c>
      <c r="AH137">
        <f t="shared" si="56"/>
        <v>0.48538011695906441</v>
      </c>
      <c r="AI137">
        <f t="shared" si="57"/>
        <v>0.29954441913439639</v>
      </c>
      <c r="AJ137">
        <f t="shared" si="58"/>
        <v>0.36781609195402293</v>
      </c>
      <c r="AK137">
        <f t="shared" si="59"/>
        <v>0.48267622461170845</v>
      </c>
      <c r="AL137">
        <f t="shared" si="60"/>
        <v>0.35488611315209401</v>
      </c>
      <c r="AM137">
        <f t="shared" si="61"/>
        <v>0.38363514419852446</v>
      </c>
      <c r="AN137">
        <f t="shared" si="62"/>
        <v>0.4237995824634655</v>
      </c>
      <c r="AO137">
        <f t="shared" si="63"/>
        <v>0.18790100824931255</v>
      </c>
      <c r="AP137">
        <f t="shared" si="64"/>
        <v>0.11235955056179775</v>
      </c>
      <c r="AQ137">
        <f t="shared" si="65"/>
        <v>0.1111111111111111</v>
      </c>
      <c r="AR137">
        <f t="shared" si="66"/>
        <v>6.741573033707865E-2</v>
      </c>
      <c r="AS137">
        <f t="shared" si="67"/>
        <v>8.1632653061224483E-2</v>
      </c>
      <c r="AT137">
        <f t="shared" si="68"/>
        <v>0.43506294135707713</v>
      </c>
      <c r="AU137">
        <f t="shared" si="69"/>
        <v>0.4381694255111977</v>
      </c>
      <c r="AV137">
        <f t="shared" si="70"/>
        <v>0.58720930232558133</v>
      </c>
      <c r="AW137">
        <f t="shared" si="71"/>
        <v>0.60732984293193704</v>
      </c>
    </row>
    <row r="138" spans="1:49" x14ac:dyDescent="0.3">
      <c r="A138">
        <v>137</v>
      </c>
      <c r="B138" s="3">
        <v>37347</v>
      </c>
      <c r="C138" t="s">
        <v>8</v>
      </c>
      <c r="D138" s="1">
        <v>90.6</v>
      </c>
      <c r="E138" s="1">
        <v>47.5</v>
      </c>
      <c r="F138" s="1">
        <v>24.05</v>
      </c>
      <c r="G138" s="1">
        <v>43.1</v>
      </c>
      <c r="H138" s="1">
        <v>20.5</v>
      </c>
      <c r="I138" s="1">
        <v>69</v>
      </c>
      <c r="J138" s="1">
        <v>68.349999999999994</v>
      </c>
      <c r="K138" s="1">
        <v>38.700000000000003</v>
      </c>
      <c r="L138" s="1">
        <v>38.200000000000003</v>
      </c>
      <c r="M138" s="1">
        <v>12.5</v>
      </c>
      <c r="N138" s="1">
        <v>12.55</v>
      </c>
      <c r="O138" s="2">
        <v>25.2</v>
      </c>
      <c r="P138" s="2">
        <v>17.7</v>
      </c>
      <c r="Q138" s="2">
        <v>5.2</v>
      </c>
      <c r="R138" s="1">
        <v>1.3</v>
      </c>
      <c r="S138" s="1">
        <v>1.4</v>
      </c>
      <c r="T138" s="1">
        <v>0.7</v>
      </c>
      <c r="U138" s="1">
        <v>0.7</v>
      </c>
      <c r="V138" s="1">
        <v>3</v>
      </c>
      <c r="W138" s="1">
        <v>65</v>
      </c>
      <c r="X138" s="1">
        <v>72.099999999999994</v>
      </c>
      <c r="Y138" s="1">
        <v>6.4</v>
      </c>
      <c r="Z138" s="1">
        <v>5.4</v>
      </c>
      <c r="AA138">
        <f t="shared" si="49"/>
        <v>0.50786988457502624</v>
      </c>
      <c r="AB138">
        <f t="shared" si="50"/>
        <v>0.42382812500000006</v>
      </c>
      <c r="AC138">
        <f t="shared" si="51"/>
        <v>0.35598086124401918</v>
      </c>
      <c r="AD138">
        <f t="shared" si="52"/>
        <v>0.10966057441253263</v>
      </c>
      <c r="AE138">
        <f t="shared" si="53"/>
        <v>0.22010869565217392</v>
      </c>
      <c r="AF138">
        <f t="shared" si="54"/>
        <v>0.30263157894736842</v>
      </c>
      <c r="AG138">
        <f t="shared" si="55"/>
        <v>0.27777777777777779</v>
      </c>
      <c r="AH138">
        <f t="shared" si="56"/>
        <v>0.45507708665603402</v>
      </c>
      <c r="AI138">
        <f t="shared" si="57"/>
        <v>0.25512528473804102</v>
      </c>
      <c r="AJ138">
        <f t="shared" si="58"/>
        <v>0.36973180076628354</v>
      </c>
      <c r="AK138">
        <f t="shared" si="59"/>
        <v>0.46395858223815201</v>
      </c>
      <c r="AL138">
        <f t="shared" si="60"/>
        <v>0.35782512858192506</v>
      </c>
      <c r="AM138">
        <f t="shared" si="61"/>
        <v>0.38430583501006038</v>
      </c>
      <c r="AN138">
        <f t="shared" si="62"/>
        <v>0.47390396659707712</v>
      </c>
      <c r="AO138">
        <f t="shared" si="63"/>
        <v>0.21081576535288726</v>
      </c>
      <c r="AP138">
        <f t="shared" si="64"/>
        <v>0.1348314606741573</v>
      </c>
      <c r="AQ138">
        <f t="shared" si="65"/>
        <v>0.1444444444444444</v>
      </c>
      <c r="AR138">
        <f t="shared" si="66"/>
        <v>6.741573033707865E-2</v>
      </c>
      <c r="AS138">
        <f t="shared" si="67"/>
        <v>0.12244897959183672</v>
      </c>
      <c r="AT138">
        <f t="shared" si="68"/>
        <v>0.35400675468222292</v>
      </c>
      <c r="AU138">
        <f t="shared" si="69"/>
        <v>0.43524829600778969</v>
      </c>
      <c r="AV138">
        <f t="shared" si="70"/>
        <v>0.63953488372093026</v>
      </c>
      <c r="AW138">
        <f t="shared" si="71"/>
        <v>0.53926701570680624</v>
      </c>
    </row>
    <row r="139" spans="1:49" x14ac:dyDescent="0.3">
      <c r="A139">
        <v>138</v>
      </c>
      <c r="B139" s="3">
        <v>37347</v>
      </c>
      <c r="C139" t="s">
        <v>7</v>
      </c>
      <c r="D139" s="1">
        <v>81.8</v>
      </c>
      <c r="E139" s="1">
        <v>39</v>
      </c>
      <c r="F139" s="1">
        <v>19.600000000000001</v>
      </c>
      <c r="G139" s="1">
        <v>42.8</v>
      </c>
      <c r="H139" s="1">
        <v>22.75</v>
      </c>
      <c r="I139" s="1">
        <v>46.5</v>
      </c>
      <c r="J139" s="1">
        <v>46.1</v>
      </c>
      <c r="K139" s="1">
        <v>24.8</v>
      </c>
      <c r="L139" s="1">
        <v>25.25</v>
      </c>
      <c r="M139" s="1">
        <v>9.6999999999999993</v>
      </c>
      <c r="N139" s="1">
        <v>8.6</v>
      </c>
      <c r="O139" s="2">
        <v>13.2</v>
      </c>
      <c r="P139" s="2">
        <v>9.5</v>
      </c>
      <c r="Q139" s="2">
        <v>3.7</v>
      </c>
      <c r="R139" s="1">
        <v>0.4</v>
      </c>
      <c r="S139" s="1">
        <v>0.4</v>
      </c>
      <c r="T139" s="1">
        <v>0.2</v>
      </c>
      <c r="U139" s="1">
        <v>0.2</v>
      </c>
      <c r="V139" s="1">
        <v>1.8</v>
      </c>
      <c r="W139" s="1">
        <v>45.5</v>
      </c>
      <c r="X139" s="1">
        <v>56.6</v>
      </c>
      <c r="Y139" s="1">
        <v>4</v>
      </c>
      <c r="Z139" s="1">
        <v>5</v>
      </c>
      <c r="AA139">
        <f t="shared" si="49"/>
        <v>0.32948583420776489</v>
      </c>
      <c r="AB139">
        <f t="shared" si="50"/>
        <v>0.25000000000000011</v>
      </c>
      <c r="AC139">
        <f t="shared" si="51"/>
        <v>0.35023923444976068</v>
      </c>
      <c r="AD139">
        <f t="shared" si="52"/>
        <v>0.13903394255874674</v>
      </c>
      <c r="AE139">
        <f t="shared" si="53"/>
        <v>0.10869565217391305</v>
      </c>
      <c r="AF139">
        <f t="shared" si="54"/>
        <v>0.20394736842105263</v>
      </c>
      <c r="AG139">
        <f t="shared" si="55"/>
        <v>0.14444444444444443</v>
      </c>
      <c r="AH139">
        <f t="shared" si="56"/>
        <v>0.36150983519404573</v>
      </c>
      <c r="AI139">
        <f t="shared" si="57"/>
        <v>0.1184510250569476</v>
      </c>
      <c r="AJ139">
        <f t="shared" si="58"/>
        <v>0.15421455938697318</v>
      </c>
      <c r="AK139">
        <f t="shared" si="59"/>
        <v>0.28673835125448027</v>
      </c>
      <c r="AL139">
        <f t="shared" si="60"/>
        <v>0.1535635562086701</v>
      </c>
      <c r="AM139">
        <f t="shared" si="61"/>
        <v>0.21059691482226695</v>
      </c>
      <c r="AN139">
        <f t="shared" si="62"/>
        <v>0.35699373695198316</v>
      </c>
      <c r="AO139">
        <f t="shared" si="63"/>
        <v>0.1384051329055912</v>
      </c>
      <c r="AP139">
        <f t="shared" si="64"/>
        <v>3.3707865168539332E-2</v>
      </c>
      <c r="AQ139">
        <f t="shared" si="65"/>
        <v>3.333333333333334E-2</v>
      </c>
      <c r="AR139">
        <f t="shared" si="66"/>
        <v>1.1235955056179775E-2</v>
      </c>
      <c r="AS139">
        <f t="shared" si="67"/>
        <v>2.0408163265306121E-2</v>
      </c>
      <c r="AT139">
        <f t="shared" si="68"/>
        <v>0.23426466073073382</v>
      </c>
      <c r="AU139">
        <f t="shared" si="69"/>
        <v>0.33463161311262585</v>
      </c>
      <c r="AV139">
        <f t="shared" si="70"/>
        <v>0.3604651162790698</v>
      </c>
      <c r="AW139">
        <f t="shared" si="71"/>
        <v>0.4973821989528795</v>
      </c>
    </row>
    <row r="140" spans="1:49" x14ac:dyDescent="0.3">
      <c r="A140">
        <v>139</v>
      </c>
      <c r="B140" s="3">
        <v>37347</v>
      </c>
      <c r="C140" t="s">
        <v>7</v>
      </c>
      <c r="D140" s="1">
        <v>117.7</v>
      </c>
      <c r="E140" s="1">
        <v>55.05</v>
      </c>
      <c r="F140" s="1">
        <v>27.85</v>
      </c>
      <c r="G140" s="1">
        <v>62.65</v>
      </c>
      <c r="H140" s="1">
        <v>31.65</v>
      </c>
      <c r="I140" s="1">
        <v>63.85</v>
      </c>
      <c r="J140" s="1">
        <v>63.5</v>
      </c>
      <c r="K140" s="1">
        <v>34.049999999999997</v>
      </c>
      <c r="L140" s="1">
        <v>32.6</v>
      </c>
      <c r="M140" s="1">
        <v>11.9</v>
      </c>
      <c r="N140" s="1">
        <v>11.9</v>
      </c>
      <c r="O140" s="2">
        <v>37.5</v>
      </c>
      <c r="P140" s="2">
        <v>26.2</v>
      </c>
      <c r="Q140" s="2">
        <v>9.8000000000000007</v>
      </c>
      <c r="R140" s="1">
        <v>1.1000000000000001</v>
      </c>
      <c r="S140" s="1">
        <v>1</v>
      </c>
      <c r="T140" s="1">
        <v>0.5</v>
      </c>
      <c r="U140" s="1">
        <v>0.4</v>
      </c>
      <c r="V140" s="1">
        <v>4.7</v>
      </c>
      <c r="W140" s="1">
        <v>70.900000000000006</v>
      </c>
      <c r="X140" s="1">
        <v>77.45</v>
      </c>
      <c r="Y140" s="1">
        <v>7.25</v>
      </c>
      <c r="Z140" s="1">
        <v>7.3</v>
      </c>
      <c r="AA140">
        <f t="shared" si="49"/>
        <v>0.66631689401888761</v>
      </c>
      <c r="AB140">
        <f t="shared" si="50"/>
        <v>0.57226562500000011</v>
      </c>
      <c r="AC140">
        <f t="shared" si="51"/>
        <v>0.73014354066985643</v>
      </c>
      <c r="AD140">
        <f t="shared" si="52"/>
        <v>0.25522193211488248</v>
      </c>
      <c r="AE140">
        <f t="shared" si="53"/>
        <v>0.33559782608695654</v>
      </c>
      <c r="AF140">
        <f t="shared" si="54"/>
        <v>0.60526315789473684</v>
      </c>
      <c r="AG140">
        <f t="shared" si="55"/>
        <v>0.46666666666666667</v>
      </c>
      <c r="AH140">
        <f t="shared" si="56"/>
        <v>0.74322169059011178</v>
      </c>
      <c r="AI140">
        <f t="shared" si="57"/>
        <v>0.39521640091116178</v>
      </c>
      <c r="AJ140">
        <f t="shared" si="58"/>
        <v>0.3204022988505747</v>
      </c>
      <c r="AK140">
        <f t="shared" si="59"/>
        <v>0.42532855436081235</v>
      </c>
      <c r="AL140">
        <f t="shared" si="60"/>
        <v>0.28949301983835407</v>
      </c>
      <c r="AM140">
        <f t="shared" si="61"/>
        <v>0.30918846411804163</v>
      </c>
      <c r="AN140">
        <f t="shared" si="62"/>
        <v>0.44885177453027131</v>
      </c>
      <c r="AO140">
        <f t="shared" si="63"/>
        <v>0.19890009165902842</v>
      </c>
      <c r="AP140">
        <f t="shared" si="64"/>
        <v>0.11235955056179775</v>
      </c>
      <c r="AQ140">
        <f t="shared" si="65"/>
        <v>9.9999999999999992E-2</v>
      </c>
      <c r="AR140">
        <f t="shared" si="66"/>
        <v>4.49438202247191E-2</v>
      </c>
      <c r="AS140">
        <f t="shared" si="67"/>
        <v>6.1224489795918373E-2</v>
      </c>
      <c r="AT140">
        <f t="shared" si="68"/>
        <v>0.39023641387780172</v>
      </c>
      <c r="AU140">
        <f t="shared" si="69"/>
        <v>0.46997728010386247</v>
      </c>
      <c r="AV140">
        <f t="shared" si="70"/>
        <v>0.73837209302325579</v>
      </c>
      <c r="AW140">
        <f t="shared" si="71"/>
        <v>0.73821989528795795</v>
      </c>
    </row>
    <row r="141" spans="1:49" x14ac:dyDescent="0.3">
      <c r="A141">
        <v>140</v>
      </c>
      <c r="B141" s="3">
        <v>37347</v>
      </c>
      <c r="C141" t="s">
        <v>8</v>
      </c>
      <c r="D141" s="1">
        <v>78.150000000000006</v>
      </c>
      <c r="E141" s="1">
        <v>39.200000000000003</v>
      </c>
      <c r="F141" s="1">
        <v>20.45</v>
      </c>
      <c r="G141" s="1">
        <v>38.950000000000003</v>
      </c>
      <c r="H141" s="1">
        <v>15.25</v>
      </c>
      <c r="I141" s="1">
        <v>48.85</v>
      </c>
      <c r="J141" s="1">
        <v>48.6</v>
      </c>
      <c r="K141" s="1">
        <v>27.75</v>
      </c>
      <c r="L141" s="1">
        <v>25.7</v>
      </c>
      <c r="M141" s="1">
        <v>8.8000000000000007</v>
      </c>
      <c r="N141" s="1">
        <v>9.6</v>
      </c>
      <c r="O141" s="2">
        <v>13.3</v>
      </c>
      <c r="P141" s="2">
        <v>9.5</v>
      </c>
      <c r="Q141" s="2">
        <v>2.9</v>
      </c>
      <c r="R141" s="1">
        <v>0.4</v>
      </c>
      <c r="S141" s="1">
        <v>0.5</v>
      </c>
      <c r="T141" s="1">
        <v>0.2</v>
      </c>
      <c r="U141" s="1">
        <v>0.3</v>
      </c>
      <c r="V141" s="1">
        <v>1.6</v>
      </c>
      <c r="W141" s="1">
        <v>57.25</v>
      </c>
      <c r="X141" s="1">
        <v>65.7</v>
      </c>
      <c r="Y141" s="1">
        <v>4.9000000000000004</v>
      </c>
      <c r="Z141" s="1">
        <v>4.75</v>
      </c>
      <c r="AA141">
        <f t="shared" si="49"/>
        <v>0.33368310598111228</v>
      </c>
      <c r="AB141">
        <f t="shared" si="50"/>
        <v>0.283203125</v>
      </c>
      <c r="AC141">
        <f t="shared" si="51"/>
        <v>0.276555023923445</v>
      </c>
      <c r="AD141">
        <f t="shared" si="52"/>
        <v>4.1122715404699743E-2</v>
      </c>
      <c r="AE141">
        <f t="shared" si="53"/>
        <v>0.10869565217391305</v>
      </c>
      <c r="AF141">
        <f t="shared" si="54"/>
        <v>0.15131578947368418</v>
      </c>
      <c r="AG141">
        <f t="shared" si="55"/>
        <v>0.12222222222222223</v>
      </c>
      <c r="AH141">
        <f t="shared" si="56"/>
        <v>0.32270069112174388</v>
      </c>
      <c r="AI141">
        <f t="shared" si="57"/>
        <v>0.11958997722095673</v>
      </c>
      <c r="AJ141">
        <f t="shared" si="58"/>
        <v>0.1767241379310345</v>
      </c>
      <c r="AK141">
        <f t="shared" si="59"/>
        <v>0.3066507367582636</v>
      </c>
      <c r="AL141">
        <f t="shared" si="60"/>
        <v>0.19691403379867742</v>
      </c>
      <c r="AM141">
        <f t="shared" si="61"/>
        <v>0.21663313212608987</v>
      </c>
      <c r="AN141">
        <f t="shared" si="62"/>
        <v>0.31941544885177447</v>
      </c>
      <c r="AO141">
        <f t="shared" si="63"/>
        <v>0.15673693858845095</v>
      </c>
      <c r="AP141">
        <f t="shared" si="64"/>
        <v>3.3707865168539332E-2</v>
      </c>
      <c r="AQ141">
        <f t="shared" si="65"/>
        <v>4.4444444444444446E-2</v>
      </c>
      <c r="AR141">
        <f t="shared" si="66"/>
        <v>1.1235955056179775E-2</v>
      </c>
      <c r="AS141">
        <f t="shared" si="67"/>
        <v>4.0816326530612235E-2</v>
      </c>
      <c r="AT141">
        <f t="shared" si="68"/>
        <v>0.30641694811175929</v>
      </c>
      <c r="AU141">
        <f t="shared" si="69"/>
        <v>0.39370334307043175</v>
      </c>
      <c r="AV141">
        <f t="shared" si="70"/>
        <v>0.46511627906976744</v>
      </c>
      <c r="AW141">
        <f t="shared" si="71"/>
        <v>0.47120418848167533</v>
      </c>
    </row>
    <row r="142" spans="1:49" x14ac:dyDescent="0.3">
      <c r="A142">
        <v>141</v>
      </c>
      <c r="B142" s="3">
        <v>37347</v>
      </c>
      <c r="C142" t="s">
        <v>8</v>
      </c>
      <c r="D142" s="1">
        <v>66.599999999999994</v>
      </c>
      <c r="E142" s="1">
        <v>33.15</v>
      </c>
      <c r="F142" s="1">
        <v>15.95</v>
      </c>
      <c r="G142" s="1">
        <v>33.450000000000003</v>
      </c>
      <c r="H142" s="1">
        <v>14.45</v>
      </c>
      <c r="I142" s="1">
        <v>42.05</v>
      </c>
      <c r="J142" s="1">
        <v>43.55</v>
      </c>
      <c r="K142" s="1">
        <v>22.7</v>
      </c>
      <c r="L142" s="1">
        <v>23.25</v>
      </c>
      <c r="M142" s="1">
        <v>7.2</v>
      </c>
      <c r="N142" s="1">
        <v>9.35</v>
      </c>
      <c r="O142" s="2">
        <v>17.3</v>
      </c>
      <c r="P142" s="2">
        <v>15</v>
      </c>
      <c r="Q142" s="2">
        <v>2</v>
      </c>
      <c r="R142" s="1">
        <v>0.3</v>
      </c>
      <c r="S142" s="1">
        <v>0.4</v>
      </c>
      <c r="T142" s="1">
        <v>0.1</v>
      </c>
      <c r="U142" s="1">
        <v>0.2</v>
      </c>
      <c r="V142" s="1">
        <v>1.4</v>
      </c>
      <c r="W142" s="1">
        <v>48.75</v>
      </c>
      <c r="X142" s="1">
        <v>62.65</v>
      </c>
      <c r="Y142" s="1">
        <v>5.55</v>
      </c>
      <c r="Z142" s="1">
        <v>5.4</v>
      </c>
      <c r="AA142">
        <f t="shared" si="49"/>
        <v>0.20671563483735567</v>
      </c>
      <c r="AB142">
        <f t="shared" si="50"/>
        <v>0.107421875</v>
      </c>
      <c r="AC142">
        <f t="shared" si="51"/>
        <v>0.17129186602870819</v>
      </c>
      <c r="AD142">
        <f t="shared" si="52"/>
        <v>3.067885117493472E-2</v>
      </c>
      <c r="AE142">
        <f t="shared" si="53"/>
        <v>0.18342391304347827</v>
      </c>
      <c r="AF142">
        <f t="shared" si="54"/>
        <v>9.2105263157894732E-2</v>
      </c>
      <c r="AG142">
        <f t="shared" si="55"/>
        <v>9.9999999999999978E-2</v>
      </c>
      <c r="AH142">
        <f t="shared" si="56"/>
        <v>0.19989367357788407</v>
      </c>
      <c r="AI142">
        <f t="shared" si="57"/>
        <v>0.16514806378132119</v>
      </c>
      <c r="AJ142">
        <f t="shared" si="58"/>
        <v>0.11159003831417623</v>
      </c>
      <c r="AK142">
        <f t="shared" si="59"/>
        <v>0.26642771804062121</v>
      </c>
      <c r="AL142">
        <f t="shared" si="60"/>
        <v>0.1227038941954445</v>
      </c>
      <c r="AM142">
        <f t="shared" si="61"/>
        <v>0.18376928236083165</v>
      </c>
      <c r="AN142">
        <f t="shared" si="62"/>
        <v>0.25260960334029225</v>
      </c>
      <c r="AO142">
        <f t="shared" si="63"/>
        <v>0.15215398716773601</v>
      </c>
      <c r="AP142">
        <f t="shared" si="64"/>
        <v>2.2471910112359546E-2</v>
      </c>
      <c r="AQ142">
        <f t="shared" si="65"/>
        <v>3.333333333333334E-2</v>
      </c>
      <c r="AR142">
        <f t="shared" si="66"/>
        <v>0</v>
      </c>
      <c r="AS142">
        <f t="shared" si="67"/>
        <v>2.0408163265306121E-2</v>
      </c>
      <c r="AT142">
        <f t="shared" si="68"/>
        <v>0.25422167638931531</v>
      </c>
      <c r="AU142">
        <f t="shared" si="69"/>
        <v>0.37390457643622205</v>
      </c>
      <c r="AV142">
        <f t="shared" si="70"/>
        <v>0.54069767441860461</v>
      </c>
      <c r="AW142">
        <f t="shared" si="71"/>
        <v>0.53926701570680624</v>
      </c>
    </row>
    <row r="143" spans="1:49" x14ac:dyDescent="0.3">
      <c r="A143">
        <v>142</v>
      </c>
      <c r="B143" s="3">
        <v>37347</v>
      </c>
      <c r="C143" t="s">
        <v>7</v>
      </c>
      <c r="D143" s="1">
        <v>112.6</v>
      </c>
      <c r="E143" s="1">
        <v>54.15</v>
      </c>
      <c r="F143" s="1">
        <v>28.4</v>
      </c>
      <c r="G143" s="1">
        <v>58.45</v>
      </c>
      <c r="H143" s="1">
        <v>31.65</v>
      </c>
      <c r="I143" s="1">
        <v>62.55</v>
      </c>
      <c r="J143" s="1">
        <v>61.25</v>
      </c>
      <c r="K143" s="1">
        <v>33.6</v>
      </c>
      <c r="L143" s="1">
        <v>34.25</v>
      </c>
      <c r="M143" s="1">
        <v>12.45</v>
      </c>
      <c r="N143" s="1">
        <v>12.15</v>
      </c>
      <c r="O143" s="2">
        <v>35.200000000000003</v>
      </c>
      <c r="P143" s="2">
        <v>23.5</v>
      </c>
      <c r="Q143" s="2">
        <v>9.1</v>
      </c>
      <c r="R143" s="1">
        <v>1</v>
      </c>
      <c r="S143" s="1">
        <v>1</v>
      </c>
      <c r="T143" s="1">
        <v>0.5</v>
      </c>
      <c r="U143" s="1">
        <v>0.5</v>
      </c>
      <c r="V143" s="1">
        <v>4.5999999999999996</v>
      </c>
      <c r="W143" s="1">
        <v>78.400000000000006</v>
      </c>
      <c r="X143" s="1">
        <v>57.65</v>
      </c>
      <c r="Y143" s="1">
        <v>6.95</v>
      </c>
      <c r="Z143" s="1">
        <v>6.7</v>
      </c>
      <c r="AA143">
        <f t="shared" si="49"/>
        <v>0.64742917103882469</v>
      </c>
      <c r="AB143">
        <f t="shared" si="50"/>
        <v>0.59375</v>
      </c>
      <c r="AC143">
        <f t="shared" si="51"/>
        <v>0.64976076555023932</v>
      </c>
      <c r="AD143">
        <f t="shared" si="52"/>
        <v>0.25522193211488248</v>
      </c>
      <c r="AE143">
        <f t="shared" si="53"/>
        <v>0.29891304347826092</v>
      </c>
      <c r="AF143">
        <f t="shared" si="54"/>
        <v>0.55921052631578949</v>
      </c>
      <c r="AG143">
        <f t="shared" si="55"/>
        <v>0.45555555555555549</v>
      </c>
      <c r="AH143">
        <f t="shared" si="56"/>
        <v>0.68899521531100483</v>
      </c>
      <c r="AI143">
        <f t="shared" si="57"/>
        <v>0.36902050113895224</v>
      </c>
      <c r="AJ143">
        <f t="shared" si="58"/>
        <v>0.30795019157088122</v>
      </c>
      <c r="AK143">
        <f t="shared" si="59"/>
        <v>0.40740740740740733</v>
      </c>
      <c r="AL143">
        <f t="shared" si="60"/>
        <v>0.28288023512123434</v>
      </c>
      <c r="AM143">
        <f t="shared" si="61"/>
        <v>0.33132126089872571</v>
      </c>
      <c r="AN143">
        <f t="shared" si="62"/>
        <v>0.47181628392484332</v>
      </c>
      <c r="AO143">
        <f t="shared" si="63"/>
        <v>0.20348304307974335</v>
      </c>
      <c r="AP143">
        <f t="shared" si="64"/>
        <v>0.10112359550561797</v>
      </c>
      <c r="AQ143">
        <f t="shared" si="65"/>
        <v>9.9999999999999992E-2</v>
      </c>
      <c r="AR143">
        <f t="shared" si="66"/>
        <v>4.49438202247191E-2</v>
      </c>
      <c r="AS143">
        <f t="shared" si="67"/>
        <v>8.1632653061224483E-2</v>
      </c>
      <c r="AT143">
        <f t="shared" si="68"/>
        <v>0.43629106539760526</v>
      </c>
      <c r="AU143">
        <f t="shared" si="69"/>
        <v>0.34144758195391112</v>
      </c>
      <c r="AV143">
        <f t="shared" si="70"/>
        <v>0.70348837209302317</v>
      </c>
      <c r="AW143">
        <f t="shared" si="71"/>
        <v>0.67539267015706794</v>
      </c>
    </row>
    <row r="144" spans="1:49" x14ac:dyDescent="0.3">
      <c r="A144">
        <v>143</v>
      </c>
      <c r="B144" s="3">
        <v>37347</v>
      </c>
      <c r="C144" t="s">
        <v>7</v>
      </c>
      <c r="D144" s="1">
        <v>122.95</v>
      </c>
      <c r="E144" s="1">
        <v>60.35</v>
      </c>
      <c r="F144" s="1">
        <v>30.9</v>
      </c>
      <c r="G144" s="1">
        <v>62.6</v>
      </c>
      <c r="H144" s="1">
        <v>37.6</v>
      </c>
      <c r="I144" s="1">
        <v>72.599999999999994</v>
      </c>
      <c r="J144" s="1">
        <v>72.099999999999994</v>
      </c>
      <c r="K144" s="1">
        <v>40.35</v>
      </c>
      <c r="L144" s="1">
        <v>40.15</v>
      </c>
      <c r="M144" s="1">
        <v>14.2</v>
      </c>
      <c r="N144" s="1">
        <v>14.15</v>
      </c>
      <c r="O144" s="2">
        <v>45.6</v>
      </c>
      <c r="P144" s="2">
        <v>32.9</v>
      </c>
      <c r="Q144" s="2">
        <v>11.3</v>
      </c>
      <c r="R144" s="1">
        <v>1.4</v>
      </c>
      <c r="S144" s="1">
        <v>1.4</v>
      </c>
      <c r="T144" s="1">
        <v>0.7</v>
      </c>
      <c r="U144" s="1">
        <v>0.6</v>
      </c>
      <c r="V144" s="1">
        <v>5.6</v>
      </c>
      <c r="W144" s="1">
        <v>80.3</v>
      </c>
      <c r="X144" s="1">
        <v>61.8</v>
      </c>
      <c r="Y144" s="1">
        <v>7.5</v>
      </c>
      <c r="Z144" s="1">
        <v>7.5</v>
      </c>
      <c r="AA144">
        <f t="shared" si="49"/>
        <v>0.77754459601259174</v>
      </c>
      <c r="AB144">
        <f t="shared" si="50"/>
        <v>0.69140625</v>
      </c>
      <c r="AC144">
        <f t="shared" si="51"/>
        <v>0.72918660287081338</v>
      </c>
      <c r="AD144">
        <f t="shared" si="52"/>
        <v>0.33289817232375979</v>
      </c>
      <c r="AE144">
        <f t="shared" si="53"/>
        <v>0.4266304347826087</v>
      </c>
      <c r="AF144">
        <f t="shared" si="54"/>
        <v>0.70394736842105265</v>
      </c>
      <c r="AG144">
        <f t="shared" si="55"/>
        <v>0.56666666666666654</v>
      </c>
      <c r="AH144">
        <f t="shared" si="56"/>
        <v>0.799043062200957</v>
      </c>
      <c r="AI144">
        <f t="shared" si="57"/>
        <v>0.48747152619589984</v>
      </c>
      <c r="AJ144">
        <f t="shared" si="58"/>
        <v>0.40421455938697309</v>
      </c>
      <c r="AK144">
        <f t="shared" si="59"/>
        <v>0.49382716049382708</v>
      </c>
      <c r="AL144">
        <f t="shared" si="60"/>
        <v>0.38207200587803081</v>
      </c>
      <c r="AM144">
        <f t="shared" si="61"/>
        <v>0.41046277665995973</v>
      </c>
      <c r="AN144">
        <f t="shared" si="62"/>
        <v>0.544885177453027</v>
      </c>
      <c r="AO144">
        <f t="shared" si="63"/>
        <v>0.24014665444546288</v>
      </c>
      <c r="AP144">
        <f t="shared" si="64"/>
        <v>0.14606741573033705</v>
      </c>
      <c r="AQ144">
        <f t="shared" si="65"/>
        <v>0.1444444444444444</v>
      </c>
      <c r="AR144">
        <f t="shared" si="66"/>
        <v>6.741573033707865E-2</v>
      </c>
      <c r="AS144">
        <f t="shared" si="67"/>
        <v>0.1020408163265306</v>
      </c>
      <c r="AT144">
        <f t="shared" si="68"/>
        <v>0.44795824378262211</v>
      </c>
      <c r="AU144">
        <f t="shared" si="69"/>
        <v>0.3683868873742292</v>
      </c>
      <c r="AV144">
        <f t="shared" si="70"/>
        <v>0.7674418604651162</v>
      </c>
      <c r="AW144">
        <f t="shared" si="71"/>
        <v>0.75916230366492132</v>
      </c>
    </row>
    <row r="145" spans="1:49" x14ac:dyDescent="0.3">
      <c r="A145">
        <v>144</v>
      </c>
      <c r="B145" s="3">
        <v>37347</v>
      </c>
      <c r="C145" t="s">
        <v>7</v>
      </c>
      <c r="D145" s="1">
        <v>109.45</v>
      </c>
      <c r="E145" s="1">
        <v>53.8</v>
      </c>
      <c r="F145" s="1">
        <v>28.05</v>
      </c>
      <c r="G145" s="1">
        <v>56.25</v>
      </c>
      <c r="H145" s="1">
        <v>31</v>
      </c>
      <c r="I145" s="1">
        <v>62.25</v>
      </c>
      <c r="J145" s="1">
        <v>63.75</v>
      </c>
      <c r="K145" s="1">
        <v>34.049999999999997</v>
      </c>
      <c r="L145" s="1">
        <v>34.35</v>
      </c>
      <c r="M145" s="1">
        <v>12</v>
      </c>
      <c r="N145" s="1">
        <v>12.65</v>
      </c>
      <c r="O145" s="2">
        <v>32.4</v>
      </c>
      <c r="P145" s="2">
        <v>22.2</v>
      </c>
      <c r="Q145" s="2">
        <v>8.5</v>
      </c>
      <c r="R145" s="1">
        <v>1</v>
      </c>
      <c r="S145" s="1">
        <v>1</v>
      </c>
      <c r="T145" s="1">
        <v>0.5</v>
      </c>
      <c r="U145" s="1">
        <v>0.5</v>
      </c>
      <c r="V145" s="1">
        <v>4.5</v>
      </c>
      <c r="W145" s="1">
        <v>79.650000000000006</v>
      </c>
      <c r="X145" s="1">
        <v>68</v>
      </c>
      <c r="Y145" s="1">
        <v>6.55</v>
      </c>
      <c r="Z145" s="1">
        <v>5.45</v>
      </c>
      <c r="AA145">
        <f t="shared" si="49"/>
        <v>0.64008394543546687</v>
      </c>
      <c r="AB145">
        <f t="shared" si="50"/>
        <v>0.580078125</v>
      </c>
      <c r="AC145">
        <f t="shared" si="51"/>
        <v>0.60765550239234445</v>
      </c>
      <c r="AD145">
        <f t="shared" si="52"/>
        <v>0.24673629242819839</v>
      </c>
      <c r="AE145">
        <f t="shared" si="53"/>
        <v>0.28125</v>
      </c>
      <c r="AF145">
        <f t="shared" si="54"/>
        <v>0.51973684210526316</v>
      </c>
      <c r="AG145">
        <f t="shared" si="55"/>
        <v>0.44444444444444442</v>
      </c>
      <c r="AH145">
        <f t="shared" si="56"/>
        <v>0.6555023923444977</v>
      </c>
      <c r="AI145">
        <f t="shared" si="57"/>
        <v>0.33712984054669703</v>
      </c>
      <c r="AJ145">
        <f t="shared" si="58"/>
        <v>0.30507662835249039</v>
      </c>
      <c r="AK145">
        <f t="shared" si="59"/>
        <v>0.42731979291119071</v>
      </c>
      <c r="AL145">
        <f t="shared" si="60"/>
        <v>0.28949301983835407</v>
      </c>
      <c r="AM145">
        <f t="shared" si="61"/>
        <v>0.33266264252179745</v>
      </c>
      <c r="AN145">
        <f t="shared" si="62"/>
        <v>0.45302713987473892</v>
      </c>
      <c r="AO145">
        <f t="shared" si="63"/>
        <v>0.21264894592117323</v>
      </c>
      <c r="AP145">
        <f t="shared" si="64"/>
        <v>0.10112359550561797</v>
      </c>
      <c r="AQ145">
        <f t="shared" si="65"/>
        <v>9.9999999999999992E-2</v>
      </c>
      <c r="AR145">
        <f t="shared" si="66"/>
        <v>4.49438202247191E-2</v>
      </c>
      <c r="AS145">
        <f t="shared" si="67"/>
        <v>8.1632653061224483E-2</v>
      </c>
      <c r="AT145">
        <f t="shared" si="68"/>
        <v>0.44396684065090586</v>
      </c>
      <c r="AU145">
        <f t="shared" si="69"/>
        <v>0.40863356053229477</v>
      </c>
      <c r="AV145">
        <f t="shared" si="70"/>
        <v>0.65697674418604646</v>
      </c>
      <c r="AW145">
        <f t="shared" si="71"/>
        <v>0.54450261780104703</v>
      </c>
    </row>
    <row r="146" spans="1:49" x14ac:dyDescent="0.3">
      <c r="A146">
        <v>145</v>
      </c>
      <c r="B146" s="3">
        <v>37347</v>
      </c>
      <c r="C146" t="s">
        <v>7</v>
      </c>
      <c r="D146" s="1">
        <v>108.35</v>
      </c>
      <c r="E146" s="1">
        <v>53.1</v>
      </c>
      <c r="F146" s="1">
        <v>28.6</v>
      </c>
      <c r="G146" s="1">
        <v>55.25</v>
      </c>
      <c r="H146" s="1">
        <v>29.55</v>
      </c>
      <c r="I146" s="1">
        <v>61.15</v>
      </c>
      <c r="J146" s="1">
        <v>61.75</v>
      </c>
      <c r="K146" s="1">
        <v>33.950000000000003</v>
      </c>
      <c r="L146" s="1">
        <v>34.549999999999997</v>
      </c>
      <c r="M146" s="1">
        <v>12.45</v>
      </c>
      <c r="N146" s="1">
        <v>13.95</v>
      </c>
      <c r="O146" s="2">
        <v>32.700000000000003</v>
      </c>
      <c r="P146" s="2">
        <v>22.1</v>
      </c>
      <c r="Q146" s="2">
        <v>7.5</v>
      </c>
      <c r="R146" s="1">
        <v>1</v>
      </c>
      <c r="S146" s="1">
        <v>1</v>
      </c>
      <c r="T146" s="1">
        <v>0.4</v>
      </c>
      <c r="U146" s="1">
        <v>0.5</v>
      </c>
      <c r="V146" s="1">
        <v>3.8</v>
      </c>
      <c r="W146" s="1">
        <v>72.599999999999994</v>
      </c>
      <c r="X146" s="1">
        <v>61.6</v>
      </c>
      <c r="Y146" s="1">
        <v>6.25</v>
      </c>
      <c r="Z146" s="1">
        <v>6.1</v>
      </c>
      <c r="AA146">
        <f t="shared" si="49"/>
        <v>0.62539349422875135</v>
      </c>
      <c r="AB146">
        <f t="shared" si="50"/>
        <v>0.60156250000000011</v>
      </c>
      <c r="AC146">
        <f t="shared" si="51"/>
        <v>0.58851674641148322</v>
      </c>
      <c r="AD146">
        <f t="shared" si="52"/>
        <v>0.22780678851174938</v>
      </c>
      <c r="AE146">
        <f t="shared" si="53"/>
        <v>0.27989130434782611</v>
      </c>
      <c r="AF146">
        <f t="shared" si="54"/>
        <v>0.45394736842105265</v>
      </c>
      <c r="AG146">
        <f t="shared" si="55"/>
        <v>0.36666666666666664</v>
      </c>
      <c r="AH146">
        <f t="shared" si="56"/>
        <v>0.64380648591174905</v>
      </c>
      <c r="AI146">
        <f t="shared" si="57"/>
        <v>0.34054669703872442</v>
      </c>
      <c r="AJ146">
        <f t="shared" si="58"/>
        <v>0.29454022988505746</v>
      </c>
      <c r="AK146">
        <f t="shared" si="59"/>
        <v>0.41138988450816405</v>
      </c>
      <c r="AL146">
        <f t="shared" si="60"/>
        <v>0.28802351212343863</v>
      </c>
      <c r="AM146">
        <f t="shared" si="61"/>
        <v>0.33534540576794092</v>
      </c>
      <c r="AN146">
        <f t="shared" si="62"/>
        <v>0.47181628392484332</v>
      </c>
      <c r="AO146">
        <f t="shared" si="63"/>
        <v>0.23648029330889089</v>
      </c>
      <c r="AP146">
        <f t="shared" si="64"/>
        <v>0.10112359550561797</v>
      </c>
      <c r="AQ146">
        <f t="shared" si="65"/>
        <v>9.9999999999999992E-2</v>
      </c>
      <c r="AR146">
        <f t="shared" si="66"/>
        <v>3.3707865168539332E-2</v>
      </c>
      <c r="AS146">
        <f t="shared" si="67"/>
        <v>8.1632653061224483E-2</v>
      </c>
      <c r="AT146">
        <f t="shared" si="68"/>
        <v>0.4006754682222905</v>
      </c>
      <c r="AU146">
        <f t="shared" si="69"/>
        <v>0.36708860759493678</v>
      </c>
      <c r="AV146">
        <f t="shared" si="70"/>
        <v>0.62209302325581395</v>
      </c>
      <c r="AW146">
        <f t="shared" si="71"/>
        <v>0.61256544502617793</v>
      </c>
    </row>
    <row r="147" spans="1:49" x14ac:dyDescent="0.3">
      <c r="A147">
        <v>146</v>
      </c>
      <c r="B147" s="3">
        <v>37347</v>
      </c>
      <c r="C147" t="s">
        <v>8</v>
      </c>
      <c r="D147" s="1">
        <v>100.9</v>
      </c>
      <c r="E147" s="1">
        <v>52.25</v>
      </c>
      <c r="F147" s="1">
        <v>26.45</v>
      </c>
      <c r="G147" s="1">
        <v>48.65</v>
      </c>
      <c r="H147" s="1">
        <v>22.2</v>
      </c>
      <c r="I147" s="1">
        <v>77.650000000000006</v>
      </c>
      <c r="J147" s="1">
        <v>76.099999999999994</v>
      </c>
      <c r="K147" s="1">
        <v>44.1</v>
      </c>
      <c r="L147" s="1">
        <v>43.8</v>
      </c>
      <c r="M147" s="1">
        <v>13.45</v>
      </c>
      <c r="N147" s="1">
        <v>12.85</v>
      </c>
      <c r="O147" s="2">
        <v>29.7</v>
      </c>
      <c r="P147" s="2">
        <v>21.2</v>
      </c>
      <c r="Q147" s="2">
        <v>6.2</v>
      </c>
      <c r="R147" s="1">
        <v>1.5</v>
      </c>
      <c r="S147" s="1">
        <v>1.5</v>
      </c>
      <c r="T147" s="1">
        <v>0.7</v>
      </c>
      <c r="U147" s="1">
        <v>0.7</v>
      </c>
      <c r="V147" s="1">
        <v>3.6</v>
      </c>
      <c r="W147" s="1">
        <v>90.5</v>
      </c>
      <c r="X147" s="1">
        <v>87.55</v>
      </c>
      <c r="Y147" s="1">
        <v>6.9</v>
      </c>
      <c r="Z147" s="1">
        <v>6.9</v>
      </c>
      <c r="AA147">
        <f t="shared" si="49"/>
        <v>0.60755508919202517</v>
      </c>
      <c r="AB147">
        <f t="shared" si="50"/>
        <v>0.517578125</v>
      </c>
      <c r="AC147">
        <f t="shared" si="51"/>
        <v>0.462200956937799</v>
      </c>
      <c r="AD147">
        <f t="shared" si="52"/>
        <v>0.13185378590078328</v>
      </c>
      <c r="AE147">
        <f t="shared" si="53"/>
        <v>0.26766304347826086</v>
      </c>
      <c r="AF147">
        <f t="shared" si="54"/>
        <v>0.36842105263157898</v>
      </c>
      <c r="AG147">
        <f t="shared" si="55"/>
        <v>0.34444444444444444</v>
      </c>
      <c r="AH147">
        <f t="shared" si="56"/>
        <v>0.56459330143540676</v>
      </c>
      <c r="AI147">
        <f t="shared" si="57"/>
        <v>0.30637813211845105</v>
      </c>
      <c r="AJ147">
        <f t="shared" si="58"/>
        <v>0.45258620689655177</v>
      </c>
      <c r="AK147">
        <f t="shared" si="59"/>
        <v>0.52568697729988045</v>
      </c>
      <c r="AL147">
        <f t="shared" si="60"/>
        <v>0.43717854518736216</v>
      </c>
      <c r="AM147">
        <f t="shared" si="61"/>
        <v>0.45942320590207913</v>
      </c>
      <c r="AN147">
        <f t="shared" si="62"/>
        <v>0.51356993736951972</v>
      </c>
      <c r="AO147">
        <f t="shared" si="63"/>
        <v>0.21631530705774515</v>
      </c>
      <c r="AP147">
        <f t="shared" si="64"/>
        <v>0.15730337078651685</v>
      </c>
      <c r="AQ147">
        <f t="shared" si="65"/>
        <v>0.15555555555555553</v>
      </c>
      <c r="AR147">
        <f t="shared" si="66"/>
        <v>6.741573033707865E-2</v>
      </c>
      <c r="AS147">
        <f t="shared" si="67"/>
        <v>0.12244897959183672</v>
      </c>
      <c r="AT147">
        <f t="shared" si="68"/>
        <v>0.51059256984955492</v>
      </c>
      <c r="AU147">
        <f t="shared" si="69"/>
        <v>0.53554040895813049</v>
      </c>
      <c r="AV147">
        <f t="shared" si="70"/>
        <v>0.69767441860465118</v>
      </c>
      <c r="AW147">
        <f t="shared" si="71"/>
        <v>0.69633507853403132</v>
      </c>
    </row>
    <row r="148" spans="1:49" x14ac:dyDescent="0.3">
      <c r="A148">
        <v>147</v>
      </c>
      <c r="B148" s="3">
        <v>37347</v>
      </c>
      <c r="C148" t="s">
        <v>7</v>
      </c>
      <c r="D148" s="1">
        <v>93.5</v>
      </c>
      <c r="E148" s="1">
        <v>45.1</v>
      </c>
      <c r="F148" s="1">
        <v>23.25</v>
      </c>
      <c r="G148" s="1">
        <v>48.4</v>
      </c>
      <c r="H148" s="1">
        <v>25.7</v>
      </c>
      <c r="I148" s="1">
        <v>53.15</v>
      </c>
      <c r="J148" s="1">
        <v>53.5</v>
      </c>
      <c r="K148" s="1">
        <v>28.5</v>
      </c>
      <c r="L148" s="1">
        <v>28.5</v>
      </c>
      <c r="M148" s="1">
        <v>11.25</v>
      </c>
      <c r="N148" s="1">
        <v>11.3</v>
      </c>
      <c r="O148" s="2">
        <v>19.899999999999999</v>
      </c>
      <c r="P148" s="2">
        <v>13.9</v>
      </c>
      <c r="Q148" s="2">
        <v>5.5</v>
      </c>
      <c r="R148" s="1">
        <v>0.7</v>
      </c>
      <c r="S148" s="1">
        <v>0.8</v>
      </c>
      <c r="T148" s="1">
        <v>0.3</v>
      </c>
      <c r="U148" s="1">
        <v>0.4</v>
      </c>
      <c r="V148" s="1">
        <v>2.8</v>
      </c>
      <c r="W148" s="1">
        <v>55.05</v>
      </c>
      <c r="X148" s="1">
        <v>65.150000000000006</v>
      </c>
      <c r="Y148" s="1">
        <v>5.3</v>
      </c>
      <c r="Z148" s="1">
        <v>5.5</v>
      </c>
      <c r="AA148">
        <f t="shared" si="49"/>
        <v>0.45750262329485836</v>
      </c>
      <c r="AB148">
        <f t="shared" si="50"/>
        <v>0.392578125</v>
      </c>
      <c r="AC148">
        <f t="shared" si="51"/>
        <v>0.45741626794258367</v>
      </c>
      <c r="AD148">
        <f t="shared" si="52"/>
        <v>0.17754569190600522</v>
      </c>
      <c r="AE148">
        <f t="shared" si="53"/>
        <v>0.16847826086956524</v>
      </c>
      <c r="AF148">
        <f t="shared" si="54"/>
        <v>0.32236842105263158</v>
      </c>
      <c r="AG148">
        <f t="shared" si="55"/>
        <v>0.25555555555555554</v>
      </c>
      <c r="AH148">
        <f t="shared" si="56"/>
        <v>0.48591174906964385</v>
      </c>
      <c r="AI148">
        <f t="shared" si="57"/>
        <v>0.19476082004555809</v>
      </c>
      <c r="AJ148">
        <f t="shared" si="58"/>
        <v>0.21791187739463599</v>
      </c>
      <c r="AK148">
        <f t="shared" si="59"/>
        <v>0.34567901234567899</v>
      </c>
      <c r="AL148">
        <f t="shared" si="60"/>
        <v>0.2079353416605437</v>
      </c>
      <c r="AM148">
        <f t="shared" si="61"/>
        <v>0.25419181757209924</v>
      </c>
      <c r="AN148">
        <f t="shared" si="62"/>
        <v>0.42171189979123164</v>
      </c>
      <c r="AO148">
        <f t="shared" si="63"/>
        <v>0.18790100824931255</v>
      </c>
      <c r="AP148">
        <f t="shared" si="64"/>
        <v>6.741573033707865E-2</v>
      </c>
      <c r="AQ148">
        <f t="shared" si="65"/>
        <v>7.7777777777777779E-2</v>
      </c>
      <c r="AR148">
        <f t="shared" si="66"/>
        <v>2.2471910112359546E-2</v>
      </c>
      <c r="AS148">
        <f t="shared" si="67"/>
        <v>6.1224489795918373E-2</v>
      </c>
      <c r="AT148">
        <f t="shared" si="68"/>
        <v>0.29290758366595027</v>
      </c>
      <c r="AU148">
        <f t="shared" si="69"/>
        <v>0.39013307367737754</v>
      </c>
      <c r="AV148">
        <f t="shared" si="70"/>
        <v>0.5116279069767441</v>
      </c>
      <c r="AW148">
        <f t="shared" si="71"/>
        <v>0.54973821989528793</v>
      </c>
    </row>
    <row r="149" spans="1:49" x14ac:dyDescent="0.3">
      <c r="A149">
        <v>148</v>
      </c>
      <c r="B149" s="3">
        <v>37347</v>
      </c>
      <c r="C149" t="s">
        <v>7</v>
      </c>
      <c r="D149" s="1">
        <v>80</v>
      </c>
      <c r="E149" s="1">
        <v>39.65</v>
      </c>
      <c r="F149" s="1">
        <v>20.399999999999999</v>
      </c>
      <c r="G149" s="1">
        <v>40.35</v>
      </c>
      <c r="H149" s="1">
        <v>22.45</v>
      </c>
      <c r="I149" s="1">
        <v>46.5</v>
      </c>
      <c r="J149" s="1">
        <v>46.2</v>
      </c>
      <c r="K149" s="1">
        <v>24.8</v>
      </c>
      <c r="L149" s="1">
        <v>24.75</v>
      </c>
      <c r="M149" s="1">
        <v>9.35</v>
      </c>
      <c r="N149" s="1">
        <v>9.4499999999999993</v>
      </c>
      <c r="O149" s="2">
        <v>13.9</v>
      </c>
      <c r="P149" s="2">
        <v>9.4</v>
      </c>
      <c r="Q149" s="2">
        <v>3.4</v>
      </c>
      <c r="R149" s="1">
        <v>0.4</v>
      </c>
      <c r="S149" s="1">
        <v>0.4</v>
      </c>
      <c r="T149" s="1">
        <v>0.2</v>
      </c>
      <c r="U149" s="1">
        <v>0.2</v>
      </c>
      <c r="V149" s="1">
        <v>1.7</v>
      </c>
      <c r="W149" s="1">
        <v>52.9</v>
      </c>
      <c r="X149" s="1">
        <v>56.25</v>
      </c>
      <c r="Y149" s="1">
        <v>3.85</v>
      </c>
      <c r="Z149" s="1">
        <v>4.9000000000000004</v>
      </c>
      <c r="AA149">
        <f t="shared" si="49"/>
        <v>0.34312696747114368</v>
      </c>
      <c r="AB149">
        <f t="shared" si="50"/>
        <v>0.28125</v>
      </c>
      <c r="AC149">
        <f t="shared" si="51"/>
        <v>0.30334928229665076</v>
      </c>
      <c r="AD149">
        <f t="shared" si="52"/>
        <v>0.13511749347258484</v>
      </c>
      <c r="AE149">
        <f t="shared" si="53"/>
        <v>0.10733695652173915</v>
      </c>
      <c r="AF149">
        <f t="shared" si="54"/>
        <v>0.18421052631578946</v>
      </c>
      <c r="AG149">
        <f t="shared" si="55"/>
        <v>0.13333333333333333</v>
      </c>
      <c r="AH149">
        <f t="shared" si="56"/>
        <v>0.34237107921318449</v>
      </c>
      <c r="AI149">
        <f t="shared" si="57"/>
        <v>0.1264236902050114</v>
      </c>
      <c r="AJ149">
        <f t="shared" si="58"/>
        <v>0.15421455938697318</v>
      </c>
      <c r="AK149">
        <f t="shared" si="59"/>
        <v>0.28753484667463158</v>
      </c>
      <c r="AL149">
        <f t="shared" si="60"/>
        <v>0.1535635562086701</v>
      </c>
      <c r="AM149">
        <f t="shared" si="61"/>
        <v>0.20389000670690813</v>
      </c>
      <c r="AN149">
        <f t="shared" si="62"/>
        <v>0.34237995824634648</v>
      </c>
      <c r="AO149">
        <f t="shared" si="63"/>
        <v>0.15398716773602197</v>
      </c>
      <c r="AP149">
        <f t="shared" si="64"/>
        <v>3.3707865168539332E-2</v>
      </c>
      <c r="AQ149">
        <f t="shared" si="65"/>
        <v>3.333333333333334E-2</v>
      </c>
      <c r="AR149">
        <f t="shared" si="66"/>
        <v>1.1235955056179775E-2</v>
      </c>
      <c r="AS149">
        <f t="shared" si="67"/>
        <v>2.0408163265306121E-2</v>
      </c>
      <c r="AT149">
        <f t="shared" si="68"/>
        <v>0.27970525023027326</v>
      </c>
      <c r="AU149">
        <f t="shared" si="69"/>
        <v>0.33235962349886405</v>
      </c>
      <c r="AV149">
        <f t="shared" si="70"/>
        <v>0.34302325581395349</v>
      </c>
      <c r="AW149">
        <f t="shared" si="71"/>
        <v>0.48691099476439786</v>
      </c>
    </row>
    <row r="150" spans="1:49" x14ac:dyDescent="0.3">
      <c r="A150">
        <v>149</v>
      </c>
      <c r="B150" s="3">
        <v>37347</v>
      </c>
      <c r="C150" t="s">
        <v>8</v>
      </c>
      <c r="D150" s="1">
        <v>88.6</v>
      </c>
      <c r="E150" s="1">
        <v>46.35</v>
      </c>
      <c r="F150" s="1">
        <v>23.1</v>
      </c>
      <c r="G150" s="1">
        <v>42.25</v>
      </c>
      <c r="H150" s="1">
        <v>19.7</v>
      </c>
      <c r="I150" s="1">
        <v>54.85</v>
      </c>
      <c r="J150" s="1">
        <v>54.36</v>
      </c>
      <c r="K150" s="1">
        <v>29.15</v>
      </c>
      <c r="L150" s="1">
        <v>29.3</v>
      </c>
      <c r="M150" s="1">
        <v>10.65</v>
      </c>
      <c r="N150" s="1">
        <v>13.05</v>
      </c>
      <c r="O150" s="2">
        <v>21</v>
      </c>
      <c r="P150" s="2">
        <v>15</v>
      </c>
      <c r="Q150" s="2">
        <v>4.4000000000000004</v>
      </c>
      <c r="R150" s="1">
        <v>0.6</v>
      </c>
      <c r="S150" s="1">
        <v>0.9</v>
      </c>
      <c r="T150" s="1">
        <v>0.4</v>
      </c>
      <c r="U150" s="1">
        <v>0.4</v>
      </c>
      <c r="V150" s="1">
        <v>2.4</v>
      </c>
      <c r="W150" s="1">
        <v>70.400000000000006</v>
      </c>
      <c r="X150" s="1">
        <v>64.75</v>
      </c>
      <c r="Y150" s="1">
        <v>5.25</v>
      </c>
      <c r="Z150" s="1">
        <v>5.95</v>
      </c>
      <c r="AA150">
        <f t="shared" si="49"/>
        <v>0.48373557187827909</v>
      </c>
      <c r="AB150">
        <f t="shared" si="50"/>
        <v>0.38671875000000011</v>
      </c>
      <c r="AC150">
        <f t="shared" si="51"/>
        <v>0.33971291866028708</v>
      </c>
      <c r="AD150">
        <f t="shared" si="52"/>
        <v>9.921671018276762E-2</v>
      </c>
      <c r="AE150">
        <f t="shared" si="53"/>
        <v>0.18342391304347827</v>
      </c>
      <c r="AF150">
        <f t="shared" si="54"/>
        <v>0.25</v>
      </c>
      <c r="AG150">
        <f t="shared" si="55"/>
        <v>0.21111111111111108</v>
      </c>
      <c r="AH150">
        <f t="shared" si="56"/>
        <v>0.43381180223285487</v>
      </c>
      <c r="AI150">
        <f t="shared" si="57"/>
        <v>0.20728929384965833</v>
      </c>
      <c r="AJ150">
        <f t="shared" si="58"/>
        <v>0.23419540229885058</v>
      </c>
      <c r="AK150">
        <f t="shared" si="59"/>
        <v>0.35252887295898044</v>
      </c>
      <c r="AL150">
        <f t="shared" si="60"/>
        <v>0.21748714180749446</v>
      </c>
      <c r="AM150">
        <f t="shared" si="61"/>
        <v>0.26492287055667341</v>
      </c>
      <c r="AN150">
        <f t="shared" si="62"/>
        <v>0.39665970772442583</v>
      </c>
      <c r="AO150">
        <f t="shared" si="63"/>
        <v>0.21998166819431714</v>
      </c>
      <c r="AP150">
        <f t="shared" si="64"/>
        <v>5.6179775280898875E-2</v>
      </c>
      <c r="AQ150">
        <f t="shared" si="65"/>
        <v>8.8888888888888892E-2</v>
      </c>
      <c r="AR150">
        <f t="shared" si="66"/>
        <v>3.3707865168539332E-2</v>
      </c>
      <c r="AS150">
        <f t="shared" si="67"/>
        <v>6.1224489795918373E-2</v>
      </c>
      <c r="AT150">
        <f t="shared" si="68"/>
        <v>0.38716610377648147</v>
      </c>
      <c r="AU150">
        <f t="shared" si="69"/>
        <v>0.38753651411879264</v>
      </c>
      <c r="AV150">
        <f t="shared" si="70"/>
        <v>0.50581395348837199</v>
      </c>
      <c r="AW150">
        <f t="shared" si="71"/>
        <v>0.59685863874345546</v>
      </c>
    </row>
    <row r="151" spans="1:49" x14ac:dyDescent="0.3">
      <c r="A151">
        <v>150</v>
      </c>
      <c r="B151" s="3">
        <v>37347</v>
      </c>
      <c r="C151" t="s">
        <v>8</v>
      </c>
      <c r="D151" s="1">
        <v>88.35</v>
      </c>
      <c r="E151" s="1">
        <v>45.7</v>
      </c>
      <c r="F151" s="1">
        <v>23.25</v>
      </c>
      <c r="G151" s="1">
        <v>42.65</v>
      </c>
      <c r="H151" s="1">
        <v>19.05</v>
      </c>
      <c r="I151" s="1">
        <v>62.4</v>
      </c>
      <c r="J151" s="1">
        <v>62.9</v>
      </c>
      <c r="K151" s="1">
        <v>34.15</v>
      </c>
      <c r="L151" s="1">
        <v>35</v>
      </c>
      <c r="M151" s="1">
        <v>10.9</v>
      </c>
      <c r="N151" s="1">
        <v>11.1</v>
      </c>
      <c r="O151" s="2">
        <v>21.5</v>
      </c>
      <c r="P151" s="2">
        <v>15.4</v>
      </c>
      <c r="Q151" s="2">
        <v>4.5999999999999996</v>
      </c>
      <c r="R151" s="1">
        <v>0.9</v>
      </c>
      <c r="S151" s="1">
        <v>0.8</v>
      </c>
      <c r="T151" s="1">
        <v>0.5</v>
      </c>
      <c r="U151" s="1">
        <v>0.4</v>
      </c>
      <c r="V151" s="1">
        <v>2.7</v>
      </c>
      <c r="W151" s="1">
        <v>58.45</v>
      </c>
      <c r="X151" s="1">
        <v>67.55</v>
      </c>
      <c r="Y151" s="1">
        <v>3.75</v>
      </c>
      <c r="Z151" s="1">
        <v>5.7</v>
      </c>
      <c r="AA151">
        <f t="shared" si="49"/>
        <v>0.47009443861490036</v>
      </c>
      <c r="AB151">
        <f t="shared" si="50"/>
        <v>0.392578125</v>
      </c>
      <c r="AC151">
        <f t="shared" si="51"/>
        <v>0.34736842105263155</v>
      </c>
      <c r="AD151">
        <f t="shared" si="52"/>
        <v>9.073107049608356E-2</v>
      </c>
      <c r="AE151">
        <f t="shared" si="53"/>
        <v>0.18885869565217395</v>
      </c>
      <c r="AF151">
        <f t="shared" si="54"/>
        <v>0.26315789473684204</v>
      </c>
      <c r="AG151">
        <f t="shared" si="55"/>
        <v>0.24444444444444446</v>
      </c>
      <c r="AH151">
        <f t="shared" si="56"/>
        <v>0.43115364167995746</v>
      </c>
      <c r="AI151">
        <f t="shared" si="57"/>
        <v>0.21298405466970388</v>
      </c>
      <c r="AJ151">
        <f t="shared" si="58"/>
        <v>0.3065134099616858</v>
      </c>
      <c r="AK151">
        <f t="shared" si="59"/>
        <v>0.42054958183990437</v>
      </c>
      <c r="AL151">
        <f t="shared" si="60"/>
        <v>0.29096252755326957</v>
      </c>
      <c r="AM151">
        <f t="shared" si="61"/>
        <v>0.3413816230717639</v>
      </c>
      <c r="AN151">
        <f t="shared" si="62"/>
        <v>0.4070981210855949</v>
      </c>
      <c r="AO151">
        <f t="shared" si="63"/>
        <v>0.1842346471127406</v>
      </c>
      <c r="AP151">
        <f t="shared" si="64"/>
        <v>8.98876404494382E-2</v>
      </c>
      <c r="AQ151">
        <f t="shared" si="65"/>
        <v>7.7777777777777779E-2</v>
      </c>
      <c r="AR151">
        <f t="shared" si="66"/>
        <v>4.49438202247191E-2</v>
      </c>
      <c r="AS151">
        <f t="shared" si="67"/>
        <v>6.1224489795918373E-2</v>
      </c>
      <c r="AT151">
        <f t="shared" si="68"/>
        <v>0.31378569235492787</v>
      </c>
      <c r="AU151">
        <f t="shared" si="69"/>
        <v>0.40571243102888677</v>
      </c>
      <c r="AV151">
        <f t="shared" si="70"/>
        <v>0.33139534883720928</v>
      </c>
      <c r="AW151">
        <f t="shared" si="71"/>
        <v>0.5706806282722513</v>
      </c>
    </row>
    <row r="152" spans="1:49" x14ac:dyDescent="0.3">
      <c r="A152">
        <v>151</v>
      </c>
      <c r="B152" s="3">
        <v>37347</v>
      </c>
      <c r="C152" t="s">
        <v>8</v>
      </c>
      <c r="D152" s="1">
        <v>89.55</v>
      </c>
      <c r="E152" s="1">
        <v>46.15</v>
      </c>
      <c r="F152" s="1">
        <v>23.45</v>
      </c>
      <c r="G152" s="1">
        <v>43.4</v>
      </c>
      <c r="H152" s="1">
        <v>20</v>
      </c>
      <c r="I152" s="1">
        <v>67.8</v>
      </c>
      <c r="J152" s="1">
        <v>68.349999999999994</v>
      </c>
      <c r="K152" s="1">
        <v>37.950000000000003</v>
      </c>
      <c r="L152" s="1">
        <v>37.15</v>
      </c>
      <c r="M152" s="1">
        <v>11.7</v>
      </c>
      <c r="N152" s="1">
        <v>12.4</v>
      </c>
      <c r="O152" s="2">
        <v>21.9</v>
      </c>
      <c r="P152" s="2">
        <v>16.5</v>
      </c>
      <c r="Q152" s="2">
        <v>4.7</v>
      </c>
      <c r="R152" s="1">
        <v>0.7</v>
      </c>
      <c r="S152" s="1">
        <v>0.6</v>
      </c>
      <c r="T152" s="1">
        <v>0.3</v>
      </c>
      <c r="U152" s="1">
        <v>0.3</v>
      </c>
      <c r="V152" s="1">
        <v>2</v>
      </c>
      <c r="W152" s="1">
        <v>56</v>
      </c>
      <c r="X152" s="1">
        <v>71.150000000000006</v>
      </c>
      <c r="Y152" s="1">
        <v>5.8</v>
      </c>
      <c r="Z152" s="1">
        <v>6.15</v>
      </c>
      <c r="AA152">
        <f t="shared" si="49"/>
        <v>0.4795383001049317</v>
      </c>
      <c r="AB152">
        <f t="shared" si="50"/>
        <v>0.400390625</v>
      </c>
      <c r="AC152">
        <f t="shared" si="51"/>
        <v>0.36172248803827745</v>
      </c>
      <c r="AD152">
        <f t="shared" si="52"/>
        <v>0.10313315926892951</v>
      </c>
      <c r="AE152">
        <f t="shared" si="53"/>
        <v>0.20380434782608697</v>
      </c>
      <c r="AF152">
        <f t="shared" si="54"/>
        <v>0.26973684210526316</v>
      </c>
      <c r="AG152">
        <f t="shared" si="55"/>
        <v>0.16666666666666666</v>
      </c>
      <c r="AH152">
        <f t="shared" si="56"/>
        <v>0.44391281233386498</v>
      </c>
      <c r="AI152">
        <f t="shared" si="57"/>
        <v>0.2175398633257403</v>
      </c>
      <c r="AJ152">
        <f t="shared" si="58"/>
        <v>0.35823754789272028</v>
      </c>
      <c r="AK152">
        <f t="shared" si="59"/>
        <v>0.46395858223815201</v>
      </c>
      <c r="AL152">
        <f t="shared" si="60"/>
        <v>0.34680382072005878</v>
      </c>
      <c r="AM152">
        <f t="shared" si="61"/>
        <v>0.37022132796780682</v>
      </c>
      <c r="AN152">
        <f t="shared" si="62"/>
        <v>0.44050104384133598</v>
      </c>
      <c r="AO152">
        <f t="shared" si="63"/>
        <v>0.20806599450045829</v>
      </c>
      <c r="AP152">
        <f t="shared" si="64"/>
        <v>6.741573033707865E-2</v>
      </c>
      <c r="AQ152">
        <f t="shared" si="65"/>
        <v>5.5555555555555552E-2</v>
      </c>
      <c r="AR152">
        <f t="shared" si="66"/>
        <v>2.2471910112359546E-2</v>
      </c>
      <c r="AS152">
        <f t="shared" si="67"/>
        <v>4.0816326530612235E-2</v>
      </c>
      <c r="AT152">
        <f t="shared" si="68"/>
        <v>0.29874117285845869</v>
      </c>
      <c r="AU152">
        <f t="shared" si="69"/>
        <v>0.42908146705615069</v>
      </c>
      <c r="AV152">
        <f t="shared" si="70"/>
        <v>0.56976744186046502</v>
      </c>
      <c r="AW152">
        <f t="shared" si="71"/>
        <v>0.61780104712041883</v>
      </c>
    </row>
    <row r="153" spans="1:49" x14ac:dyDescent="0.3">
      <c r="A153">
        <v>152</v>
      </c>
      <c r="B153" s="3">
        <v>37347</v>
      </c>
      <c r="C153" t="s">
        <v>7</v>
      </c>
      <c r="D153" s="1">
        <v>92.75</v>
      </c>
      <c r="E153" s="1">
        <v>43.95</v>
      </c>
      <c r="F153" s="1">
        <v>22.55</v>
      </c>
      <c r="G153" s="1">
        <v>48.8</v>
      </c>
      <c r="H153" s="1">
        <v>27.35</v>
      </c>
      <c r="I153" s="1">
        <v>54.1</v>
      </c>
      <c r="J153" s="1">
        <v>54.7</v>
      </c>
      <c r="K153" s="1">
        <v>29.25</v>
      </c>
      <c r="L153" s="1">
        <v>29.65</v>
      </c>
      <c r="M153" s="1">
        <v>10.8</v>
      </c>
      <c r="N153" s="1">
        <v>11.05</v>
      </c>
      <c r="O153" s="2">
        <v>19.7</v>
      </c>
      <c r="P153" s="2">
        <v>13.5</v>
      </c>
      <c r="Q153" s="2">
        <v>5.5</v>
      </c>
      <c r="R153" s="1">
        <v>0.7</v>
      </c>
      <c r="S153" s="1">
        <v>0.7</v>
      </c>
      <c r="T153" s="1">
        <v>0.3</v>
      </c>
      <c r="U153" s="1">
        <v>0.3</v>
      </c>
      <c r="V153" s="1">
        <v>2.8</v>
      </c>
      <c r="W153" s="1">
        <v>48.75</v>
      </c>
      <c r="X153" s="1">
        <v>62.65</v>
      </c>
      <c r="Y153" s="1">
        <v>5.55</v>
      </c>
      <c r="Z153" s="1">
        <v>5.4</v>
      </c>
      <c r="AA153">
        <f t="shared" si="49"/>
        <v>0.43336831059811126</v>
      </c>
      <c r="AB153">
        <f t="shared" si="50"/>
        <v>0.36523437500000006</v>
      </c>
      <c r="AC153">
        <f t="shared" si="51"/>
        <v>0.46507177033492814</v>
      </c>
      <c r="AD153">
        <f t="shared" si="52"/>
        <v>0.19908616187989558</v>
      </c>
      <c r="AE153">
        <f t="shared" si="53"/>
        <v>0.16304347826086957</v>
      </c>
      <c r="AF153">
        <f t="shared" si="54"/>
        <v>0.32236842105263158</v>
      </c>
      <c r="AG153">
        <f t="shared" si="55"/>
        <v>0.25555555555555554</v>
      </c>
      <c r="AH153">
        <f t="shared" si="56"/>
        <v>0.47793726741095166</v>
      </c>
      <c r="AI153">
        <f t="shared" si="57"/>
        <v>0.19248291571753987</v>
      </c>
      <c r="AJ153">
        <f t="shared" si="58"/>
        <v>0.22701149425287356</v>
      </c>
      <c r="AK153">
        <f t="shared" si="59"/>
        <v>0.355236957387495</v>
      </c>
      <c r="AL153">
        <f t="shared" si="60"/>
        <v>0.21895664952240998</v>
      </c>
      <c r="AM153">
        <f t="shared" si="61"/>
        <v>0.26961770623742454</v>
      </c>
      <c r="AN153">
        <f t="shared" si="62"/>
        <v>0.40292275574112729</v>
      </c>
      <c r="AO153">
        <f t="shared" si="63"/>
        <v>0.18331805682859761</v>
      </c>
      <c r="AP153">
        <f t="shared" si="64"/>
        <v>6.741573033707865E-2</v>
      </c>
      <c r="AQ153">
        <f t="shared" si="65"/>
        <v>6.6666666666666666E-2</v>
      </c>
      <c r="AR153">
        <f t="shared" si="66"/>
        <v>2.2471910112359546E-2</v>
      </c>
      <c r="AS153">
        <f t="shared" si="67"/>
        <v>4.0816326530612235E-2</v>
      </c>
      <c r="AT153">
        <f t="shared" si="68"/>
        <v>0.25422167638931531</v>
      </c>
      <c r="AU153">
        <f t="shared" si="69"/>
        <v>0.37390457643622205</v>
      </c>
      <c r="AV153">
        <f t="shared" si="70"/>
        <v>0.54069767441860461</v>
      </c>
      <c r="AW153">
        <f t="shared" si="71"/>
        <v>0.53926701570680624</v>
      </c>
    </row>
    <row r="154" spans="1:49" x14ac:dyDescent="0.3">
      <c r="A154">
        <v>153</v>
      </c>
      <c r="B154" s="3">
        <v>37347</v>
      </c>
      <c r="C154" t="s">
        <v>7</v>
      </c>
      <c r="D154" s="1">
        <v>96.9</v>
      </c>
      <c r="E154" s="1">
        <v>47.05</v>
      </c>
      <c r="F154" s="1">
        <v>24.8</v>
      </c>
      <c r="G154" s="1">
        <v>49.85</v>
      </c>
      <c r="H154" s="1">
        <v>25.9</v>
      </c>
      <c r="I154" s="1">
        <v>58.25</v>
      </c>
      <c r="J154" s="1">
        <v>57.85</v>
      </c>
      <c r="K154" s="1">
        <v>31.3</v>
      </c>
      <c r="L154" s="1">
        <v>30</v>
      </c>
      <c r="M154" s="1">
        <v>11.8</v>
      </c>
      <c r="N154" s="1">
        <v>10.85</v>
      </c>
      <c r="O154" s="2">
        <v>24.7</v>
      </c>
      <c r="P154" s="2">
        <v>17.3</v>
      </c>
      <c r="Q154" s="2">
        <v>6</v>
      </c>
      <c r="R154" s="1">
        <v>0.9</v>
      </c>
      <c r="S154" s="1">
        <v>0.7</v>
      </c>
      <c r="T154" s="1">
        <v>0.4</v>
      </c>
      <c r="U154" s="1">
        <v>0.3</v>
      </c>
      <c r="V154" s="1">
        <v>3.1</v>
      </c>
      <c r="W154" s="1">
        <v>63.45</v>
      </c>
      <c r="X154" s="1">
        <v>67.25</v>
      </c>
      <c r="Y154" s="1">
        <v>6.3</v>
      </c>
      <c r="Z154" s="1">
        <v>7.45</v>
      </c>
      <c r="AA154">
        <f t="shared" si="49"/>
        <v>0.49842602308499467</v>
      </c>
      <c r="AB154">
        <f t="shared" si="50"/>
        <v>0.45312500000000006</v>
      </c>
      <c r="AC154">
        <f t="shared" si="51"/>
        <v>0.48516746411483253</v>
      </c>
      <c r="AD154">
        <f t="shared" si="52"/>
        <v>0.18015665796344646</v>
      </c>
      <c r="AE154">
        <f t="shared" si="53"/>
        <v>0.2146739130434783</v>
      </c>
      <c r="AF154">
        <f t="shared" si="54"/>
        <v>0.35526315789473684</v>
      </c>
      <c r="AG154">
        <f t="shared" si="55"/>
        <v>0.28888888888888886</v>
      </c>
      <c r="AH154">
        <f t="shared" si="56"/>
        <v>0.52206273258904845</v>
      </c>
      <c r="AI154">
        <f t="shared" si="57"/>
        <v>0.24943052391799544</v>
      </c>
      <c r="AJ154">
        <f t="shared" si="58"/>
        <v>0.26676245210727967</v>
      </c>
      <c r="AK154">
        <f t="shared" si="59"/>
        <v>0.38032656312226198</v>
      </c>
      <c r="AL154">
        <f t="shared" si="60"/>
        <v>0.24908155767817783</v>
      </c>
      <c r="AM154">
        <f t="shared" si="61"/>
        <v>0.27431254191817572</v>
      </c>
      <c r="AN154">
        <f t="shared" si="62"/>
        <v>0.4446764091858037</v>
      </c>
      <c r="AO154">
        <f t="shared" si="63"/>
        <v>0.17965169569202563</v>
      </c>
      <c r="AP154">
        <f t="shared" si="64"/>
        <v>8.98876404494382E-2</v>
      </c>
      <c r="AQ154">
        <f t="shared" si="65"/>
        <v>6.6666666666666666E-2</v>
      </c>
      <c r="AR154">
        <f t="shared" si="66"/>
        <v>3.3707865168539332E-2</v>
      </c>
      <c r="AS154">
        <f t="shared" si="67"/>
        <v>4.0816326530612235E-2</v>
      </c>
      <c r="AT154">
        <f t="shared" si="68"/>
        <v>0.34448879336813021</v>
      </c>
      <c r="AU154">
        <f t="shared" si="69"/>
        <v>0.40376501135994813</v>
      </c>
      <c r="AV154">
        <f t="shared" si="70"/>
        <v>0.62790697674418594</v>
      </c>
      <c r="AW154">
        <f t="shared" si="71"/>
        <v>0.75392670157068054</v>
      </c>
    </row>
    <row r="155" spans="1:49" x14ac:dyDescent="0.3">
      <c r="A155">
        <v>154</v>
      </c>
      <c r="B155" s="3">
        <v>37347</v>
      </c>
      <c r="C155" t="s">
        <v>7</v>
      </c>
      <c r="D155" s="1">
        <v>94.35</v>
      </c>
      <c r="E155" s="1">
        <v>45.95</v>
      </c>
      <c r="F155" s="1">
        <v>23.55</v>
      </c>
      <c r="G155" s="1">
        <v>48.4</v>
      </c>
      <c r="H155" s="1">
        <v>25.85</v>
      </c>
      <c r="I155" s="1">
        <v>53.45</v>
      </c>
      <c r="J155" s="1">
        <v>53.8</v>
      </c>
      <c r="K155" s="1">
        <v>29</v>
      </c>
      <c r="L155" s="1">
        <v>28.15</v>
      </c>
      <c r="M155" s="1">
        <v>10.45</v>
      </c>
      <c r="N155" s="1">
        <v>10.55</v>
      </c>
      <c r="O155" s="2">
        <v>21.4</v>
      </c>
      <c r="P155" s="2">
        <v>14.9</v>
      </c>
      <c r="Q155" s="2">
        <v>5.8</v>
      </c>
      <c r="R155" s="1">
        <v>0.6</v>
      </c>
      <c r="S155" s="1">
        <v>0.6</v>
      </c>
      <c r="T155" s="1">
        <v>0.3</v>
      </c>
      <c r="U155" s="1">
        <v>0.3</v>
      </c>
      <c r="V155" s="1">
        <v>2.9</v>
      </c>
      <c r="W155" s="1">
        <v>28.6</v>
      </c>
      <c r="X155" s="1">
        <v>38.799999999999997</v>
      </c>
      <c r="Y155" s="1">
        <v>5.75</v>
      </c>
      <c r="Z155" s="1">
        <v>5.4</v>
      </c>
      <c r="AA155">
        <f t="shared" si="49"/>
        <v>0.47534102833158448</v>
      </c>
      <c r="AB155">
        <f t="shared" si="50"/>
        <v>0.40429687500000006</v>
      </c>
      <c r="AC155">
        <f t="shared" si="51"/>
        <v>0.45741626794258367</v>
      </c>
      <c r="AD155">
        <f t="shared" si="52"/>
        <v>0.17950391644908617</v>
      </c>
      <c r="AE155">
        <f t="shared" si="53"/>
        <v>0.18206521739130438</v>
      </c>
      <c r="AF155">
        <f t="shared" si="54"/>
        <v>0.34210526315789475</v>
      </c>
      <c r="AG155">
        <f t="shared" si="55"/>
        <v>0.26666666666666666</v>
      </c>
      <c r="AH155">
        <f t="shared" si="56"/>
        <v>0.49494949494949492</v>
      </c>
      <c r="AI155">
        <f t="shared" si="57"/>
        <v>0.21184510250569474</v>
      </c>
      <c r="AJ155">
        <f t="shared" si="58"/>
        <v>0.22078544061302685</v>
      </c>
      <c r="AK155">
        <f t="shared" si="59"/>
        <v>0.34806849860613293</v>
      </c>
      <c r="AL155">
        <f t="shared" si="60"/>
        <v>0.21528288023512121</v>
      </c>
      <c r="AM155">
        <f t="shared" si="61"/>
        <v>0.24949698189134806</v>
      </c>
      <c r="AN155">
        <f t="shared" si="62"/>
        <v>0.3883089770354905</v>
      </c>
      <c r="AO155">
        <f t="shared" si="63"/>
        <v>0.17415215398716774</v>
      </c>
      <c r="AP155">
        <f t="shared" si="64"/>
        <v>5.6179775280898875E-2</v>
      </c>
      <c r="AQ155">
        <f t="shared" si="65"/>
        <v>5.5555555555555552E-2</v>
      </c>
      <c r="AR155">
        <f t="shared" si="66"/>
        <v>2.2471910112359546E-2</v>
      </c>
      <c r="AS155">
        <f t="shared" si="67"/>
        <v>4.0816326530612235E-2</v>
      </c>
      <c r="AT155">
        <f t="shared" si="68"/>
        <v>0.13048817930610992</v>
      </c>
      <c r="AU155">
        <f t="shared" si="69"/>
        <v>0.21908471275559885</v>
      </c>
      <c r="AV155">
        <f t="shared" si="70"/>
        <v>0.56395348837209303</v>
      </c>
      <c r="AW155">
        <f t="shared" si="71"/>
        <v>0.53926701570680624</v>
      </c>
    </row>
    <row r="156" spans="1:49" x14ac:dyDescent="0.3">
      <c r="A156">
        <v>155</v>
      </c>
      <c r="B156" s="3">
        <v>37347</v>
      </c>
      <c r="C156" t="s">
        <v>7</v>
      </c>
      <c r="D156" s="1">
        <v>75.05</v>
      </c>
      <c r="E156" s="1">
        <v>36.6</v>
      </c>
      <c r="F156" s="1">
        <v>18.649999999999999</v>
      </c>
      <c r="G156" s="1">
        <v>38.450000000000003</v>
      </c>
      <c r="H156" s="1">
        <v>18.3</v>
      </c>
      <c r="I156" s="1">
        <v>43.7</v>
      </c>
      <c r="J156" s="1">
        <v>43.85</v>
      </c>
      <c r="K156" s="1">
        <v>23.25</v>
      </c>
      <c r="L156" s="1">
        <v>23.1</v>
      </c>
      <c r="M156" s="1">
        <v>9.25</v>
      </c>
      <c r="N156" s="1">
        <v>9.1</v>
      </c>
      <c r="O156" s="2">
        <v>11.7</v>
      </c>
      <c r="P156" s="2">
        <v>8.1</v>
      </c>
      <c r="Q156" s="2">
        <v>3</v>
      </c>
      <c r="R156" s="1">
        <v>0.4</v>
      </c>
      <c r="S156" s="1">
        <v>0.4</v>
      </c>
      <c r="T156" s="1">
        <v>0.2</v>
      </c>
      <c r="U156" s="1">
        <v>0.1</v>
      </c>
      <c r="V156" s="1">
        <v>1.7</v>
      </c>
      <c r="W156" s="1">
        <v>54.2</v>
      </c>
      <c r="X156" s="1">
        <v>47.65</v>
      </c>
      <c r="Y156" s="1">
        <v>5.2</v>
      </c>
      <c r="Z156" s="1">
        <v>4.0999999999999996</v>
      </c>
      <c r="AA156">
        <f t="shared" si="49"/>
        <v>0.27911857292759706</v>
      </c>
      <c r="AB156">
        <f t="shared" si="50"/>
        <v>0.21289062499999997</v>
      </c>
      <c r="AC156">
        <f t="shared" si="51"/>
        <v>0.26698564593301438</v>
      </c>
      <c r="AD156">
        <f t="shared" si="52"/>
        <v>8.0939947780678867E-2</v>
      </c>
      <c r="AE156">
        <f t="shared" si="53"/>
        <v>8.9673913043478271E-2</v>
      </c>
      <c r="AF156">
        <f t="shared" si="54"/>
        <v>0.15789473684210525</v>
      </c>
      <c r="AG156">
        <f t="shared" si="55"/>
        <v>0.13333333333333333</v>
      </c>
      <c r="AH156">
        <f t="shared" si="56"/>
        <v>0.28973950026581607</v>
      </c>
      <c r="AI156">
        <f t="shared" si="57"/>
        <v>0.10136674259681093</v>
      </c>
      <c r="AJ156">
        <f t="shared" si="58"/>
        <v>0.12739463601532569</v>
      </c>
      <c r="AK156">
        <f t="shared" si="59"/>
        <v>0.26881720430107525</v>
      </c>
      <c r="AL156">
        <f t="shared" si="60"/>
        <v>0.13078618662747979</v>
      </c>
      <c r="AM156">
        <f t="shared" si="61"/>
        <v>0.18175720992622402</v>
      </c>
      <c r="AN156">
        <f t="shared" si="62"/>
        <v>0.33820459290187882</v>
      </c>
      <c r="AO156">
        <f t="shared" si="63"/>
        <v>0.14757103574702107</v>
      </c>
      <c r="AP156">
        <f t="shared" si="64"/>
        <v>3.3707865168539332E-2</v>
      </c>
      <c r="AQ156">
        <f t="shared" si="65"/>
        <v>3.333333333333334E-2</v>
      </c>
      <c r="AR156">
        <f t="shared" si="66"/>
        <v>1.1235955056179775E-2</v>
      </c>
      <c r="AS156">
        <f t="shared" si="67"/>
        <v>0</v>
      </c>
      <c r="AT156">
        <f t="shared" si="68"/>
        <v>0.28768805649370588</v>
      </c>
      <c r="AU156">
        <f t="shared" si="69"/>
        <v>0.2765335929892892</v>
      </c>
      <c r="AV156">
        <f t="shared" si="70"/>
        <v>0.5</v>
      </c>
      <c r="AW156">
        <f t="shared" si="71"/>
        <v>0.40314136125654443</v>
      </c>
    </row>
    <row r="157" spans="1:49" x14ac:dyDescent="0.3">
      <c r="A157">
        <v>156</v>
      </c>
      <c r="B157" s="3">
        <v>37347</v>
      </c>
      <c r="C157" t="s">
        <v>8</v>
      </c>
      <c r="D157" s="1">
        <v>69.849999999999994</v>
      </c>
      <c r="E157" s="1">
        <v>35.450000000000003</v>
      </c>
      <c r="F157" s="1">
        <v>19.2</v>
      </c>
      <c r="G157" s="1">
        <v>34.4</v>
      </c>
      <c r="H157" s="1">
        <v>16.5</v>
      </c>
      <c r="I157" s="1">
        <v>45.65</v>
      </c>
      <c r="J157" s="1">
        <v>45.85</v>
      </c>
      <c r="K157" s="1">
        <v>24.65</v>
      </c>
      <c r="L157" s="1">
        <v>25.05</v>
      </c>
      <c r="M157" s="1">
        <v>8.85</v>
      </c>
      <c r="N157" s="1">
        <v>8.85</v>
      </c>
      <c r="O157" s="2">
        <v>11.6</v>
      </c>
      <c r="P157" s="2">
        <v>8.4</v>
      </c>
      <c r="Q157" s="2">
        <v>2.2999999999999998</v>
      </c>
      <c r="R157" s="1">
        <v>0.4</v>
      </c>
      <c r="S157" s="1">
        <v>0.4</v>
      </c>
      <c r="T157" s="1">
        <v>0.2</v>
      </c>
      <c r="U157" s="1">
        <v>0.2</v>
      </c>
      <c r="V157" s="1">
        <v>1.1000000000000001</v>
      </c>
      <c r="W157" s="1">
        <v>16.75</v>
      </c>
      <c r="X157" s="1">
        <v>10.25</v>
      </c>
      <c r="Y157" s="1">
        <v>4.25</v>
      </c>
      <c r="Z157" s="1">
        <v>4.05</v>
      </c>
      <c r="AA157">
        <f t="shared" si="49"/>
        <v>0.25498426023084997</v>
      </c>
      <c r="AB157">
        <f t="shared" si="50"/>
        <v>0.234375</v>
      </c>
      <c r="AC157">
        <f t="shared" si="51"/>
        <v>0.18947368421052629</v>
      </c>
      <c r="AD157">
        <f t="shared" si="52"/>
        <v>5.7441253263707574E-2</v>
      </c>
      <c r="AE157">
        <f t="shared" si="53"/>
        <v>9.3750000000000014E-2</v>
      </c>
      <c r="AF157">
        <f t="shared" si="54"/>
        <v>0.11184210526315787</v>
      </c>
      <c r="AG157">
        <f t="shared" si="55"/>
        <v>6.666666666666668E-2</v>
      </c>
      <c r="AH157">
        <f t="shared" si="56"/>
        <v>0.23444976076555021</v>
      </c>
      <c r="AI157">
        <f t="shared" si="57"/>
        <v>0.10022779043280183</v>
      </c>
      <c r="AJ157">
        <f t="shared" si="58"/>
        <v>0.14607279693486588</v>
      </c>
      <c r="AK157">
        <f t="shared" si="59"/>
        <v>0.28474711270410191</v>
      </c>
      <c r="AL157">
        <f t="shared" si="60"/>
        <v>0.1513592946362968</v>
      </c>
      <c r="AM157">
        <f t="shared" si="61"/>
        <v>0.20791415157612342</v>
      </c>
      <c r="AN157">
        <f t="shared" si="62"/>
        <v>0.32150313152400828</v>
      </c>
      <c r="AO157">
        <f t="shared" si="63"/>
        <v>0.14298808432630614</v>
      </c>
      <c r="AP157">
        <f t="shared" si="64"/>
        <v>3.3707865168539332E-2</v>
      </c>
      <c r="AQ157">
        <f t="shared" si="65"/>
        <v>3.333333333333334E-2</v>
      </c>
      <c r="AR157">
        <f t="shared" si="66"/>
        <v>1.1235955056179775E-2</v>
      </c>
      <c r="AS157">
        <f t="shared" si="67"/>
        <v>2.0408163265306121E-2</v>
      </c>
      <c r="AT157">
        <f t="shared" si="68"/>
        <v>5.7721829904820394E-2</v>
      </c>
      <c r="AU157">
        <f t="shared" si="69"/>
        <v>3.375527426160338E-2</v>
      </c>
      <c r="AV157">
        <f t="shared" si="70"/>
        <v>0.38953488372093026</v>
      </c>
      <c r="AW157">
        <f t="shared" si="71"/>
        <v>0.39790575916230358</v>
      </c>
    </row>
    <row r="158" spans="1:49" x14ac:dyDescent="0.3">
      <c r="A158">
        <v>157</v>
      </c>
      <c r="B158" s="3">
        <v>37347</v>
      </c>
      <c r="C158" t="s">
        <v>8</v>
      </c>
      <c r="D158" s="1">
        <v>76.5</v>
      </c>
      <c r="E158" s="1">
        <v>38.700000000000003</v>
      </c>
      <c r="F158" s="1">
        <v>21.4</v>
      </c>
      <c r="G158" s="1">
        <v>37.799999999999997</v>
      </c>
      <c r="H158" s="1">
        <v>16.8</v>
      </c>
      <c r="I158" s="1">
        <v>52.15</v>
      </c>
      <c r="J158" s="1">
        <v>52.5</v>
      </c>
      <c r="K158" s="1">
        <v>28.65</v>
      </c>
      <c r="L158" s="1">
        <v>28.25</v>
      </c>
      <c r="M158" s="1">
        <v>9.4499999999999993</v>
      </c>
      <c r="N158" s="1">
        <v>9.15</v>
      </c>
      <c r="O158" s="2">
        <v>14.1</v>
      </c>
      <c r="P158" s="2">
        <v>10.1</v>
      </c>
      <c r="Q158" s="2">
        <v>2.7</v>
      </c>
      <c r="R158" s="1">
        <v>0.5</v>
      </c>
      <c r="S158" s="1">
        <v>0.5</v>
      </c>
      <c r="T158" s="1">
        <v>0.2</v>
      </c>
      <c r="U158" s="1">
        <v>0.2</v>
      </c>
      <c r="V158" s="1">
        <v>1.5</v>
      </c>
      <c r="W158" s="1">
        <v>35.299999999999997</v>
      </c>
      <c r="X158" s="1">
        <v>63.3</v>
      </c>
      <c r="Y158" s="1">
        <v>4.9000000000000004</v>
      </c>
      <c r="Z158" s="1">
        <v>4.9000000000000004</v>
      </c>
      <c r="AA158">
        <f t="shared" si="49"/>
        <v>0.32318992654774398</v>
      </c>
      <c r="AB158">
        <f t="shared" si="50"/>
        <v>0.3203125</v>
      </c>
      <c r="AC158">
        <f t="shared" si="51"/>
        <v>0.25454545454545446</v>
      </c>
      <c r="AD158">
        <f t="shared" si="52"/>
        <v>6.135770234986946E-2</v>
      </c>
      <c r="AE158">
        <f t="shared" si="53"/>
        <v>0.11684782608695653</v>
      </c>
      <c r="AF158">
        <f t="shared" si="54"/>
        <v>0.13815789473684209</v>
      </c>
      <c r="AG158">
        <f t="shared" si="55"/>
        <v>0.1111111111111111</v>
      </c>
      <c r="AH158">
        <f t="shared" si="56"/>
        <v>0.30515683147262096</v>
      </c>
      <c r="AI158">
        <f t="shared" si="57"/>
        <v>0.12870159453302962</v>
      </c>
      <c r="AJ158">
        <f t="shared" si="58"/>
        <v>0.20833333333333331</v>
      </c>
      <c r="AK158">
        <f t="shared" si="59"/>
        <v>0.33771405814416561</v>
      </c>
      <c r="AL158">
        <f t="shared" si="60"/>
        <v>0.21013960323291694</v>
      </c>
      <c r="AM158">
        <f t="shared" si="61"/>
        <v>0.25083836351441985</v>
      </c>
      <c r="AN158">
        <f t="shared" si="62"/>
        <v>0.34655532359081409</v>
      </c>
      <c r="AO158">
        <f t="shared" si="63"/>
        <v>0.14848762603116406</v>
      </c>
      <c r="AP158">
        <f t="shared" si="64"/>
        <v>4.49438202247191E-2</v>
      </c>
      <c r="AQ158">
        <f t="shared" si="65"/>
        <v>4.4444444444444446E-2</v>
      </c>
      <c r="AR158">
        <f t="shared" si="66"/>
        <v>1.1235955056179775E-2</v>
      </c>
      <c r="AS158">
        <f t="shared" si="67"/>
        <v>2.0408163265306121E-2</v>
      </c>
      <c r="AT158">
        <f t="shared" si="68"/>
        <v>0.17163033466380104</v>
      </c>
      <c r="AU158">
        <f t="shared" si="69"/>
        <v>0.37812398571892247</v>
      </c>
      <c r="AV158">
        <f t="shared" si="70"/>
        <v>0.46511627906976744</v>
      </c>
      <c r="AW158">
        <f t="shared" si="71"/>
        <v>0.48691099476439786</v>
      </c>
    </row>
    <row r="159" spans="1:49" x14ac:dyDescent="0.3">
      <c r="A159">
        <v>158</v>
      </c>
      <c r="B159" s="3">
        <v>37347</v>
      </c>
      <c r="C159" t="s">
        <v>8</v>
      </c>
      <c r="D159" s="1">
        <v>81.55</v>
      </c>
      <c r="E159" s="1">
        <v>42.1</v>
      </c>
      <c r="F159" s="1">
        <v>20.85</v>
      </c>
      <c r="G159" s="1">
        <v>39.450000000000003</v>
      </c>
      <c r="H159" s="1">
        <v>17.5</v>
      </c>
      <c r="I159" s="1">
        <v>57.3</v>
      </c>
      <c r="J159" s="1">
        <v>57.45</v>
      </c>
      <c r="K159" s="1">
        <v>31.3</v>
      </c>
      <c r="L159" s="1">
        <v>31.15</v>
      </c>
      <c r="M159" s="1">
        <v>10.199999999999999</v>
      </c>
      <c r="N159" s="1">
        <v>10.050000000000001</v>
      </c>
      <c r="O159" s="2">
        <v>16</v>
      </c>
      <c r="P159" s="2">
        <v>11.8</v>
      </c>
      <c r="Q159" s="2">
        <v>3.6</v>
      </c>
      <c r="R159" s="1">
        <v>0.7</v>
      </c>
      <c r="S159" s="1">
        <v>0.7</v>
      </c>
      <c r="T159" s="1">
        <v>0.3</v>
      </c>
      <c r="U159" s="1">
        <v>0.3</v>
      </c>
      <c r="V159" s="1">
        <v>2</v>
      </c>
      <c r="W159" s="1">
        <v>55.45</v>
      </c>
      <c r="X159" s="1">
        <v>24.3</v>
      </c>
      <c r="Y159" s="1">
        <v>5.6</v>
      </c>
      <c r="Z159" s="1">
        <v>5.35</v>
      </c>
      <c r="AA159">
        <f t="shared" si="49"/>
        <v>0.39454354669464847</v>
      </c>
      <c r="AB159">
        <f t="shared" si="50"/>
        <v>0.29882812500000011</v>
      </c>
      <c r="AC159">
        <f t="shared" si="51"/>
        <v>0.28612440191387561</v>
      </c>
      <c r="AD159">
        <f t="shared" si="52"/>
        <v>7.0496083550913843E-2</v>
      </c>
      <c r="AE159">
        <f t="shared" si="53"/>
        <v>0.13994565217391305</v>
      </c>
      <c r="AF159">
        <f t="shared" si="54"/>
        <v>0.19736842105263158</v>
      </c>
      <c r="AG159">
        <f t="shared" si="55"/>
        <v>0.16666666666666666</v>
      </c>
      <c r="AH159">
        <f t="shared" si="56"/>
        <v>0.35885167464114831</v>
      </c>
      <c r="AI159">
        <f t="shared" si="57"/>
        <v>0.15034168564920272</v>
      </c>
      <c r="AJ159">
        <f t="shared" si="58"/>
        <v>0.2576628352490421</v>
      </c>
      <c r="AK159">
        <f t="shared" si="59"/>
        <v>0.37714058144165669</v>
      </c>
      <c r="AL159">
        <f t="shared" si="60"/>
        <v>0.24908155767817783</v>
      </c>
      <c r="AM159">
        <f t="shared" si="61"/>
        <v>0.28973843058350102</v>
      </c>
      <c r="AN159">
        <f t="shared" si="62"/>
        <v>0.37787056367432137</v>
      </c>
      <c r="AO159">
        <f t="shared" si="63"/>
        <v>0.16498625114573784</v>
      </c>
      <c r="AP159">
        <f t="shared" si="64"/>
        <v>6.741573033707865E-2</v>
      </c>
      <c r="AQ159">
        <f t="shared" si="65"/>
        <v>6.6666666666666666E-2</v>
      </c>
      <c r="AR159">
        <f t="shared" si="66"/>
        <v>2.2471910112359546E-2</v>
      </c>
      <c r="AS159">
        <f t="shared" si="67"/>
        <v>4.0816326530612235E-2</v>
      </c>
      <c r="AT159">
        <f t="shared" si="68"/>
        <v>0.29536383174700648</v>
      </c>
      <c r="AU159">
        <f t="shared" si="69"/>
        <v>0.12495942875689713</v>
      </c>
      <c r="AV159">
        <f t="shared" si="70"/>
        <v>0.5465116279069766</v>
      </c>
      <c r="AW159">
        <f t="shared" si="71"/>
        <v>0.53403141361256534</v>
      </c>
    </row>
    <row r="160" spans="1:49" x14ac:dyDescent="0.3">
      <c r="A160">
        <v>159</v>
      </c>
      <c r="B160" s="3">
        <v>37347</v>
      </c>
      <c r="C160" t="s">
        <v>7</v>
      </c>
      <c r="D160" s="1">
        <v>81.849999999999994</v>
      </c>
      <c r="E160" s="1">
        <v>40.049999999999997</v>
      </c>
      <c r="F160" s="1">
        <v>21</v>
      </c>
      <c r="G160" s="1">
        <v>41.7</v>
      </c>
      <c r="H160" s="1">
        <v>19.5</v>
      </c>
      <c r="I160" s="1">
        <v>49.05</v>
      </c>
      <c r="J160" s="1">
        <v>49.3</v>
      </c>
      <c r="K160" s="1">
        <v>26.15</v>
      </c>
      <c r="L160" s="1">
        <v>27.1</v>
      </c>
      <c r="M160" s="1">
        <v>10.45</v>
      </c>
      <c r="N160" s="1">
        <v>10.7</v>
      </c>
      <c r="O160" s="2">
        <v>15.1</v>
      </c>
      <c r="P160" s="2">
        <v>10.4</v>
      </c>
      <c r="Q160" s="2">
        <v>4</v>
      </c>
      <c r="R160" s="1">
        <v>0.6</v>
      </c>
      <c r="S160" s="1">
        <v>0.6</v>
      </c>
      <c r="T160" s="1">
        <v>0.3</v>
      </c>
      <c r="U160" s="1">
        <v>0.3</v>
      </c>
      <c r="V160" s="1">
        <v>2</v>
      </c>
      <c r="W160" s="1">
        <v>64.900000000000006</v>
      </c>
      <c r="X160" s="1">
        <v>54.5</v>
      </c>
      <c r="Y160" s="1">
        <v>4.7</v>
      </c>
      <c r="Z160" s="1">
        <v>5</v>
      </c>
      <c r="AA160">
        <f t="shared" si="49"/>
        <v>0.3515215110178383</v>
      </c>
      <c r="AB160">
        <f t="shared" si="50"/>
        <v>0.3046875</v>
      </c>
      <c r="AC160">
        <f t="shared" si="51"/>
        <v>0.32918660287081342</v>
      </c>
      <c r="AD160">
        <f t="shared" si="52"/>
        <v>9.6605744125326368E-2</v>
      </c>
      <c r="AE160">
        <f t="shared" si="53"/>
        <v>0.12092391304347828</v>
      </c>
      <c r="AF160">
        <f t="shared" si="54"/>
        <v>0.22368421052631576</v>
      </c>
      <c r="AG160">
        <f t="shared" si="55"/>
        <v>0.16666666666666666</v>
      </c>
      <c r="AH160">
        <f t="shared" si="56"/>
        <v>0.36204146730462516</v>
      </c>
      <c r="AI160">
        <f t="shared" si="57"/>
        <v>0.14009111617312076</v>
      </c>
      <c r="AJ160">
        <f t="shared" si="58"/>
        <v>0.178639846743295</v>
      </c>
      <c r="AK160">
        <f t="shared" si="59"/>
        <v>0.31222620469932294</v>
      </c>
      <c r="AL160">
        <f t="shared" si="60"/>
        <v>0.17340191036002936</v>
      </c>
      <c r="AM160">
        <f t="shared" si="61"/>
        <v>0.23541247484909458</v>
      </c>
      <c r="AN160">
        <f t="shared" si="62"/>
        <v>0.3883089770354905</v>
      </c>
      <c r="AO160">
        <f t="shared" si="63"/>
        <v>0.17690192483959666</v>
      </c>
      <c r="AP160">
        <f t="shared" si="64"/>
        <v>5.6179775280898875E-2</v>
      </c>
      <c r="AQ160">
        <f t="shared" si="65"/>
        <v>5.5555555555555552E-2</v>
      </c>
      <c r="AR160">
        <f t="shared" si="66"/>
        <v>2.2471910112359546E-2</v>
      </c>
      <c r="AS160">
        <f t="shared" si="67"/>
        <v>4.0816326530612235E-2</v>
      </c>
      <c r="AT160">
        <f t="shared" si="68"/>
        <v>0.35339269266195894</v>
      </c>
      <c r="AU160">
        <f t="shared" si="69"/>
        <v>0.3209996754300552</v>
      </c>
      <c r="AV160">
        <f t="shared" si="70"/>
        <v>0.44186046511627908</v>
      </c>
      <c r="AW160">
        <f t="shared" si="71"/>
        <v>0.4973821989528795</v>
      </c>
    </row>
    <row r="161" spans="1:49" x14ac:dyDescent="0.3">
      <c r="A161">
        <v>160</v>
      </c>
      <c r="B161" s="3">
        <v>37347</v>
      </c>
      <c r="C161" t="s">
        <v>7</v>
      </c>
      <c r="D161" s="1">
        <v>80</v>
      </c>
      <c r="E161" s="1">
        <v>38.950000000000003</v>
      </c>
      <c r="F161" s="1">
        <v>20.100000000000001</v>
      </c>
      <c r="G161" s="1">
        <v>41.05</v>
      </c>
      <c r="H161" s="1">
        <v>22.3</v>
      </c>
      <c r="I161" s="1">
        <v>47.45</v>
      </c>
      <c r="J161" s="1">
        <v>46.15</v>
      </c>
      <c r="K161" s="1">
        <v>25.6</v>
      </c>
      <c r="L161" s="1">
        <v>24.15</v>
      </c>
      <c r="M161" s="1">
        <v>10.6</v>
      </c>
      <c r="N161" s="1">
        <v>9.35</v>
      </c>
      <c r="O161" s="2">
        <v>13.6</v>
      </c>
      <c r="P161" s="2">
        <v>9.6</v>
      </c>
      <c r="Q161" s="2">
        <v>3.5</v>
      </c>
      <c r="R161" s="1">
        <v>0.5</v>
      </c>
      <c r="S161" s="1">
        <v>0.4</v>
      </c>
      <c r="T161" s="1">
        <v>0.2</v>
      </c>
      <c r="U161" s="1">
        <v>0.2</v>
      </c>
      <c r="V161" s="1">
        <v>2</v>
      </c>
      <c r="W161" s="1">
        <v>39.450000000000003</v>
      </c>
      <c r="X161" s="1">
        <v>41.4</v>
      </c>
      <c r="Y161" s="1">
        <v>4.55</v>
      </c>
      <c r="Z161" s="1">
        <v>4.55</v>
      </c>
      <c r="AA161">
        <f t="shared" si="49"/>
        <v>0.32843651626442816</v>
      </c>
      <c r="AB161">
        <f t="shared" si="50"/>
        <v>0.26953125000000011</v>
      </c>
      <c r="AC161">
        <f t="shared" si="51"/>
        <v>0.3167464114832535</v>
      </c>
      <c r="AD161">
        <f t="shared" si="52"/>
        <v>0.13315926892950392</v>
      </c>
      <c r="AE161">
        <f t="shared" si="53"/>
        <v>0.11005434782608696</v>
      </c>
      <c r="AF161">
        <f t="shared" si="54"/>
        <v>0.19078947368421051</v>
      </c>
      <c r="AG161">
        <f t="shared" si="55"/>
        <v>0.16666666666666666</v>
      </c>
      <c r="AH161">
        <f t="shared" si="56"/>
        <v>0.34237107921318449</v>
      </c>
      <c r="AI161">
        <f t="shared" si="57"/>
        <v>0.12300683371298407</v>
      </c>
      <c r="AJ161">
        <f t="shared" si="58"/>
        <v>0.16331417624521075</v>
      </c>
      <c r="AK161">
        <f t="shared" si="59"/>
        <v>0.2871365989645559</v>
      </c>
      <c r="AL161">
        <f t="shared" si="60"/>
        <v>0.16531961792799413</v>
      </c>
      <c r="AM161">
        <f t="shared" si="61"/>
        <v>0.19584171696847752</v>
      </c>
      <c r="AN161">
        <f t="shared" si="62"/>
        <v>0.39457202505219197</v>
      </c>
      <c r="AO161">
        <f t="shared" si="63"/>
        <v>0.15215398716773601</v>
      </c>
      <c r="AP161">
        <f t="shared" si="64"/>
        <v>4.49438202247191E-2</v>
      </c>
      <c r="AQ161">
        <f t="shared" si="65"/>
        <v>3.333333333333334E-2</v>
      </c>
      <c r="AR161">
        <f t="shared" si="66"/>
        <v>1.1235955056179775E-2</v>
      </c>
      <c r="AS161">
        <f t="shared" si="67"/>
        <v>2.0408163265306121E-2</v>
      </c>
      <c r="AT161">
        <f t="shared" si="68"/>
        <v>0.19711390850475902</v>
      </c>
      <c r="AU161">
        <f t="shared" si="69"/>
        <v>0.23596234988640055</v>
      </c>
      <c r="AV161">
        <f t="shared" si="70"/>
        <v>0.42441860465116277</v>
      </c>
      <c r="AW161">
        <f t="shared" si="71"/>
        <v>0.45026178010471196</v>
      </c>
    </row>
    <row r="162" spans="1:49" x14ac:dyDescent="0.3">
      <c r="A162">
        <v>161</v>
      </c>
      <c r="B162" s="3">
        <v>37347</v>
      </c>
      <c r="C162" t="s">
        <v>7</v>
      </c>
      <c r="D162" s="1">
        <v>85.95</v>
      </c>
      <c r="E162" s="1">
        <v>41.85</v>
      </c>
      <c r="F162" s="1">
        <v>20.55</v>
      </c>
      <c r="G162" s="1">
        <v>44.1</v>
      </c>
      <c r="H162" s="1">
        <v>24.4</v>
      </c>
      <c r="I162" s="1">
        <v>49.05</v>
      </c>
      <c r="J162" s="1">
        <v>49.75</v>
      </c>
      <c r="K162" s="1">
        <v>26.15</v>
      </c>
      <c r="L162" s="1">
        <v>26.35</v>
      </c>
      <c r="M162" s="1">
        <v>10.45</v>
      </c>
      <c r="N162" s="1">
        <v>9.8000000000000007</v>
      </c>
      <c r="O162" s="2">
        <v>15.9</v>
      </c>
      <c r="P162" s="2">
        <v>11.5</v>
      </c>
      <c r="Q162" s="2">
        <v>4.0999999999999996</v>
      </c>
      <c r="R162" s="1">
        <v>0.6</v>
      </c>
      <c r="S162" s="1">
        <v>0.5</v>
      </c>
      <c r="T162" s="1">
        <v>0.3</v>
      </c>
      <c r="U162" s="1">
        <v>0.3</v>
      </c>
      <c r="V162" s="1">
        <v>1.8</v>
      </c>
      <c r="W162" s="1">
        <v>60.55</v>
      </c>
      <c r="X162" s="1">
        <v>51.15</v>
      </c>
      <c r="Y162" s="1">
        <v>4.9000000000000004</v>
      </c>
      <c r="Z162" s="1">
        <v>5.0999999999999996</v>
      </c>
      <c r="AA162">
        <f t="shared" si="49"/>
        <v>0.38929695697796429</v>
      </c>
      <c r="AB162">
        <f t="shared" si="50"/>
        <v>0.28710937500000006</v>
      </c>
      <c r="AC162">
        <f t="shared" si="51"/>
        <v>0.37511961722488041</v>
      </c>
      <c r="AD162">
        <f t="shared" si="52"/>
        <v>0.16057441253263705</v>
      </c>
      <c r="AE162">
        <f t="shared" si="53"/>
        <v>0.13586956521739132</v>
      </c>
      <c r="AF162">
        <f t="shared" si="54"/>
        <v>0.23026315789473681</v>
      </c>
      <c r="AG162">
        <f t="shared" si="55"/>
        <v>0.14444444444444443</v>
      </c>
      <c r="AH162">
        <f t="shared" si="56"/>
        <v>0.40563530037214257</v>
      </c>
      <c r="AI162">
        <f t="shared" si="57"/>
        <v>0.14920273348519364</v>
      </c>
      <c r="AJ162">
        <f t="shared" si="58"/>
        <v>0.178639846743295</v>
      </c>
      <c r="AK162">
        <f t="shared" si="59"/>
        <v>0.31581043409000392</v>
      </c>
      <c r="AL162">
        <f t="shared" si="60"/>
        <v>0.17340191036002936</v>
      </c>
      <c r="AM162">
        <f t="shared" si="61"/>
        <v>0.22535211267605634</v>
      </c>
      <c r="AN162">
        <f t="shared" si="62"/>
        <v>0.3883089770354905</v>
      </c>
      <c r="AO162">
        <f t="shared" si="63"/>
        <v>0.1604032997250229</v>
      </c>
      <c r="AP162">
        <f t="shared" si="64"/>
        <v>5.6179775280898875E-2</v>
      </c>
      <c r="AQ162">
        <f t="shared" si="65"/>
        <v>4.4444444444444446E-2</v>
      </c>
      <c r="AR162">
        <f t="shared" si="66"/>
        <v>2.2471910112359546E-2</v>
      </c>
      <c r="AS162">
        <f t="shared" si="67"/>
        <v>4.0816326530612235E-2</v>
      </c>
      <c r="AT162">
        <f t="shared" si="68"/>
        <v>0.32668099478047286</v>
      </c>
      <c r="AU162">
        <f t="shared" si="69"/>
        <v>0.29925348912690686</v>
      </c>
      <c r="AV162">
        <f t="shared" si="70"/>
        <v>0.46511627906976744</v>
      </c>
      <c r="AW162">
        <f t="shared" si="71"/>
        <v>0.50785340314136118</v>
      </c>
    </row>
    <row r="163" spans="1:49" x14ac:dyDescent="0.3">
      <c r="A163">
        <v>162</v>
      </c>
      <c r="B163" s="3">
        <v>37347</v>
      </c>
      <c r="C163" t="s">
        <v>7</v>
      </c>
      <c r="D163" s="1">
        <v>126.8</v>
      </c>
      <c r="E163" s="1">
        <v>60.9</v>
      </c>
      <c r="F163" s="1">
        <v>32.700000000000003</v>
      </c>
      <c r="G163" s="1">
        <v>65.900000000000006</v>
      </c>
      <c r="H163" s="1">
        <v>41.05</v>
      </c>
      <c r="I163" s="1">
        <v>75</v>
      </c>
      <c r="J163" s="1">
        <v>82.45</v>
      </c>
      <c r="K163" s="1">
        <v>36.049999999999997</v>
      </c>
      <c r="L163" s="1">
        <v>46.15</v>
      </c>
      <c r="M163" s="1">
        <v>12.1</v>
      </c>
      <c r="N163" s="1">
        <v>15.75</v>
      </c>
      <c r="O163" s="2">
        <v>53.9</v>
      </c>
      <c r="P163" s="2">
        <v>36.799999999999997</v>
      </c>
      <c r="Q163" s="2">
        <v>13.2</v>
      </c>
      <c r="R163" s="1">
        <v>1.1000000000000001</v>
      </c>
      <c r="S163" s="1">
        <v>2</v>
      </c>
      <c r="T163" s="1">
        <v>0.4</v>
      </c>
      <c r="U163" s="1">
        <v>0.9</v>
      </c>
      <c r="V163" s="1">
        <v>6.7</v>
      </c>
      <c r="W163" s="1">
        <v>82.15</v>
      </c>
      <c r="X163" s="1">
        <v>92.25</v>
      </c>
      <c r="Y163" s="1">
        <v>7.65</v>
      </c>
      <c r="Z163" s="1">
        <v>8.4499999999999993</v>
      </c>
      <c r="AA163">
        <f t="shared" si="49"/>
        <v>0.78908709338929683</v>
      </c>
      <c r="AB163">
        <f t="shared" si="50"/>
        <v>0.76171875000000011</v>
      </c>
      <c r="AC163">
        <f t="shared" si="51"/>
        <v>0.79234449760765557</v>
      </c>
      <c r="AD163">
        <f t="shared" si="52"/>
        <v>0.37793733681462133</v>
      </c>
      <c r="AE163">
        <f t="shared" si="53"/>
        <v>0.4796195652173913</v>
      </c>
      <c r="AF163">
        <f t="shared" si="54"/>
        <v>0.82894736842105254</v>
      </c>
      <c r="AG163">
        <f t="shared" si="55"/>
        <v>0.68888888888888888</v>
      </c>
      <c r="AH163">
        <f t="shared" si="56"/>
        <v>0.83997873471557682</v>
      </c>
      <c r="AI163">
        <f t="shared" si="57"/>
        <v>0.58200455580865607</v>
      </c>
      <c r="AJ163">
        <f t="shared" si="58"/>
        <v>0.42720306513409961</v>
      </c>
      <c r="AK163">
        <f t="shared" si="59"/>
        <v>0.57626443647949022</v>
      </c>
      <c r="AL163">
        <f t="shared" si="60"/>
        <v>0.31888317413666412</v>
      </c>
      <c r="AM163">
        <f t="shared" si="61"/>
        <v>0.49094567404426553</v>
      </c>
      <c r="AN163">
        <f t="shared" si="62"/>
        <v>0.45720250521920658</v>
      </c>
      <c r="AO163">
        <f t="shared" si="63"/>
        <v>0.26947754353803849</v>
      </c>
      <c r="AP163">
        <f t="shared" si="64"/>
        <v>0.11235955056179775</v>
      </c>
      <c r="AQ163">
        <f t="shared" si="65"/>
        <v>0.21111111111111108</v>
      </c>
      <c r="AR163">
        <f t="shared" si="66"/>
        <v>3.3707865168539332E-2</v>
      </c>
      <c r="AS163">
        <f t="shared" si="67"/>
        <v>0.16326530612244897</v>
      </c>
      <c r="AT163">
        <f t="shared" si="68"/>
        <v>0.459318391157507</v>
      </c>
      <c r="AU163">
        <f t="shared" si="69"/>
        <v>0.56604998377150284</v>
      </c>
      <c r="AV163">
        <f t="shared" si="70"/>
        <v>0.78488372093023251</v>
      </c>
      <c r="AW163">
        <f t="shared" si="71"/>
        <v>0.85863874345549718</v>
      </c>
    </row>
    <row r="164" spans="1:49" x14ac:dyDescent="0.3">
      <c r="A164">
        <v>163</v>
      </c>
      <c r="B164" s="3">
        <v>37347</v>
      </c>
      <c r="C164" t="s">
        <v>7</v>
      </c>
      <c r="D164" s="1">
        <v>134</v>
      </c>
      <c r="E164" s="1">
        <v>65.55</v>
      </c>
      <c r="F164" s="1">
        <v>35.15</v>
      </c>
      <c r="G164" s="1">
        <v>68.45</v>
      </c>
      <c r="H164" s="1">
        <v>40.6</v>
      </c>
      <c r="I164" s="1">
        <v>81.05</v>
      </c>
      <c r="J164" s="1">
        <v>80.45</v>
      </c>
      <c r="K164" s="1">
        <v>42.05</v>
      </c>
      <c r="L164" s="1">
        <v>41.7</v>
      </c>
      <c r="M164" s="1">
        <v>19.05</v>
      </c>
      <c r="N164" s="1">
        <v>19.05</v>
      </c>
      <c r="O164" s="2">
        <v>59.4</v>
      </c>
      <c r="P164" s="2">
        <v>42</v>
      </c>
      <c r="Q164" s="2">
        <v>15.8</v>
      </c>
      <c r="R164" s="1">
        <v>1.6</v>
      </c>
      <c r="S164" s="1">
        <v>1.5</v>
      </c>
      <c r="T164" s="1">
        <v>0.8</v>
      </c>
      <c r="U164" s="1">
        <v>0.7</v>
      </c>
      <c r="V164" s="1">
        <v>7.4</v>
      </c>
      <c r="W164" s="1">
        <v>96.45</v>
      </c>
      <c r="X164" s="1">
        <v>71</v>
      </c>
      <c r="Y164" s="1">
        <v>8.35</v>
      </c>
      <c r="Z164" s="1">
        <v>8.1</v>
      </c>
      <c r="AA164">
        <f t="shared" si="49"/>
        <v>0.88667366211962217</v>
      </c>
      <c r="AB164">
        <f t="shared" si="50"/>
        <v>0.857421875</v>
      </c>
      <c r="AC164">
        <f t="shared" si="51"/>
        <v>0.84114832535885165</v>
      </c>
      <c r="AD164">
        <f t="shared" si="52"/>
        <v>0.37206266318537856</v>
      </c>
      <c r="AE164">
        <f t="shared" si="53"/>
        <v>0.55027173913043481</v>
      </c>
      <c r="AF164">
        <f t="shared" si="54"/>
        <v>1</v>
      </c>
      <c r="AG164">
        <f t="shared" si="55"/>
        <v>0.76666666666666672</v>
      </c>
      <c r="AH164">
        <f t="shared" si="56"/>
        <v>0.91653375863902187</v>
      </c>
      <c r="AI164">
        <f t="shared" si="57"/>
        <v>0.6446469248291572</v>
      </c>
      <c r="AJ164">
        <f t="shared" si="58"/>
        <v>0.48515325670498077</v>
      </c>
      <c r="AK164">
        <f t="shared" si="59"/>
        <v>0.56033452807646356</v>
      </c>
      <c r="AL164">
        <f t="shared" si="60"/>
        <v>0.40705363703159431</v>
      </c>
      <c r="AM164">
        <f t="shared" si="61"/>
        <v>0.43125419181757219</v>
      </c>
      <c r="AN164">
        <f t="shared" si="62"/>
        <v>0.74739039665970763</v>
      </c>
      <c r="AO164">
        <f t="shared" si="63"/>
        <v>0.32997250229147568</v>
      </c>
      <c r="AP164">
        <f t="shared" si="64"/>
        <v>0.16853932584269662</v>
      </c>
      <c r="AQ164">
        <f t="shared" si="65"/>
        <v>0.15555555555555553</v>
      </c>
      <c r="AR164">
        <f t="shared" si="66"/>
        <v>7.8651685393258439E-2</v>
      </c>
      <c r="AS164">
        <f t="shared" si="67"/>
        <v>0.12244897959183672</v>
      </c>
      <c r="AT164">
        <f t="shared" si="68"/>
        <v>0.54712926005526563</v>
      </c>
      <c r="AU164">
        <f t="shared" si="69"/>
        <v>0.42810775722168132</v>
      </c>
      <c r="AV164">
        <f t="shared" si="70"/>
        <v>0.86627906976744173</v>
      </c>
      <c r="AW164">
        <f t="shared" si="71"/>
        <v>0.82198952879581133</v>
      </c>
    </row>
    <row r="165" spans="1:49" x14ac:dyDescent="0.3">
      <c r="A165">
        <v>164</v>
      </c>
      <c r="B165" s="3">
        <v>37347</v>
      </c>
      <c r="C165" t="s">
        <v>7</v>
      </c>
      <c r="D165" s="1">
        <v>114.55</v>
      </c>
      <c r="E165" s="1">
        <v>55.1</v>
      </c>
      <c r="F165" s="1">
        <v>28.5</v>
      </c>
      <c r="G165" s="1">
        <v>59.45</v>
      </c>
      <c r="H165" s="1">
        <v>31.25</v>
      </c>
      <c r="I165" s="1">
        <v>68.8</v>
      </c>
      <c r="J165" s="1">
        <v>68.599999999999994</v>
      </c>
      <c r="K165" s="1">
        <v>37.25</v>
      </c>
      <c r="L165" s="1">
        <v>37.450000000000003</v>
      </c>
      <c r="M165" s="1">
        <v>12.75</v>
      </c>
      <c r="N165" s="1">
        <v>12.4</v>
      </c>
      <c r="O165" s="2">
        <v>35.700000000000003</v>
      </c>
      <c r="P165" s="2">
        <v>25.3</v>
      </c>
      <c r="Q165" s="2">
        <v>9</v>
      </c>
      <c r="R165" s="1">
        <v>1.1000000000000001</v>
      </c>
      <c r="S165" s="1">
        <v>1.1000000000000001</v>
      </c>
      <c r="T165" s="1">
        <v>0.5</v>
      </c>
      <c r="U165" s="1">
        <v>0.4</v>
      </c>
      <c r="V165" s="1">
        <v>4.3</v>
      </c>
      <c r="W165" s="1">
        <v>25.35</v>
      </c>
      <c r="X165" s="1">
        <v>75.150000000000006</v>
      </c>
      <c r="Y165" s="1">
        <v>6.95</v>
      </c>
      <c r="Z165" s="1">
        <v>6.8</v>
      </c>
      <c r="AA165">
        <f t="shared" si="49"/>
        <v>0.66736621196222456</v>
      </c>
      <c r="AB165">
        <f t="shared" si="50"/>
        <v>0.59765625</v>
      </c>
      <c r="AC165">
        <f t="shared" si="51"/>
        <v>0.66889952153110055</v>
      </c>
      <c r="AD165">
        <f t="shared" si="52"/>
        <v>0.24999999999999997</v>
      </c>
      <c r="AE165">
        <f t="shared" si="53"/>
        <v>0.32336956521739135</v>
      </c>
      <c r="AF165">
        <f t="shared" si="54"/>
        <v>0.55263157894736836</v>
      </c>
      <c r="AG165">
        <f t="shared" si="55"/>
        <v>0.42222222222222217</v>
      </c>
      <c r="AH165">
        <f t="shared" si="56"/>
        <v>0.70972886762360454</v>
      </c>
      <c r="AI165">
        <f t="shared" si="57"/>
        <v>0.37471526195899779</v>
      </c>
      <c r="AJ165">
        <f t="shared" si="58"/>
        <v>0.36781609195402293</v>
      </c>
      <c r="AK165">
        <f t="shared" si="59"/>
        <v>0.46594982078853037</v>
      </c>
      <c r="AL165">
        <f t="shared" si="60"/>
        <v>0.33651726671565019</v>
      </c>
      <c r="AM165">
        <f t="shared" si="61"/>
        <v>0.3742454728370222</v>
      </c>
      <c r="AN165">
        <f t="shared" si="62"/>
        <v>0.48434237995824625</v>
      </c>
      <c r="AO165">
        <f t="shared" si="63"/>
        <v>0.20806599450045829</v>
      </c>
      <c r="AP165">
        <f t="shared" si="64"/>
        <v>0.11235955056179775</v>
      </c>
      <c r="AQ165">
        <f t="shared" si="65"/>
        <v>0.1111111111111111</v>
      </c>
      <c r="AR165">
        <f t="shared" si="66"/>
        <v>4.49438202247191E-2</v>
      </c>
      <c r="AS165">
        <f t="shared" si="67"/>
        <v>6.1224489795918373E-2</v>
      </c>
      <c r="AT165">
        <f t="shared" si="68"/>
        <v>0.11053116364752841</v>
      </c>
      <c r="AU165">
        <f t="shared" si="69"/>
        <v>0.45504706264199946</v>
      </c>
      <c r="AV165">
        <f t="shared" si="70"/>
        <v>0.70348837209302317</v>
      </c>
      <c r="AW165">
        <f t="shared" si="71"/>
        <v>0.68586387434554963</v>
      </c>
    </row>
    <row r="166" spans="1:49" x14ac:dyDescent="0.3">
      <c r="A166">
        <v>165</v>
      </c>
      <c r="B166" s="3">
        <v>37347</v>
      </c>
      <c r="C166" t="s">
        <v>7</v>
      </c>
      <c r="D166" s="1">
        <v>117.45</v>
      </c>
      <c r="E166" s="1">
        <v>56.05</v>
      </c>
      <c r="F166" s="1">
        <v>29.95</v>
      </c>
      <c r="G166" s="1">
        <v>61.4</v>
      </c>
      <c r="H166" s="1">
        <v>32.75</v>
      </c>
      <c r="I166" s="1">
        <v>68.349999999999994</v>
      </c>
      <c r="J166" s="1">
        <v>68.349999999999994</v>
      </c>
      <c r="K166" s="1">
        <v>37.15</v>
      </c>
      <c r="L166" s="1">
        <v>38.549999999999997</v>
      </c>
      <c r="M166" s="1">
        <v>12.4</v>
      </c>
      <c r="N166" s="1">
        <v>12.45</v>
      </c>
      <c r="O166" s="2">
        <v>36.4</v>
      </c>
      <c r="P166" s="2">
        <v>26.4</v>
      </c>
      <c r="Q166" s="2">
        <v>10</v>
      </c>
      <c r="R166" s="1">
        <v>0.7</v>
      </c>
      <c r="S166" s="1">
        <v>1.2</v>
      </c>
      <c r="T166" s="1">
        <v>0.3</v>
      </c>
      <c r="U166" s="1">
        <v>0.6</v>
      </c>
      <c r="V166" s="1">
        <v>5.4</v>
      </c>
      <c r="W166" s="1">
        <v>86.05</v>
      </c>
      <c r="X166" s="1">
        <v>66.75</v>
      </c>
      <c r="Y166" s="1">
        <v>7.8</v>
      </c>
      <c r="Z166" s="1">
        <v>6.4</v>
      </c>
      <c r="AA166">
        <f t="shared" si="49"/>
        <v>0.68730325288562433</v>
      </c>
      <c r="AB166">
        <f t="shared" si="50"/>
        <v>0.654296875</v>
      </c>
      <c r="AC166">
        <f t="shared" si="51"/>
        <v>0.70622009569377986</v>
      </c>
      <c r="AD166">
        <f t="shared" si="52"/>
        <v>0.26958224543080939</v>
      </c>
      <c r="AE166">
        <f t="shared" si="53"/>
        <v>0.33831521739130438</v>
      </c>
      <c r="AF166">
        <f t="shared" si="54"/>
        <v>0.61842105263157898</v>
      </c>
      <c r="AG166">
        <f t="shared" si="55"/>
        <v>0.54444444444444451</v>
      </c>
      <c r="AH166">
        <f t="shared" si="56"/>
        <v>0.74056353003721431</v>
      </c>
      <c r="AI166">
        <f t="shared" si="57"/>
        <v>0.38268792710706157</v>
      </c>
      <c r="AJ166">
        <f t="shared" si="58"/>
        <v>0.36350574712643674</v>
      </c>
      <c r="AK166">
        <f t="shared" si="59"/>
        <v>0.46395858223815201</v>
      </c>
      <c r="AL166">
        <f t="shared" si="60"/>
        <v>0.33504775900073469</v>
      </c>
      <c r="AM166">
        <f t="shared" si="61"/>
        <v>0.38900067069081151</v>
      </c>
      <c r="AN166">
        <f t="shared" si="62"/>
        <v>0.46972860125260951</v>
      </c>
      <c r="AO166">
        <f t="shared" si="63"/>
        <v>0.20898258478460124</v>
      </c>
      <c r="AP166">
        <f t="shared" si="64"/>
        <v>6.741573033707865E-2</v>
      </c>
      <c r="AQ166">
        <f t="shared" si="65"/>
        <v>0.1222222222222222</v>
      </c>
      <c r="AR166">
        <f t="shared" si="66"/>
        <v>2.2471910112359546E-2</v>
      </c>
      <c r="AS166">
        <f t="shared" si="67"/>
        <v>0.1020408163265306</v>
      </c>
      <c r="AT166">
        <f t="shared" si="68"/>
        <v>0.4832668099478048</v>
      </c>
      <c r="AU166">
        <f t="shared" si="69"/>
        <v>0.40051931191171702</v>
      </c>
      <c r="AV166">
        <f t="shared" si="70"/>
        <v>0.80232558139534882</v>
      </c>
      <c r="AW166">
        <f t="shared" si="71"/>
        <v>0.64397905759162299</v>
      </c>
    </row>
    <row r="167" spans="1:49" x14ac:dyDescent="0.3">
      <c r="A167">
        <v>166</v>
      </c>
      <c r="B167" s="3">
        <v>37347</v>
      </c>
      <c r="C167" t="s">
        <v>7</v>
      </c>
      <c r="D167" s="1">
        <v>88.6</v>
      </c>
      <c r="E167" s="1">
        <v>43.6</v>
      </c>
      <c r="F167" s="1">
        <v>21.75</v>
      </c>
      <c r="G167" s="1">
        <v>45</v>
      </c>
      <c r="H167" s="1">
        <v>25.85</v>
      </c>
      <c r="I167" s="1">
        <v>51.6</v>
      </c>
      <c r="J167" s="1">
        <v>51.45</v>
      </c>
      <c r="K167" s="1">
        <v>27.15</v>
      </c>
      <c r="L167" s="1">
        <v>27.25</v>
      </c>
      <c r="M167" s="1">
        <v>8.15</v>
      </c>
      <c r="N167" s="1">
        <v>10.050000000000001</v>
      </c>
      <c r="O167" s="2">
        <v>16.600000000000001</v>
      </c>
      <c r="P167" s="2">
        <v>12</v>
      </c>
      <c r="Q167" s="2">
        <v>4.7</v>
      </c>
      <c r="R167" s="1">
        <v>0.4</v>
      </c>
      <c r="S167" s="1">
        <v>0.5</v>
      </c>
      <c r="T167" s="1">
        <v>0.2</v>
      </c>
      <c r="U167" s="1">
        <v>0.2</v>
      </c>
      <c r="V167" s="1">
        <v>2</v>
      </c>
      <c r="W167" s="1">
        <v>63.41</v>
      </c>
      <c r="X167" s="1">
        <v>61.82</v>
      </c>
      <c r="Y167" s="1">
        <v>5.25</v>
      </c>
      <c r="Z167" s="1">
        <v>5.15</v>
      </c>
      <c r="AA167">
        <f t="shared" si="49"/>
        <v>0.42602308499475339</v>
      </c>
      <c r="AB167">
        <f t="shared" si="50"/>
        <v>0.333984375</v>
      </c>
      <c r="AC167">
        <f t="shared" si="51"/>
        <v>0.3923444976076555</v>
      </c>
      <c r="AD167">
        <f t="shared" si="52"/>
        <v>0.17950391644908617</v>
      </c>
      <c r="AE167">
        <f t="shared" si="53"/>
        <v>0.14266304347826089</v>
      </c>
      <c r="AF167">
        <f t="shared" si="54"/>
        <v>0.26973684210526316</v>
      </c>
      <c r="AG167">
        <f t="shared" si="55"/>
        <v>0.16666666666666666</v>
      </c>
      <c r="AH167">
        <f t="shared" si="56"/>
        <v>0.43381180223285487</v>
      </c>
      <c r="AI167">
        <f t="shared" si="57"/>
        <v>0.15717539863325741</v>
      </c>
      <c r="AJ167">
        <f t="shared" si="58"/>
        <v>0.20306513409961688</v>
      </c>
      <c r="AK167">
        <f t="shared" si="59"/>
        <v>0.32935085623257665</v>
      </c>
      <c r="AL167">
        <f t="shared" si="60"/>
        <v>0.18809698750918438</v>
      </c>
      <c r="AM167">
        <f t="shared" si="61"/>
        <v>0.23742454728370221</v>
      </c>
      <c r="AN167">
        <f t="shared" si="62"/>
        <v>0.2922755741127348</v>
      </c>
      <c r="AO167">
        <f t="shared" si="63"/>
        <v>0.16498625114573784</v>
      </c>
      <c r="AP167">
        <f t="shared" si="64"/>
        <v>3.3707865168539332E-2</v>
      </c>
      <c r="AQ167">
        <f t="shared" si="65"/>
        <v>4.4444444444444446E-2</v>
      </c>
      <c r="AR167">
        <f t="shared" si="66"/>
        <v>1.1235955056179775E-2</v>
      </c>
      <c r="AS167">
        <f t="shared" si="67"/>
        <v>2.0408163265306121E-2</v>
      </c>
      <c r="AT167">
        <f t="shared" si="68"/>
        <v>0.34424316856002457</v>
      </c>
      <c r="AU167">
        <f t="shared" si="69"/>
        <v>0.36851671535215846</v>
      </c>
      <c r="AV167">
        <f t="shared" si="70"/>
        <v>0.50581395348837199</v>
      </c>
      <c r="AW167">
        <f t="shared" si="71"/>
        <v>0.51308900523560208</v>
      </c>
    </row>
    <row r="168" spans="1:49" x14ac:dyDescent="0.3">
      <c r="A168">
        <v>167</v>
      </c>
      <c r="B168" s="3">
        <v>37347</v>
      </c>
      <c r="C168" t="s">
        <v>7</v>
      </c>
      <c r="D168" s="1">
        <v>89.45</v>
      </c>
      <c r="E168" s="1">
        <v>43.5</v>
      </c>
      <c r="F168" s="1">
        <v>22.55</v>
      </c>
      <c r="G168" s="1">
        <v>45.95</v>
      </c>
      <c r="H168" s="1">
        <v>25.45</v>
      </c>
      <c r="I168" s="1">
        <v>53.15</v>
      </c>
      <c r="J168" s="1">
        <v>53.35</v>
      </c>
      <c r="K168" s="1">
        <v>28.5</v>
      </c>
      <c r="L168" s="1">
        <v>28.7</v>
      </c>
      <c r="M168" s="1">
        <v>10.6</v>
      </c>
      <c r="N168" s="1">
        <v>11.25</v>
      </c>
      <c r="O168" s="2">
        <v>18.100000000000001</v>
      </c>
      <c r="P168" s="2">
        <v>12.8</v>
      </c>
      <c r="Q168" s="2">
        <v>5.0999999999999996</v>
      </c>
      <c r="R168" s="1">
        <v>0.5</v>
      </c>
      <c r="S168" s="1">
        <v>0.5</v>
      </c>
      <c r="T168" s="1">
        <v>0.3</v>
      </c>
      <c r="U168" s="1">
        <v>0.3</v>
      </c>
      <c r="V168" s="1">
        <v>2.4</v>
      </c>
      <c r="W168" s="1">
        <v>67.349999999999994</v>
      </c>
      <c r="X168" s="1">
        <v>67.400000000000006</v>
      </c>
      <c r="Y168" s="1">
        <v>5.25</v>
      </c>
      <c r="Z168" s="1">
        <v>5.05</v>
      </c>
      <c r="AA168">
        <f t="shared" si="49"/>
        <v>0.42392444910807969</v>
      </c>
      <c r="AB168">
        <f t="shared" si="50"/>
        <v>0.36523437500000006</v>
      </c>
      <c r="AC168">
        <f t="shared" si="51"/>
        <v>0.41052631578947374</v>
      </c>
      <c r="AD168">
        <f t="shared" si="52"/>
        <v>0.17428198433420364</v>
      </c>
      <c r="AE168">
        <f t="shared" si="53"/>
        <v>0.15353260869565219</v>
      </c>
      <c r="AF168">
        <f t="shared" si="54"/>
        <v>0.29605263157894735</v>
      </c>
      <c r="AG168">
        <f t="shared" si="55"/>
        <v>0.21111111111111108</v>
      </c>
      <c r="AH168">
        <f t="shared" si="56"/>
        <v>0.4428495481127061</v>
      </c>
      <c r="AI168">
        <f t="shared" si="57"/>
        <v>0.1742596810933941</v>
      </c>
      <c r="AJ168">
        <f t="shared" si="58"/>
        <v>0.21791187739463599</v>
      </c>
      <c r="AK168">
        <f t="shared" si="59"/>
        <v>0.344484269215452</v>
      </c>
      <c r="AL168">
        <f t="shared" si="60"/>
        <v>0.2079353416605437</v>
      </c>
      <c r="AM168">
        <f t="shared" si="61"/>
        <v>0.25687458081824277</v>
      </c>
      <c r="AN168">
        <f t="shared" si="62"/>
        <v>0.39457202505219197</v>
      </c>
      <c r="AO168">
        <f t="shared" si="63"/>
        <v>0.18698441796516954</v>
      </c>
      <c r="AP168">
        <f t="shared" si="64"/>
        <v>4.49438202247191E-2</v>
      </c>
      <c r="AQ168">
        <f t="shared" si="65"/>
        <v>4.4444444444444446E-2</v>
      </c>
      <c r="AR168">
        <f t="shared" si="66"/>
        <v>2.2471910112359546E-2</v>
      </c>
      <c r="AS168">
        <f t="shared" si="67"/>
        <v>4.0816326530612235E-2</v>
      </c>
      <c r="AT168">
        <f t="shared" si="68"/>
        <v>0.36843721215842801</v>
      </c>
      <c r="AU168">
        <f t="shared" si="69"/>
        <v>0.40473872119441751</v>
      </c>
      <c r="AV168">
        <f t="shared" si="70"/>
        <v>0.50581395348837199</v>
      </c>
      <c r="AW168">
        <f t="shared" si="71"/>
        <v>0.50261780104712028</v>
      </c>
    </row>
    <row r="169" spans="1:49" x14ac:dyDescent="0.3">
      <c r="A169">
        <v>168</v>
      </c>
      <c r="B169" s="3">
        <v>37347</v>
      </c>
      <c r="C169" t="s">
        <v>7</v>
      </c>
      <c r="D169" s="1">
        <v>93.45</v>
      </c>
      <c r="E169" s="1">
        <v>44.6</v>
      </c>
      <c r="F169" s="1">
        <v>23.2</v>
      </c>
      <c r="G169" s="1">
        <v>48.85</v>
      </c>
      <c r="H169" s="1">
        <v>26.2</v>
      </c>
      <c r="I169" s="1">
        <v>56.8</v>
      </c>
      <c r="J169" s="1">
        <v>56.05</v>
      </c>
      <c r="K169" s="1">
        <v>30.6</v>
      </c>
      <c r="L169" s="1">
        <v>30.25</v>
      </c>
      <c r="M169" s="1">
        <v>12.2</v>
      </c>
      <c r="N169" s="1">
        <v>12.05</v>
      </c>
      <c r="O169" s="2">
        <v>22.1</v>
      </c>
      <c r="P169" s="2">
        <v>15.9</v>
      </c>
      <c r="Q169" s="2">
        <v>5.4</v>
      </c>
      <c r="R169" s="1">
        <v>0.9</v>
      </c>
      <c r="S169" s="1">
        <v>0.8</v>
      </c>
      <c r="T169" s="1">
        <v>0.3</v>
      </c>
      <c r="U169" s="1">
        <v>0.4</v>
      </c>
      <c r="V169" s="1">
        <v>2.8</v>
      </c>
      <c r="W169" s="1">
        <v>64.8</v>
      </c>
      <c r="X169" s="1">
        <v>60.25</v>
      </c>
      <c r="Y169" s="1">
        <v>5.95</v>
      </c>
      <c r="Z169" s="1">
        <v>5.55</v>
      </c>
      <c r="AA169">
        <f t="shared" si="49"/>
        <v>0.44700944386149</v>
      </c>
      <c r="AB169">
        <f t="shared" si="50"/>
        <v>0.390625</v>
      </c>
      <c r="AC169">
        <f t="shared" si="51"/>
        <v>0.46602870813397129</v>
      </c>
      <c r="AD169">
        <f t="shared" si="52"/>
        <v>0.18407310704960833</v>
      </c>
      <c r="AE169">
        <f t="shared" si="53"/>
        <v>0.19565217391304351</v>
      </c>
      <c r="AF169">
        <f t="shared" si="54"/>
        <v>0.31578947368421056</v>
      </c>
      <c r="AG169">
        <f t="shared" si="55"/>
        <v>0.25555555555555554</v>
      </c>
      <c r="AH169">
        <f t="shared" si="56"/>
        <v>0.48538011695906441</v>
      </c>
      <c r="AI169">
        <f t="shared" si="57"/>
        <v>0.21981776765375857</v>
      </c>
      <c r="AJ169">
        <f t="shared" si="58"/>
        <v>0.25287356321839077</v>
      </c>
      <c r="AK169">
        <f t="shared" si="59"/>
        <v>0.36598964555953795</v>
      </c>
      <c r="AL169">
        <f t="shared" si="60"/>
        <v>0.23879500367376927</v>
      </c>
      <c r="AM169">
        <f t="shared" si="61"/>
        <v>0.27766599597585512</v>
      </c>
      <c r="AN169">
        <f t="shared" si="62"/>
        <v>0.46137787056367419</v>
      </c>
      <c r="AO169">
        <f t="shared" si="63"/>
        <v>0.20164986251145739</v>
      </c>
      <c r="AP169">
        <f t="shared" si="64"/>
        <v>8.98876404494382E-2</v>
      </c>
      <c r="AQ169">
        <f t="shared" si="65"/>
        <v>7.7777777777777779E-2</v>
      </c>
      <c r="AR169">
        <f t="shared" si="66"/>
        <v>2.2471910112359546E-2</v>
      </c>
      <c r="AS169">
        <f t="shared" si="67"/>
        <v>6.1224489795918373E-2</v>
      </c>
      <c r="AT169">
        <f t="shared" si="68"/>
        <v>0.35277863064169479</v>
      </c>
      <c r="AU169">
        <f t="shared" si="69"/>
        <v>0.35832521908471282</v>
      </c>
      <c r="AV169">
        <f t="shared" si="70"/>
        <v>0.58720930232558133</v>
      </c>
      <c r="AW169">
        <f t="shared" si="71"/>
        <v>0.55497382198952872</v>
      </c>
    </row>
    <row r="170" spans="1:49" x14ac:dyDescent="0.3">
      <c r="A170">
        <v>169</v>
      </c>
      <c r="B170" s="3">
        <v>37347</v>
      </c>
      <c r="C170" t="s">
        <v>7</v>
      </c>
      <c r="D170" s="1">
        <v>96.2</v>
      </c>
      <c r="E170" s="1">
        <v>47.7</v>
      </c>
      <c r="F170" s="1">
        <v>23.65</v>
      </c>
      <c r="G170" s="1">
        <v>48.5</v>
      </c>
      <c r="H170" s="1">
        <v>24.5</v>
      </c>
      <c r="I170" s="1">
        <v>63.3</v>
      </c>
      <c r="J170" s="1">
        <v>62.75</v>
      </c>
      <c r="K170" s="1">
        <v>34.450000000000003</v>
      </c>
      <c r="L170" s="1">
        <v>33.35</v>
      </c>
      <c r="M170" s="1">
        <v>12.4</v>
      </c>
      <c r="N170" s="1">
        <v>12</v>
      </c>
      <c r="O170" s="2">
        <v>22.4</v>
      </c>
      <c r="P170" s="2">
        <v>15.4</v>
      </c>
      <c r="Q170" s="2">
        <v>5.3</v>
      </c>
      <c r="R170" s="1">
        <v>0.9</v>
      </c>
      <c r="S170" s="1">
        <v>0.9</v>
      </c>
      <c r="T170" s="1">
        <v>0.4</v>
      </c>
      <c r="U170" s="1">
        <v>0.4</v>
      </c>
      <c r="V170" s="1">
        <v>2.6</v>
      </c>
      <c r="W170" s="1">
        <v>71.150000000000006</v>
      </c>
      <c r="X170" s="1">
        <v>62.2</v>
      </c>
      <c r="Y170" s="1">
        <v>4.8</v>
      </c>
      <c r="Z170" s="1">
        <v>4.8</v>
      </c>
      <c r="AA170">
        <f t="shared" si="49"/>
        <v>0.51206715634837352</v>
      </c>
      <c r="AB170">
        <f t="shared" si="50"/>
        <v>0.408203125</v>
      </c>
      <c r="AC170">
        <f t="shared" si="51"/>
        <v>0.45933014354066981</v>
      </c>
      <c r="AD170">
        <f t="shared" si="52"/>
        <v>0.16187989556135771</v>
      </c>
      <c r="AE170">
        <f t="shared" si="53"/>
        <v>0.18885869565217395</v>
      </c>
      <c r="AF170">
        <f t="shared" si="54"/>
        <v>0.30921052631578949</v>
      </c>
      <c r="AG170">
        <f t="shared" si="55"/>
        <v>0.23333333333333334</v>
      </c>
      <c r="AH170">
        <f t="shared" si="56"/>
        <v>0.51461988304093575</v>
      </c>
      <c r="AI170">
        <f t="shared" si="57"/>
        <v>0.22323462414578588</v>
      </c>
      <c r="AJ170">
        <f t="shared" si="58"/>
        <v>0.31513409961685818</v>
      </c>
      <c r="AK170">
        <f t="shared" si="59"/>
        <v>0.41935483870967738</v>
      </c>
      <c r="AL170">
        <f t="shared" si="60"/>
        <v>0.29537105069801617</v>
      </c>
      <c r="AM170">
        <f t="shared" si="61"/>
        <v>0.31924882629107981</v>
      </c>
      <c r="AN170">
        <f t="shared" si="62"/>
        <v>0.46972860125260951</v>
      </c>
      <c r="AO170">
        <f t="shared" si="63"/>
        <v>0.20073327222731438</v>
      </c>
      <c r="AP170">
        <f t="shared" si="64"/>
        <v>8.98876404494382E-2</v>
      </c>
      <c r="AQ170">
        <f t="shared" si="65"/>
        <v>8.8888888888888892E-2</v>
      </c>
      <c r="AR170">
        <f t="shared" si="66"/>
        <v>3.3707865168539332E-2</v>
      </c>
      <c r="AS170">
        <f t="shared" si="67"/>
        <v>6.1224489795918373E-2</v>
      </c>
      <c r="AT170">
        <f t="shared" si="68"/>
        <v>0.39177156892846182</v>
      </c>
      <c r="AU170">
        <f t="shared" si="69"/>
        <v>0.3709834469328141</v>
      </c>
      <c r="AV170">
        <f t="shared" si="70"/>
        <v>0.45348837209302323</v>
      </c>
      <c r="AW170">
        <f t="shared" si="71"/>
        <v>0.47643979057591612</v>
      </c>
    </row>
    <row r="171" spans="1:49" x14ac:dyDescent="0.3">
      <c r="A171">
        <v>170</v>
      </c>
      <c r="B171" s="3">
        <v>37347</v>
      </c>
      <c r="C171" t="s">
        <v>7</v>
      </c>
      <c r="D171" s="1">
        <v>98.25</v>
      </c>
      <c r="E171" s="1">
        <v>47.4</v>
      </c>
      <c r="F171" s="1">
        <v>24.65</v>
      </c>
      <c r="G171" s="1">
        <v>50.85</v>
      </c>
      <c r="H171" s="1">
        <v>28</v>
      </c>
      <c r="I171" s="1">
        <v>58.75</v>
      </c>
      <c r="J171" s="1">
        <v>58.6</v>
      </c>
      <c r="K171" s="1">
        <v>31.95</v>
      </c>
      <c r="L171" s="1">
        <v>31.75</v>
      </c>
      <c r="M171" s="1">
        <v>11.75</v>
      </c>
      <c r="N171" s="1">
        <v>12</v>
      </c>
      <c r="O171" s="2">
        <v>23.1</v>
      </c>
      <c r="P171" s="2">
        <v>16.8</v>
      </c>
      <c r="Q171" s="2">
        <v>6</v>
      </c>
      <c r="R171" s="1">
        <v>0.8</v>
      </c>
      <c r="S171" s="1">
        <v>0.8</v>
      </c>
      <c r="T171" s="1">
        <v>0.4</v>
      </c>
      <c r="U171" s="1">
        <v>0.4</v>
      </c>
      <c r="V171" s="1">
        <v>2.7</v>
      </c>
      <c r="W171" s="1">
        <v>72.7</v>
      </c>
      <c r="X171" s="1">
        <v>62</v>
      </c>
      <c r="Y171" s="1">
        <v>5.7</v>
      </c>
      <c r="Z171" s="1">
        <v>6.3</v>
      </c>
      <c r="AA171">
        <f t="shared" si="49"/>
        <v>0.50577124868835255</v>
      </c>
      <c r="AB171">
        <f t="shared" si="50"/>
        <v>0.447265625</v>
      </c>
      <c r="AC171">
        <f t="shared" si="51"/>
        <v>0.50430622009569381</v>
      </c>
      <c r="AD171">
        <f t="shared" si="52"/>
        <v>0.20757180156657962</v>
      </c>
      <c r="AE171">
        <f t="shared" si="53"/>
        <v>0.20788043478260873</v>
      </c>
      <c r="AF171">
        <f t="shared" si="54"/>
        <v>0.35526315789473684</v>
      </c>
      <c r="AG171">
        <f t="shared" si="55"/>
        <v>0.24444444444444446</v>
      </c>
      <c r="AH171">
        <f t="shared" si="56"/>
        <v>0.53641679957469435</v>
      </c>
      <c r="AI171">
        <f t="shared" si="57"/>
        <v>0.23120728929384968</v>
      </c>
      <c r="AJ171">
        <f t="shared" si="58"/>
        <v>0.27155172413793105</v>
      </c>
      <c r="AK171">
        <f t="shared" si="59"/>
        <v>0.38630027877339701</v>
      </c>
      <c r="AL171">
        <f t="shared" si="60"/>
        <v>0.25863335782512858</v>
      </c>
      <c r="AM171">
        <f t="shared" si="61"/>
        <v>0.2977867203219316</v>
      </c>
      <c r="AN171">
        <f t="shared" si="62"/>
        <v>0.44258872651356984</v>
      </c>
      <c r="AO171">
        <f t="shared" si="63"/>
        <v>0.20073327222731438</v>
      </c>
      <c r="AP171">
        <f t="shared" si="64"/>
        <v>7.8651685393258439E-2</v>
      </c>
      <c r="AQ171">
        <f t="shared" si="65"/>
        <v>7.7777777777777779E-2</v>
      </c>
      <c r="AR171">
        <f t="shared" si="66"/>
        <v>3.3707865168539332E-2</v>
      </c>
      <c r="AS171">
        <f t="shared" si="67"/>
        <v>6.1224489795918373E-2</v>
      </c>
      <c r="AT171">
        <f t="shared" si="68"/>
        <v>0.40128953024255459</v>
      </c>
      <c r="AU171">
        <f t="shared" si="69"/>
        <v>0.36968516715352162</v>
      </c>
      <c r="AV171">
        <f t="shared" si="70"/>
        <v>0.55813953488372092</v>
      </c>
      <c r="AW171">
        <f t="shared" si="71"/>
        <v>0.63350785340314131</v>
      </c>
    </row>
    <row r="172" spans="1:49" x14ac:dyDescent="0.3">
      <c r="A172">
        <v>171</v>
      </c>
      <c r="B172" s="3">
        <v>37347</v>
      </c>
      <c r="C172" t="s">
        <v>7</v>
      </c>
      <c r="D172" s="1">
        <v>91.85</v>
      </c>
      <c r="E172" s="1">
        <v>45.6</v>
      </c>
      <c r="F172" s="1">
        <v>22.75</v>
      </c>
      <c r="G172" s="1">
        <v>46.25</v>
      </c>
      <c r="H172" s="1">
        <v>25.75</v>
      </c>
      <c r="I172" s="1">
        <v>55</v>
      </c>
      <c r="J172" s="1">
        <v>49.1</v>
      </c>
      <c r="K172" s="1">
        <v>30.2</v>
      </c>
      <c r="L172" s="1">
        <v>23.9</v>
      </c>
      <c r="M172" s="1">
        <v>11.25</v>
      </c>
      <c r="N172" s="1">
        <v>8.0500000000000007</v>
      </c>
      <c r="O172" s="2">
        <v>20.7</v>
      </c>
      <c r="P172" s="2">
        <v>14.7</v>
      </c>
      <c r="Q172" s="2">
        <v>5</v>
      </c>
      <c r="R172" s="1">
        <v>0.7</v>
      </c>
      <c r="S172" s="1">
        <v>0.3</v>
      </c>
      <c r="T172" s="1">
        <v>0.3</v>
      </c>
      <c r="U172" s="1">
        <v>0.1</v>
      </c>
      <c r="V172" s="1">
        <v>2.2000000000000002</v>
      </c>
      <c r="W172" s="1">
        <v>71.400000000000006</v>
      </c>
      <c r="X172" s="1">
        <v>71.349999999999994</v>
      </c>
      <c r="Y172" s="1">
        <v>5.65</v>
      </c>
      <c r="Z172" s="1">
        <v>6.05</v>
      </c>
      <c r="AA172">
        <f t="shared" si="49"/>
        <v>0.46799580272822666</v>
      </c>
      <c r="AB172">
        <f t="shared" si="50"/>
        <v>0.373046875</v>
      </c>
      <c r="AC172">
        <f t="shared" si="51"/>
        <v>0.41626794258373206</v>
      </c>
      <c r="AD172">
        <f t="shared" si="52"/>
        <v>0.17819843342036554</v>
      </c>
      <c r="AE172">
        <f t="shared" si="53"/>
        <v>0.17934782608695654</v>
      </c>
      <c r="AF172">
        <f t="shared" si="54"/>
        <v>0.28947368421052633</v>
      </c>
      <c r="AG172">
        <f t="shared" si="55"/>
        <v>0.18888888888888891</v>
      </c>
      <c r="AH172">
        <f t="shared" si="56"/>
        <v>0.46836788942052099</v>
      </c>
      <c r="AI172">
        <f t="shared" si="57"/>
        <v>0.20387243735763097</v>
      </c>
      <c r="AJ172">
        <f t="shared" si="58"/>
        <v>0.23563218390804597</v>
      </c>
      <c r="AK172">
        <f t="shared" si="59"/>
        <v>0.31063321385902026</v>
      </c>
      <c r="AL172">
        <f t="shared" si="60"/>
        <v>0.23291697281410723</v>
      </c>
      <c r="AM172">
        <f t="shared" si="61"/>
        <v>0.1924882629107981</v>
      </c>
      <c r="AN172">
        <f t="shared" si="62"/>
        <v>0.42171189979123164</v>
      </c>
      <c r="AO172">
        <f t="shared" si="63"/>
        <v>0.12832263978001834</v>
      </c>
      <c r="AP172">
        <f t="shared" si="64"/>
        <v>6.741573033707865E-2</v>
      </c>
      <c r="AQ172">
        <f t="shared" si="65"/>
        <v>2.222222222222222E-2</v>
      </c>
      <c r="AR172">
        <f t="shared" si="66"/>
        <v>2.2471910112359546E-2</v>
      </c>
      <c r="AS172">
        <f t="shared" si="67"/>
        <v>0</v>
      </c>
      <c r="AT172">
        <f t="shared" si="68"/>
        <v>0.39330672397912197</v>
      </c>
      <c r="AU172">
        <f t="shared" si="69"/>
        <v>0.43037974683544306</v>
      </c>
      <c r="AV172">
        <f t="shared" si="70"/>
        <v>0.55232558139534882</v>
      </c>
      <c r="AW172">
        <f t="shared" si="71"/>
        <v>0.60732984293193704</v>
      </c>
    </row>
    <row r="173" spans="1:49" x14ac:dyDescent="0.3">
      <c r="A173">
        <v>172</v>
      </c>
      <c r="B173" s="3">
        <v>37347</v>
      </c>
      <c r="C173" t="s">
        <v>8</v>
      </c>
      <c r="D173" s="1">
        <v>78.099999999999994</v>
      </c>
      <c r="E173" s="1">
        <v>38.450000000000003</v>
      </c>
      <c r="F173" s="1">
        <v>20.399999999999999</v>
      </c>
      <c r="G173" s="1">
        <v>39.65</v>
      </c>
      <c r="H173" s="1">
        <v>18.5</v>
      </c>
      <c r="I173" s="1">
        <v>56.55</v>
      </c>
      <c r="J173" s="1">
        <v>56.4</v>
      </c>
      <c r="K173" s="1">
        <v>31.4</v>
      </c>
      <c r="L173" s="1">
        <v>31.35</v>
      </c>
      <c r="M173" s="1">
        <v>10.45</v>
      </c>
      <c r="N173" s="1">
        <v>10.25</v>
      </c>
      <c r="O173" s="2">
        <v>15.2</v>
      </c>
      <c r="P173" s="2">
        <v>11.1</v>
      </c>
      <c r="Q173" s="2">
        <v>3.2</v>
      </c>
      <c r="R173" s="1">
        <v>0.6</v>
      </c>
      <c r="S173" s="1">
        <v>0.6</v>
      </c>
      <c r="T173" s="1">
        <v>0.3</v>
      </c>
      <c r="U173" s="1">
        <v>0.3</v>
      </c>
      <c r="V173" s="1">
        <v>1.8</v>
      </c>
      <c r="W173" s="1">
        <v>63.65</v>
      </c>
      <c r="X173" s="1">
        <v>49.65</v>
      </c>
      <c r="Y173" s="1">
        <v>4.5</v>
      </c>
      <c r="Z173" s="1">
        <v>5.6</v>
      </c>
      <c r="AA173">
        <f t="shared" si="49"/>
        <v>0.31794333683105985</v>
      </c>
      <c r="AB173">
        <f t="shared" si="50"/>
        <v>0.28125</v>
      </c>
      <c r="AC173">
        <f t="shared" si="51"/>
        <v>0.28995215311004779</v>
      </c>
      <c r="AD173">
        <f t="shared" si="52"/>
        <v>8.3550913838120106E-2</v>
      </c>
      <c r="AE173">
        <f t="shared" si="53"/>
        <v>0.13043478260869565</v>
      </c>
      <c r="AF173">
        <f t="shared" si="54"/>
        <v>0.17105263157894737</v>
      </c>
      <c r="AG173">
        <f t="shared" si="55"/>
        <v>0.14444444444444443</v>
      </c>
      <c r="AH173">
        <f t="shared" si="56"/>
        <v>0.32216905901116427</v>
      </c>
      <c r="AI173">
        <f t="shared" si="57"/>
        <v>0.14123006833712984</v>
      </c>
      <c r="AJ173">
        <f t="shared" si="58"/>
        <v>0.25047892720306508</v>
      </c>
      <c r="AK173">
        <f t="shared" si="59"/>
        <v>0.36877737953006762</v>
      </c>
      <c r="AL173">
        <f t="shared" si="60"/>
        <v>0.25055106539309324</v>
      </c>
      <c r="AM173">
        <f t="shared" si="61"/>
        <v>0.29242119382964454</v>
      </c>
      <c r="AN173">
        <f t="shared" si="62"/>
        <v>0.3883089770354905</v>
      </c>
      <c r="AO173">
        <f t="shared" si="63"/>
        <v>0.16865261228230979</v>
      </c>
      <c r="AP173">
        <f t="shared" si="64"/>
        <v>5.6179775280898875E-2</v>
      </c>
      <c r="AQ173">
        <f t="shared" si="65"/>
        <v>5.5555555555555552E-2</v>
      </c>
      <c r="AR173">
        <f t="shared" si="66"/>
        <v>2.2471910112359546E-2</v>
      </c>
      <c r="AS173">
        <f t="shared" si="67"/>
        <v>4.0816326530612235E-2</v>
      </c>
      <c r="AT173">
        <f t="shared" si="68"/>
        <v>0.34571691740865829</v>
      </c>
      <c r="AU173">
        <f t="shared" si="69"/>
        <v>0.28951639078221358</v>
      </c>
      <c r="AV173">
        <f t="shared" si="70"/>
        <v>0.41860465116279072</v>
      </c>
      <c r="AW173">
        <f t="shared" si="71"/>
        <v>0.5602094240837695</v>
      </c>
    </row>
    <row r="174" spans="1:49" x14ac:dyDescent="0.3">
      <c r="A174">
        <v>173</v>
      </c>
      <c r="B174" s="3">
        <v>37347</v>
      </c>
      <c r="C174" t="s">
        <v>7</v>
      </c>
      <c r="D174" s="1">
        <v>91.5</v>
      </c>
      <c r="E174" s="1">
        <v>44.2</v>
      </c>
      <c r="F174" s="1">
        <v>23.6</v>
      </c>
      <c r="G174" s="1">
        <v>47.3</v>
      </c>
      <c r="H174" s="1">
        <v>28.15</v>
      </c>
      <c r="I174" s="1">
        <v>54.85</v>
      </c>
      <c r="J174" s="1">
        <v>54.4</v>
      </c>
      <c r="K174" s="1">
        <v>29.15</v>
      </c>
      <c r="L174" s="1">
        <v>29.8</v>
      </c>
      <c r="M174" s="1">
        <v>10.65</v>
      </c>
      <c r="N174" s="1">
        <v>11.5</v>
      </c>
      <c r="O174" s="2">
        <v>20.7</v>
      </c>
      <c r="P174" s="2">
        <v>14.3</v>
      </c>
      <c r="Q174" s="2">
        <v>5.8</v>
      </c>
      <c r="R174" s="1">
        <v>0.6</v>
      </c>
      <c r="S174" s="1">
        <v>0.7</v>
      </c>
      <c r="T174" s="1">
        <v>0.4</v>
      </c>
      <c r="U174" s="1">
        <v>0.4</v>
      </c>
      <c r="V174" s="1">
        <v>2.5</v>
      </c>
      <c r="W174" s="1">
        <v>68.349999999999994</v>
      </c>
      <c r="X174" s="1">
        <v>64.8</v>
      </c>
      <c r="Y174" s="1">
        <v>5.6</v>
      </c>
      <c r="Z174" s="1">
        <v>5.8</v>
      </c>
      <c r="AA174">
        <f t="shared" si="49"/>
        <v>0.43861490031479539</v>
      </c>
      <c r="AB174">
        <f t="shared" si="50"/>
        <v>0.40625000000000011</v>
      </c>
      <c r="AC174">
        <f t="shared" si="51"/>
        <v>0.43636363636363629</v>
      </c>
      <c r="AD174">
        <f t="shared" si="52"/>
        <v>0.20953002610966054</v>
      </c>
      <c r="AE174">
        <f t="shared" si="53"/>
        <v>0.17391304347826089</v>
      </c>
      <c r="AF174">
        <f t="shared" si="54"/>
        <v>0.34210526315789475</v>
      </c>
      <c r="AG174">
        <f t="shared" si="55"/>
        <v>0.22222222222222221</v>
      </c>
      <c r="AH174">
        <f t="shared" si="56"/>
        <v>0.4646464646464647</v>
      </c>
      <c r="AI174">
        <f t="shared" si="57"/>
        <v>0.20387243735763097</v>
      </c>
      <c r="AJ174">
        <f t="shared" si="58"/>
        <v>0.23419540229885058</v>
      </c>
      <c r="AK174">
        <f t="shared" si="59"/>
        <v>0.35284747112704096</v>
      </c>
      <c r="AL174">
        <f t="shared" si="60"/>
        <v>0.21748714180749446</v>
      </c>
      <c r="AM174">
        <f t="shared" si="61"/>
        <v>0.2716297786720322</v>
      </c>
      <c r="AN174">
        <f t="shared" si="62"/>
        <v>0.39665970772442583</v>
      </c>
      <c r="AO174">
        <f t="shared" si="63"/>
        <v>0.19156736938588451</v>
      </c>
      <c r="AP174">
        <f t="shared" si="64"/>
        <v>5.6179775280898875E-2</v>
      </c>
      <c r="AQ174">
        <f t="shared" si="65"/>
        <v>6.6666666666666666E-2</v>
      </c>
      <c r="AR174">
        <f t="shared" si="66"/>
        <v>3.3707865168539332E-2</v>
      </c>
      <c r="AS174">
        <f t="shared" si="67"/>
        <v>6.1224489795918373E-2</v>
      </c>
      <c r="AT174">
        <f t="shared" si="68"/>
        <v>0.37457783236106845</v>
      </c>
      <c r="AU174">
        <f t="shared" si="69"/>
        <v>0.38786108406361575</v>
      </c>
      <c r="AV174">
        <f t="shared" si="70"/>
        <v>0.5465116279069766</v>
      </c>
      <c r="AW174">
        <f t="shared" si="71"/>
        <v>0.58115183246073288</v>
      </c>
    </row>
    <row r="175" spans="1:49" x14ac:dyDescent="0.3">
      <c r="A175">
        <v>174</v>
      </c>
      <c r="B175" s="3">
        <v>37347</v>
      </c>
      <c r="C175" t="s">
        <v>7</v>
      </c>
      <c r="D175" s="1">
        <v>91.35</v>
      </c>
      <c r="E175" s="1">
        <v>44.75</v>
      </c>
      <c r="F175" s="1">
        <v>22.95</v>
      </c>
      <c r="G175" s="1">
        <v>46.6</v>
      </c>
      <c r="H175" s="1">
        <v>26.2</v>
      </c>
      <c r="I175" s="1">
        <v>54.8</v>
      </c>
      <c r="J175" s="1">
        <v>59.15</v>
      </c>
      <c r="K175" s="1">
        <v>29.25</v>
      </c>
      <c r="L175" s="1">
        <v>29.45</v>
      </c>
      <c r="M175" s="1">
        <v>11.4</v>
      </c>
      <c r="N175" s="1">
        <v>11.5</v>
      </c>
      <c r="O175" s="2">
        <v>19.5</v>
      </c>
      <c r="P175" s="2">
        <v>14.1</v>
      </c>
      <c r="Q175" s="2">
        <v>5.0999999999999996</v>
      </c>
      <c r="R175" s="1">
        <v>0.7</v>
      </c>
      <c r="S175" s="1">
        <v>0.7</v>
      </c>
      <c r="T175" s="1">
        <v>0.3</v>
      </c>
      <c r="U175" s="1">
        <v>0.3</v>
      </c>
      <c r="V175" s="1">
        <v>2.6</v>
      </c>
      <c r="W175" s="1">
        <v>51.35</v>
      </c>
      <c r="X175" s="1">
        <v>41.15</v>
      </c>
      <c r="Y175" s="1">
        <v>5.55</v>
      </c>
      <c r="Z175" s="1">
        <v>6.25</v>
      </c>
      <c r="AA175">
        <f t="shared" si="49"/>
        <v>0.45015739769150048</v>
      </c>
      <c r="AB175">
        <f t="shared" si="50"/>
        <v>0.380859375</v>
      </c>
      <c r="AC175">
        <f t="shared" si="51"/>
        <v>0.42296650717703349</v>
      </c>
      <c r="AD175">
        <f t="shared" si="52"/>
        <v>0.18407310704960833</v>
      </c>
      <c r="AE175">
        <f t="shared" si="53"/>
        <v>0.17119565217391305</v>
      </c>
      <c r="AF175">
        <f t="shared" si="54"/>
        <v>0.29605263157894735</v>
      </c>
      <c r="AG175">
        <f t="shared" si="55"/>
        <v>0.23333333333333334</v>
      </c>
      <c r="AH175">
        <f t="shared" si="56"/>
        <v>0.46305156831472621</v>
      </c>
      <c r="AI175">
        <f t="shared" si="57"/>
        <v>0.19020501138952164</v>
      </c>
      <c r="AJ175">
        <f t="shared" si="58"/>
        <v>0.23371647509578541</v>
      </c>
      <c r="AK175">
        <f t="shared" si="59"/>
        <v>0.3906810035842293</v>
      </c>
      <c r="AL175">
        <f t="shared" si="60"/>
        <v>0.21895664952240998</v>
      </c>
      <c r="AM175">
        <f t="shared" si="61"/>
        <v>0.26693494299128101</v>
      </c>
      <c r="AN175">
        <f t="shared" si="62"/>
        <v>0.4279749478079331</v>
      </c>
      <c r="AO175">
        <f t="shared" si="63"/>
        <v>0.19156736938588451</v>
      </c>
      <c r="AP175">
        <f t="shared" si="64"/>
        <v>6.741573033707865E-2</v>
      </c>
      <c r="AQ175">
        <f t="shared" si="65"/>
        <v>6.6666666666666666E-2</v>
      </c>
      <c r="AR175">
        <f t="shared" si="66"/>
        <v>2.2471910112359546E-2</v>
      </c>
      <c r="AS175">
        <f t="shared" si="67"/>
        <v>4.0816326530612235E-2</v>
      </c>
      <c r="AT175">
        <f t="shared" si="68"/>
        <v>0.27018728891618055</v>
      </c>
      <c r="AU175">
        <f t="shared" si="69"/>
        <v>0.234339500162285</v>
      </c>
      <c r="AV175">
        <f t="shared" si="70"/>
        <v>0.54069767441860461</v>
      </c>
      <c r="AW175">
        <f t="shared" si="71"/>
        <v>0.62827225130890041</v>
      </c>
    </row>
    <row r="176" spans="1:49" x14ac:dyDescent="0.3">
      <c r="A176">
        <v>175</v>
      </c>
      <c r="B176" s="3">
        <v>37347</v>
      </c>
      <c r="C176" t="s">
        <v>8</v>
      </c>
      <c r="D176" s="1">
        <v>74.650000000000006</v>
      </c>
      <c r="E176" s="1">
        <v>37.5</v>
      </c>
      <c r="F176" s="1">
        <v>19.05</v>
      </c>
      <c r="G176" s="1">
        <v>37.15</v>
      </c>
      <c r="H176" s="1">
        <v>16.55</v>
      </c>
      <c r="I176" s="1">
        <v>53.05</v>
      </c>
      <c r="J176" s="1">
        <v>53.45</v>
      </c>
      <c r="K176" s="1">
        <v>29.9</v>
      </c>
      <c r="L176" s="1">
        <v>29.95</v>
      </c>
      <c r="M176" s="1">
        <v>9.5500000000000007</v>
      </c>
      <c r="N176" s="1">
        <v>8.1999999999999993</v>
      </c>
      <c r="O176" s="2">
        <v>12.4</v>
      </c>
      <c r="P176" s="2">
        <v>9</v>
      </c>
      <c r="Q176" s="2">
        <v>2.7</v>
      </c>
      <c r="R176" s="1">
        <v>0.6</v>
      </c>
      <c r="S176" s="1">
        <v>0.4</v>
      </c>
      <c r="T176" s="1">
        <v>0.2</v>
      </c>
      <c r="U176" s="1">
        <v>0.2</v>
      </c>
      <c r="V176" s="1">
        <v>1.4</v>
      </c>
      <c r="W176" s="1">
        <v>39.700000000000003</v>
      </c>
      <c r="X176" s="1">
        <v>31.35</v>
      </c>
      <c r="Y176" s="1">
        <v>5</v>
      </c>
      <c r="Z176" s="1">
        <v>4.5999999999999996</v>
      </c>
      <c r="AA176">
        <f t="shared" si="49"/>
        <v>0.29800629590765998</v>
      </c>
      <c r="AB176">
        <f t="shared" si="50"/>
        <v>0.22851562500000006</v>
      </c>
      <c r="AC176">
        <f t="shared" si="51"/>
        <v>0.24210526315789471</v>
      </c>
      <c r="AD176">
        <f t="shared" si="52"/>
        <v>5.8093994778067898E-2</v>
      </c>
      <c r="AE176">
        <f t="shared" si="53"/>
        <v>0.10190217391304349</v>
      </c>
      <c r="AF176">
        <f t="shared" si="54"/>
        <v>0.13815789473684209</v>
      </c>
      <c r="AG176">
        <f t="shared" si="55"/>
        <v>9.9999999999999978E-2</v>
      </c>
      <c r="AH176">
        <f t="shared" si="56"/>
        <v>0.28548644338118034</v>
      </c>
      <c r="AI176">
        <f t="shared" si="57"/>
        <v>0.10933940774487474</v>
      </c>
      <c r="AJ176">
        <f t="shared" si="58"/>
        <v>0.21695402298850572</v>
      </c>
      <c r="AK176">
        <f t="shared" si="59"/>
        <v>0.34528076463560331</v>
      </c>
      <c r="AL176">
        <f t="shared" si="60"/>
        <v>0.22850844966936071</v>
      </c>
      <c r="AM176">
        <f t="shared" si="61"/>
        <v>0.27364185110663986</v>
      </c>
      <c r="AN176">
        <f t="shared" si="62"/>
        <v>0.35073068893528181</v>
      </c>
      <c r="AO176">
        <f t="shared" si="63"/>
        <v>0.13107241063244729</v>
      </c>
      <c r="AP176">
        <f t="shared" si="64"/>
        <v>5.6179775280898875E-2</v>
      </c>
      <c r="AQ176">
        <f t="shared" si="65"/>
        <v>3.333333333333334E-2</v>
      </c>
      <c r="AR176">
        <f t="shared" si="66"/>
        <v>1.1235955056179775E-2</v>
      </c>
      <c r="AS176">
        <f t="shared" si="67"/>
        <v>2.0408163265306121E-2</v>
      </c>
      <c r="AT176">
        <f t="shared" si="68"/>
        <v>0.19864906355541911</v>
      </c>
      <c r="AU176">
        <f t="shared" si="69"/>
        <v>0.17072379097695556</v>
      </c>
      <c r="AV176">
        <f t="shared" si="70"/>
        <v>0.47674418604651159</v>
      </c>
      <c r="AW176">
        <f t="shared" si="71"/>
        <v>0.4554973821989528</v>
      </c>
    </row>
    <row r="177" spans="1:49" x14ac:dyDescent="0.3">
      <c r="A177">
        <v>176</v>
      </c>
      <c r="B177" s="3">
        <v>37347</v>
      </c>
      <c r="C177" t="s">
        <v>8</v>
      </c>
      <c r="D177" s="1">
        <v>71</v>
      </c>
      <c r="E177" s="1">
        <v>35.6</v>
      </c>
      <c r="F177" s="1">
        <v>18.600000000000001</v>
      </c>
      <c r="G177" s="1">
        <v>35.4</v>
      </c>
      <c r="H177" s="1">
        <v>15.95</v>
      </c>
      <c r="I177" s="1">
        <v>51.1</v>
      </c>
      <c r="J177" s="1">
        <v>50.4</v>
      </c>
      <c r="K177" s="1">
        <v>28.95</v>
      </c>
      <c r="L177" s="1">
        <v>26.95</v>
      </c>
      <c r="M177" s="1">
        <v>7.95</v>
      </c>
      <c r="N177" s="1">
        <v>10.55</v>
      </c>
      <c r="O177" s="2">
        <v>10.8</v>
      </c>
      <c r="P177" s="2">
        <v>8</v>
      </c>
      <c r="Q177" s="2">
        <v>2.2999999999999998</v>
      </c>
      <c r="R177" s="1">
        <v>0.4</v>
      </c>
      <c r="S177" s="1">
        <v>0.6</v>
      </c>
      <c r="T177" s="1">
        <v>0.2</v>
      </c>
      <c r="U177" s="1">
        <v>0.3</v>
      </c>
      <c r="V177" s="1">
        <v>1.2</v>
      </c>
      <c r="W177" s="1">
        <v>25.25</v>
      </c>
      <c r="X177" s="1">
        <v>25</v>
      </c>
      <c r="Y177" s="1">
        <v>5.05</v>
      </c>
      <c r="Z177" s="1">
        <v>4.7</v>
      </c>
      <c r="AA177">
        <f t="shared" si="49"/>
        <v>0.25813221406086045</v>
      </c>
      <c r="AB177">
        <f t="shared" si="50"/>
        <v>0.21093750000000008</v>
      </c>
      <c r="AC177">
        <f t="shared" si="51"/>
        <v>0.20861244019138753</v>
      </c>
      <c r="AD177">
        <f t="shared" si="52"/>
        <v>5.026109660574412E-2</v>
      </c>
      <c r="AE177">
        <f t="shared" si="53"/>
        <v>8.8315217391304351E-2</v>
      </c>
      <c r="AF177">
        <f t="shared" si="54"/>
        <v>0.11184210526315787</v>
      </c>
      <c r="AG177">
        <f t="shared" si="55"/>
        <v>7.7777777777777765E-2</v>
      </c>
      <c r="AH177">
        <f t="shared" si="56"/>
        <v>0.2466772993088783</v>
      </c>
      <c r="AI177">
        <f t="shared" si="57"/>
        <v>9.1116173120728935E-2</v>
      </c>
      <c r="AJ177">
        <f t="shared" si="58"/>
        <v>0.19827586206896552</v>
      </c>
      <c r="AK177">
        <f t="shared" si="59"/>
        <v>0.32098765432098758</v>
      </c>
      <c r="AL177">
        <f t="shared" si="60"/>
        <v>0.21454812637766346</v>
      </c>
      <c r="AM177">
        <f t="shared" si="61"/>
        <v>0.23340040241448692</v>
      </c>
      <c r="AN177">
        <f t="shared" si="62"/>
        <v>0.28392484342379953</v>
      </c>
      <c r="AO177">
        <f t="shared" si="63"/>
        <v>0.17415215398716774</v>
      </c>
      <c r="AP177">
        <f t="shared" si="64"/>
        <v>3.3707865168539332E-2</v>
      </c>
      <c r="AQ177">
        <f t="shared" si="65"/>
        <v>5.5555555555555552E-2</v>
      </c>
      <c r="AR177">
        <f t="shared" si="66"/>
        <v>1.1235955056179775E-2</v>
      </c>
      <c r="AS177">
        <f t="shared" si="67"/>
        <v>4.0816326530612235E-2</v>
      </c>
      <c r="AT177">
        <f t="shared" si="68"/>
        <v>0.10991710162726435</v>
      </c>
      <c r="AU177">
        <f t="shared" si="69"/>
        <v>0.12950340798442064</v>
      </c>
      <c r="AV177">
        <f t="shared" si="70"/>
        <v>0.48255813953488363</v>
      </c>
      <c r="AW177">
        <f t="shared" si="71"/>
        <v>0.46596858638743449</v>
      </c>
    </row>
    <row r="178" spans="1:49" x14ac:dyDescent="0.3">
      <c r="A178">
        <v>177</v>
      </c>
      <c r="B178" s="3">
        <v>37347</v>
      </c>
      <c r="C178" t="s">
        <v>7</v>
      </c>
      <c r="D178" s="1">
        <v>79.25</v>
      </c>
      <c r="E178" s="1">
        <v>38.1</v>
      </c>
      <c r="F178" s="1">
        <v>19.75</v>
      </c>
      <c r="G178" s="1">
        <v>41.15</v>
      </c>
      <c r="H178" s="1">
        <v>18.100000000000001</v>
      </c>
      <c r="I178" s="1">
        <v>42.35</v>
      </c>
      <c r="J178" s="1">
        <v>42.3</v>
      </c>
      <c r="K178" s="1">
        <v>21.85</v>
      </c>
      <c r="L178" s="1">
        <v>21.6</v>
      </c>
      <c r="M178" s="1">
        <v>8.0500000000000007</v>
      </c>
      <c r="N178" s="1">
        <v>8.6</v>
      </c>
      <c r="O178" s="2">
        <v>12.9</v>
      </c>
      <c r="P178" s="2">
        <v>9.1</v>
      </c>
      <c r="Q178" s="2">
        <v>3.3</v>
      </c>
      <c r="R178" s="1">
        <v>0.2</v>
      </c>
      <c r="S178" s="1">
        <v>0.3</v>
      </c>
      <c r="T178" s="1">
        <v>0.1</v>
      </c>
      <c r="U178" s="1">
        <v>0.1</v>
      </c>
      <c r="V178" s="1">
        <v>2</v>
      </c>
      <c r="W178" s="1">
        <v>52</v>
      </c>
      <c r="X178" s="1">
        <v>40.950000000000003</v>
      </c>
      <c r="Y178" s="1">
        <v>4.3499999999999996</v>
      </c>
      <c r="Z178" s="1">
        <v>4.3499999999999996</v>
      </c>
      <c r="AA178">
        <f t="shared" si="49"/>
        <v>0.31059811122770198</v>
      </c>
      <c r="AB178">
        <f t="shared" si="50"/>
        <v>0.255859375</v>
      </c>
      <c r="AC178">
        <f t="shared" si="51"/>
        <v>0.3186602870813397</v>
      </c>
      <c r="AD178">
        <f t="shared" si="52"/>
        <v>7.8328981723237615E-2</v>
      </c>
      <c r="AE178">
        <f t="shared" si="53"/>
        <v>0.10326086956521739</v>
      </c>
      <c r="AF178">
        <f t="shared" si="54"/>
        <v>0.17763157894736839</v>
      </c>
      <c r="AG178">
        <f t="shared" si="55"/>
        <v>0.16666666666666666</v>
      </c>
      <c r="AH178">
        <f t="shared" si="56"/>
        <v>0.33439659755449236</v>
      </c>
      <c r="AI178">
        <f t="shared" si="57"/>
        <v>0.1150341685649203</v>
      </c>
      <c r="AJ178">
        <f t="shared" si="58"/>
        <v>0.11446360153256707</v>
      </c>
      <c r="AK178">
        <f t="shared" si="59"/>
        <v>0.25647152528872952</v>
      </c>
      <c r="AL178">
        <f t="shared" si="60"/>
        <v>0.11021307861866277</v>
      </c>
      <c r="AM178">
        <f t="shared" si="61"/>
        <v>0.16163648558014757</v>
      </c>
      <c r="AN178">
        <f t="shared" si="62"/>
        <v>0.2881002087682672</v>
      </c>
      <c r="AO178">
        <f t="shared" si="63"/>
        <v>0.1384051329055912</v>
      </c>
      <c r="AP178">
        <f t="shared" si="64"/>
        <v>1.1235955056179775E-2</v>
      </c>
      <c r="AQ178">
        <f t="shared" si="65"/>
        <v>2.222222222222222E-2</v>
      </c>
      <c r="AR178">
        <f t="shared" si="66"/>
        <v>0</v>
      </c>
      <c r="AS178">
        <f t="shared" si="67"/>
        <v>0</v>
      </c>
      <c r="AT178">
        <f t="shared" si="68"/>
        <v>0.27417869204789685</v>
      </c>
      <c r="AU178">
        <f t="shared" si="69"/>
        <v>0.2330412203829926</v>
      </c>
      <c r="AV178">
        <f t="shared" si="70"/>
        <v>0.40116279069767441</v>
      </c>
      <c r="AW178">
        <f t="shared" si="71"/>
        <v>0.42931937172774859</v>
      </c>
    </row>
    <row r="179" spans="1:49" x14ac:dyDescent="0.3">
      <c r="A179">
        <v>178</v>
      </c>
      <c r="B179" s="3">
        <v>37347</v>
      </c>
      <c r="C179" t="s">
        <v>8</v>
      </c>
      <c r="D179" s="1">
        <v>92.6</v>
      </c>
      <c r="E179" s="1">
        <v>47.85</v>
      </c>
      <c r="F179" s="1">
        <v>24.75</v>
      </c>
      <c r="G179" s="1">
        <v>44.75</v>
      </c>
      <c r="H179" s="1">
        <v>20.350000000000001</v>
      </c>
      <c r="I179" s="1">
        <v>56.85</v>
      </c>
      <c r="J179" s="1">
        <v>56.85</v>
      </c>
      <c r="K179" s="1">
        <v>30.35</v>
      </c>
      <c r="L179" s="1">
        <v>31.7</v>
      </c>
      <c r="M179" s="1">
        <v>11.7</v>
      </c>
      <c r="N179" s="1">
        <v>12.15</v>
      </c>
      <c r="O179" s="2">
        <v>21.1</v>
      </c>
      <c r="P179" s="2">
        <v>15.9</v>
      </c>
      <c r="Q179" s="2">
        <v>4.8</v>
      </c>
      <c r="R179" s="1">
        <v>0.8</v>
      </c>
      <c r="S179" s="1">
        <v>0.9</v>
      </c>
      <c r="T179" s="1">
        <v>0.4</v>
      </c>
      <c r="U179" s="1">
        <v>0.4</v>
      </c>
      <c r="V179" s="1">
        <v>2.4</v>
      </c>
      <c r="W179" s="1">
        <v>60.45</v>
      </c>
      <c r="X179" s="1">
        <v>75.849999999999994</v>
      </c>
      <c r="Y179" s="1">
        <v>5.75</v>
      </c>
      <c r="Z179" s="1">
        <v>5.65</v>
      </c>
      <c r="AA179">
        <f t="shared" si="49"/>
        <v>0.51521511017838406</v>
      </c>
      <c r="AB179">
        <f t="shared" si="50"/>
        <v>0.451171875</v>
      </c>
      <c r="AC179">
        <f t="shared" si="51"/>
        <v>0.38755980861244016</v>
      </c>
      <c r="AD179">
        <f t="shared" si="52"/>
        <v>0.10770234986945171</v>
      </c>
      <c r="AE179">
        <f t="shared" si="53"/>
        <v>0.19565217391304351</v>
      </c>
      <c r="AF179">
        <f t="shared" si="54"/>
        <v>0.27631578947368418</v>
      </c>
      <c r="AG179">
        <f t="shared" si="55"/>
        <v>0.21111111111111108</v>
      </c>
      <c r="AH179">
        <f t="shared" si="56"/>
        <v>0.47634237107921318</v>
      </c>
      <c r="AI179">
        <f t="shared" si="57"/>
        <v>0.20842824601366744</v>
      </c>
      <c r="AJ179">
        <f t="shared" si="58"/>
        <v>0.25335249042145597</v>
      </c>
      <c r="AK179">
        <f t="shared" si="59"/>
        <v>0.37236160892074865</v>
      </c>
      <c r="AL179">
        <f t="shared" si="60"/>
        <v>0.2351212343864805</v>
      </c>
      <c r="AM179">
        <f t="shared" si="61"/>
        <v>0.29711602951039567</v>
      </c>
      <c r="AN179">
        <f t="shared" si="62"/>
        <v>0.44050104384133598</v>
      </c>
      <c r="AO179">
        <f t="shared" si="63"/>
        <v>0.20348304307974335</v>
      </c>
      <c r="AP179">
        <f t="shared" si="64"/>
        <v>7.8651685393258439E-2</v>
      </c>
      <c r="AQ179">
        <f t="shared" si="65"/>
        <v>8.8888888888888892E-2</v>
      </c>
      <c r="AR179">
        <f t="shared" si="66"/>
        <v>3.3707865168539332E-2</v>
      </c>
      <c r="AS179">
        <f t="shared" si="67"/>
        <v>6.1224489795918373E-2</v>
      </c>
      <c r="AT179">
        <f t="shared" si="68"/>
        <v>0.32606693276020882</v>
      </c>
      <c r="AU179">
        <f t="shared" si="69"/>
        <v>0.45959104186952288</v>
      </c>
      <c r="AV179">
        <f t="shared" si="70"/>
        <v>0.56395348837209303</v>
      </c>
      <c r="AW179">
        <f t="shared" si="71"/>
        <v>0.5654450261780104</v>
      </c>
    </row>
    <row r="180" spans="1:49" x14ac:dyDescent="0.3">
      <c r="A180">
        <v>179</v>
      </c>
      <c r="B180" s="3">
        <v>37347</v>
      </c>
      <c r="C180" t="s">
        <v>8</v>
      </c>
      <c r="D180" s="1">
        <v>83.6</v>
      </c>
      <c r="E180" s="1">
        <v>41.45</v>
      </c>
      <c r="F180" s="1">
        <v>21.7</v>
      </c>
      <c r="G180" s="1">
        <v>42.15</v>
      </c>
      <c r="H180" s="1">
        <v>17.7</v>
      </c>
      <c r="I180" s="1">
        <v>57.6</v>
      </c>
      <c r="J180" s="1">
        <v>57.65</v>
      </c>
      <c r="K180" s="1">
        <v>31.8</v>
      </c>
      <c r="L180" s="1">
        <v>31.9</v>
      </c>
      <c r="M180" s="1">
        <v>10.75</v>
      </c>
      <c r="N180" s="1">
        <v>10.4</v>
      </c>
      <c r="O180" s="2">
        <v>15.8</v>
      </c>
      <c r="P180" s="2">
        <v>12.1</v>
      </c>
      <c r="Q180" s="2">
        <v>3.5</v>
      </c>
      <c r="R180" s="1">
        <v>0.6</v>
      </c>
      <c r="S180" s="1">
        <v>0.7</v>
      </c>
      <c r="T180" s="1">
        <v>0.4</v>
      </c>
      <c r="U180" s="1">
        <v>0.3</v>
      </c>
      <c r="V180" s="1">
        <v>2.1</v>
      </c>
      <c r="W180" s="1">
        <v>47.65</v>
      </c>
      <c r="X180" s="1">
        <v>31.95</v>
      </c>
      <c r="Y180" s="1">
        <v>5.4</v>
      </c>
      <c r="Z180" s="1">
        <v>5.6</v>
      </c>
      <c r="AA180">
        <f t="shared" si="49"/>
        <v>0.38090241343126968</v>
      </c>
      <c r="AB180">
        <f t="shared" si="50"/>
        <v>0.33203125</v>
      </c>
      <c r="AC180">
        <f t="shared" si="51"/>
        <v>0.33779904306220093</v>
      </c>
      <c r="AD180">
        <f t="shared" si="52"/>
        <v>7.3107049608355082E-2</v>
      </c>
      <c r="AE180">
        <f t="shared" si="53"/>
        <v>0.14402173913043478</v>
      </c>
      <c r="AF180">
        <f t="shared" si="54"/>
        <v>0.19078947368421051</v>
      </c>
      <c r="AG180">
        <f t="shared" si="55"/>
        <v>0.17777777777777778</v>
      </c>
      <c r="AH180">
        <f t="shared" si="56"/>
        <v>0.38064859117490696</v>
      </c>
      <c r="AI180">
        <f t="shared" si="57"/>
        <v>0.14806378132118453</v>
      </c>
      <c r="AJ180">
        <f t="shared" si="58"/>
        <v>0.26053639846743298</v>
      </c>
      <c r="AK180">
        <f t="shared" si="59"/>
        <v>0.37873357228195931</v>
      </c>
      <c r="AL180">
        <f t="shared" si="60"/>
        <v>0.25642909625275534</v>
      </c>
      <c r="AM180">
        <f t="shared" si="61"/>
        <v>0.2997987927565392</v>
      </c>
      <c r="AN180">
        <f t="shared" si="62"/>
        <v>0.40083507306889343</v>
      </c>
      <c r="AO180">
        <f t="shared" si="63"/>
        <v>0.17140238313473877</v>
      </c>
      <c r="AP180">
        <f t="shared" si="64"/>
        <v>5.6179775280898875E-2</v>
      </c>
      <c r="AQ180">
        <f t="shared" si="65"/>
        <v>6.6666666666666666E-2</v>
      </c>
      <c r="AR180">
        <f t="shared" si="66"/>
        <v>3.3707865168539332E-2</v>
      </c>
      <c r="AS180">
        <f t="shared" si="67"/>
        <v>4.0816326530612235E-2</v>
      </c>
      <c r="AT180">
        <f t="shared" si="68"/>
        <v>0.2474669941664108</v>
      </c>
      <c r="AU180">
        <f t="shared" si="69"/>
        <v>0.17461863031483285</v>
      </c>
      <c r="AV180">
        <f t="shared" si="70"/>
        <v>0.52325581395348841</v>
      </c>
      <c r="AW180">
        <f t="shared" si="71"/>
        <v>0.5602094240837695</v>
      </c>
    </row>
    <row r="181" spans="1:49" x14ac:dyDescent="0.3">
      <c r="A181">
        <v>180</v>
      </c>
      <c r="B181" s="3">
        <v>37347</v>
      </c>
      <c r="C181" t="s">
        <v>7</v>
      </c>
      <c r="D181" s="1">
        <v>94.8</v>
      </c>
      <c r="E181" s="1">
        <v>45.3</v>
      </c>
      <c r="F181" s="1">
        <v>23.6</v>
      </c>
      <c r="G181" s="1">
        <v>49.5</v>
      </c>
      <c r="H181" s="1">
        <v>27.15</v>
      </c>
      <c r="I181" s="1">
        <v>54.25</v>
      </c>
      <c r="J181" s="1">
        <v>54.35</v>
      </c>
      <c r="K181" s="1">
        <v>29.3</v>
      </c>
      <c r="L181" s="1">
        <v>29.75</v>
      </c>
      <c r="M181" s="1">
        <v>11.25</v>
      </c>
      <c r="N181" s="1">
        <v>11.05</v>
      </c>
      <c r="O181" s="2">
        <v>20.7</v>
      </c>
      <c r="P181" s="2">
        <v>14.4</v>
      </c>
      <c r="Q181" s="2">
        <v>5.7</v>
      </c>
      <c r="R181" s="1">
        <v>0.7</v>
      </c>
      <c r="S181" s="1">
        <v>0.6</v>
      </c>
      <c r="T181" s="1">
        <v>0.3</v>
      </c>
      <c r="U181" s="1">
        <v>0.3</v>
      </c>
      <c r="V181" s="1">
        <v>2.7</v>
      </c>
      <c r="W181" s="1">
        <v>67.05</v>
      </c>
      <c r="X181" s="1">
        <v>63.85</v>
      </c>
      <c r="Y181" s="1">
        <v>6</v>
      </c>
      <c r="Z181" s="1">
        <v>6.15</v>
      </c>
      <c r="AA181">
        <f t="shared" si="49"/>
        <v>0.46169989506820558</v>
      </c>
      <c r="AB181">
        <f t="shared" si="50"/>
        <v>0.40625000000000011</v>
      </c>
      <c r="AC181">
        <f t="shared" si="51"/>
        <v>0.4784688995215311</v>
      </c>
      <c r="AD181">
        <f t="shared" si="52"/>
        <v>0.19647519582245429</v>
      </c>
      <c r="AE181">
        <f t="shared" si="53"/>
        <v>0.17527173913043481</v>
      </c>
      <c r="AF181">
        <f t="shared" si="54"/>
        <v>0.33552631578947373</v>
      </c>
      <c r="AG181">
        <f t="shared" si="55"/>
        <v>0.24444444444444446</v>
      </c>
      <c r="AH181">
        <f t="shared" si="56"/>
        <v>0.49973418394471025</v>
      </c>
      <c r="AI181">
        <f t="shared" si="57"/>
        <v>0.20387243735763097</v>
      </c>
      <c r="AJ181">
        <f t="shared" si="58"/>
        <v>0.22844827586206895</v>
      </c>
      <c r="AK181">
        <f t="shared" si="59"/>
        <v>0.35244922341696533</v>
      </c>
      <c r="AL181">
        <f t="shared" si="60"/>
        <v>0.21969140337986773</v>
      </c>
      <c r="AM181">
        <f t="shared" si="61"/>
        <v>0.27095908786049633</v>
      </c>
      <c r="AN181">
        <f t="shared" si="62"/>
        <v>0.42171189979123164</v>
      </c>
      <c r="AO181">
        <f t="shared" si="63"/>
        <v>0.18331805682859761</v>
      </c>
      <c r="AP181">
        <f t="shared" si="64"/>
        <v>6.741573033707865E-2</v>
      </c>
      <c r="AQ181">
        <f t="shared" si="65"/>
        <v>5.5555555555555552E-2</v>
      </c>
      <c r="AR181">
        <f t="shared" si="66"/>
        <v>2.2471910112359546E-2</v>
      </c>
      <c r="AS181">
        <f t="shared" si="67"/>
        <v>4.0816326530612235E-2</v>
      </c>
      <c r="AT181">
        <f t="shared" si="68"/>
        <v>0.36659502609763589</v>
      </c>
      <c r="AU181">
        <f t="shared" si="69"/>
        <v>0.38169425511197669</v>
      </c>
      <c r="AV181">
        <f t="shared" si="70"/>
        <v>0.59302325581395343</v>
      </c>
      <c r="AW181">
        <f t="shared" si="71"/>
        <v>0.61780104712041883</v>
      </c>
    </row>
    <row r="182" spans="1:49" x14ac:dyDescent="0.3">
      <c r="A182">
        <v>181</v>
      </c>
      <c r="B182" s="3">
        <v>37347</v>
      </c>
      <c r="C182" t="s">
        <v>7</v>
      </c>
      <c r="D182" s="1">
        <v>83.75</v>
      </c>
      <c r="E182" s="1">
        <v>40.799999999999997</v>
      </c>
      <c r="F182" s="1">
        <v>22.05</v>
      </c>
      <c r="G182" s="1">
        <v>42.95</v>
      </c>
      <c r="H182" s="1">
        <v>18.3</v>
      </c>
      <c r="I182" s="1">
        <v>47</v>
      </c>
      <c r="J182" s="1">
        <v>46.5</v>
      </c>
      <c r="K182" s="1">
        <v>24.45</v>
      </c>
      <c r="L182" s="1">
        <v>24.75</v>
      </c>
      <c r="M182" s="1">
        <v>9.5500000000000007</v>
      </c>
      <c r="N182" s="1">
        <v>9.6999999999999993</v>
      </c>
      <c r="O182" s="2">
        <v>15.3</v>
      </c>
      <c r="P182" s="2">
        <v>10.8</v>
      </c>
      <c r="Q182" s="2">
        <v>3.8</v>
      </c>
      <c r="R182" s="1">
        <v>0.4</v>
      </c>
      <c r="S182" s="1">
        <v>0.4</v>
      </c>
      <c r="T182" s="1">
        <v>0.2</v>
      </c>
      <c r="U182" s="1">
        <v>0.2</v>
      </c>
      <c r="V182" s="1">
        <v>2.2000000000000002</v>
      </c>
      <c r="W182" s="1">
        <v>57.35</v>
      </c>
      <c r="X182" s="1">
        <v>44.85</v>
      </c>
      <c r="Y182" s="1">
        <v>5</v>
      </c>
      <c r="Z182" s="1">
        <v>4.95</v>
      </c>
      <c r="AA182">
        <f t="shared" si="49"/>
        <v>0.36726128016789078</v>
      </c>
      <c r="AB182">
        <f t="shared" si="50"/>
        <v>0.34570312500000006</v>
      </c>
      <c r="AC182">
        <f t="shared" si="51"/>
        <v>0.35311004784688999</v>
      </c>
      <c r="AD182">
        <f t="shared" si="52"/>
        <v>8.0939947780678867E-2</v>
      </c>
      <c r="AE182">
        <f t="shared" si="53"/>
        <v>0.12635869565217395</v>
      </c>
      <c r="AF182">
        <f t="shared" si="54"/>
        <v>0.21052631578947364</v>
      </c>
      <c r="AG182">
        <f t="shared" si="55"/>
        <v>0.18888888888888891</v>
      </c>
      <c r="AH182">
        <f t="shared" si="56"/>
        <v>0.38224348750664544</v>
      </c>
      <c r="AI182">
        <f t="shared" si="57"/>
        <v>0.14236902050113895</v>
      </c>
      <c r="AJ182">
        <f t="shared" si="58"/>
        <v>0.15900383141762453</v>
      </c>
      <c r="AK182">
        <f t="shared" si="59"/>
        <v>0.28992433293508557</v>
      </c>
      <c r="AL182">
        <f t="shared" si="60"/>
        <v>0.1484202792064658</v>
      </c>
      <c r="AM182">
        <f t="shared" si="61"/>
        <v>0.20389000670690813</v>
      </c>
      <c r="AN182">
        <f t="shared" si="62"/>
        <v>0.35073068893528181</v>
      </c>
      <c r="AO182">
        <f t="shared" si="63"/>
        <v>0.15857011915673691</v>
      </c>
      <c r="AP182">
        <f t="shared" si="64"/>
        <v>3.3707865168539332E-2</v>
      </c>
      <c r="AQ182">
        <f t="shared" si="65"/>
        <v>3.333333333333334E-2</v>
      </c>
      <c r="AR182">
        <f t="shared" si="66"/>
        <v>1.1235955056179775E-2</v>
      </c>
      <c r="AS182">
        <f t="shared" si="67"/>
        <v>2.0408163265306121E-2</v>
      </c>
      <c r="AT182">
        <f t="shared" si="68"/>
        <v>0.30703101013202339</v>
      </c>
      <c r="AU182">
        <f t="shared" si="69"/>
        <v>0.25835767607919513</v>
      </c>
      <c r="AV182">
        <f t="shared" si="70"/>
        <v>0.47674418604651159</v>
      </c>
      <c r="AW182">
        <f t="shared" si="71"/>
        <v>0.49214659685863871</v>
      </c>
    </row>
    <row r="183" spans="1:49" x14ac:dyDescent="0.3">
      <c r="A183">
        <v>182</v>
      </c>
      <c r="B183" s="3">
        <v>37347</v>
      </c>
      <c r="C183" t="s">
        <v>7</v>
      </c>
      <c r="D183" s="1">
        <v>71.75</v>
      </c>
      <c r="E183" s="1">
        <v>35.35</v>
      </c>
      <c r="F183" s="1">
        <v>17.600000000000001</v>
      </c>
      <c r="G183" s="1">
        <v>36.4</v>
      </c>
      <c r="H183" s="1">
        <v>17.5</v>
      </c>
      <c r="I183" s="1">
        <v>45.55</v>
      </c>
      <c r="J183" s="1">
        <v>45.8</v>
      </c>
      <c r="K183" s="1">
        <v>24.45</v>
      </c>
      <c r="L183" s="1">
        <v>24.1</v>
      </c>
      <c r="M183" s="1">
        <v>9.4499999999999993</v>
      </c>
      <c r="N183" s="1">
        <v>9.0500000000000007</v>
      </c>
      <c r="O183" s="2">
        <v>9.9</v>
      </c>
      <c r="P183" s="2">
        <v>7.3</v>
      </c>
      <c r="Q183" s="2">
        <v>2.5</v>
      </c>
      <c r="R183" s="1">
        <v>0.4</v>
      </c>
      <c r="S183" s="1">
        <v>0.4</v>
      </c>
      <c r="T183" s="1">
        <v>0.2</v>
      </c>
      <c r="U183" s="1">
        <v>0.2</v>
      </c>
      <c r="V183" s="1">
        <v>1.3</v>
      </c>
      <c r="W183" s="1">
        <v>46.2</v>
      </c>
      <c r="X183" s="1">
        <v>52.2</v>
      </c>
      <c r="Y183" s="1">
        <v>4.3499999999999996</v>
      </c>
      <c r="Z183" s="1">
        <v>4.75</v>
      </c>
      <c r="AA183">
        <f t="shared" si="49"/>
        <v>0.25288562434417627</v>
      </c>
      <c r="AB183">
        <f t="shared" si="50"/>
        <v>0.17187500000000008</v>
      </c>
      <c r="AC183">
        <f t="shared" si="51"/>
        <v>0.22775119617224876</v>
      </c>
      <c r="AD183">
        <f t="shared" si="52"/>
        <v>7.0496083550913843E-2</v>
      </c>
      <c r="AE183">
        <f t="shared" si="53"/>
        <v>7.880434782608696E-2</v>
      </c>
      <c r="AF183">
        <f t="shared" si="54"/>
        <v>0.12499999999999999</v>
      </c>
      <c r="AG183">
        <f t="shared" si="55"/>
        <v>8.8888888888888892E-2</v>
      </c>
      <c r="AH183">
        <f t="shared" si="56"/>
        <v>0.25465178096757046</v>
      </c>
      <c r="AI183">
        <f t="shared" si="57"/>
        <v>8.0865603644646941E-2</v>
      </c>
      <c r="AJ183">
        <f t="shared" si="58"/>
        <v>0.14511494252873561</v>
      </c>
      <c r="AK183">
        <f t="shared" si="59"/>
        <v>0.28434886499402623</v>
      </c>
      <c r="AL183">
        <f t="shared" si="60"/>
        <v>0.1484202792064658</v>
      </c>
      <c r="AM183">
        <f t="shared" si="61"/>
        <v>0.19517102615694168</v>
      </c>
      <c r="AN183">
        <f t="shared" si="62"/>
        <v>0.34655532359081409</v>
      </c>
      <c r="AO183">
        <f t="shared" si="63"/>
        <v>0.14665444546287809</v>
      </c>
      <c r="AP183">
        <f t="shared" si="64"/>
        <v>3.3707865168539332E-2</v>
      </c>
      <c r="AQ183">
        <f t="shared" si="65"/>
        <v>3.333333333333334E-2</v>
      </c>
      <c r="AR183">
        <f t="shared" si="66"/>
        <v>1.1235955056179775E-2</v>
      </c>
      <c r="AS183">
        <f t="shared" si="67"/>
        <v>2.0408163265306121E-2</v>
      </c>
      <c r="AT183">
        <f t="shared" si="68"/>
        <v>0.23856309487258215</v>
      </c>
      <c r="AU183">
        <f t="shared" si="69"/>
        <v>0.30606945796819218</v>
      </c>
      <c r="AV183">
        <f t="shared" si="70"/>
        <v>0.40116279069767441</v>
      </c>
      <c r="AW183">
        <f t="shared" si="71"/>
        <v>0.47120418848167533</v>
      </c>
    </row>
    <row r="184" spans="1:49" x14ac:dyDescent="0.3">
      <c r="A184">
        <v>183</v>
      </c>
      <c r="B184" s="3">
        <v>37347</v>
      </c>
      <c r="C184" t="s">
        <v>7</v>
      </c>
      <c r="D184" s="1">
        <v>85.8</v>
      </c>
      <c r="E184" s="1">
        <v>42.85</v>
      </c>
      <c r="F184" s="1">
        <v>22.1</v>
      </c>
      <c r="G184" s="1">
        <v>42.95</v>
      </c>
      <c r="H184" s="1">
        <v>23.7</v>
      </c>
      <c r="I184" s="1">
        <v>53.9</v>
      </c>
      <c r="J184" s="1">
        <v>53.8</v>
      </c>
      <c r="K184" s="1">
        <v>28.7</v>
      </c>
      <c r="L184" s="1">
        <v>28.15</v>
      </c>
      <c r="M184" s="1">
        <v>10.65</v>
      </c>
      <c r="N184" s="1">
        <v>10.55</v>
      </c>
      <c r="O184" s="2">
        <v>16.7</v>
      </c>
      <c r="P184" s="2">
        <v>11.7</v>
      </c>
      <c r="Q184" s="2">
        <v>4.3</v>
      </c>
      <c r="R184" s="1">
        <v>0.6</v>
      </c>
      <c r="S184" s="1">
        <v>0.6</v>
      </c>
      <c r="T184" s="1">
        <v>0.3</v>
      </c>
      <c r="U184" s="1">
        <v>0.3</v>
      </c>
      <c r="V184" s="1">
        <v>2.2000000000000002</v>
      </c>
      <c r="W184" s="1">
        <v>57.2</v>
      </c>
      <c r="X184" s="1">
        <v>57</v>
      </c>
      <c r="Y184" s="1">
        <v>4.8499999999999996</v>
      </c>
      <c r="Z184" s="1">
        <v>5.75</v>
      </c>
      <c r="AA184">
        <f t="shared" si="49"/>
        <v>0.41028331584470096</v>
      </c>
      <c r="AB184">
        <f t="shared" si="50"/>
        <v>0.34765625000000011</v>
      </c>
      <c r="AC184">
        <f t="shared" si="51"/>
        <v>0.35311004784688999</v>
      </c>
      <c r="AD184">
        <f t="shared" si="52"/>
        <v>0.15143603133159267</v>
      </c>
      <c r="AE184">
        <f t="shared" si="53"/>
        <v>0.13858695652173914</v>
      </c>
      <c r="AF184">
        <f t="shared" si="54"/>
        <v>0.24342105263157893</v>
      </c>
      <c r="AG184">
        <f t="shared" si="55"/>
        <v>0.18888888888888891</v>
      </c>
      <c r="AH184">
        <f t="shared" si="56"/>
        <v>0.40404040404040403</v>
      </c>
      <c r="AI184">
        <f t="shared" si="57"/>
        <v>0.1583143507972665</v>
      </c>
      <c r="AJ184">
        <f t="shared" si="58"/>
        <v>0.22509578544061301</v>
      </c>
      <c r="AK184">
        <f t="shared" si="59"/>
        <v>0.34806849860613293</v>
      </c>
      <c r="AL184">
        <f t="shared" si="60"/>
        <v>0.21087435709037469</v>
      </c>
      <c r="AM184">
        <f t="shared" si="61"/>
        <v>0.24949698189134806</v>
      </c>
      <c r="AN184">
        <f t="shared" si="62"/>
        <v>0.39665970772442583</v>
      </c>
      <c r="AO184">
        <f t="shared" si="63"/>
        <v>0.17415215398716774</v>
      </c>
      <c r="AP184">
        <f t="shared" si="64"/>
        <v>5.6179775280898875E-2</v>
      </c>
      <c r="AQ184">
        <f t="shared" si="65"/>
        <v>5.5555555555555552E-2</v>
      </c>
      <c r="AR184">
        <f t="shared" si="66"/>
        <v>2.2471910112359546E-2</v>
      </c>
      <c r="AS184">
        <f t="shared" si="67"/>
        <v>4.0816326530612235E-2</v>
      </c>
      <c r="AT184">
        <f t="shared" si="68"/>
        <v>0.30610991710162727</v>
      </c>
      <c r="AU184">
        <f t="shared" si="69"/>
        <v>0.33722817267121069</v>
      </c>
      <c r="AV184">
        <f t="shared" si="70"/>
        <v>0.45930232558139533</v>
      </c>
      <c r="AW184">
        <f t="shared" si="71"/>
        <v>0.57591623036649209</v>
      </c>
    </row>
    <row r="185" spans="1:49" x14ac:dyDescent="0.3">
      <c r="A185">
        <v>184</v>
      </c>
      <c r="B185" s="3">
        <v>37347</v>
      </c>
      <c r="C185" t="s">
        <v>7</v>
      </c>
      <c r="D185" s="1">
        <v>78</v>
      </c>
      <c r="E185" s="1">
        <v>36.6</v>
      </c>
      <c r="F185" s="1">
        <v>19.7</v>
      </c>
      <c r="G185" s="1">
        <v>41.4</v>
      </c>
      <c r="H185" s="1">
        <v>21.7</v>
      </c>
      <c r="I185" s="1">
        <v>54.8</v>
      </c>
      <c r="J185" s="1">
        <v>54.45</v>
      </c>
      <c r="K185" s="1">
        <v>28.85</v>
      </c>
      <c r="L185" s="1">
        <v>28.65</v>
      </c>
      <c r="M185" s="1">
        <v>11.5</v>
      </c>
      <c r="N185" s="1">
        <v>10.5</v>
      </c>
      <c r="O185" s="2">
        <v>13.3</v>
      </c>
      <c r="P185" s="2">
        <v>9.4</v>
      </c>
      <c r="Q185" s="2">
        <v>3.4</v>
      </c>
      <c r="R185" s="1">
        <v>0.6</v>
      </c>
      <c r="S185" s="1">
        <v>0.6</v>
      </c>
      <c r="T185" s="1">
        <v>0.3</v>
      </c>
      <c r="U185" s="1">
        <v>0.2</v>
      </c>
      <c r="V185" s="1">
        <v>1.8</v>
      </c>
      <c r="W185" s="1">
        <v>58.3</v>
      </c>
      <c r="X185" s="1">
        <v>52.7</v>
      </c>
      <c r="Y185" s="1">
        <v>4.1500000000000004</v>
      </c>
      <c r="Z185" s="1">
        <v>4.8499999999999996</v>
      </c>
      <c r="AA185">
        <f t="shared" si="49"/>
        <v>0.27911857292759706</v>
      </c>
      <c r="AB185">
        <f t="shared" si="50"/>
        <v>0.25390625</v>
      </c>
      <c r="AC185">
        <f t="shared" si="51"/>
        <v>0.32344497607655498</v>
      </c>
      <c r="AD185">
        <f t="shared" si="52"/>
        <v>0.12532637075718014</v>
      </c>
      <c r="AE185">
        <f t="shared" si="53"/>
        <v>0.10733695652173915</v>
      </c>
      <c r="AF185">
        <f t="shared" si="54"/>
        <v>0.18421052631578946</v>
      </c>
      <c r="AG185">
        <f t="shared" si="55"/>
        <v>0.14444444444444443</v>
      </c>
      <c r="AH185">
        <f t="shared" si="56"/>
        <v>0.32110579479000534</v>
      </c>
      <c r="AI185">
        <f t="shared" si="57"/>
        <v>0.11958997722095673</v>
      </c>
      <c r="AJ185">
        <f t="shared" si="58"/>
        <v>0.23371647509578541</v>
      </c>
      <c r="AK185">
        <f t="shared" si="59"/>
        <v>0.35324571883711664</v>
      </c>
      <c r="AL185">
        <f t="shared" si="60"/>
        <v>0.21307861866274797</v>
      </c>
      <c r="AM185">
        <f t="shared" si="61"/>
        <v>0.2562038900067069</v>
      </c>
      <c r="AN185">
        <f t="shared" si="62"/>
        <v>0.43215031315240077</v>
      </c>
      <c r="AO185">
        <f t="shared" si="63"/>
        <v>0.17323556370302473</v>
      </c>
      <c r="AP185">
        <f t="shared" si="64"/>
        <v>5.6179775280898875E-2</v>
      </c>
      <c r="AQ185">
        <f t="shared" si="65"/>
        <v>5.5555555555555552E-2</v>
      </c>
      <c r="AR185">
        <f t="shared" si="66"/>
        <v>2.2471910112359546E-2</v>
      </c>
      <c r="AS185">
        <f t="shared" si="67"/>
        <v>2.0408163265306121E-2</v>
      </c>
      <c r="AT185">
        <f t="shared" si="68"/>
        <v>0.31286459932453176</v>
      </c>
      <c r="AU185">
        <f t="shared" si="69"/>
        <v>0.30931515741642329</v>
      </c>
      <c r="AV185">
        <f t="shared" si="70"/>
        <v>0.37790697674418611</v>
      </c>
      <c r="AW185">
        <f t="shared" si="71"/>
        <v>0.48167539267015697</v>
      </c>
    </row>
    <row r="186" spans="1:49" x14ac:dyDescent="0.3">
      <c r="A186">
        <v>185</v>
      </c>
      <c r="B186" s="3">
        <v>37347</v>
      </c>
      <c r="C186" t="s">
        <v>7</v>
      </c>
      <c r="D186" s="1">
        <v>79.05</v>
      </c>
      <c r="E186" s="1">
        <v>38.950000000000003</v>
      </c>
      <c r="F186" s="1">
        <v>21.6</v>
      </c>
      <c r="G186" s="1">
        <v>40.1</v>
      </c>
      <c r="H186" s="1">
        <v>18</v>
      </c>
      <c r="I186" s="1">
        <v>45.8</v>
      </c>
      <c r="J186" s="1">
        <v>45.3</v>
      </c>
      <c r="K186" s="1">
        <v>26.2</v>
      </c>
      <c r="L186" s="1">
        <v>24.1</v>
      </c>
      <c r="M186" s="1">
        <v>10.35</v>
      </c>
      <c r="N186" s="1">
        <v>8.4499999999999993</v>
      </c>
      <c r="O186" s="2">
        <v>14.5</v>
      </c>
      <c r="P186" s="2">
        <v>10.199999999999999</v>
      </c>
      <c r="Q186" s="2">
        <v>3.6</v>
      </c>
      <c r="R186" s="1">
        <v>0.6</v>
      </c>
      <c r="S186" s="1">
        <v>0.3</v>
      </c>
      <c r="T186" s="1">
        <v>0.3</v>
      </c>
      <c r="U186" s="1">
        <v>0.1</v>
      </c>
      <c r="V186" s="1">
        <v>2.2000000000000002</v>
      </c>
      <c r="W186" s="1">
        <v>49.8</v>
      </c>
      <c r="X186" s="1">
        <v>39.4</v>
      </c>
      <c r="Y186" s="1">
        <v>5</v>
      </c>
      <c r="Z186" s="1">
        <v>5.05</v>
      </c>
      <c r="AA186">
        <f t="shared" si="49"/>
        <v>0.32843651626442816</v>
      </c>
      <c r="AB186">
        <f t="shared" si="50"/>
        <v>0.32812500000000011</v>
      </c>
      <c r="AC186">
        <f t="shared" si="51"/>
        <v>0.29856459330143542</v>
      </c>
      <c r="AD186">
        <f t="shared" si="52"/>
        <v>7.7023498694516968E-2</v>
      </c>
      <c r="AE186">
        <f t="shared" si="53"/>
        <v>0.11820652173913043</v>
      </c>
      <c r="AF186">
        <f t="shared" si="54"/>
        <v>0.19736842105263158</v>
      </c>
      <c r="AG186">
        <f t="shared" si="55"/>
        <v>0.18888888888888891</v>
      </c>
      <c r="AH186">
        <f t="shared" si="56"/>
        <v>0.33227006911217438</v>
      </c>
      <c r="AI186">
        <f t="shared" si="57"/>
        <v>0.13325740318906606</v>
      </c>
      <c r="AJ186">
        <f t="shared" si="58"/>
        <v>0.14750957854406127</v>
      </c>
      <c r="AK186">
        <f t="shared" si="59"/>
        <v>0.28036638789326956</v>
      </c>
      <c r="AL186">
        <f t="shared" si="60"/>
        <v>0.17413666421748711</v>
      </c>
      <c r="AM186">
        <f t="shared" si="61"/>
        <v>0.19517102615694168</v>
      </c>
      <c r="AN186">
        <f t="shared" si="62"/>
        <v>0.38413361169102289</v>
      </c>
      <c r="AO186">
        <f t="shared" si="63"/>
        <v>0.13565536205316223</v>
      </c>
      <c r="AP186">
        <f t="shared" si="64"/>
        <v>5.6179775280898875E-2</v>
      </c>
      <c r="AQ186">
        <f t="shared" si="65"/>
        <v>2.222222222222222E-2</v>
      </c>
      <c r="AR186">
        <f t="shared" si="66"/>
        <v>2.2471910112359546E-2</v>
      </c>
      <c r="AS186">
        <f t="shared" si="67"/>
        <v>0</v>
      </c>
      <c r="AT186">
        <f t="shared" si="68"/>
        <v>0.26066932760208783</v>
      </c>
      <c r="AU186">
        <f t="shared" si="69"/>
        <v>0.22297955209347617</v>
      </c>
      <c r="AV186">
        <f t="shared" si="70"/>
        <v>0.47674418604651159</v>
      </c>
      <c r="AW186">
        <f t="shared" si="71"/>
        <v>0.50261780104712028</v>
      </c>
    </row>
    <row r="187" spans="1:49" x14ac:dyDescent="0.3">
      <c r="A187">
        <v>186</v>
      </c>
      <c r="B187" s="3">
        <v>37347</v>
      </c>
      <c r="C187" t="s">
        <v>8</v>
      </c>
      <c r="D187" s="1">
        <v>69.349999999999994</v>
      </c>
      <c r="E187" s="1">
        <v>34.85</v>
      </c>
      <c r="F187" s="1">
        <v>18.149999999999999</v>
      </c>
      <c r="G187" s="1">
        <v>34.5</v>
      </c>
      <c r="H187" s="1">
        <v>14.85</v>
      </c>
      <c r="I187" s="1">
        <v>37.299999999999997</v>
      </c>
      <c r="J187" s="1">
        <v>46.55</v>
      </c>
      <c r="K187" s="1">
        <v>17.3</v>
      </c>
      <c r="L187" s="1">
        <v>24.95</v>
      </c>
      <c r="M187" s="1">
        <v>5.0999999999999996</v>
      </c>
      <c r="N187" s="1">
        <v>8.1999999999999993</v>
      </c>
      <c r="O187" s="2">
        <v>9.6</v>
      </c>
      <c r="P187" s="2">
        <v>7.2</v>
      </c>
      <c r="Q187" s="2">
        <v>2.2000000000000002</v>
      </c>
      <c r="R187" s="1">
        <v>0.1</v>
      </c>
      <c r="S187" s="1">
        <v>0.4</v>
      </c>
      <c r="T187" s="1">
        <v>0.1</v>
      </c>
      <c r="U187" s="1">
        <v>0.1</v>
      </c>
      <c r="V187" s="1">
        <v>1.2</v>
      </c>
      <c r="W187" s="1">
        <v>56.6</v>
      </c>
      <c r="X187" s="1">
        <v>53.5</v>
      </c>
      <c r="Y187" s="1">
        <v>4.4000000000000004</v>
      </c>
      <c r="Z187" s="1">
        <v>4.55</v>
      </c>
      <c r="AA187">
        <f t="shared" si="49"/>
        <v>0.24239244491080797</v>
      </c>
      <c r="AB187">
        <f t="shared" si="50"/>
        <v>0.19335937499999997</v>
      </c>
      <c r="AC187">
        <f t="shared" si="51"/>
        <v>0.19138755980861244</v>
      </c>
      <c r="AD187">
        <f t="shared" si="52"/>
        <v>3.5900783289817231E-2</v>
      </c>
      <c r="AE187">
        <f t="shared" si="53"/>
        <v>7.7445652173913054E-2</v>
      </c>
      <c r="AF187">
        <f t="shared" si="54"/>
        <v>0.10526315789473684</v>
      </c>
      <c r="AG187">
        <f t="shared" si="55"/>
        <v>7.7777777777777765E-2</v>
      </c>
      <c r="AH187">
        <f t="shared" si="56"/>
        <v>0.22913343965975544</v>
      </c>
      <c r="AI187">
        <f t="shared" si="57"/>
        <v>7.7448747152619596E-2</v>
      </c>
      <c r="AJ187">
        <f t="shared" si="58"/>
        <v>6.6091954022988481E-2</v>
      </c>
      <c r="AK187">
        <f t="shared" si="59"/>
        <v>0.29032258064516125</v>
      </c>
      <c r="AL187">
        <f t="shared" si="60"/>
        <v>4.3350477590007361E-2</v>
      </c>
      <c r="AM187">
        <f t="shared" si="61"/>
        <v>0.20657276995305163</v>
      </c>
      <c r="AN187">
        <f t="shared" si="62"/>
        <v>0.16492693110647177</v>
      </c>
      <c r="AO187">
        <f t="shared" si="63"/>
        <v>0.13107241063244729</v>
      </c>
      <c r="AP187">
        <f t="shared" si="64"/>
        <v>0</v>
      </c>
      <c r="AQ187">
        <f t="shared" si="65"/>
        <v>3.333333333333334E-2</v>
      </c>
      <c r="AR187">
        <f t="shared" si="66"/>
        <v>0</v>
      </c>
      <c r="AS187">
        <f t="shared" si="67"/>
        <v>0</v>
      </c>
      <c r="AT187">
        <f t="shared" si="68"/>
        <v>0.30242554498004298</v>
      </c>
      <c r="AU187">
        <f t="shared" si="69"/>
        <v>0.31450827653359303</v>
      </c>
      <c r="AV187">
        <f t="shared" si="70"/>
        <v>0.40697674418604657</v>
      </c>
      <c r="AW187">
        <f t="shared" si="71"/>
        <v>0.45026178010471196</v>
      </c>
    </row>
    <row r="188" spans="1:49" x14ac:dyDescent="0.3">
      <c r="A188">
        <v>187</v>
      </c>
      <c r="B188" s="3">
        <v>37347</v>
      </c>
      <c r="C188" t="s">
        <v>7</v>
      </c>
      <c r="D188" s="1">
        <v>77.5</v>
      </c>
      <c r="E188" s="1">
        <v>37.450000000000003</v>
      </c>
      <c r="F188" s="1">
        <v>19.149999999999999</v>
      </c>
      <c r="G188" s="1">
        <v>40.049999999999997</v>
      </c>
      <c r="H188" s="1">
        <v>20.100000000000001</v>
      </c>
      <c r="I188" s="1">
        <v>42.85</v>
      </c>
      <c r="J188" s="1">
        <v>42.15</v>
      </c>
      <c r="K188" s="1">
        <v>22.3</v>
      </c>
      <c r="L188" s="1">
        <v>21.75</v>
      </c>
      <c r="M188" s="1">
        <v>8.5</v>
      </c>
      <c r="N188" s="1">
        <v>7.85</v>
      </c>
      <c r="O188" s="2">
        <v>11.8</v>
      </c>
      <c r="P188" s="2">
        <v>8.4</v>
      </c>
      <c r="Q188" s="2">
        <v>3.3</v>
      </c>
      <c r="R188" s="1">
        <v>0.3</v>
      </c>
      <c r="S188" s="1">
        <v>0.3</v>
      </c>
      <c r="T188" s="1">
        <v>0.1</v>
      </c>
      <c r="U188" s="1">
        <v>0.1</v>
      </c>
      <c r="V188" s="1">
        <v>1.8</v>
      </c>
      <c r="W188" s="1">
        <v>61.6</v>
      </c>
      <c r="X188" s="1">
        <v>47.6</v>
      </c>
      <c r="Y188" s="1">
        <v>4.55</v>
      </c>
      <c r="Z188" s="1">
        <v>4.95</v>
      </c>
      <c r="AA188">
        <f t="shared" si="49"/>
        <v>0.29695697796432324</v>
      </c>
      <c r="AB188">
        <f t="shared" si="50"/>
        <v>0.23242187499999997</v>
      </c>
      <c r="AC188">
        <f t="shared" si="51"/>
        <v>0.29760765550239227</v>
      </c>
      <c r="AD188">
        <f t="shared" si="52"/>
        <v>0.10443864229765015</v>
      </c>
      <c r="AE188">
        <f t="shared" si="53"/>
        <v>9.3750000000000014E-2</v>
      </c>
      <c r="AF188">
        <f t="shared" si="54"/>
        <v>0.17763157894736839</v>
      </c>
      <c r="AG188">
        <f t="shared" si="55"/>
        <v>0.14444444444444443</v>
      </c>
      <c r="AH188">
        <f t="shared" si="56"/>
        <v>0.31578947368421056</v>
      </c>
      <c r="AI188">
        <f t="shared" si="57"/>
        <v>0.10250569476082005</v>
      </c>
      <c r="AJ188">
        <f t="shared" si="58"/>
        <v>0.11925287356321841</v>
      </c>
      <c r="AK188">
        <f t="shared" si="59"/>
        <v>0.25527678215850252</v>
      </c>
      <c r="AL188">
        <f t="shared" si="60"/>
        <v>0.11682586333578251</v>
      </c>
      <c r="AM188">
        <f t="shared" si="61"/>
        <v>0.1636485580147552</v>
      </c>
      <c r="AN188">
        <f t="shared" si="62"/>
        <v>0.30688935281837154</v>
      </c>
      <c r="AO188">
        <f t="shared" si="63"/>
        <v>0.12465627864344637</v>
      </c>
      <c r="AP188">
        <f t="shared" si="64"/>
        <v>2.2471910112359546E-2</v>
      </c>
      <c r="AQ188">
        <f t="shared" si="65"/>
        <v>2.222222222222222E-2</v>
      </c>
      <c r="AR188">
        <f t="shared" si="66"/>
        <v>0</v>
      </c>
      <c r="AS188">
        <f t="shared" si="67"/>
        <v>0</v>
      </c>
      <c r="AT188">
        <f t="shared" si="68"/>
        <v>0.33312864599324532</v>
      </c>
      <c r="AU188">
        <f t="shared" si="69"/>
        <v>0.27620902304446615</v>
      </c>
      <c r="AV188">
        <f t="shared" si="70"/>
        <v>0.42441860465116277</v>
      </c>
      <c r="AW188">
        <f t="shared" si="71"/>
        <v>0.49214659685863871</v>
      </c>
    </row>
    <row r="189" spans="1:49" x14ac:dyDescent="0.3">
      <c r="A189">
        <v>188</v>
      </c>
      <c r="B189" s="3">
        <v>37347</v>
      </c>
      <c r="C189" t="s">
        <v>7</v>
      </c>
      <c r="D189" s="1">
        <v>69.400000000000006</v>
      </c>
      <c r="E189" s="1">
        <v>33.200000000000003</v>
      </c>
      <c r="F189" s="1">
        <v>17.100000000000001</v>
      </c>
      <c r="G189" s="1">
        <v>36.200000000000003</v>
      </c>
      <c r="H189" s="1">
        <v>16.399999999999999</v>
      </c>
      <c r="I189" s="1">
        <v>43.15</v>
      </c>
      <c r="J189" s="1">
        <v>42.95</v>
      </c>
      <c r="K189" s="1">
        <v>22.55</v>
      </c>
      <c r="L189" s="1">
        <v>23.15</v>
      </c>
      <c r="M189" s="1">
        <v>8.65</v>
      </c>
      <c r="N189" s="1">
        <v>7.3</v>
      </c>
      <c r="O189" s="2">
        <v>9.1999999999999993</v>
      </c>
      <c r="P189" s="2">
        <v>6.5</v>
      </c>
      <c r="Q189" s="2">
        <v>2.5</v>
      </c>
      <c r="R189" s="1">
        <v>0.3</v>
      </c>
      <c r="S189" s="1">
        <v>0.3</v>
      </c>
      <c r="T189" s="1">
        <v>0.1</v>
      </c>
      <c r="U189" s="1">
        <v>0.1</v>
      </c>
      <c r="V189" s="1">
        <v>1.6</v>
      </c>
      <c r="W189" s="1">
        <v>63.41</v>
      </c>
      <c r="X189" s="1">
        <v>61.82</v>
      </c>
      <c r="Y189" s="1">
        <v>4.05</v>
      </c>
      <c r="Z189" s="1">
        <v>3.6</v>
      </c>
      <c r="AA189">
        <f t="shared" si="49"/>
        <v>0.2077649527806926</v>
      </c>
      <c r="AB189">
        <f t="shared" si="50"/>
        <v>0.15234375000000008</v>
      </c>
      <c r="AC189">
        <f t="shared" si="51"/>
        <v>0.22392344497607661</v>
      </c>
      <c r="AD189">
        <f t="shared" si="52"/>
        <v>5.6135770234986927E-2</v>
      </c>
      <c r="AE189">
        <f t="shared" si="53"/>
        <v>6.7934782608695662E-2</v>
      </c>
      <c r="AF189">
        <f t="shared" si="54"/>
        <v>0.12499999999999999</v>
      </c>
      <c r="AG189">
        <f t="shared" si="55"/>
        <v>0.12222222222222223</v>
      </c>
      <c r="AH189">
        <f t="shared" si="56"/>
        <v>0.22966507177033502</v>
      </c>
      <c r="AI189">
        <f t="shared" si="57"/>
        <v>7.289293849658314E-2</v>
      </c>
      <c r="AJ189">
        <f t="shared" si="58"/>
        <v>0.12212643678160919</v>
      </c>
      <c r="AK189">
        <f t="shared" si="59"/>
        <v>0.26164874551971323</v>
      </c>
      <c r="AL189">
        <f t="shared" si="60"/>
        <v>0.12049963262307127</v>
      </c>
      <c r="AM189">
        <f t="shared" si="61"/>
        <v>0.18242790073775988</v>
      </c>
      <c r="AN189">
        <f t="shared" si="62"/>
        <v>0.31315240083507301</v>
      </c>
      <c r="AO189">
        <f t="shared" si="63"/>
        <v>0.11457378551787351</v>
      </c>
      <c r="AP189">
        <f t="shared" si="64"/>
        <v>2.2471910112359546E-2</v>
      </c>
      <c r="AQ189">
        <f t="shared" si="65"/>
        <v>2.222222222222222E-2</v>
      </c>
      <c r="AR189">
        <f t="shared" si="66"/>
        <v>0</v>
      </c>
      <c r="AS189">
        <f t="shared" si="67"/>
        <v>0</v>
      </c>
      <c r="AT189">
        <f t="shared" si="68"/>
        <v>0.34424316856002457</v>
      </c>
      <c r="AU189">
        <f t="shared" si="69"/>
        <v>0.36851671535215846</v>
      </c>
      <c r="AV189">
        <f t="shared" si="70"/>
        <v>0.36627906976744184</v>
      </c>
      <c r="AW189">
        <f t="shared" si="71"/>
        <v>0.35078534031413611</v>
      </c>
    </row>
    <row r="190" spans="1:49" x14ac:dyDescent="0.3">
      <c r="A190">
        <v>189</v>
      </c>
      <c r="B190" s="3">
        <v>37347</v>
      </c>
      <c r="C190" t="s">
        <v>7</v>
      </c>
      <c r="D190" s="1">
        <v>80.400000000000006</v>
      </c>
      <c r="E190" s="1">
        <v>40.15</v>
      </c>
      <c r="F190" s="1">
        <v>20.75</v>
      </c>
      <c r="G190" s="1">
        <v>40.299999999999997</v>
      </c>
      <c r="H190" s="1">
        <v>19.45</v>
      </c>
      <c r="I190" s="1">
        <v>47</v>
      </c>
      <c r="J190" s="1">
        <v>46.3</v>
      </c>
      <c r="K190" s="1">
        <v>24.45</v>
      </c>
      <c r="L190" s="1">
        <v>24.4</v>
      </c>
      <c r="M190" s="1">
        <v>9.5500000000000007</v>
      </c>
      <c r="N190" s="1">
        <v>9.1</v>
      </c>
      <c r="O190" s="2">
        <v>13</v>
      </c>
      <c r="P190" s="2">
        <v>9.5</v>
      </c>
      <c r="Q190" s="2">
        <v>3.3</v>
      </c>
      <c r="R190" s="1">
        <v>0.4</v>
      </c>
      <c r="S190" s="1">
        <v>0.4</v>
      </c>
      <c r="T190" s="1">
        <v>0.2</v>
      </c>
      <c r="U190" s="1">
        <v>0.2</v>
      </c>
      <c r="V190" s="1">
        <v>1.9</v>
      </c>
      <c r="W190" s="1">
        <v>53.85</v>
      </c>
      <c r="X190" s="1">
        <v>66.400000000000006</v>
      </c>
      <c r="Y190" s="1">
        <v>4.9000000000000004</v>
      </c>
      <c r="Z190" s="1">
        <v>4.8</v>
      </c>
      <c r="AA190">
        <f t="shared" si="49"/>
        <v>0.35362014690451199</v>
      </c>
      <c r="AB190">
        <f t="shared" si="50"/>
        <v>0.294921875</v>
      </c>
      <c r="AC190">
        <f t="shared" si="51"/>
        <v>0.3023923444976076</v>
      </c>
      <c r="AD190">
        <f t="shared" si="52"/>
        <v>9.5953002610966051E-2</v>
      </c>
      <c r="AE190">
        <f t="shared" si="53"/>
        <v>0.10869565217391305</v>
      </c>
      <c r="AF190">
        <f t="shared" si="54"/>
        <v>0.17763157894736839</v>
      </c>
      <c r="AG190">
        <f t="shared" si="55"/>
        <v>0.15555555555555553</v>
      </c>
      <c r="AH190">
        <f t="shared" si="56"/>
        <v>0.34662413609782039</v>
      </c>
      <c r="AI190">
        <f t="shared" si="57"/>
        <v>0.11617312072892938</v>
      </c>
      <c r="AJ190">
        <f t="shared" si="58"/>
        <v>0.15900383141762453</v>
      </c>
      <c r="AK190">
        <f t="shared" si="59"/>
        <v>0.28833134209478289</v>
      </c>
      <c r="AL190">
        <f t="shared" si="60"/>
        <v>0.1484202792064658</v>
      </c>
      <c r="AM190">
        <f t="shared" si="61"/>
        <v>0.19919517102615691</v>
      </c>
      <c r="AN190">
        <f t="shared" si="62"/>
        <v>0.35073068893528181</v>
      </c>
      <c r="AO190">
        <f t="shared" si="63"/>
        <v>0.14757103574702107</v>
      </c>
      <c r="AP190">
        <f t="shared" si="64"/>
        <v>3.3707865168539332E-2</v>
      </c>
      <c r="AQ190">
        <f t="shared" si="65"/>
        <v>3.333333333333334E-2</v>
      </c>
      <c r="AR190">
        <f t="shared" si="66"/>
        <v>1.1235955056179775E-2</v>
      </c>
      <c r="AS190">
        <f t="shared" si="67"/>
        <v>2.0408163265306121E-2</v>
      </c>
      <c r="AT190">
        <f t="shared" si="68"/>
        <v>0.28553883942278174</v>
      </c>
      <c r="AU190">
        <f t="shared" si="69"/>
        <v>0.39824732229795529</v>
      </c>
      <c r="AV190">
        <f t="shared" si="70"/>
        <v>0.46511627906976744</v>
      </c>
      <c r="AW190">
        <f t="shared" si="71"/>
        <v>0.47643979057591612</v>
      </c>
    </row>
    <row r="191" spans="1:49" x14ac:dyDescent="0.3">
      <c r="A191">
        <v>190</v>
      </c>
      <c r="B191" s="3">
        <v>37347</v>
      </c>
      <c r="C191" t="s">
        <v>8</v>
      </c>
      <c r="D191" s="1">
        <v>69.3</v>
      </c>
      <c r="E191" s="1">
        <v>35.35</v>
      </c>
      <c r="F191" s="1">
        <v>17.350000000000001</v>
      </c>
      <c r="G191" s="1">
        <v>33.950000000000003</v>
      </c>
      <c r="H191" s="1">
        <v>15.85</v>
      </c>
      <c r="I191" s="1">
        <v>46.95</v>
      </c>
      <c r="J191" s="1">
        <v>46.3</v>
      </c>
      <c r="K191" s="1">
        <v>25.4</v>
      </c>
      <c r="L191" s="1">
        <v>24.45</v>
      </c>
      <c r="M191" s="1">
        <v>8.3000000000000007</v>
      </c>
      <c r="N191" s="1">
        <v>9.1</v>
      </c>
      <c r="O191" s="2">
        <v>9.8000000000000007</v>
      </c>
      <c r="P191" s="2">
        <v>7.4</v>
      </c>
      <c r="Q191" s="2">
        <v>2</v>
      </c>
      <c r="R191" s="1">
        <v>0.4</v>
      </c>
      <c r="S191" s="1">
        <v>0.4</v>
      </c>
      <c r="T191" s="1">
        <v>0.2</v>
      </c>
      <c r="U191" s="1">
        <v>0.2</v>
      </c>
      <c r="V191" s="1">
        <v>1</v>
      </c>
      <c r="W191" s="1">
        <v>37.549999999999997</v>
      </c>
      <c r="X191" s="1">
        <v>50.05</v>
      </c>
      <c r="Y191" s="1">
        <v>4.3</v>
      </c>
      <c r="Z191" s="1">
        <v>4.7</v>
      </c>
      <c r="AA191">
        <f t="shared" si="49"/>
        <v>0.25288562434417627</v>
      </c>
      <c r="AB191">
        <f t="shared" si="50"/>
        <v>0.16210937500000008</v>
      </c>
      <c r="AC191">
        <f t="shared" si="51"/>
        <v>0.18086124401913881</v>
      </c>
      <c r="AD191">
        <f t="shared" si="52"/>
        <v>4.8955613577023493E-2</v>
      </c>
      <c r="AE191">
        <f t="shared" si="53"/>
        <v>8.0163043478260879E-2</v>
      </c>
      <c r="AF191">
        <f t="shared" si="54"/>
        <v>9.2105263157894732E-2</v>
      </c>
      <c r="AG191">
        <f t="shared" si="55"/>
        <v>5.5555555555555552E-2</v>
      </c>
      <c r="AH191">
        <f t="shared" si="56"/>
        <v>0.22860180754917597</v>
      </c>
      <c r="AI191">
        <f t="shared" si="57"/>
        <v>7.9726651480637831E-2</v>
      </c>
      <c r="AJ191">
        <f t="shared" si="58"/>
        <v>0.15852490421455942</v>
      </c>
      <c r="AK191">
        <f t="shared" si="59"/>
        <v>0.28833134209478289</v>
      </c>
      <c r="AL191">
        <f t="shared" si="60"/>
        <v>0.16238060249816308</v>
      </c>
      <c r="AM191">
        <f t="shared" si="61"/>
        <v>0.19986586183769281</v>
      </c>
      <c r="AN191">
        <f t="shared" si="62"/>
        <v>0.29853862212943627</v>
      </c>
      <c r="AO191">
        <f t="shared" si="63"/>
        <v>0.14757103574702107</v>
      </c>
      <c r="AP191">
        <f t="shared" si="64"/>
        <v>3.3707865168539332E-2</v>
      </c>
      <c r="AQ191">
        <f t="shared" si="65"/>
        <v>3.333333333333334E-2</v>
      </c>
      <c r="AR191">
        <f t="shared" si="66"/>
        <v>1.1235955056179775E-2</v>
      </c>
      <c r="AS191">
        <f t="shared" si="67"/>
        <v>2.0408163265306121E-2</v>
      </c>
      <c r="AT191">
        <f t="shared" si="68"/>
        <v>0.18544673011974208</v>
      </c>
      <c r="AU191">
        <f t="shared" si="69"/>
        <v>0.29211295034079848</v>
      </c>
      <c r="AV191">
        <f t="shared" si="70"/>
        <v>0.39534883720930231</v>
      </c>
      <c r="AW191">
        <f t="shared" si="71"/>
        <v>0.46596858638743449</v>
      </c>
    </row>
    <row r="192" spans="1:49" x14ac:dyDescent="0.3">
      <c r="A192">
        <v>191</v>
      </c>
      <c r="B192" s="3">
        <v>37347</v>
      </c>
      <c r="C192" t="s">
        <v>7</v>
      </c>
      <c r="D192" s="1">
        <v>112.15</v>
      </c>
      <c r="E192" s="1">
        <v>54.7</v>
      </c>
      <c r="F192" s="1">
        <v>28.1</v>
      </c>
      <c r="G192" s="1">
        <v>57.45</v>
      </c>
      <c r="H192" s="1">
        <v>33.450000000000003</v>
      </c>
      <c r="I192" s="1">
        <v>67.8</v>
      </c>
      <c r="J192" s="1">
        <v>70.2</v>
      </c>
      <c r="K192" s="1">
        <v>36.799999999999997</v>
      </c>
      <c r="L192" s="1">
        <v>37</v>
      </c>
      <c r="M192" s="1">
        <v>13.15</v>
      </c>
      <c r="N192" s="1">
        <v>13.35</v>
      </c>
      <c r="O192" s="2">
        <v>37.4</v>
      </c>
      <c r="P192" s="2">
        <v>26.7</v>
      </c>
      <c r="Q192" s="2">
        <v>9.8000000000000007</v>
      </c>
      <c r="R192" s="1">
        <v>1.3</v>
      </c>
      <c r="S192" s="1">
        <v>1.2</v>
      </c>
      <c r="T192" s="1">
        <v>0.5</v>
      </c>
      <c r="U192" s="1">
        <v>0.6</v>
      </c>
      <c r="V192" s="1">
        <v>5.3</v>
      </c>
      <c r="W192" s="1">
        <v>71.25</v>
      </c>
      <c r="X192" s="1">
        <v>76.05</v>
      </c>
      <c r="Y192" s="1">
        <v>7</v>
      </c>
      <c r="Z192" s="1">
        <v>7.45</v>
      </c>
      <c r="AA192">
        <f t="shared" si="49"/>
        <v>0.6589716684155299</v>
      </c>
      <c r="AB192">
        <f t="shared" si="50"/>
        <v>0.58203125000000011</v>
      </c>
      <c r="AC192">
        <f t="shared" si="51"/>
        <v>0.63062200956937797</v>
      </c>
      <c r="AD192">
        <f t="shared" si="52"/>
        <v>0.27872062663185376</v>
      </c>
      <c r="AE192">
        <f t="shared" si="53"/>
        <v>0.34239130434782611</v>
      </c>
      <c r="AF192">
        <f t="shared" si="54"/>
        <v>0.60526315789473684</v>
      </c>
      <c r="AG192">
        <f t="shared" si="55"/>
        <v>0.53333333333333333</v>
      </c>
      <c r="AH192">
        <f t="shared" si="56"/>
        <v>0.6842105263157896</v>
      </c>
      <c r="AI192">
        <f t="shared" si="57"/>
        <v>0.39407744874715267</v>
      </c>
      <c r="AJ192">
        <f t="shared" si="58"/>
        <v>0.35823754789272028</v>
      </c>
      <c r="AK192">
        <f t="shared" si="59"/>
        <v>0.47869374751095178</v>
      </c>
      <c r="AL192">
        <f t="shared" si="60"/>
        <v>0.3299044819985304</v>
      </c>
      <c r="AM192">
        <f t="shared" si="61"/>
        <v>0.36820925553319922</v>
      </c>
      <c r="AN192">
        <f t="shared" si="62"/>
        <v>0.50104384133611679</v>
      </c>
      <c r="AO192">
        <f t="shared" si="63"/>
        <v>0.22548120989917506</v>
      </c>
      <c r="AP192">
        <f t="shared" si="64"/>
        <v>0.1348314606741573</v>
      </c>
      <c r="AQ192">
        <f t="shared" si="65"/>
        <v>0.1222222222222222</v>
      </c>
      <c r="AR192">
        <f t="shared" si="66"/>
        <v>4.49438202247191E-2</v>
      </c>
      <c r="AS192">
        <f t="shared" si="67"/>
        <v>0.1020408163265306</v>
      </c>
      <c r="AT192">
        <f t="shared" si="68"/>
        <v>0.39238563094872586</v>
      </c>
      <c r="AU192">
        <f t="shared" si="69"/>
        <v>0.46088932164881535</v>
      </c>
      <c r="AV192">
        <f t="shared" si="70"/>
        <v>0.70930232558139528</v>
      </c>
      <c r="AW192">
        <f t="shared" si="71"/>
        <v>0.75392670157068054</v>
      </c>
    </row>
    <row r="193" spans="1:49" x14ac:dyDescent="0.3">
      <c r="A193">
        <v>192</v>
      </c>
      <c r="B193" s="3">
        <v>37347</v>
      </c>
      <c r="C193" t="s">
        <v>8</v>
      </c>
      <c r="D193" s="1">
        <v>123.05</v>
      </c>
      <c r="E193" s="1">
        <v>64.7</v>
      </c>
      <c r="F193" s="1">
        <v>33.450000000000003</v>
      </c>
      <c r="G193" s="1">
        <v>58.35</v>
      </c>
      <c r="H193" s="1">
        <v>26.6</v>
      </c>
      <c r="I193" s="1">
        <v>106.6</v>
      </c>
      <c r="J193" s="1">
        <v>56.94</v>
      </c>
      <c r="K193" s="1">
        <v>62.7</v>
      </c>
      <c r="L193" s="1">
        <v>30.97</v>
      </c>
      <c r="M193" s="1">
        <v>19.850000000000001</v>
      </c>
      <c r="N193" s="1">
        <v>10.06</v>
      </c>
      <c r="O193" s="2">
        <v>58.6</v>
      </c>
      <c r="P193" s="2">
        <v>42.9</v>
      </c>
      <c r="Q193" s="2">
        <v>10.7</v>
      </c>
      <c r="R193" s="1">
        <v>4.8</v>
      </c>
      <c r="S193" s="1">
        <v>0.89</v>
      </c>
      <c r="T193" s="1">
        <v>2.6</v>
      </c>
      <c r="U193" s="1">
        <v>0.44</v>
      </c>
      <c r="V193" s="1">
        <v>6.1</v>
      </c>
      <c r="W193" s="1">
        <v>82.2</v>
      </c>
      <c r="X193" s="1">
        <v>98.75</v>
      </c>
      <c r="Y193" s="1">
        <v>8.9499999999999993</v>
      </c>
      <c r="Z193" s="1">
        <v>8.4</v>
      </c>
      <c r="AA193">
        <f t="shared" si="49"/>
        <v>0.86883525708289622</v>
      </c>
      <c r="AB193">
        <f t="shared" si="50"/>
        <v>0.79101562500000011</v>
      </c>
      <c r="AC193">
        <f t="shared" si="51"/>
        <v>0.64784688995215312</v>
      </c>
      <c r="AD193">
        <f t="shared" si="52"/>
        <v>0.18929503916449086</v>
      </c>
      <c r="AE193">
        <f t="shared" si="53"/>
        <v>0.5625</v>
      </c>
      <c r="AF193">
        <f t="shared" si="54"/>
        <v>0.66447368421052622</v>
      </c>
      <c r="AG193">
        <f t="shared" si="55"/>
        <v>0.62222222222222212</v>
      </c>
      <c r="AH193">
        <f t="shared" si="56"/>
        <v>0.80010632642211588</v>
      </c>
      <c r="AI193">
        <f t="shared" si="57"/>
        <v>0.63553530751708442</v>
      </c>
      <c r="AJ193">
        <f t="shared" si="58"/>
        <v>0.7298850574712642</v>
      </c>
      <c r="AK193">
        <f t="shared" si="59"/>
        <v>0.37307845479888485</v>
      </c>
      <c r="AL193">
        <f t="shared" si="60"/>
        <v>0.71050698016164582</v>
      </c>
      <c r="AM193">
        <f t="shared" si="61"/>
        <v>0.28732394366197184</v>
      </c>
      <c r="AN193">
        <f t="shared" si="62"/>
        <v>0.78079331941544883</v>
      </c>
      <c r="AO193">
        <f t="shared" si="63"/>
        <v>0.16516956920256645</v>
      </c>
      <c r="AP193">
        <f t="shared" si="64"/>
        <v>0.5280898876404494</v>
      </c>
      <c r="AQ193">
        <f t="shared" si="65"/>
        <v>8.7777777777777774E-2</v>
      </c>
      <c r="AR193">
        <f t="shared" si="66"/>
        <v>0.2808988764044944</v>
      </c>
      <c r="AS193">
        <f t="shared" si="67"/>
        <v>6.9387755102040802E-2</v>
      </c>
      <c r="AT193">
        <f t="shared" si="68"/>
        <v>0.45962542216763902</v>
      </c>
      <c r="AU193">
        <f t="shared" si="69"/>
        <v>0.6082440765985071</v>
      </c>
      <c r="AV193">
        <f t="shared" si="70"/>
        <v>0.93604651162790686</v>
      </c>
      <c r="AW193">
        <f t="shared" si="71"/>
        <v>0.8534031413612565</v>
      </c>
    </row>
    <row r="194" spans="1:49" x14ac:dyDescent="0.3">
      <c r="A194">
        <v>193</v>
      </c>
      <c r="B194" s="3">
        <v>37347</v>
      </c>
      <c r="C194" t="s">
        <v>7</v>
      </c>
      <c r="D194" s="1">
        <v>96.35</v>
      </c>
      <c r="E194" s="1">
        <v>47.8</v>
      </c>
      <c r="F194" s="1">
        <v>25.1</v>
      </c>
      <c r="G194" s="1">
        <v>48.55</v>
      </c>
      <c r="H194" s="1">
        <v>23.15</v>
      </c>
      <c r="I194" s="1">
        <v>58.55</v>
      </c>
      <c r="J194" s="1">
        <v>57.45</v>
      </c>
      <c r="K194" s="1">
        <v>32.25</v>
      </c>
      <c r="L194" s="1">
        <v>32.049999999999997</v>
      </c>
      <c r="M194" s="1">
        <v>11.35</v>
      </c>
      <c r="N194" s="1">
        <v>11.25</v>
      </c>
      <c r="O194" s="2">
        <v>23.9</v>
      </c>
      <c r="P194" s="2">
        <v>17</v>
      </c>
      <c r="Q194" s="2">
        <v>6</v>
      </c>
      <c r="R194" s="1">
        <v>0.8</v>
      </c>
      <c r="S194" s="1">
        <v>0.8</v>
      </c>
      <c r="T194" s="1">
        <v>0.4</v>
      </c>
      <c r="U194" s="1">
        <v>0.4</v>
      </c>
      <c r="V194" s="1">
        <v>3.5</v>
      </c>
      <c r="W194" s="1">
        <v>70.8</v>
      </c>
      <c r="X194" s="1">
        <v>68.45</v>
      </c>
      <c r="Y194" s="1">
        <v>5.3</v>
      </c>
      <c r="Z194" s="1">
        <v>5.85</v>
      </c>
      <c r="AA194">
        <f t="shared" si="49"/>
        <v>0.5141657922350471</v>
      </c>
      <c r="AB194">
        <f t="shared" si="50"/>
        <v>0.46484375000000011</v>
      </c>
      <c r="AC194">
        <f t="shared" si="51"/>
        <v>0.46028708133971286</v>
      </c>
      <c r="AD194">
        <f t="shared" si="52"/>
        <v>0.14425587467362921</v>
      </c>
      <c r="AE194">
        <f t="shared" si="53"/>
        <v>0.21059782608695654</v>
      </c>
      <c r="AF194">
        <f t="shared" si="54"/>
        <v>0.35526315789473684</v>
      </c>
      <c r="AG194">
        <f t="shared" si="55"/>
        <v>0.33333333333333331</v>
      </c>
      <c r="AH194">
        <f t="shared" si="56"/>
        <v>0.51621477937267413</v>
      </c>
      <c r="AI194">
        <f t="shared" si="57"/>
        <v>0.24031890660592253</v>
      </c>
      <c r="AJ194">
        <f t="shared" si="58"/>
        <v>0.26963601532567044</v>
      </c>
      <c r="AK194">
        <f t="shared" si="59"/>
        <v>0.37714058144165669</v>
      </c>
      <c r="AL194">
        <f t="shared" si="60"/>
        <v>0.26304188096987502</v>
      </c>
      <c r="AM194">
        <f t="shared" si="61"/>
        <v>0.30181086519114686</v>
      </c>
      <c r="AN194">
        <f t="shared" si="62"/>
        <v>0.42588726513569924</v>
      </c>
      <c r="AO194">
        <f t="shared" si="63"/>
        <v>0.18698441796516954</v>
      </c>
      <c r="AP194">
        <f t="shared" si="64"/>
        <v>7.8651685393258439E-2</v>
      </c>
      <c r="AQ194">
        <f t="shared" si="65"/>
        <v>7.7777777777777779E-2</v>
      </c>
      <c r="AR194">
        <f t="shared" si="66"/>
        <v>3.3707865168539332E-2</v>
      </c>
      <c r="AS194">
        <f t="shared" si="67"/>
        <v>6.1224489795918373E-2</v>
      </c>
      <c r="AT194">
        <f t="shared" si="68"/>
        <v>0.38962235185753763</v>
      </c>
      <c r="AU194">
        <f t="shared" si="69"/>
        <v>0.41155469003570277</v>
      </c>
      <c r="AV194">
        <f t="shared" si="70"/>
        <v>0.5116279069767441</v>
      </c>
      <c r="AW194">
        <f t="shared" si="71"/>
        <v>0.58638743455497366</v>
      </c>
    </row>
    <row r="195" spans="1:49" x14ac:dyDescent="0.3">
      <c r="A195">
        <v>194</v>
      </c>
      <c r="B195" s="3">
        <v>37347</v>
      </c>
      <c r="C195" t="s">
        <v>7</v>
      </c>
      <c r="D195" s="1">
        <v>104.45</v>
      </c>
      <c r="E195" s="1">
        <v>51.1</v>
      </c>
      <c r="F195" s="1">
        <v>27.4</v>
      </c>
      <c r="G195" s="1">
        <v>53.35</v>
      </c>
      <c r="H195" s="1">
        <v>28.15</v>
      </c>
      <c r="I195" s="1">
        <v>62.15</v>
      </c>
      <c r="J195" s="1">
        <v>61.95</v>
      </c>
      <c r="K195" s="1">
        <v>33.35</v>
      </c>
      <c r="L195" s="1">
        <v>33.35</v>
      </c>
      <c r="M195" s="1">
        <v>12.1</v>
      </c>
      <c r="N195" s="1">
        <v>12.35</v>
      </c>
      <c r="O195" s="2">
        <v>31.6</v>
      </c>
      <c r="P195" s="2">
        <v>20.6</v>
      </c>
      <c r="Q195" s="2">
        <v>8</v>
      </c>
      <c r="R195" s="1">
        <v>1</v>
      </c>
      <c r="S195" s="1">
        <v>1</v>
      </c>
      <c r="T195" s="1">
        <v>0.4</v>
      </c>
      <c r="U195" s="1">
        <v>0.4</v>
      </c>
      <c r="V195" s="1">
        <v>4</v>
      </c>
      <c r="W195" s="1">
        <v>74.5</v>
      </c>
      <c r="X195" s="1">
        <v>81.150000000000006</v>
      </c>
      <c r="Y195" s="1">
        <v>6.85</v>
      </c>
      <c r="Z195" s="1">
        <v>6.95</v>
      </c>
      <c r="AA195">
        <f t="shared" ref="AA195:AA258" si="72">(E195-$E$1420)*$E$1429</f>
        <v>0.58342077649527802</v>
      </c>
      <c r="AB195">
        <f t="shared" ref="AB195:AB258" si="73">(F195-$F$1420)*$F$1429</f>
        <v>0.5546875</v>
      </c>
      <c r="AC195">
        <f t="shared" ref="AC195:AC258" si="74">(G195-$G$1420)*$G$1429</f>
        <v>0.55215311004784684</v>
      </c>
      <c r="AD195">
        <f t="shared" ref="AD195:AD258" si="75">(H195-$H$1420)*$H$1429</f>
        <v>0.20953002610966054</v>
      </c>
      <c r="AE195">
        <f t="shared" ref="AE195:AE258" si="76">(P195-$P$1420)*$P$1429</f>
        <v>0.25951086956521746</v>
      </c>
      <c r="AF195">
        <f t="shared" ref="AF195:AF258" si="77">(Q195-$Q$1420)*$Q$1429</f>
        <v>0.48684210526315791</v>
      </c>
      <c r="AG195">
        <f t="shared" ref="AG195:AG258" si="78">(V195-$V$1420)*$V$1429</f>
        <v>0.38888888888888884</v>
      </c>
      <c r="AH195">
        <f t="shared" ref="AH195:AH258" si="79">(D195-$D$1420)*$D$1429</f>
        <v>0.60233918128654984</v>
      </c>
      <c r="AI195">
        <f t="shared" ref="AI195:AI258" si="80">(O195-$O$1420)*$O$1429</f>
        <v>0.32801822323462415</v>
      </c>
      <c r="AJ195">
        <f t="shared" ref="AJ195:AJ258" si="81">(I195-$I$1420)*$I$1429</f>
        <v>0.30411877394636011</v>
      </c>
      <c r="AK195">
        <f t="shared" ref="AK195:AK258" si="82">(J195-$J$1420)*$J$1429</f>
        <v>0.41298287534846673</v>
      </c>
      <c r="AL195">
        <f t="shared" ref="AL195:AL258" si="83">(K195-$K$1420)*$K$1429</f>
        <v>0.27920646583394559</v>
      </c>
      <c r="AM195">
        <f t="shared" ref="AM195:AM258" si="84">(L195-$L$1420)*$L$1429</f>
        <v>0.31924882629107981</v>
      </c>
      <c r="AN195">
        <f t="shared" ref="AN195:AN258" si="85">(M195-$M$1420)*$M$1429</f>
        <v>0.45720250521920658</v>
      </c>
      <c r="AO195">
        <f t="shared" ref="AO195:AO258" si="86">(N195-$N$1420)*$N$1429</f>
        <v>0.20714940421631528</v>
      </c>
      <c r="AP195">
        <f t="shared" ref="AP195:AP258" si="87">(R195-$R$1420)*$R$1429</f>
        <v>0.10112359550561797</v>
      </c>
      <c r="AQ195">
        <f t="shared" ref="AQ195:AQ258" si="88">(S195-$S$1420)*$S$1429</f>
        <v>9.9999999999999992E-2</v>
      </c>
      <c r="AR195">
        <f t="shared" ref="AR195:AR258" si="89">(T195-$T$1420)*$T$1429</f>
        <v>3.3707865168539332E-2</v>
      </c>
      <c r="AS195">
        <f t="shared" ref="AS195:AS258" si="90">(U195-$U$1420)*$U$1429</f>
        <v>6.1224489795918373E-2</v>
      </c>
      <c r="AT195">
        <f t="shared" ref="AT195:AT258" si="91">(W195-$W$1420)*$W$1429</f>
        <v>0.41234264660730741</v>
      </c>
      <c r="AU195">
        <f t="shared" si="69"/>
        <v>0.49399545602077255</v>
      </c>
      <c r="AV195">
        <f t="shared" si="70"/>
        <v>0.69186046511627897</v>
      </c>
      <c r="AW195">
        <f t="shared" si="71"/>
        <v>0.70157068062827221</v>
      </c>
    </row>
    <row r="196" spans="1:49" x14ac:dyDescent="0.3">
      <c r="A196">
        <v>195</v>
      </c>
      <c r="B196" s="3">
        <v>37347</v>
      </c>
      <c r="C196" t="s">
        <v>7</v>
      </c>
      <c r="D196" s="1">
        <v>108.25</v>
      </c>
      <c r="E196" s="1">
        <v>54</v>
      </c>
      <c r="F196" s="1">
        <v>26.7</v>
      </c>
      <c r="G196" s="1">
        <v>54.25</v>
      </c>
      <c r="H196" s="1">
        <v>30.6</v>
      </c>
      <c r="I196" s="1">
        <v>66.45</v>
      </c>
      <c r="J196" s="1">
        <v>65.8</v>
      </c>
      <c r="K196" s="1">
        <v>37.35</v>
      </c>
      <c r="L196" s="1">
        <v>35.799999999999997</v>
      </c>
      <c r="M196" s="1">
        <v>10.95</v>
      </c>
      <c r="N196" s="1">
        <v>11.95</v>
      </c>
      <c r="O196" s="2">
        <v>31.4</v>
      </c>
      <c r="P196" s="2">
        <v>22.8</v>
      </c>
      <c r="Q196" s="2">
        <v>8.1</v>
      </c>
      <c r="R196" s="1">
        <v>0.8</v>
      </c>
      <c r="S196" s="1">
        <v>0.8</v>
      </c>
      <c r="T196" s="1">
        <v>0.4</v>
      </c>
      <c r="U196" s="1">
        <v>0.4</v>
      </c>
      <c r="V196" s="1">
        <v>3.9</v>
      </c>
      <c r="W196" s="1">
        <v>84.25</v>
      </c>
      <c r="X196" s="1">
        <v>84.8</v>
      </c>
      <c r="Y196" s="1">
        <v>7.2</v>
      </c>
      <c r="Z196" s="1">
        <v>6.65</v>
      </c>
      <c r="AA196">
        <f t="shared" si="72"/>
        <v>0.64428121720881426</v>
      </c>
      <c r="AB196">
        <f t="shared" si="73"/>
        <v>0.52734375</v>
      </c>
      <c r="AC196">
        <f t="shared" si="74"/>
        <v>0.56937799043062198</v>
      </c>
      <c r="AD196">
        <f t="shared" si="75"/>
        <v>0.24151436031331591</v>
      </c>
      <c r="AE196">
        <f t="shared" si="76"/>
        <v>0.28940217391304351</v>
      </c>
      <c r="AF196">
        <f t="shared" si="77"/>
        <v>0.49342105263157893</v>
      </c>
      <c r="AG196">
        <f t="shared" si="78"/>
        <v>0.37777777777777777</v>
      </c>
      <c r="AH196">
        <f t="shared" si="79"/>
        <v>0.64274322169059017</v>
      </c>
      <c r="AI196">
        <f t="shared" si="80"/>
        <v>0.32574031890660593</v>
      </c>
      <c r="AJ196">
        <f t="shared" si="81"/>
        <v>0.34530651340996171</v>
      </c>
      <c r="AK196">
        <f t="shared" si="82"/>
        <v>0.44364794902429305</v>
      </c>
      <c r="AL196">
        <f t="shared" si="83"/>
        <v>0.33798677443056574</v>
      </c>
      <c r="AM196">
        <f t="shared" si="84"/>
        <v>0.352112676056338</v>
      </c>
      <c r="AN196">
        <f t="shared" si="85"/>
        <v>0.4091858037578287</v>
      </c>
      <c r="AO196">
        <f t="shared" si="86"/>
        <v>0.19981668194317137</v>
      </c>
      <c r="AP196">
        <f t="shared" si="87"/>
        <v>7.8651685393258439E-2</v>
      </c>
      <c r="AQ196">
        <f t="shared" si="88"/>
        <v>7.7777777777777779E-2</v>
      </c>
      <c r="AR196">
        <f t="shared" si="89"/>
        <v>3.3707865168539332E-2</v>
      </c>
      <c r="AS196">
        <f t="shared" si="90"/>
        <v>6.1224489795918373E-2</v>
      </c>
      <c r="AT196">
        <f t="shared" si="91"/>
        <v>0.47221369358305199</v>
      </c>
      <c r="AU196">
        <f t="shared" si="69"/>
        <v>0.51768906199285947</v>
      </c>
      <c r="AV196">
        <f t="shared" si="70"/>
        <v>0.73255813953488369</v>
      </c>
      <c r="AW196">
        <f t="shared" si="71"/>
        <v>0.67015706806282715</v>
      </c>
    </row>
    <row r="197" spans="1:49" x14ac:dyDescent="0.3">
      <c r="A197">
        <v>196</v>
      </c>
      <c r="B197" s="3">
        <v>37347</v>
      </c>
      <c r="C197" t="s">
        <v>8</v>
      </c>
      <c r="D197" s="1">
        <v>102.65</v>
      </c>
      <c r="E197" s="1">
        <v>53.75</v>
      </c>
      <c r="F197" s="1">
        <v>26.9</v>
      </c>
      <c r="G197" s="1">
        <v>48.9</v>
      </c>
      <c r="H197" s="1">
        <v>22.9</v>
      </c>
      <c r="I197" s="1">
        <v>79.8</v>
      </c>
      <c r="J197" s="1">
        <v>80.8</v>
      </c>
      <c r="K197" s="1">
        <v>44.2</v>
      </c>
      <c r="L197" s="1">
        <v>45.05</v>
      </c>
      <c r="M197" s="1">
        <v>12.75</v>
      </c>
      <c r="N197" s="1">
        <v>12.9</v>
      </c>
      <c r="O197" s="2">
        <v>32.799999999999997</v>
      </c>
      <c r="P197" s="2">
        <v>24.9</v>
      </c>
      <c r="Q197" s="2">
        <v>6.6</v>
      </c>
      <c r="R197" s="1">
        <v>1.5</v>
      </c>
      <c r="S197" s="1">
        <v>1.5</v>
      </c>
      <c r="T197" s="1">
        <v>0.6</v>
      </c>
      <c r="U197" s="1">
        <v>0.6</v>
      </c>
      <c r="V197" s="1">
        <v>3.9</v>
      </c>
      <c r="W197" s="1">
        <v>77.3</v>
      </c>
      <c r="X197" s="1">
        <v>82.45</v>
      </c>
      <c r="Y197" s="1">
        <v>7.05</v>
      </c>
      <c r="Z197" s="1">
        <v>6.8</v>
      </c>
      <c r="AA197">
        <f t="shared" si="72"/>
        <v>0.63903462749213003</v>
      </c>
      <c r="AB197">
        <f t="shared" si="73"/>
        <v>0.53515625</v>
      </c>
      <c r="AC197">
        <f t="shared" si="74"/>
        <v>0.46698564593301428</v>
      </c>
      <c r="AD197">
        <f t="shared" si="75"/>
        <v>0.14099216710182766</v>
      </c>
      <c r="AE197">
        <f t="shared" si="76"/>
        <v>0.31793478260869568</v>
      </c>
      <c r="AF197">
        <f t="shared" si="77"/>
        <v>0.39473684210526316</v>
      </c>
      <c r="AG197">
        <f t="shared" si="78"/>
        <v>0.37777777777777777</v>
      </c>
      <c r="AH197">
        <f t="shared" si="79"/>
        <v>0.58320042530568861</v>
      </c>
      <c r="AI197">
        <f t="shared" si="80"/>
        <v>0.34168564920273348</v>
      </c>
      <c r="AJ197">
        <f t="shared" si="81"/>
        <v>0.47318007662835243</v>
      </c>
      <c r="AK197">
        <f t="shared" si="82"/>
        <v>0.56312226204699323</v>
      </c>
      <c r="AL197">
        <f t="shared" si="83"/>
        <v>0.43864805290227771</v>
      </c>
      <c r="AM197">
        <f t="shared" si="84"/>
        <v>0.47619047619047622</v>
      </c>
      <c r="AN197">
        <f t="shared" si="85"/>
        <v>0.48434237995824625</v>
      </c>
      <c r="AO197">
        <f t="shared" si="86"/>
        <v>0.21723189734188816</v>
      </c>
      <c r="AP197">
        <f t="shared" si="87"/>
        <v>0.15730337078651685</v>
      </c>
      <c r="AQ197">
        <f t="shared" si="88"/>
        <v>0.15555555555555553</v>
      </c>
      <c r="AR197">
        <f t="shared" si="89"/>
        <v>5.6179775280898875E-2</v>
      </c>
      <c r="AS197">
        <f t="shared" si="90"/>
        <v>0.1020408163265306</v>
      </c>
      <c r="AT197">
        <f t="shared" si="91"/>
        <v>0.42953638317470072</v>
      </c>
      <c r="AU197">
        <f t="shared" si="69"/>
        <v>0.5024342745861734</v>
      </c>
      <c r="AV197">
        <f t="shared" si="70"/>
        <v>0.71511627906976738</v>
      </c>
      <c r="AW197">
        <f t="shared" si="71"/>
        <v>0.68586387434554963</v>
      </c>
    </row>
    <row r="198" spans="1:49" x14ac:dyDescent="0.3">
      <c r="A198">
        <v>197</v>
      </c>
      <c r="B198" s="3">
        <v>37347</v>
      </c>
      <c r="C198" t="s">
        <v>8</v>
      </c>
      <c r="D198" s="1">
        <v>94.85</v>
      </c>
      <c r="E198" s="1">
        <v>49.25</v>
      </c>
      <c r="F198" s="1">
        <v>25.25</v>
      </c>
      <c r="G198" s="1">
        <v>45.6</v>
      </c>
      <c r="H198" s="1">
        <v>20.7</v>
      </c>
      <c r="I198" s="1">
        <v>68.599999999999994</v>
      </c>
      <c r="J198" s="1">
        <v>68.2</v>
      </c>
      <c r="K198" s="1">
        <v>37.15</v>
      </c>
      <c r="L198" s="1">
        <v>37.549999999999997</v>
      </c>
      <c r="M198" s="1">
        <v>12.15</v>
      </c>
      <c r="N198" s="1">
        <v>15.4</v>
      </c>
      <c r="O198" s="2">
        <v>25.5</v>
      </c>
      <c r="P198" s="2">
        <v>20.9</v>
      </c>
      <c r="Q198" s="2">
        <v>5.2</v>
      </c>
      <c r="R198" s="1">
        <v>1.1000000000000001</v>
      </c>
      <c r="S198" s="1">
        <v>1.9</v>
      </c>
      <c r="T198" s="1">
        <v>0.7</v>
      </c>
      <c r="U198" s="1">
        <v>1</v>
      </c>
      <c r="V198" s="1">
        <v>3</v>
      </c>
      <c r="W198" s="1">
        <v>89.15</v>
      </c>
      <c r="X198" s="1">
        <v>91.95</v>
      </c>
      <c r="Y198" s="1">
        <v>6.45</v>
      </c>
      <c r="Z198" s="1">
        <v>6.35</v>
      </c>
      <c r="AA198">
        <f t="shared" si="72"/>
        <v>0.54459601259181523</v>
      </c>
      <c r="AB198">
        <f t="shared" si="73"/>
        <v>0.470703125</v>
      </c>
      <c r="AC198">
        <f t="shared" si="74"/>
        <v>0.40382775119617226</v>
      </c>
      <c r="AD198">
        <f t="shared" si="75"/>
        <v>0.11227154046997388</v>
      </c>
      <c r="AE198">
        <f t="shared" si="76"/>
        <v>0.26358695652173914</v>
      </c>
      <c r="AF198">
        <f t="shared" si="77"/>
        <v>0.30263157894736842</v>
      </c>
      <c r="AG198">
        <f t="shared" si="78"/>
        <v>0.27777777777777779</v>
      </c>
      <c r="AH198">
        <f t="shared" si="79"/>
        <v>0.50026581605528975</v>
      </c>
      <c r="AI198">
        <f t="shared" si="80"/>
        <v>0.25854214123006836</v>
      </c>
      <c r="AJ198">
        <f t="shared" si="81"/>
        <v>0.36590038314176238</v>
      </c>
      <c r="AK198">
        <f t="shared" si="82"/>
        <v>0.46276383910792507</v>
      </c>
      <c r="AL198">
        <f t="shared" si="83"/>
        <v>0.33504775900073469</v>
      </c>
      <c r="AM198">
        <f t="shared" si="84"/>
        <v>0.37558685446009388</v>
      </c>
      <c r="AN198">
        <f t="shared" si="85"/>
        <v>0.45929018789144044</v>
      </c>
      <c r="AO198">
        <f t="shared" si="86"/>
        <v>0.26306141154903756</v>
      </c>
      <c r="AP198">
        <f t="shared" si="87"/>
        <v>0.11235955056179775</v>
      </c>
      <c r="AQ198">
        <f t="shared" si="88"/>
        <v>0.19999999999999996</v>
      </c>
      <c r="AR198">
        <f t="shared" si="89"/>
        <v>6.741573033707865E-2</v>
      </c>
      <c r="AS198">
        <f t="shared" si="90"/>
        <v>0.18367346938775508</v>
      </c>
      <c r="AT198">
        <f t="shared" si="91"/>
        <v>0.50230273257599034</v>
      </c>
      <c r="AU198">
        <f t="shared" ref="AU198:AU261" si="92">(X198-$X$1420)*$X$1429</f>
        <v>0.56410256410256421</v>
      </c>
      <c r="AV198">
        <f t="shared" ref="AV198:AV261" si="93">(Y198-$Y$1420)*$Y$1429</f>
        <v>0.64534883720930225</v>
      </c>
      <c r="AW198">
        <f t="shared" ref="AW198:AW261" si="94">(Z198-$Z$1420)*$Z$1429</f>
        <v>0.6387434554973821</v>
      </c>
    </row>
    <row r="199" spans="1:49" x14ac:dyDescent="0.3">
      <c r="A199">
        <v>198</v>
      </c>
      <c r="B199" s="3">
        <v>37347</v>
      </c>
      <c r="C199" t="s">
        <v>8</v>
      </c>
      <c r="D199" s="1">
        <v>97.65</v>
      </c>
      <c r="E199" s="1">
        <v>49.45</v>
      </c>
      <c r="F199" s="1">
        <v>26.4</v>
      </c>
      <c r="G199" s="1">
        <v>48.2</v>
      </c>
      <c r="H199" s="1">
        <v>21.3</v>
      </c>
      <c r="I199" s="1">
        <v>68</v>
      </c>
      <c r="J199" s="1">
        <v>69.099999999999994</v>
      </c>
      <c r="K199" s="1">
        <v>37.950000000000003</v>
      </c>
      <c r="L199" s="1">
        <v>38.950000000000003</v>
      </c>
      <c r="M199" s="1">
        <v>11.45</v>
      </c>
      <c r="N199" s="1">
        <v>11.8</v>
      </c>
      <c r="O199" s="2">
        <v>27.9</v>
      </c>
      <c r="P199" s="2">
        <v>20.9</v>
      </c>
      <c r="Q199" s="2">
        <v>5.2</v>
      </c>
      <c r="R199" s="1">
        <v>1</v>
      </c>
      <c r="S199" s="1">
        <v>1</v>
      </c>
      <c r="T199" s="1">
        <v>0.5</v>
      </c>
      <c r="U199" s="1">
        <v>0.5</v>
      </c>
      <c r="V199" s="1">
        <v>2.8</v>
      </c>
      <c r="W199" s="1">
        <v>79.599999999999994</v>
      </c>
      <c r="X199" s="1">
        <v>79.55</v>
      </c>
      <c r="Y199" s="1">
        <v>4.55</v>
      </c>
      <c r="Z199" s="1">
        <v>6.45</v>
      </c>
      <c r="AA199">
        <f t="shared" si="72"/>
        <v>0.54879328436516261</v>
      </c>
      <c r="AB199">
        <f t="shared" si="73"/>
        <v>0.515625</v>
      </c>
      <c r="AC199">
        <f t="shared" si="74"/>
        <v>0.45358851674641154</v>
      </c>
      <c r="AD199">
        <f t="shared" si="75"/>
        <v>0.12010443864229765</v>
      </c>
      <c r="AE199">
        <f t="shared" si="76"/>
        <v>0.26358695652173914</v>
      </c>
      <c r="AF199">
        <f t="shared" si="77"/>
        <v>0.30263157894736842</v>
      </c>
      <c r="AG199">
        <f t="shared" si="78"/>
        <v>0.25555555555555554</v>
      </c>
      <c r="AH199">
        <f t="shared" si="79"/>
        <v>0.53003721424774064</v>
      </c>
      <c r="AI199">
        <f t="shared" si="80"/>
        <v>0.28587699316628701</v>
      </c>
      <c r="AJ199">
        <f t="shared" si="81"/>
        <v>0.36015325670498083</v>
      </c>
      <c r="AK199">
        <f t="shared" si="82"/>
        <v>0.46993229788928703</v>
      </c>
      <c r="AL199">
        <f t="shared" si="83"/>
        <v>0.34680382072005878</v>
      </c>
      <c r="AM199">
        <f t="shared" si="84"/>
        <v>0.39436619718309862</v>
      </c>
      <c r="AN199">
        <f t="shared" si="85"/>
        <v>0.43006263048016691</v>
      </c>
      <c r="AO199">
        <f t="shared" si="86"/>
        <v>0.19706691109074242</v>
      </c>
      <c r="AP199">
        <f t="shared" si="87"/>
        <v>0.10112359550561797</v>
      </c>
      <c r="AQ199">
        <f t="shared" si="88"/>
        <v>9.9999999999999992E-2</v>
      </c>
      <c r="AR199">
        <f t="shared" si="89"/>
        <v>4.49438202247191E-2</v>
      </c>
      <c r="AS199">
        <f t="shared" si="90"/>
        <v>8.1632653061224483E-2</v>
      </c>
      <c r="AT199">
        <f t="shared" si="91"/>
        <v>0.44365980964077373</v>
      </c>
      <c r="AU199">
        <f t="shared" si="92"/>
        <v>0.48360921778643301</v>
      </c>
      <c r="AV199">
        <f t="shared" si="93"/>
        <v>0.42441860465116277</v>
      </c>
      <c r="AW199">
        <f t="shared" si="94"/>
        <v>0.64921465968586378</v>
      </c>
    </row>
    <row r="200" spans="1:49" x14ac:dyDescent="0.3">
      <c r="A200">
        <v>199</v>
      </c>
      <c r="B200" s="3">
        <v>37347</v>
      </c>
      <c r="C200" t="s">
        <v>7</v>
      </c>
      <c r="D200" s="1">
        <v>93</v>
      </c>
      <c r="E200" s="1">
        <v>46</v>
      </c>
      <c r="F200" s="1">
        <v>23.9</v>
      </c>
      <c r="G200" s="1">
        <v>47.85</v>
      </c>
      <c r="H200" s="1">
        <v>27.3</v>
      </c>
      <c r="I200" s="1">
        <v>58.9</v>
      </c>
      <c r="J200" s="1">
        <v>58.9</v>
      </c>
      <c r="K200" s="1">
        <v>32.85</v>
      </c>
      <c r="L200" s="1">
        <v>32.35</v>
      </c>
      <c r="M200" s="1">
        <v>11</v>
      </c>
      <c r="N200" s="1">
        <v>11.05</v>
      </c>
      <c r="O200" s="2">
        <v>22</v>
      </c>
      <c r="P200" s="2">
        <v>15.9</v>
      </c>
      <c r="Q200" s="2">
        <v>5.7</v>
      </c>
      <c r="R200" s="1">
        <v>0.8</v>
      </c>
      <c r="S200" s="1">
        <v>0.8</v>
      </c>
      <c r="T200" s="1">
        <v>0.3</v>
      </c>
      <c r="U200" s="1">
        <v>0.3</v>
      </c>
      <c r="V200" s="1">
        <v>2.7</v>
      </c>
      <c r="W200" s="1">
        <v>61.1</v>
      </c>
      <c r="X200" s="1">
        <v>61.5</v>
      </c>
      <c r="Y200" s="1">
        <v>6.4</v>
      </c>
      <c r="Z200" s="1">
        <v>6.4</v>
      </c>
      <c r="AA200">
        <f t="shared" si="72"/>
        <v>0.47639034627492127</v>
      </c>
      <c r="AB200">
        <f t="shared" si="73"/>
        <v>0.41796875</v>
      </c>
      <c r="AC200">
        <f t="shared" si="74"/>
        <v>0.44688995215311006</v>
      </c>
      <c r="AD200">
        <f t="shared" si="75"/>
        <v>0.19843342036553524</v>
      </c>
      <c r="AE200">
        <f t="shared" si="76"/>
        <v>0.19565217391304351</v>
      </c>
      <c r="AF200">
        <f t="shared" si="77"/>
        <v>0.33552631578947373</v>
      </c>
      <c r="AG200">
        <f t="shared" si="78"/>
        <v>0.24444444444444446</v>
      </c>
      <c r="AH200">
        <f t="shared" si="79"/>
        <v>0.48059542796384908</v>
      </c>
      <c r="AI200">
        <f t="shared" si="80"/>
        <v>0.21867881548974943</v>
      </c>
      <c r="AJ200">
        <f t="shared" si="81"/>
        <v>0.27298850574712641</v>
      </c>
      <c r="AK200">
        <f t="shared" si="82"/>
        <v>0.388689765033851</v>
      </c>
      <c r="AL200">
        <f t="shared" si="83"/>
        <v>0.27185892725936806</v>
      </c>
      <c r="AM200">
        <f t="shared" si="84"/>
        <v>0.30583501006036218</v>
      </c>
      <c r="AN200">
        <f t="shared" si="85"/>
        <v>0.41127348643006256</v>
      </c>
      <c r="AO200">
        <f t="shared" si="86"/>
        <v>0.18331805682859761</v>
      </c>
      <c r="AP200">
        <f t="shared" si="87"/>
        <v>7.8651685393258439E-2</v>
      </c>
      <c r="AQ200">
        <f t="shared" si="88"/>
        <v>7.7777777777777779E-2</v>
      </c>
      <c r="AR200">
        <f t="shared" si="89"/>
        <v>2.2471910112359546E-2</v>
      </c>
      <c r="AS200">
        <f t="shared" si="90"/>
        <v>4.0816326530612235E-2</v>
      </c>
      <c r="AT200">
        <f t="shared" si="91"/>
        <v>0.33005833589192513</v>
      </c>
      <c r="AU200">
        <f t="shared" si="92"/>
        <v>0.36643946770529051</v>
      </c>
      <c r="AV200">
        <f t="shared" si="93"/>
        <v>0.63953488372093026</v>
      </c>
      <c r="AW200">
        <f t="shared" si="94"/>
        <v>0.64397905759162299</v>
      </c>
    </row>
    <row r="201" spans="1:49" x14ac:dyDescent="0.3">
      <c r="A201">
        <v>200</v>
      </c>
      <c r="B201" s="3">
        <v>37347</v>
      </c>
      <c r="C201" t="s">
        <v>7</v>
      </c>
      <c r="D201" s="1">
        <v>86.95</v>
      </c>
      <c r="E201" s="1">
        <v>42.1</v>
      </c>
      <c r="F201" s="1">
        <v>21.9</v>
      </c>
      <c r="G201" s="1">
        <v>44.85</v>
      </c>
      <c r="H201" s="1">
        <v>24.5</v>
      </c>
      <c r="I201" s="1">
        <v>48.1</v>
      </c>
      <c r="J201" s="1">
        <v>48.95</v>
      </c>
      <c r="K201" s="1">
        <v>24.95</v>
      </c>
      <c r="L201" s="1">
        <v>26.05</v>
      </c>
      <c r="M201" s="1">
        <v>9.5</v>
      </c>
      <c r="N201" s="1">
        <v>9.9</v>
      </c>
      <c r="O201" s="2">
        <v>19.600000000000001</v>
      </c>
      <c r="P201" s="2">
        <v>13.8</v>
      </c>
      <c r="Q201" s="2">
        <v>4.4000000000000004</v>
      </c>
      <c r="R201" s="1">
        <v>0.5</v>
      </c>
      <c r="S201" s="1">
        <v>0.5</v>
      </c>
      <c r="T201" s="1">
        <v>0.2</v>
      </c>
      <c r="U201" s="1">
        <v>0.2</v>
      </c>
      <c r="V201" s="1">
        <v>2.2000000000000002</v>
      </c>
      <c r="W201" s="1">
        <v>53.35</v>
      </c>
      <c r="X201" s="1">
        <v>69.95</v>
      </c>
      <c r="Y201" s="1">
        <v>5.35</v>
      </c>
      <c r="Z201" s="1">
        <v>5.0999999999999996</v>
      </c>
      <c r="AA201">
        <f t="shared" si="72"/>
        <v>0.39454354669464847</v>
      </c>
      <c r="AB201">
        <f t="shared" si="73"/>
        <v>0.33984375</v>
      </c>
      <c r="AC201">
        <f t="shared" si="74"/>
        <v>0.38947368421052631</v>
      </c>
      <c r="AD201">
        <f t="shared" si="75"/>
        <v>0.16187989556135771</v>
      </c>
      <c r="AE201">
        <f t="shared" si="76"/>
        <v>0.16711956521739132</v>
      </c>
      <c r="AF201">
        <f t="shared" si="77"/>
        <v>0.25</v>
      </c>
      <c r="AG201">
        <f t="shared" si="78"/>
        <v>0.18888888888888891</v>
      </c>
      <c r="AH201">
        <f t="shared" si="79"/>
        <v>0.41626794258373212</v>
      </c>
      <c r="AI201">
        <f t="shared" si="80"/>
        <v>0.19134396355353078</v>
      </c>
      <c r="AJ201">
        <f t="shared" si="81"/>
        <v>0.16954022988505749</v>
      </c>
      <c r="AK201">
        <f t="shared" si="82"/>
        <v>0.30943847072879327</v>
      </c>
      <c r="AL201">
        <f t="shared" si="83"/>
        <v>0.15576781778104332</v>
      </c>
      <c r="AM201">
        <f t="shared" si="84"/>
        <v>0.22132796780684105</v>
      </c>
      <c r="AN201">
        <f t="shared" si="85"/>
        <v>0.34864300626304795</v>
      </c>
      <c r="AO201">
        <f t="shared" si="86"/>
        <v>0.16223648029330889</v>
      </c>
      <c r="AP201">
        <f t="shared" si="87"/>
        <v>4.49438202247191E-2</v>
      </c>
      <c r="AQ201">
        <f t="shared" si="88"/>
        <v>4.4444444444444446E-2</v>
      </c>
      <c r="AR201">
        <f t="shared" si="89"/>
        <v>1.1235955056179775E-2</v>
      </c>
      <c r="AS201">
        <f t="shared" si="90"/>
        <v>2.0408163265306121E-2</v>
      </c>
      <c r="AT201">
        <f t="shared" si="91"/>
        <v>0.28246852932146149</v>
      </c>
      <c r="AU201">
        <f t="shared" si="92"/>
        <v>0.42129178838039605</v>
      </c>
      <c r="AV201">
        <f t="shared" si="93"/>
        <v>0.5174418604651162</v>
      </c>
      <c r="AW201">
        <f t="shared" si="94"/>
        <v>0.50785340314136118</v>
      </c>
    </row>
    <row r="202" spans="1:49" x14ac:dyDescent="0.3">
      <c r="A202">
        <v>201</v>
      </c>
      <c r="B202" s="3">
        <v>37347</v>
      </c>
      <c r="C202" t="s">
        <v>7</v>
      </c>
      <c r="D202" s="1">
        <v>93.15</v>
      </c>
      <c r="E202" s="1">
        <v>47.75</v>
      </c>
      <c r="F202" s="1">
        <v>23.3</v>
      </c>
      <c r="G202" s="1">
        <v>54.4</v>
      </c>
      <c r="H202" s="1">
        <v>22.05</v>
      </c>
      <c r="I202" s="1">
        <v>56.9</v>
      </c>
      <c r="J202" s="1">
        <v>57.3</v>
      </c>
      <c r="K202" s="1">
        <v>30.2</v>
      </c>
      <c r="L202" s="1">
        <v>29.65</v>
      </c>
      <c r="M202" s="1">
        <v>12.2</v>
      </c>
      <c r="N202" s="1">
        <v>11.05</v>
      </c>
      <c r="O202" s="2">
        <v>21.4</v>
      </c>
      <c r="P202" s="2">
        <v>15.6</v>
      </c>
      <c r="Q202" s="2">
        <v>5.4</v>
      </c>
      <c r="R202" s="1">
        <v>0.8</v>
      </c>
      <c r="S202" s="1">
        <v>0.7</v>
      </c>
      <c r="T202" s="1">
        <v>0.5</v>
      </c>
      <c r="U202" s="1">
        <v>0.3</v>
      </c>
      <c r="V202" s="1">
        <v>3</v>
      </c>
      <c r="W202" s="1">
        <v>52.75</v>
      </c>
      <c r="X202" s="1">
        <v>29.6</v>
      </c>
      <c r="Y202" s="1">
        <v>5.8</v>
      </c>
      <c r="Z202" s="1">
        <v>5.75</v>
      </c>
      <c r="AA202">
        <f t="shared" si="72"/>
        <v>0.51311647429171037</v>
      </c>
      <c r="AB202">
        <f t="shared" si="73"/>
        <v>0.39453125000000006</v>
      </c>
      <c r="AC202">
        <f t="shared" si="74"/>
        <v>0.57224880382775112</v>
      </c>
      <c r="AD202">
        <f t="shared" si="75"/>
        <v>0.12989556135770236</v>
      </c>
      <c r="AE202">
        <f t="shared" si="76"/>
        <v>0.19157608695652176</v>
      </c>
      <c r="AF202">
        <f t="shared" si="77"/>
        <v>0.31578947368421056</v>
      </c>
      <c r="AG202">
        <f t="shared" si="78"/>
        <v>0.27777777777777779</v>
      </c>
      <c r="AH202">
        <f t="shared" si="79"/>
        <v>0.48219032429558756</v>
      </c>
      <c r="AI202">
        <f t="shared" si="80"/>
        <v>0.21184510250569474</v>
      </c>
      <c r="AJ202">
        <f t="shared" si="81"/>
        <v>0.25383141762452105</v>
      </c>
      <c r="AK202">
        <f t="shared" si="82"/>
        <v>0.37594583831142964</v>
      </c>
      <c r="AL202">
        <f t="shared" si="83"/>
        <v>0.23291697281410723</v>
      </c>
      <c r="AM202">
        <f t="shared" si="84"/>
        <v>0.26961770623742454</v>
      </c>
      <c r="AN202">
        <f t="shared" si="85"/>
        <v>0.46137787056367419</v>
      </c>
      <c r="AO202">
        <f t="shared" si="86"/>
        <v>0.18331805682859761</v>
      </c>
      <c r="AP202">
        <f t="shared" si="87"/>
        <v>7.8651685393258439E-2</v>
      </c>
      <c r="AQ202">
        <f t="shared" si="88"/>
        <v>6.6666666666666666E-2</v>
      </c>
      <c r="AR202">
        <f t="shared" si="89"/>
        <v>4.49438202247191E-2</v>
      </c>
      <c r="AS202">
        <f t="shared" si="90"/>
        <v>4.0816326530612235E-2</v>
      </c>
      <c r="AT202">
        <f t="shared" si="91"/>
        <v>0.2787841571998772</v>
      </c>
      <c r="AU202">
        <f t="shared" si="92"/>
        <v>0.15936384290814673</v>
      </c>
      <c r="AV202">
        <f t="shared" si="93"/>
        <v>0.56976744186046502</v>
      </c>
      <c r="AW202">
        <f t="shared" si="94"/>
        <v>0.57591623036649209</v>
      </c>
    </row>
    <row r="203" spans="1:49" x14ac:dyDescent="0.3">
      <c r="A203">
        <v>202</v>
      </c>
      <c r="B203" s="3">
        <v>37347</v>
      </c>
      <c r="C203" t="s">
        <v>8</v>
      </c>
      <c r="D203" s="1">
        <v>65.150000000000006</v>
      </c>
      <c r="E203" s="1">
        <v>33.049999999999997</v>
      </c>
      <c r="F203" s="1">
        <v>16.05</v>
      </c>
      <c r="G203" s="1">
        <v>32.1</v>
      </c>
      <c r="H203" s="1">
        <v>14.65</v>
      </c>
      <c r="I203" s="1">
        <v>45.6</v>
      </c>
      <c r="J203" s="1">
        <v>45.8</v>
      </c>
      <c r="K203" s="1">
        <v>24</v>
      </c>
      <c r="L203" s="1">
        <v>24.2</v>
      </c>
      <c r="M203" s="1">
        <v>9</v>
      </c>
      <c r="N203" s="1">
        <v>10.050000000000001</v>
      </c>
      <c r="O203" s="2">
        <v>8.8000000000000007</v>
      </c>
      <c r="P203" s="2">
        <v>6.6</v>
      </c>
      <c r="Q203" s="2">
        <v>2</v>
      </c>
      <c r="R203" s="1">
        <v>0.4</v>
      </c>
      <c r="S203" s="1">
        <v>0.5</v>
      </c>
      <c r="T203" s="1">
        <v>0.2</v>
      </c>
      <c r="U203" s="1">
        <v>0.3</v>
      </c>
      <c r="V203" s="1">
        <v>1</v>
      </c>
      <c r="W203" s="1">
        <v>35.1</v>
      </c>
      <c r="X203" s="1">
        <v>43</v>
      </c>
      <c r="Y203" s="1">
        <v>4.95</v>
      </c>
      <c r="Z203" s="1">
        <v>4.4000000000000004</v>
      </c>
      <c r="AA203">
        <f t="shared" si="72"/>
        <v>0.20461699895068197</v>
      </c>
      <c r="AB203">
        <f t="shared" si="73"/>
        <v>0.11132812500000006</v>
      </c>
      <c r="AC203">
        <f t="shared" si="74"/>
        <v>0.14545454545454548</v>
      </c>
      <c r="AD203">
        <f t="shared" si="75"/>
        <v>3.3289817232375986E-2</v>
      </c>
      <c r="AE203">
        <f t="shared" si="76"/>
        <v>6.9293478260869568E-2</v>
      </c>
      <c r="AF203">
        <f t="shared" si="77"/>
        <v>9.2105263157894732E-2</v>
      </c>
      <c r="AG203">
        <f t="shared" si="78"/>
        <v>5.5555555555555552E-2</v>
      </c>
      <c r="AH203">
        <f t="shared" si="79"/>
        <v>0.18447634237107932</v>
      </c>
      <c r="AI203">
        <f t="shared" si="80"/>
        <v>6.8337129840546712E-2</v>
      </c>
      <c r="AJ203">
        <f t="shared" si="81"/>
        <v>0.14559386973180077</v>
      </c>
      <c r="AK203">
        <f t="shared" si="82"/>
        <v>0.28434886499402623</v>
      </c>
      <c r="AL203">
        <f t="shared" si="83"/>
        <v>0.14180749448934607</v>
      </c>
      <c r="AM203">
        <f t="shared" si="84"/>
        <v>0.19651240778001342</v>
      </c>
      <c r="AN203">
        <f t="shared" si="85"/>
        <v>0.32776617954070975</v>
      </c>
      <c r="AO203">
        <f t="shared" si="86"/>
        <v>0.16498625114573784</v>
      </c>
      <c r="AP203">
        <f t="shared" si="87"/>
        <v>3.3707865168539332E-2</v>
      </c>
      <c r="AQ203">
        <f t="shared" si="88"/>
        <v>4.4444444444444446E-2</v>
      </c>
      <c r="AR203">
        <f t="shared" si="89"/>
        <v>1.1235955056179775E-2</v>
      </c>
      <c r="AS203">
        <f t="shared" si="90"/>
        <v>4.0816326530612235E-2</v>
      </c>
      <c r="AT203">
        <f t="shared" si="91"/>
        <v>0.17040221062327296</v>
      </c>
      <c r="AU203">
        <f t="shared" si="92"/>
        <v>0.24634858812074006</v>
      </c>
      <c r="AV203">
        <f t="shared" si="93"/>
        <v>0.47093023255813948</v>
      </c>
      <c r="AW203">
        <f t="shared" si="94"/>
        <v>0.43455497382198949</v>
      </c>
    </row>
    <row r="204" spans="1:49" x14ac:dyDescent="0.3">
      <c r="A204">
        <v>203</v>
      </c>
      <c r="B204" s="3">
        <v>37347</v>
      </c>
      <c r="C204" t="s">
        <v>8</v>
      </c>
      <c r="D204" s="1">
        <v>77.099999999999994</v>
      </c>
      <c r="E204" s="1">
        <v>39</v>
      </c>
      <c r="F204" s="1">
        <v>18.55</v>
      </c>
      <c r="G204" s="1">
        <v>38.1</v>
      </c>
      <c r="H204" s="1">
        <v>17.149999999999999</v>
      </c>
      <c r="I204" s="1">
        <v>45.6</v>
      </c>
      <c r="J204" s="1">
        <v>45.3</v>
      </c>
      <c r="K204" s="1">
        <v>24.05</v>
      </c>
      <c r="L204" s="1">
        <v>24.1</v>
      </c>
      <c r="M204" s="1">
        <v>9.25</v>
      </c>
      <c r="N204" s="1">
        <v>8.4499999999999993</v>
      </c>
      <c r="O204" s="2">
        <v>12.3</v>
      </c>
      <c r="P204" s="2">
        <v>9.1999999999999993</v>
      </c>
      <c r="Q204" s="2">
        <v>3</v>
      </c>
      <c r="R204" s="1">
        <v>0.4</v>
      </c>
      <c r="S204" s="1">
        <v>0.3</v>
      </c>
      <c r="T204" s="1">
        <v>0.2</v>
      </c>
      <c r="U204" s="1">
        <v>0.1</v>
      </c>
      <c r="V204" s="1">
        <v>1.4</v>
      </c>
      <c r="W204" s="1">
        <v>45.25</v>
      </c>
      <c r="X204" s="1">
        <v>38.85</v>
      </c>
      <c r="Y204" s="1">
        <v>5.25</v>
      </c>
      <c r="Z204" s="1">
        <v>5.3</v>
      </c>
      <c r="AA204">
        <f t="shared" si="72"/>
        <v>0.32948583420776489</v>
      </c>
      <c r="AB204">
        <f t="shared" si="73"/>
        <v>0.20898437500000006</v>
      </c>
      <c r="AC204">
        <f t="shared" si="74"/>
        <v>0.26028708133971296</v>
      </c>
      <c r="AD204">
        <f t="shared" si="75"/>
        <v>6.5926892950391627E-2</v>
      </c>
      <c r="AE204">
        <f t="shared" si="76"/>
        <v>0.10461956521739131</v>
      </c>
      <c r="AF204">
        <f t="shared" si="77"/>
        <v>0.15789473684210525</v>
      </c>
      <c r="AG204">
        <f t="shared" si="78"/>
        <v>9.9999999999999978E-2</v>
      </c>
      <c r="AH204">
        <f t="shared" si="79"/>
        <v>0.31153641679957467</v>
      </c>
      <c r="AI204">
        <f t="shared" si="80"/>
        <v>0.10820045558086561</v>
      </c>
      <c r="AJ204">
        <f t="shared" si="81"/>
        <v>0.14559386973180077</v>
      </c>
      <c r="AK204">
        <f t="shared" si="82"/>
        <v>0.28036638789326956</v>
      </c>
      <c r="AL204">
        <f t="shared" si="83"/>
        <v>0.14254224834680382</v>
      </c>
      <c r="AM204">
        <f t="shared" si="84"/>
        <v>0.19517102615694168</v>
      </c>
      <c r="AN204">
        <f t="shared" si="85"/>
        <v>0.33820459290187882</v>
      </c>
      <c r="AO204">
        <f t="shared" si="86"/>
        <v>0.13565536205316223</v>
      </c>
      <c r="AP204">
        <f t="shared" si="87"/>
        <v>3.3707865168539332E-2</v>
      </c>
      <c r="AQ204">
        <f t="shared" si="88"/>
        <v>2.222222222222222E-2</v>
      </c>
      <c r="AR204">
        <f t="shared" si="89"/>
        <v>1.1235955056179775E-2</v>
      </c>
      <c r="AS204">
        <f t="shared" si="90"/>
        <v>0</v>
      </c>
      <c r="AT204">
        <f t="shared" si="91"/>
        <v>0.23272950568007369</v>
      </c>
      <c r="AU204">
        <f t="shared" si="92"/>
        <v>0.21940928270042198</v>
      </c>
      <c r="AV204">
        <f t="shared" si="93"/>
        <v>0.50581395348837199</v>
      </c>
      <c r="AW204">
        <f t="shared" si="94"/>
        <v>0.52879581151832455</v>
      </c>
    </row>
    <row r="205" spans="1:49" x14ac:dyDescent="0.3">
      <c r="A205">
        <v>204</v>
      </c>
      <c r="B205" s="3">
        <v>37347</v>
      </c>
      <c r="C205" t="s">
        <v>8</v>
      </c>
      <c r="D205" s="1">
        <v>84.85</v>
      </c>
      <c r="E205" s="1">
        <v>42.65</v>
      </c>
      <c r="F205" s="1">
        <v>21.45</v>
      </c>
      <c r="G205" s="1">
        <v>42.2</v>
      </c>
      <c r="H205" s="1">
        <v>18.2</v>
      </c>
      <c r="I205" s="1">
        <v>50.55</v>
      </c>
      <c r="J205" s="1">
        <v>50.15</v>
      </c>
      <c r="K205" s="1">
        <v>25.9</v>
      </c>
      <c r="L205" s="1">
        <v>25.9</v>
      </c>
      <c r="M205" s="1">
        <v>10.3</v>
      </c>
      <c r="N205" s="1">
        <v>7.55</v>
      </c>
      <c r="O205" s="2">
        <v>17.600000000000001</v>
      </c>
      <c r="P205" s="2">
        <v>12.5</v>
      </c>
      <c r="Q205" s="2">
        <v>4.2</v>
      </c>
      <c r="R205" s="1">
        <v>0.5</v>
      </c>
      <c r="S205" s="1">
        <v>0.3</v>
      </c>
      <c r="T205" s="1">
        <v>0.2</v>
      </c>
      <c r="U205" s="1">
        <v>0.1</v>
      </c>
      <c r="V205" s="1">
        <v>2.2000000000000002</v>
      </c>
      <c r="W205" s="1">
        <v>61.8</v>
      </c>
      <c r="X205" s="1">
        <v>54.7</v>
      </c>
      <c r="Y205" s="1">
        <v>4.9000000000000004</v>
      </c>
      <c r="Z205" s="1">
        <v>4.95</v>
      </c>
      <c r="AA205">
        <f t="shared" si="72"/>
        <v>0.40608604407135357</v>
      </c>
      <c r="AB205">
        <f t="shared" si="73"/>
        <v>0.322265625</v>
      </c>
      <c r="AC205">
        <f t="shared" si="74"/>
        <v>0.33875598086124403</v>
      </c>
      <c r="AD205">
        <f t="shared" si="75"/>
        <v>7.963446475195822E-2</v>
      </c>
      <c r="AE205">
        <f t="shared" si="76"/>
        <v>0.14945652173913046</v>
      </c>
      <c r="AF205">
        <f t="shared" si="77"/>
        <v>0.23684210526315788</v>
      </c>
      <c r="AG205">
        <f t="shared" si="78"/>
        <v>0.18888888888888891</v>
      </c>
      <c r="AH205">
        <f t="shared" si="79"/>
        <v>0.39393939393939392</v>
      </c>
      <c r="AI205">
        <f t="shared" si="80"/>
        <v>0.16856492027334855</v>
      </c>
      <c r="AJ205">
        <f t="shared" si="81"/>
        <v>0.19300766283524901</v>
      </c>
      <c r="AK205">
        <f t="shared" si="82"/>
        <v>0.31899641577060928</v>
      </c>
      <c r="AL205">
        <f t="shared" si="83"/>
        <v>0.16972814107274059</v>
      </c>
      <c r="AM205">
        <f t="shared" si="84"/>
        <v>0.21931589537223339</v>
      </c>
      <c r="AN205">
        <f t="shared" si="85"/>
        <v>0.38204592901878909</v>
      </c>
      <c r="AO205">
        <f t="shared" si="86"/>
        <v>0.11915673693858844</v>
      </c>
      <c r="AP205">
        <f t="shared" si="87"/>
        <v>4.49438202247191E-2</v>
      </c>
      <c r="AQ205">
        <f t="shared" si="88"/>
        <v>2.222222222222222E-2</v>
      </c>
      <c r="AR205">
        <f t="shared" si="89"/>
        <v>1.1235955056179775E-2</v>
      </c>
      <c r="AS205">
        <f t="shared" si="90"/>
        <v>0</v>
      </c>
      <c r="AT205">
        <f t="shared" si="91"/>
        <v>0.3343567700337734</v>
      </c>
      <c r="AU205">
        <f t="shared" si="92"/>
        <v>0.32229795520934768</v>
      </c>
      <c r="AV205">
        <f t="shared" si="93"/>
        <v>0.46511627906976744</v>
      </c>
      <c r="AW205">
        <f t="shared" si="94"/>
        <v>0.49214659685863871</v>
      </c>
    </row>
    <row r="206" spans="1:49" x14ac:dyDescent="0.3">
      <c r="A206">
        <v>205</v>
      </c>
      <c r="B206" s="3">
        <v>37347</v>
      </c>
      <c r="C206" t="s">
        <v>8</v>
      </c>
      <c r="D206" s="1">
        <v>83.1</v>
      </c>
      <c r="E206" s="1">
        <v>42.2</v>
      </c>
      <c r="F206" s="1">
        <v>21.7</v>
      </c>
      <c r="G206" s="1">
        <v>40.9</v>
      </c>
      <c r="H206" s="1">
        <v>18.600000000000001</v>
      </c>
      <c r="I206" s="1">
        <v>60.45</v>
      </c>
      <c r="J206" s="1">
        <v>60.75</v>
      </c>
      <c r="K206" s="1">
        <v>33</v>
      </c>
      <c r="L206" s="1">
        <v>34</v>
      </c>
      <c r="M206" s="1">
        <v>10.8</v>
      </c>
      <c r="N206" s="1">
        <v>10.7</v>
      </c>
      <c r="O206" s="2">
        <v>19.5</v>
      </c>
      <c r="P206" s="2">
        <v>14.2</v>
      </c>
      <c r="Q206" s="2">
        <v>4</v>
      </c>
      <c r="R206" s="1">
        <v>0.9</v>
      </c>
      <c r="S206" s="1">
        <v>0.9</v>
      </c>
      <c r="T206" s="1">
        <v>0.4</v>
      </c>
      <c r="U206" s="1">
        <v>0.4</v>
      </c>
      <c r="V206" s="1">
        <v>2.2000000000000002</v>
      </c>
      <c r="W206" s="1">
        <v>73.25</v>
      </c>
      <c r="X206" s="1">
        <v>74.25</v>
      </c>
      <c r="Y206" s="1">
        <v>6.15</v>
      </c>
      <c r="Z206" s="1">
        <v>5.8</v>
      </c>
      <c r="AA206">
        <f t="shared" si="72"/>
        <v>0.39664218258132217</v>
      </c>
      <c r="AB206">
        <f t="shared" si="73"/>
        <v>0.33203125</v>
      </c>
      <c r="AC206">
        <f t="shared" si="74"/>
        <v>0.31387559808612436</v>
      </c>
      <c r="AD206">
        <f t="shared" si="75"/>
        <v>8.4856396866840753E-2</v>
      </c>
      <c r="AE206">
        <f t="shared" si="76"/>
        <v>0.17255434782608697</v>
      </c>
      <c r="AF206">
        <f t="shared" si="77"/>
        <v>0.22368421052631576</v>
      </c>
      <c r="AG206">
        <f t="shared" si="78"/>
        <v>0.18888888888888891</v>
      </c>
      <c r="AH206">
        <f t="shared" si="79"/>
        <v>0.37533227006911218</v>
      </c>
      <c r="AI206">
        <f t="shared" si="80"/>
        <v>0.19020501138952164</v>
      </c>
      <c r="AJ206">
        <f t="shared" si="81"/>
        <v>0.28783524904214564</v>
      </c>
      <c r="AK206">
        <f t="shared" si="82"/>
        <v>0.40342493030665066</v>
      </c>
      <c r="AL206">
        <f t="shared" si="83"/>
        <v>0.2740631888317413</v>
      </c>
      <c r="AM206">
        <f t="shared" si="84"/>
        <v>0.32796780684104626</v>
      </c>
      <c r="AN206">
        <f t="shared" si="85"/>
        <v>0.40292275574112729</v>
      </c>
      <c r="AO206">
        <f t="shared" si="86"/>
        <v>0.17690192483959666</v>
      </c>
      <c r="AP206">
        <f t="shared" si="87"/>
        <v>8.98876404494382E-2</v>
      </c>
      <c r="AQ206">
        <f t="shared" si="88"/>
        <v>8.8888888888888892E-2</v>
      </c>
      <c r="AR206">
        <f t="shared" si="89"/>
        <v>3.3707865168539332E-2</v>
      </c>
      <c r="AS206">
        <f t="shared" si="90"/>
        <v>6.1224489795918373E-2</v>
      </c>
      <c r="AT206">
        <f t="shared" si="91"/>
        <v>0.40466687135400681</v>
      </c>
      <c r="AU206">
        <f t="shared" si="92"/>
        <v>0.44920480363518345</v>
      </c>
      <c r="AV206">
        <f t="shared" si="93"/>
        <v>0.61046511627906974</v>
      </c>
      <c r="AW206">
        <f t="shared" si="94"/>
        <v>0.58115183246073288</v>
      </c>
    </row>
    <row r="207" spans="1:49" x14ac:dyDescent="0.3">
      <c r="A207">
        <v>206</v>
      </c>
      <c r="B207" s="3">
        <v>37347</v>
      </c>
      <c r="C207" t="s">
        <v>8</v>
      </c>
      <c r="D207" s="1">
        <v>83.35</v>
      </c>
      <c r="E207" s="1">
        <v>42.8</v>
      </c>
      <c r="F207" s="1">
        <v>22.05</v>
      </c>
      <c r="G207" s="1">
        <v>40.549999999999997</v>
      </c>
      <c r="H207" s="1">
        <v>18.75</v>
      </c>
      <c r="I207" s="1">
        <v>58.6</v>
      </c>
      <c r="J207" s="1">
        <v>58.75</v>
      </c>
      <c r="K207" s="1">
        <v>32.5</v>
      </c>
      <c r="L207" s="1">
        <v>32.049999999999997</v>
      </c>
      <c r="M207" s="1">
        <v>10.65</v>
      </c>
      <c r="N207" s="1">
        <v>10.45</v>
      </c>
      <c r="O207" s="2">
        <v>20.9</v>
      </c>
      <c r="P207" s="2">
        <v>15.6</v>
      </c>
      <c r="Q207" s="2">
        <v>4</v>
      </c>
      <c r="R207" s="1">
        <v>0.8</v>
      </c>
      <c r="S207" s="1">
        <v>0.7</v>
      </c>
      <c r="T207" s="1">
        <v>0.3</v>
      </c>
      <c r="U207" s="1">
        <v>0.4</v>
      </c>
      <c r="V207" s="1">
        <v>2</v>
      </c>
      <c r="W207" s="1">
        <v>75.05</v>
      </c>
      <c r="X207" s="1">
        <v>56.25</v>
      </c>
      <c r="Y207" s="1">
        <v>6.2</v>
      </c>
      <c r="Z207" s="1">
        <v>5.9</v>
      </c>
      <c r="AA207">
        <f t="shared" si="72"/>
        <v>0.409233997901364</v>
      </c>
      <c r="AB207">
        <f t="shared" si="73"/>
        <v>0.34570312500000006</v>
      </c>
      <c r="AC207">
        <f t="shared" si="74"/>
        <v>0.30717703349282288</v>
      </c>
      <c r="AD207">
        <f t="shared" si="75"/>
        <v>8.6814621409921675E-2</v>
      </c>
      <c r="AE207">
        <f t="shared" si="76"/>
        <v>0.19157608695652176</v>
      </c>
      <c r="AF207">
        <f t="shared" si="77"/>
        <v>0.22368421052631576</v>
      </c>
      <c r="AG207">
        <f t="shared" si="78"/>
        <v>0.16666666666666666</v>
      </c>
      <c r="AH207">
        <f t="shared" si="79"/>
        <v>0.37799043062200954</v>
      </c>
      <c r="AI207">
        <f t="shared" si="80"/>
        <v>0.20615034168564919</v>
      </c>
      <c r="AJ207">
        <f t="shared" si="81"/>
        <v>0.27011494252873564</v>
      </c>
      <c r="AK207">
        <f t="shared" si="82"/>
        <v>0.387495021903624</v>
      </c>
      <c r="AL207">
        <f t="shared" si="83"/>
        <v>0.26671565025716382</v>
      </c>
      <c r="AM207">
        <f t="shared" si="84"/>
        <v>0.30181086519114686</v>
      </c>
      <c r="AN207">
        <f t="shared" si="85"/>
        <v>0.39665970772442583</v>
      </c>
      <c r="AO207">
        <f t="shared" si="86"/>
        <v>0.17231897341888172</v>
      </c>
      <c r="AP207">
        <f t="shared" si="87"/>
        <v>7.8651685393258439E-2</v>
      </c>
      <c r="AQ207">
        <f t="shared" si="88"/>
        <v>6.6666666666666666E-2</v>
      </c>
      <c r="AR207">
        <f t="shared" si="89"/>
        <v>2.2471910112359546E-2</v>
      </c>
      <c r="AS207">
        <f t="shared" si="90"/>
        <v>6.1224489795918373E-2</v>
      </c>
      <c r="AT207">
        <f t="shared" si="91"/>
        <v>0.41571998771875962</v>
      </c>
      <c r="AU207">
        <f t="shared" si="92"/>
        <v>0.33235962349886405</v>
      </c>
      <c r="AV207">
        <f t="shared" si="93"/>
        <v>0.61627906976744184</v>
      </c>
      <c r="AW207">
        <f t="shared" si="94"/>
        <v>0.59162303664921456</v>
      </c>
    </row>
    <row r="208" spans="1:49" x14ac:dyDescent="0.3">
      <c r="A208">
        <v>207</v>
      </c>
      <c r="B208" s="3">
        <v>37347</v>
      </c>
      <c r="C208" t="s">
        <v>7</v>
      </c>
      <c r="D208" s="1">
        <v>91.4</v>
      </c>
      <c r="E208" s="1">
        <v>44.3</v>
      </c>
      <c r="F208" s="1">
        <v>21.9</v>
      </c>
      <c r="G208" s="1">
        <v>47.1</v>
      </c>
      <c r="H208" s="1">
        <v>26.9</v>
      </c>
      <c r="I208" s="1">
        <v>56.6</v>
      </c>
      <c r="J208" s="1">
        <v>56.95</v>
      </c>
      <c r="K208" s="1">
        <v>30.25</v>
      </c>
      <c r="L208" s="1">
        <v>31</v>
      </c>
      <c r="M208" s="1">
        <v>10.25</v>
      </c>
      <c r="N208" s="1">
        <v>12.15</v>
      </c>
      <c r="O208" s="2">
        <v>20.5</v>
      </c>
      <c r="P208" s="2">
        <v>14.7</v>
      </c>
      <c r="Q208" s="2">
        <v>5.5</v>
      </c>
      <c r="R208" s="1">
        <v>0.6</v>
      </c>
      <c r="S208" s="1">
        <v>0.9</v>
      </c>
      <c r="T208" s="1">
        <v>0.3</v>
      </c>
      <c r="U208" s="1">
        <v>0.4</v>
      </c>
      <c r="V208" s="1">
        <v>3.1</v>
      </c>
      <c r="W208" s="1">
        <v>78.25</v>
      </c>
      <c r="X208" s="1">
        <v>36.85</v>
      </c>
      <c r="Y208" s="1">
        <v>5.65</v>
      </c>
      <c r="Z208" s="1">
        <v>6.95</v>
      </c>
      <c r="AA208">
        <f t="shared" si="72"/>
        <v>0.44071353620146897</v>
      </c>
      <c r="AB208">
        <f t="shared" si="73"/>
        <v>0.33984375</v>
      </c>
      <c r="AC208">
        <f t="shared" si="74"/>
        <v>0.43253588516746411</v>
      </c>
      <c r="AD208">
        <f t="shared" si="75"/>
        <v>0.19321148825065271</v>
      </c>
      <c r="AE208">
        <f t="shared" si="76"/>
        <v>0.17934782608695654</v>
      </c>
      <c r="AF208">
        <f t="shared" si="77"/>
        <v>0.32236842105263158</v>
      </c>
      <c r="AG208">
        <f t="shared" si="78"/>
        <v>0.28888888888888886</v>
      </c>
      <c r="AH208">
        <f t="shared" si="79"/>
        <v>0.46358320042530582</v>
      </c>
      <c r="AI208">
        <f t="shared" si="80"/>
        <v>0.20159453302961275</v>
      </c>
      <c r="AJ208">
        <f t="shared" si="81"/>
        <v>0.25095785440613028</v>
      </c>
      <c r="AK208">
        <f t="shared" si="82"/>
        <v>0.37315810434090002</v>
      </c>
      <c r="AL208">
        <f t="shared" si="83"/>
        <v>0.233651726671565</v>
      </c>
      <c r="AM208">
        <f t="shared" si="84"/>
        <v>0.28772635814889336</v>
      </c>
      <c r="AN208">
        <f t="shared" si="85"/>
        <v>0.37995824634655523</v>
      </c>
      <c r="AO208">
        <f t="shared" si="86"/>
        <v>0.20348304307974335</v>
      </c>
      <c r="AP208">
        <f t="shared" si="87"/>
        <v>5.6179775280898875E-2</v>
      </c>
      <c r="AQ208">
        <f t="shared" si="88"/>
        <v>8.8888888888888892E-2</v>
      </c>
      <c r="AR208">
        <f t="shared" si="89"/>
        <v>2.2471910112359546E-2</v>
      </c>
      <c r="AS208">
        <f t="shared" si="90"/>
        <v>6.1224489795918373E-2</v>
      </c>
      <c r="AT208">
        <f t="shared" si="91"/>
        <v>0.43536997236720915</v>
      </c>
      <c r="AU208">
        <f t="shared" si="92"/>
        <v>0.2064264849074976</v>
      </c>
      <c r="AV208">
        <f t="shared" si="93"/>
        <v>0.55232558139534882</v>
      </c>
      <c r="AW208">
        <f t="shared" si="94"/>
        <v>0.70157068062827221</v>
      </c>
    </row>
    <row r="209" spans="1:49" x14ac:dyDescent="0.3">
      <c r="A209">
        <v>208</v>
      </c>
      <c r="B209" s="3">
        <v>37347</v>
      </c>
      <c r="C209" t="s">
        <v>8</v>
      </c>
      <c r="D209" s="1">
        <v>91.6</v>
      </c>
      <c r="E209" s="1">
        <v>47.6</v>
      </c>
      <c r="F209" s="1">
        <v>24.25</v>
      </c>
      <c r="G209" s="1">
        <v>44</v>
      </c>
      <c r="H209" s="1">
        <v>19.95</v>
      </c>
      <c r="I209" s="1">
        <v>68.55</v>
      </c>
      <c r="J209" s="1">
        <v>69</v>
      </c>
      <c r="K209" s="1">
        <v>39.1</v>
      </c>
      <c r="L209" s="1">
        <v>38.950000000000003</v>
      </c>
      <c r="M209" s="1">
        <v>12.1</v>
      </c>
      <c r="N209" s="1">
        <v>11.95</v>
      </c>
      <c r="O209" s="2">
        <v>23.7</v>
      </c>
      <c r="P209" s="2">
        <v>18.3</v>
      </c>
      <c r="Q209" s="2">
        <v>4.4000000000000004</v>
      </c>
      <c r="R209" s="1">
        <v>1</v>
      </c>
      <c r="S209" s="1">
        <v>1</v>
      </c>
      <c r="T209" s="1">
        <v>0.4</v>
      </c>
      <c r="U209" s="1">
        <v>0.5</v>
      </c>
      <c r="V209" s="1">
        <v>2.6</v>
      </c>
      <c r="W209" s="1">
        <v>62.5</v>
      </c>
      <c r="X209" s="1">
        <v>73.45</v>
      </c>
      <c r="Y209" s="1">
        <v>6.5</v>
      </c>
      <c r="Z209" s="1">
        <v>6.3</v>
      </c>
      <c r="AA209">
        <f t="shared" si="72"/>
        <v>0.50996852046169994</v>
      </c>
      <c r="AB209">
        <f t="shared" si="73"/>
        <v>0.431640625</v>
      </c>
      <c r="AC209">
        <f t="shared" si="74"/>
        <v>0.37320574162679426</v>
      </c>
      <c r="AD209">
        <f t="shared" si="75"/>
        <v>0.10248041775456918</v>
      </c>
      <c r="AE209">
        <f t="shared" si="76"/>
        <v>0.22826086956521743</v>
      </c>
      <c r="AF209">
        <f t="shared" si="77"/>
        <v>0.25</v>
      </c>
      <c r="AG209">
        <f t="shared" si="78"/>
        <v>0.23333333333333334</v>
      </c>
      <c r="AH209">
        <f t="shared" si="79"/>
        <v>0.46570972886762357</v>
      </c>
      <c r="AI209">
        <f t="shared" si="80"/>
        <v>0.23804100227790434</v>
      </c>
      <c r="AJ209">
        <f t="shared" si="81"/>
        <v>0.36542145593869729</v>
      </c>
      <c r="AK209">
        <f t="shared" si="82"/>
        <v>0.46913580246913572</v>
      </c>
      <c r="AL209">
        <f t="shared" si="83"/>
        <v>0.36370315944158704</v>
      </c>
      <c r="AM209">
        <f t="shared" si="84"/>
        <v>0.39436619718309862</v>
      </c>
      <c r="AN209">
        <f t="shared" si="85"/>
        <v>0.45720250521920658</v>
      </c>
      <c r="AO209">
        <f t="shared" si="86"/>
        <v>0.19981668194317137</v>
      </c>
      <c r="AP209">
        <f t="shared" si="87"/>
        <v>0.10112359550561797</v>
      </c>
      <c r="AQ209">
        <f t="shared" si="88"/>
        <v>9.9999999999999992E-2</v>
      </c>
      <c r="AR209">
        <f t="shared" si="89"/>
        <v>3.3707865168539332E-2</v>
      </c>
      <c r="AS209">
        <f t="shared" si="90"/>
        <v>8.1632653061224483E-2</v>
      </c>
      <c r="AT209">
        <f t="shared" si="91"/>
        <v>0.33865520417562178</v>
      </c>
      <c r="AU209">
        <f t="shared" si="92"/>
        <v>0.44401168451801371</v>
      </c>
      <c r="AV209">
        <f t="shared" si="93"/>
        <v>0.65116279069767435</v>
      </c>
      <c r="AW209">
        <f t="shared" si="94"/>
        <v>0.63350785340314131</v>
      </c>
    </row>
    <row r="210" spans="1:49" x14ac:dyDescent="0.3">
      <c r="A210">
        <v>209</v>
      </c>
      <c r="B210" s="3">
        <v>37347</v>
      </c>
      <c r="C210" t="s">
        <v>7</v>
      </c>
      <c r="D210" s="1">
        <v>62.45</v>
      </c>
      <c r="E210" s="1">
        <v>30.3</v>
      </c>
      <c r="F210" s="1">
        <v>14.65</v>
      </c>
      <c r="G210" s="1">
        <v>32.15</v>
      </c>
      <c r="H210" s="1">
        <v>14.35</v>
      </c>
      <c r="I210" s="1">
        <v>32.9</v>
      </c>
      <c r="J210" s="1">
        <v>32.950000000000003</v>
      </c>
      <c r="K210" s="1">
        <v>16.55</v>
      </c>
      <c r="L210" s="1">
        <v>16.55</v>
      </c>
      <c r="M210" s="1">
        <v>6.45</v>
      </c>
      <c r="N210" s="1">
        <v>6.6</v>
      </c>
      <c r="O210" s="2">
        <v>6.2</v>
      </c>
      <c r="P210" s="2">
        <v>4.3</v>
      </c>
      <c r="Q210" s="2">
        <v>1.6</v>
      </c>
      <c r="R210" s="1">
        <v>0.1</v>
      </c>
      <c r="S210" s="1">
        <v>0.1</v>
      </c>
      <c r="T210" s="1">
        <v>0.1</v>
      </c>
      <c r="U210" s="1">
        <v>0.1</v>
      </c>
      <c r="V210" s="1">
        <v>1</v>
      </c>
      <c r="W210" s="1">
        <v>21.05</v>
      </c>
      <c r="X210" s="1">
        <v>21.15</v>
      </c>
      <c r="Y210" s="1">
        <v>2.85</v>
      </c>
      <c r="Z210" s="1">
        <v>3.7</v>
      </c>
      <c r="AA210">
        <f t="shared" si="72"/>
        <v>0.14690451206715635</v>
      </c>
      <c r="AB210">
        <f t="shared" si="73"/>
        <v>5.6640625000000042E-2</v>
      </c>
      <c r="AC210">
        <f t="shared" si="74"/>
        <v>0.14641148325358849</v>
      </c>
      <c r="AD210">
        <f t="shared" si="75"/>
        <v>2.9373368146214097E-2</v>
      </c>
      <c r="AE210">
        <f t="shared" si="76"/>
        <v>3.8043478260869568E-2</v>
      </c>
      <c r="AF210">
        <f t="shared" si="77"/>
        <v>6.5789473684210523E-2</v>
      </c>
      <c r="AG210">
        <f t="shared" si="78"/>
        <v>5.5555555555555552E-2</v>
      </c>
      <c r="AH210">
        <f t="shared" si="79"/>
        <v>0.15576820839978742</v>
      </c>
      <c r="AI210">
        <f t="shared" si="80"/>
        <v>3.8724373576309805E-2</v>
      </c>
      <c r="AJ210">
        <f t="shared" si="81"/>
        <v>2.3946360153256702E-2</v>
      </c>
      <c r="AK210">
        <f t="shared" si="82"/>
        <v>0.18199920350457985</v>
      </c>
      <c r="AL210">
        <f t="shared" si="83"/>
        <v>3.2329169728141087E-2</v>
      </c>
      <c r="AM210">
        <f t="shared" si="84"/>
        <v>9.3896713615023483E-2</v>
      </c>
      <c r="AN210">
        <f t="shared" si="85"/>
        <v>0.22129436325678495</v>
      </c>
      <c r="AO210">
        <f t="shared" si="86"/>
        <v>0.10174152153987168</v>
      </c>
      <c r="AP210">
        <f t="shared" si="87"/>
        <v>0</v>
      </c>
      <c r="AQ210">
        <f t="shared" si="88"/>
        <v>0</v>
      </c>
      <c r="AR210">
        <f t="shared" si="89"/>
        <v>0</v>
      </c>
      <c r="AS210">
        <f t="shared" si="90"/>
        <v>0</v>
      </c>
      <c r="AT210">
        <f t="shared" si="91"/>
        <v>8.4126496776174411E-2</v>
      </c>
      <c r="AU210">
        <f t="shared" si="92"/>
        <v>0.10451152223304122</v>
      </c>
      <c r="AV210">
        <f t="shared" si="93"/>
        <v>0.22674418604651164</v>
      </c>
      <c r="AW210">
        <f t="shared" si="94"/>
        <v>0.36125654450261779</v>
      </c>
    </row>
    <row r="211" spans="1:49" x14ac:dyDescent="0.3">
      <c r="A211">
        <v>210</v>
      </c>
      <c r="B211" s="3">
        <v>37347</v>
      </c>
      <c r="C211" t="s">
        <v>7</v>
      </c>
      <c r="D211" s="1">
        <v>86.65</v>
      </c>
      <c r="E211" s="1">
        <v>41.5</v>
      </c>
      <c r="F211" s="1">
        <v>20.9</v>
      </c>
      <c r="G211" s="1">
        <v>45.15</v>
      </c>
      <c r="H211" s="1">
        <v>25.8</v>
      </c>
      <c r="I211" s="1">
        <v>50.85</v>
      </c>
      <c r="J211" s="1">
        <v>50.15</v>
      </c>
      <c r="K211" s="1">
        <v>26.8</v>
      </c>
      <c r="L211" s="1">
        <v>26.85</v>
      </c>
      <c r="M211" s="1">
        <v>9.5500000000000007</v>
      </c>
      <c r="N211" s="1">
        <v>10</v>
      </c>
      <c r="O211" s="2">
        <v>17.8</v>
      </c>
      <c r="P211" s="2">
        <v>12.8</v>
      </c>
      <c r="Q211" s="2">
        <v>4.7</v>
      </c>
      <c r="R211" s="1">
        <v>0.6</v>
      </c>
      <c r="S211" s="1">
        <v>0.4</v>
      </c>
      <c r="T211" s="1">
        <v>0.3</v>
      </c>
      <c r="U211" s="1">
        <v>0.2</v>
      </c>
      <c r="V211" s="1">
        <v>2.2999999999999998</v>
      </c>
      <c r="W211" s="1">
        <v>59.95</v>
      </c>
      <c r="X211" s="1">
        <v>21.75</v>
      </c>
      <c r="Y211" s="1">
        <v>5.22</v>
      </c>
      <c r="Z211" s="1">
        <v>5.16</v>
      </c>
      <c r="AA211">
        <f t="shared" si="72"/>
        <v>0.38195173137460647</v>
      </c>
      <c r="AB211">
        <f t="shared" si="73"/>
        <v>0.30078125</v>
      </c>
      <c r="AC211">
        <f t="shared" si="74"/>
        <v>0.39521531100478463</v>
      </c>
      <c r="AD211">
        <f t="shared" si="75"/>
        <v>0.17885117493472585</v>
      </c>
      <c r="AE211">
        <f t="shared" si="76"/>
        <v>0.15353260869565219</v>
      </c>
      <c r="AF211">
        <f t="shared" si="77"/>
        <v>0.26973684210526316</v>
      </c>
      <c r="AG211">
        <f t="shared" si="78"/>
        <v>0.19999999999999996</v>
      </c>
      <c r="AH211">
        <f t="shared" si="79"/>
        <v>0.41307814992025527</v>
      </c>
      <c r="AI211">
        <f t="shared" si="80"/>
        <v>0.17084282460136677</v>
      </c>
      <c r="AJ211">
        <f t="shared" si="81"/>
        <v>0.19588122605363986</v>
      </c>
      <c r="AK211">
        <f t="shared" si="82"/>
        <v>0.31899641577060928</v>
      </c>
      <c r="AL211">
        <f t="shared" si="83"/>
        <v>0.18295371050698014</v>
      </c>
      <c r="AM211">
        <f t="shared" si="84"/>
        <v>0.23205902079141519</v>
      </c>
      <c r="AN211">
        <f t="shared" si="85"/>
        <v>0.35073068893528181</v>
      </c>
      <c r="AO211">
        <f t="shared" si="86"/>
        <v>0.16406966086159486</v>
      </c>
      <c r="AP211">
        <f t="shared" si="87"/>
        <v>5.6179775280898875E-2</v>
      </c>
      <c r="AQ211">
        <f t="shared" si="88"/>
        <v>3.333333333333334E-2</v>
      </c>
      <c r="AR211">
        <f t="shared" si="89"/>
        <v>2.2471910112359546E-2</v>
      </c>
      <c r="AS211">
        <f t="shared" si="90"/>
        <v>2.0408163265306121E-2</v>
      </c>
      <c r="AT211">
        <f t="shared" si="91"/>
        <v>0.32299662265888857</v>
      </c>
      <c r="AU211">
        <f t="shared" si="92"/>
        <v>0.10840636157091854</v>
      </c>
      <c r="AV211">
        <f t="shared" si="93"/>
        <v>0.50232558139534877</v>
      </c>
      <c r="AW211">
        <f t="shared" si="94"/>
        <v>0.51413612565445022</v>
      </c>
    </row>
    <row r="212" spans="1:49" x14ac:dyDescent="0.3">
      <c r="A212">
        <v>211</v>
      </c>
      <c r="B212" s="3">
        <v>37347</v>
      </c>
      <c r="C212" t="s">
        <v>8</v>
      </c>
      <c r="D212" s="1">
        <v>93.85</v>
      </c>
      <c r="E212" s="1">
        <v>48.6</v>
      </c>
      <c r="F212" s="1">
        <v>24.4</v>
      </c>
      <c r="G212" s="1">
        <v>45.25</v>
      </c>
      <c r="H212" s="1">
        <v>20</v>
      </c>
      <c r="I212" s="1">
        <v>73.2</v>
      </c>
      <c r="J212" s="1">
        <v>72.55</v>
      </c>
      <c r="K212" s="1">
        <v>42</v>
      </c>
      <c r="L212" s="1">
        <v>41.25</v>
      </c>
      <c r="M212" s="1">
        <v>14.05</v>
      </c>
      <c r="N212" s="1">
        <v>13.7</v>
      </c>
      <c r="O212" s="2">
        <v>26.3</v>
      </c>
      <c r="P212" s="2">
        <v>20.7</v>
      </c>
      <c r="Q212" s="2">
        <v>5.2</v>
      </c>
      <c r="R212" s="1">
        <v>1.5</v>
      </c>
      <c r="S212" s="1">
        <v>1.5</v>
      </c>
      <c r="T212" s="1">
        <v>0.7</v>
      </c>
      <c r="U212" s="1">
        <v>0.8</v>
      </c>
      <c r="V212" s="1">
        <v>3.1</v>
      </c>
      <c r="W212" s="1">
        <v>75.599999999999994</v>
      </c>
      <c r="X212" s="1">
        <v>56.8</v>
      </c>
      <c r="Y212" s="1">
        <v>6.9</v>
      </c>
      <c r="Z212" s="1">
        <v>6.7</v>
      </c>
      <c r="AA212">
        <f t="shared" si="72"/>
        <v>0.53095487932843655</v>
      </c>
      <c r="AB212">
        <f t="shared" si="73"/>
        <v>0.4375</v>
      </c>
      <c r="AC212">
        <f t="shared" si="74"/>
        <v>0.39712918660287078</v>
      </c>
      <c r="AD212">
        <f t="shared" si="75"/>
        <v>0.10313315926892951</v>
      </c>
      <c r="AE212">
        <f t="shared" si="76"/>
        <v>0.2608695652173913</v>
      </c>
      <c r="AF212">
        <f t="shared" si="77"/>
        <v>0.30263157894736842</v>
      </c>
      <c r="AG212">
        <f t="shared" si="78"/>
        <v>0.28888888888888886</v>
      </c>
      <c r="AH212">
        <f t="shared" si="79"/>
        <v>0.48963317384370014</v>
      </c>
      <c r="AI212">
        <f t="shared" si="80"/>
        <v>0.26765375854214124</v>
      </c>
      <c r="AJ212">
        <f t="shared" si="81"/>
        <v>0.40996168582375481</v>
      </c>
      <c r="AK212">
        <f t="shared" si="82"/>
        <v>0.49741138988450806</v>
      </c>
      <c r="AL212">
        <f t="shared" si="83"/>
        <v>0.40631888317413661</v>
      </c>
      <c r="AM212">
        <f t="shared" si="84"/>
        <v>0.42521797451374915</v>
      </c>
      <c r="AN212">
        <f t="shared" si="85"/>
        <v>0.53862212943632559</v>
      </c>
      <c r="AO212">
        <f t="shared" si="86"/>
        <v>0.23189734188817596</v>
      </c>
      <c r="AP212">
        <f t="shared" si="87"/>
        <v>0.15730337078651685</v>
      </c>
      <c r="AQ212">
        <f t="shared" si="88"/>
        <v>0.15555555555555553</v>
      </c>
      <c r="AR212">
        <f t="shared" si="89"/>
        <v>6.741573033707865E-2</v>
      </c>
      <c r="AS212">
        <f t="shared" si="90"/>
        <v>0.14285714285714285</v>
      </c>
      <c r="AT212">
        <f t="shared" si="91"/>
        <v>0.41909732883021189</v>
      </c>
      <c r="AU212">
        <f t="shared" si="92"/>
        <v>0.33592989289191821</v>
      </c>
      <c r="AV212">
        <f t="shared" si="93"/>
        <v>0.69767441860465118</v>
      </c>
      <c r="AW212">
        <f t="shared" si="94"/>
        <v>0.67539267015706794</v>
      </c>
    </row>
    <row r="213" spans="1:49" x14ac:dyDescent="0.3">
      <c r="A213">
        <v>212</v>
      </c>
      <c r="B213" s="3">
        <v>37347</v>
      </c>
      <c r="C213" t="s">
        <v>8</v>
      </c>
      <c r="D213" s="1">
        <v>88.35</v>
      </c>
      <c r="E213" s="1">
        <v>44.65</v>
      </c>
      <c r="F213" s="1">
        <v>21.85</v>
      </c>
      <c r="G213" s="1">
        <v>43.7</v>
      </c>
      <c r="H213" s="1">
        <v>19.25</v>
      </c>
      <c r="I213" s="1">
        <v>66.45</v>
      </c>
      <c r="J213" s="1">
        <v>66.95</v>
      </c>
      <c r="K213" s="1">
        <v>37.35</v>
      </c>
      <c r="L213" s="1">
        <v>37.25</v>
      </c>
      <c r="M213" s="1">
        <v>10.95</v>
      </c>
      <c r="N213" s="1">
        <v>11.85</v>
      </c>
      <c r="O213" s="2">
        <v>20.6</v>
      </c>
      <c r="P213" s="2">
        <v>13.4</v>
      </c>
      <c r="Q213" s="2">
        <v>4.5</v>
      </c>
      <c r="R213" s="1">
        <v>0.8</v>
      </c>
      <c r="S213" s="1">
        <v>1</v>
      </c>
      <c r="T213" s="1">
        <v>0.4</v>
      </c>
      <c r="U213" s="1">
        <v>0.5</v>
      </c>
      <c r="V213" s="1">
        <v>2.7</v>
      </c>
      <c r="W213" s="1">
        <v>47.2</v>
      </c>
      <c r="X213" s="1">
        <v>68.3</v>
      </c>
      <c r="Y213" s="1">
        <v>6.2</v>
      </c>
      <c r="Z213" s="1">
        <v>5.9</v>
      </c>
      <c r="AA213">
        <f t="shared" si="72"/>
        <v>0.44805876180482679</v>
      </c>
      <c r="AB213">
        <f t="shared" si="73"/>
        <v>0.33789062500000011</v>
      </c>
      <c r="AC213">
        <f t="shared" si="74"/>
        <v>0.36746411483253594</v>
      </c>
      <c r="AD213">
        <f t="shared" si="75"/>
        <v>9.3342036553524799E-2</v>
      </c>
      <c r="AE213">
        <f t="shared" si="76"/>
        <v>0.16168478260869568</v>
      </c>
      <c r="AF213">
        <f t="shared" si="77"/>
        <v>0.25657894736842102</v>
      </c>
      <c r="AG213">
        <f t="shared" si="78"/>
        <v>0.24444444444444446</v>
      </c>
      <c r="AH213">
        <f t="shared" si="79"/>
        <v>0.43115364167995746</v>
      </c>
      <c r="AI213">
        <f t="shared" si="80"/>
        <v>0.20273348519362189</v>
      </c>
      <c r="AJ213">
        <f t="shared" si="81"/>
        <v>0.34530651340996171</v>
      </c>
      <c r="AK213">
        <f t="shared" si="82"/>
        <v>0.45280764635603343</v>
      </c>
      <c r="AL213">
        <f t="shared" si="83"/>
        <v>0.33798677443056574</v>
      </c>
      <c r="AM213">
        <f t="shared" si="84"/>
        <v>0.37156270959087861</v>
      </c>
      <c r="AN213">
        <f t="shared" si="85"/>
        <v>0.4091858037578287</v>
      </c>
      <c r="AO213">
        <f t="shared" si="86"/>
        <v>0.19798350137488541</v>
      </c>
      <c r="AP213">
        <f t="shared" si="87"/>
        <v>7.8651685393258439E-2</v>
      </c>
      <c r="AQ213">
        <f t="shared" si="88"/>
        <v>9.9999999999999992E-2</v>
      </c>
      <c r="AR213">
        <f t="shared" si="89"/>
        <v>3.3707865168539332E-2</v>
      </c>
      <c r="AS213">
        <f t="shared" si="90"/>
        <v>8.1632653061224483E-2</v>
      </c>
      <c r="AT213">
        <f t="shared" si="91"/>
        <v>0.24470371507522262</v>
      </c>
      <c r="AU213">
        <f t="shared" si="92"/>
        <v>0.4105809802012334</v>
      </c>
      <c r="AV213">
        <f t="shared" si="93"/>
        <v>0.61627906976744184</v>
      </c>
      <c r="AW213">
        <f t="shared" si="94"/>
        <v>0.59162303664921456</v>
      </c>
    </row>
    <row r="214" spans="1:49" x14ac:dyDescent="0.3">
      <c r="A214">
        <v>213</v>
      </c>
      <c r="B214" s="3">
        <v>37347</v>
      </c>
      <c r="C214" t="s">
        <v>8</v>
      </c>
      <c r="D214" s="1">
        <v>86</v>
      </c>
      <c r="E214" s="1">
        <v>43.05</v>
      </c>
      <c r="F214" s="1">
        <v>22.75</v>
      </c>
      <c r="G214" s="1">
        <v>42.95</v>
      </c>
      <c r="H214" s="1">
        <v>18.600000000000001</v>
      </c>
      <c r="I214" s="1">
        <v>62.55</v>
      </c>
      <c r="J214" s="1">
        <v>62.5</v>
      </c>
      <c r="K214" s="1">
        <v>34.75</v>
      </c>
      <c r="L214" s="1">
        <v>34.5</v>
      </c>
      <c r="M214" s="1">
        <v>11.1</v>
      </c>
      <c r="N214" s="1">
        <v>11.25</v>
      </c>
      <c r="O214" s="2">
        <v>20.9</v>
      </c>
      <c r="P214" s="2">
        <v>14.8</v>
      </c>
      <c r="Q214" s="2">
        <v>4.0999999999999996</v>
      </c>
      <c r="R214" s="1">
        <v>0.9</v>
      </c>
      <c r="S214" s="1">
        <v>0.9</v>
      </c>
      <c r="T214" s="1">
        <v>0.4</v>
      </c>
      <c r="U214" s="1">
        <v>0.4</v>
      </c>
      <c r="V214" s="1">
        <v>2.2999999999999998</v>
      </c>
      <c r="W214" s="1">
        <v>52.7</v>
      </c>
      <c r="X214" s="1">
        <v>38.549999999999997</v>
      </c>
      <c r="Y214" s="1">
        <v>6</v>
      </c>
      <c r="Z214" s="1">
        <v>5.85</v>
      </c>
      <c r="AA214">
        <f t="shared" si="72"/>
        <v>0.41448058761804818</v>
      </c>
      <c r="AB214">
        <f t="shared" si="73"/>
        <v>0.373046875</v>
      </c>
      <c r="AC214">
        <f t="shared" si="74"/>
        <v>0.35311004784688999</v>
      </c>
      <c r="AD214">
        <f t="shared" si="75"/>
        <v>8.4856396866840753E-2</v>
      </c>
      <c r="AE214">
        <f t="shared" si="76"/>
        <v>0.18070652173913046</v>
      </c>
      <c r="AF214">
        <f t="shared" si="77"/>
        <v>0.23026315789473681</v>
      </c>
      <c r="AG214">
        <f t="shared" si="78"/>
        <v>0.19999999999999996</v>
      </c>
      <c r="AH214">
        <f t="shared" si="79"/>
        <v>0.40616693248272201</v>
      </c>
      <c r="AI214">
        <f t="shared" si="80"/>
        <v>0.20615034168564919</v>
      </c>
      <c r="AJ214">
        <f t="shared" si="81"/>
        <v>0.30795019157088122</v>
      </c>
      <c r="AK214">
        <f t="shared" si="82"/>
        <v>0.41736360015929902</v>
      </c>
      <c r="AL214">
        <f t="shared" si="83"/>
        <v>0.2997795738427626</v>
      </c>
      <c r="AM214">
        <f t="shared" si="84"/>
        <v>0.33467471495640511</v>
      </c>
      <c r="AN214">
        <f t="shared" si="85"/>
        <v>0.41544885177453017</v>
      </c>
      <c r="AO214">
        <f t="shared" si="86"/>
        <v>0.18698441796516954</v>
      </c>
      <c r="AP214">
        <f t="shared" si="87"/>
        <v>8.98876404494382E-2</v>
      </c>
      <c r="AQ214">
        <f t="shared" si="88"/>
        <v>8.8888888888888892E-2</v>
      </c>
      <c r="AR214">
        <f t="shared" si="89"/>
        <v>3.3707865168539332E-2</v>
      </c>
      <c r="AS214">
        <f t="shared" si="90"/>
        <v>6.1224489795918373E-2</v>
      </c>
      <c r="AT214">
        <f t="shared" si="91"/>
        <v>0.27847712618974518</v>
      </c>
      <c r="AU214">
        <f t="shared" si="92"/>
        <v>0.21746186303148329</v>
      </c>
      <c r="AV214">
        <f t="shared" si="93"/>
        <v>0.59302325581395343</v>
      </c>
      <c r="AW214">
        <f t="shared" si="94"/>
        <v>0.58638743455497366</v>
      </c>
    </row>
    <row r="215" spans="1:49" x14ac:dyDescent="0.3">
      <c r="A215">
        <v>214</v>
      </c>
      <c r="B215" s="3">
        <v>37347</v>
      </c>
      <c r="C215" t="s">
        <v>7</v>
      </c>
      <c r="D215" s="1">
        <v>70.3</v>
      </c>
      <c r="E215" s="1">
        <v>31.9</v>
      </c>
      <c r="F215" s="1">
        <v>18.45</v>
      </c>
      <c r="G215" s="1">
        <v>38.4</v>
      </c>
      <c r="H215" s="1">
        <v>19.45</v>
      </c>
      <c r="I215" s="1">
        <v>39.700000000000003</v>
      </c>
      <c r="J215" s="1">
        <v>37.4</v>
      </c>
      <c r="K215" s="1">
        <v>20.75</v>
      </c>
      <c r="L215" s="1">
        <v>20.55</v>
      </c>
      <c r="M215" s="1">
        <v>7.3</v>
      </c>
      <c r="N215" s="1">
        <v>7.2</v>
      </c>
      <c r="O215" s="2">
        <v>9.6999999999999993</v>
      </c>
      <c r="P215" s="2">
        <v>6.9</v>
      </c>
      <c r="Q215" s="2">
        <v>2.5</v>
      </c>
      <c r="R215" s="1">
        <v>0.2</v>
      </c>
      <c r="S215" s="1">
        <v>0.2</v>
      </c>
      <c r="T215" s="1">
        <v>0.1</v>
      </c>
      <c r="U215" s="1">
        <v>0.1</v>
      </c>
      <c r="V215" s="1">
        <v>1.5</v>
      </c>
      <c r="W215" s="1">
        <v>26.95</v>
      </c>
      <c r="X215" s="1">
        <v>12.05</v>
      </c>
      <c r="Y215" s="1">
        <v>4.6500000000000004</v>
      </c>
      <c r="Z215" s="1">
        <v>4.05</v>
      </c>
      <c r="AA215">
        <f t="shared" si="72"/>
        <v>0.18048268625393488</v>
      </c>
      <c r="AB215">
        <f t="shared" si="73"/>
        <v>0.205078125</v>
      </c>
      <c r="AC215">
        <f t="shared" si="74"/>
        <v>0.26602870813397128</v>
      </c>
      <c r="AD215">
        <f t="shared" si="75"/>
        <v>9.5953002610966051E-2</v>
      </c>
      <c r="AE215">
        <f t="shared" si="76"/>
        <v>7.3369565217391311E-2</v>
      </c>
      <c r="AF215">
        <f t="shared" si="77"/>
        <v>0.12499999999999999</v>
      </c>
      <c r="AG215">
        <f t="shared" si="78"/>
        <v>0.1111111111111111</v>
      </c>
      <c r="AH215">
        <f t="shared" si="79"/>
        <v>0.23923444976076555</v>
      </c>
      <c r="AI215">
        <f t="shared" si="80"/>
        <v>7.8587699316628706E-2</v>
      </c>
      <c r="AJ215">
        <f t="shared" si="81"/>
        <v>8.9080459770114973E-2</v>
      </c>
      <c r="AK215">
        <f t="shared" si="82"/>
        <v>0.21744324970131418</v>
      </c>
      <c r="AL215">
        <f t="shared" si="83"/>
        <v>9.4048493754592205E-2</v>
      </c>
      <c r="AM215">
        <f t="shared" si="84"/>
        <v>0.14755197853789404</v>
      </c>
      <c r="AN215">
        <f t="shared" si="85"/>
        <v>0.25678496868475986</v>
      </c>
      <c r="AO215">
        <f t="shared" si="86"/>
        <v>0.11274060494958754</v>
      </c>
      <c r="AP215">
        <f t="shared" si="87"/>
        <v>1.1235955056179775E-2</v>
      </c>
      <c r="AQ215">
        <f t="shared" si="88"/>
        <v>1.1111111111111112E-2</v>
      </c>
      <c r="AR215">
        <f t="shared" si="89"/>
        <v>0</v>
      </c>
      <c r="AS215">
        <f t="shared" si="90"/>
        <v>0</v>
      </c>
      <c r="AT215">
        <f t="shared" si="91"/>
        <v>0.12035615597175317</v>
      </c>
      <c r="AU215">
        <f t="shared" si="92"/>
        <v>4.543979227523532E-2</v>
      </c>
      <c r="AV215">
        <f t="shared" si="93"/>
        <v>0.43604651162790703</v>
      </c>
      <c r="AW215">
        <f t="shared" si="94"/>
        <v>0.39790575916230358</v>
      </c>
    </row>
    <row r="216" spans="1:49" x14ac:dyDescent="0.3">
      <c r="A216">
        <v>215</v>
      </c>
      <c r="B216" s="3">
        <v>37347</v>
      </c>
      <c r="C216" t="s">
        <v>7</v>
      </c>
      <c r="D216" s="1">
        <v>82</v>
      </c>
      <c r="E216" s="1">
        <v>40.799999999999997</v>
      </c>
      <c r="F216" s="1">
        <v>20.399999999999999</v>
      </c>
      <c r="G216" s="1">
        <v>41.2</v>
      </c>
      <c r="H216" s="1">
        <v>18.8</v>
      </c>
      <c r="I216" s="1">
        <v>47.1</v>
      </c>
      <c r="J216" s="1">
        <v>47</v>
      </c>
      <c r="K216" s="1">
        <v>24.95</v>
      </c>
      <c r="L216" s="1">
        <v>24.45</v>
      </c>
      <c r="M216" s="1">
        <v>9.5</v>
      </c>
      <c r="N216" s="1">
        <v>9.5500000000000007</v>
      </c>
      <c r="O216" s="2">
        <v>14.8</v>
      </c>
      <c r="P216" s="2">
        <v>1.5</v>
      </c>
      <c r="Q216" s="2">
        <v>3.7</v>
      </c>
      <c r="R216" s="1">
        <v>0.4</v>
      </c>
      <c r="S216" s="1">
        <v>0.4</v>
      </c>
      <c r="T216" s="1">
        <v>0.2</v>
      </c>
      <c r="U216" s="1">
        <v>0.2</v>
      </c>
      <c r="V216" s="1">
        <v>2.4</v>
      </c>
      <c r="W216" s="1">
        <v>53.95</v>
      </c>
      <c r="X216" s="1">
        <v>57.5</v>
      </c>
      <c r="Y216" s="1">
        <v>4.9000000000000004</v>
      </c>
      <c r="Z216" s="1">
        <v>4.9000000000000004</v>
      </c>
      <c r="AA216">
        <f t="shared" si="72"/>
        <v>0.36726128016789078</v>
      </c>
      <c r="AB216">
        <f t="shared" si="73"/>
        <v>0.28125</v>
      </c>
      <c r="AC216">
        <f t="shared" si="74"/>
        <v>0.3196172248803828</v>
      </c>
      <c r="AD216">
        <f t="shared" si="75"/>
        <v>8.7467362924281991E-2</v>
      </c>
      <c r="AE216">
        <f t="shared" si="76"/>
        <v>0</v>
      </c>
      <c r="AF216">
        <f t="shared" si="77"/>
        <v>0.20394736842105263</v>
      </c>
      <c r="AG216">
        <f t="shared" si="78"/>
        <v>0.21111111111111108</v>
      </c>
      <c r="AH216">
        <f t="shared" si="79"/>
        <v>0.3636363636363637</v>
      </c>
      <c r="AI216">
        <f t="shared" si="80"/>
        <v>0.1366742596810934</v>
      </c>
      <c r="AJ216">
        <f t="shared" si="81"/>
        <v>0.15996168582375481</v>
      </c>
      <c r="AK216">
        <f t="shared" si="82"/>
        <v>0.29390681003584224</v>
      </c>
      <c r="AL216">
        <f t="shared" si="83"/>
        <v>0.15576781778104332</v>
      </c>
      <c r="AM216">
        <f t="shared" si="84"/>
        <v>0.19986586183769281</v>
      </c>
      <c r="AN216">
        <f t="shared" si="85"/>
        <v>0.34864300626304795</v>
      </c>
      <c r="AO216">
        <f t="shared" si="86"/>
        <v>0.15582034830430797</v>
      </c>
      <c r="AP216">
        <f t="shared" si="87"/>
        <v>3.3707865168539332E-2</v>
      </c>
      <c r="AQ216">
        <f t="shared" si="88"/>
        <v>3.333333333333334E-2</v>
      </c>
      <c r="AR216">
        <f t="shared" si="89"/>
        <v>1.1235955056179775E-2</v>
      </c>
      <c r="AS216">
        <f t="shared" si="90"/>
        <v>2.0408163265306121E-2</v>
      </c>
      <c r="AT216">
        <f t="shared" si="91"/>
        <v>0.28615290144304578</v>
      </c>
      <c r="AU216">
        <f t="shared" si="92"/>
        <v>0.3404738721194418</v>
      </c>
      <c r="AV216">
        <f t="shared" si="93"/>
        <v>0.46511627906976744</v>
      </c>
      <c r="AW216">
        <f t="shared" si="94"/>
        <v>0.48691099476439786</v>
      </c>
    </row>
    <row r="217" spans="1:49" x14ac:dyDescent="0.3">
      <c r="A217">
        <v>216</v>
      </c>
      <c r="B217" s="3">
        <v>37347</v>
      </c>
      <c r="C217" t="s">
        <v>8</v>
      </c>
      <c r="D217" s="1">
        <v>69.099999999999994</v>
      </c>
      <c r="E217" s="1">
        <v>34.950000000000003</v>
      </c>
      <c r="F217" s="1">
        <v>17.25</v>
      </c>
      <c r="G217" s="1">
        <v>34.15</v>
      </c>
      <c r="H217" s="1">
        <v>14.5</v>
      </c>
      <c r="I217" s="1">
        <v>46.2</v>
      </c>
      <c r="J217" s="1">
        <v>46.2</v>
      </c>
      <c r="K217" s="1">
        <v>23.8</v>
      </c>
      <c r="L217" s="1">
        <v>24.05</v>
      </c>
      <c r="M217" s="1">
        <v>9.25</v>
      </c>
      <c r="N217" s="1">
        <v>8.1</v>
      </c>
      <c r="O217" s="2">
        <v>9.6</v>
      </c>
      <c r="P217" s="2">
        <v>7.1</v>
      </c>
      <c r="Q217" s="2">
        <v>2.2000000000000002</v>
      </c>
      <c r="R217" s="1">
        <v>0.4</v>
      </c>
      <c r="S217" s="1">
        <v>0.4</v>
      </c>
      <c r="T217" s="1">
        <v>0.2</v>
      </c>
      <c r="U217" s="1">
        <v>0.2</v>
      </c>
      <c r="V217" s="1">
        <v>1.2</v>
      </c>
      <c r="W217" s="1">
        <v>32.35</v>
      </c>
      <c r="X217" s="1">
        <v>47.15</v>
      </c>
      <c r="Y217" s="1">
        <v>4.3499999999999996</v>
      </c>
      <c r="Z217" s="1">
        <v>4.05</v>
      </c>
      <c r="AA217">
        <f t="shared" si="72"/>
        <v>0.24449108079748166</v>
      </c>
      <c r="AB217">
        <f t="shared" si="73"/>
        <v>0.15820312500000003</v>
      </c>
      <c r="AC217">
        <f t="shared" si="74"/>
        <v>0.18468899521531096</v>
      </c>
      <c r="AD217">
        <f t="shared" si="75"/>
        <v>3.1331592689295043E-2</v>
      </c>
      <c r="AE217">
        <f t="shared" si="76"/>
        <v>7.6086956521739135E-2</v>
      </c>
      <c r="AF217">
        <f t="shared" si="77"/>
        <v>0.10526315789473684</v>
      </c>
      <c r="AG217">
        <f t="shared" si="78"/>
        <v>7.7777777777777765E-2</v>
      </c>
      <c r="AH217">
        <f t="shared" si="79"/>
        <v>0.22647527910685802</v>
      </c>
      <c r="AI217">
        <f t="shared" si="80"/>
        <v>7.7448747152619596E-2</v>
      </c>
      <c r="AJ217">
        <f t="shared" si="81"/>
        <v>0.1513409961685824</v>
      </c>
      <c r="AK217">
        <f t="shared" si="82"/>
        <v>0.28753484667463158</v>
      </c>
      <c r="AL217">
        <f t="shared" si="83"/>
        <v>0.13886847905951505</v>
      </c>
      <c r="AM217">
        <f t="shared" si="84"/>
        <v>0.19450033534540578</v>
      </c>
      <c r="AN217">
        <f t="shared" si="85"/>
        <v>0.33820459290187882</v>
      </c>
      <c r="AO217">
        <f t="shared" si="86"/>
        <v>0.12923923006416133</v>
      </c>
      <c r="AP217">
        <f t="shared" si="87"/>
        <v>3.3707865168539332E-2</v>
      </c>
      <c r="AQ217">
        <f t="shared" si="88"/>
        <v>3.333333333333334E-2</v>
      </c>
      <c r="AR217">
        <f t="shared" si="89"/>
        <v>1.1235955056179775E-2</v>
      </c>
      <c r="AS217">
        <f t="shared" si="90"/>
        <v>2.0408163265306121E-2</v>
      </c>
      <c r="AT217">
        <f t="shared" si="91"/>
        <v>0.15351550506601169</v>
      </c>
      <c r="AU217">
        <f t="shared" si="92"/>
        <v>0.27328789354105815</v>
      </c>
      <c r="AV217">
        <f t="shared" si="93"/>
        <v>0.40116279069767441</v>
      </c>
      <c r="AW217">
        <f t="shared" si="94"/>
        <v>0.39790575916230358</v>
      </c>
    </row>
    <row r="218" spans="1:49" x14ac:dyDescent="0.3">
      <c r="A218">
        <v>217</v>
      </c>
      <c r="B218" s="3">
        <v>37347</v>
      </c>
      <c r="C218" t="s">
        <v>7</v>
      </c>
      <c r="D218" s="1">
        <v>64.45</v>
      </c>
      <c r="E218" s="1">
        <v>36.200000000000003</v>
      </c>
      <c r="F218" s="1">
        <v>20.45</v>
      </c>
      <c r="G218" s="1">
        <v>28.25</v>
      </c>
      <c r="H218" s="1">
        <v>18.649999999999999</v>
      </c>
      <c r="I218" s="1">
        <v>41.45</v>
      </c>
      <c r="J218" s="1">
        <v>40.9</v>
      </c>
      <c r="K218" s="1">
        <v>21.25</v>
      </c>
      <c r="L218" s="1">
        <v>20.55</v>
      </c>
      <c r="M218" s="1">
        <v>8.6999999999999993</v>
      </c>
      <c r="N218" s="1">
        <v>7.2</v>
      </c>
      <c r="O218" s="2">
        <v>13</v>
      </c>
      <c r="P218" s="2">
        <v>9.1</v>
      </c>
      <c r="Q218" s="2">
        <v>3.5</v>
      </c>
      <c r="R218" s="1">
        <v>0.3</v>
      </c>
      <c r="S218" s="1">
        <v>0.2</v>
      </c>
      <c r="T218" s="1">
        <v>0.1</v>
      </c>
      <c r="U218" s="1">
        <v>0.1</v>
      </c>
      <c r="V218" s="1">
        <v>2.4</v>
      </c>
      <c r="W218" s="1">
        <v>19.2</v>
      </c>
      <c r="X218" s="1">
        <v>17.25</v>
      </c>
      <c r="Y218" s="1">
        <v>3.95</v>
      </c>
      <c r="Z218" s="1">
        <v>4.25</v>
      </c>
      <c r="AA218">
        <f t="shared" si="72"/>
        <v>0.27072402938090245</v>
      </c>
      <c r="AB218">
        <f t="shared" si="73"/>
        <v>0.283203125</v>
      </c>
      <c r="AC218">
        <f t="shared" si="74"/>
        <v>7.1770334928229665E-2</v>
      </c>
      <c r="AD218">
        <f t="shared" si="75"/>
        <v>8.5509138381201028E-2</v>
      </c>
      <c r="AE218">
        <f t="shared" si="76"/>
        <v>0.10326086956521739</v>
      </c>
      <c r="AF218">
        <f t="shared" si="77"/>
        <v>0.19078947368421051</v>
      </c>
      <c r="AG218">
        <f t="shared" si="78"/>
        <v>0.21111111111111108</v>
      </c>
      <c r="AH218">
        <f t="shared" si="79"/>
        <v>0.17703349282296657</v>
      </c>
      <c r="AI218">
        <f t="shared" si="80"/>
        <v>0.11617312072892938</v>
      </c>
      <c r="AJ218">
        <f t="shared" si="81"/>
        <v>0.10584291187739467</v>
      </c>
      <c r="AK218">
        <f t="shared" si="82"/>
        <v>0.24532058940661086</v>
      </c>
      <c r="AL218">
        <f t="shared" si="83"/>
        <v>0.10139603232916972</v>
      </c>
      <c r="AM218">
        <f t="shared" si="84"/>
        <v>0.14755197853789404</v>
      </c>
      <c r="AN218">
        <f t="shared" si="85"/>
        <v>0.31524008350730681</v>
      </c>
      <c r="AO218">
        <f t="shared" si="86"/>
        <v>0.11274060494958754</v>
      </c>
      <c r="AP218">
        <f t="shared" si="87"/>
        <v>2.2471910112359546E-2</v>
      </c>
      <c r="AQ218">
        <f t="shared" si="88"/>
        <v>1.1111111111111112E-2</v>
      </c>
      <c r="AR218">
        <f t="shared" si="89"/>
        <v>0</v>
      </c>
      <c r="AS218">
        <f t="shared" si="90"/>
        <v>0</v>
      </c>
      <c r="AT218">
        <f t="shared" si="91"/>
        <v>7.2766349401289537E-2</v>
      </c>
      <c r="AU218">
        <f t="shared" si="92"/>
        <v>7.9195066536838693E-2</v>
      </c>
      <c r="AV218">
        <f t="shared" si="93"/>
        <v>0.35465116279069769</v>
      </c>
      <c r="AW218">
        <f t="shared" si="94"/>
        <v>0.41884816753926696</v>
      </c>
    </row>
    <row r="219" spans="1:49" x14ac:dyDescent="0.3">
      <c r="A219">
        <v>218</v>
      </c>
      <c r="B219" s="3">
        <v>37347</v>
      </c>
      <c r="C219" t="s">
        <v>8</v>
      </c>
      <c r="D219" s="1">
        <v>94.2</v>
      </c>
      <c r="E219" s="1">
        <v>38.4</v>
      </c>
      <c r="F219" s="1">
        <v>18.25</v>
      </c>
      <c r="G219" s="1">
        <v>35.799999999999997</v>
      </c>
      <c r="H219" s="1">
        <v>16.600000000000001</v>
      </c>
      <c r="I219" s="1">
        <v>49.1</v>
      </c>
      <c r="J219" s="1">
        <v>48.95</v>
      </c>
      <c r="K219" s="1">
        <v>26</v>
      </c>
      <c r="L219" s="1">
        <v>26.05</v>
      </c>
      <c r="M219" s="1">
        <v>8.6</v>
      </c>
      <c r="N219" s="1">
        <v>8.4499999999999993</v>
      </c>
      <c r="O219" s="2">
        <v>12</v>
      </c>
      <c r="P219" s="2">
        <v>8.8000000000000007</v>
      </c>
      <c r="Q219" s="2">
        <v>2.7</v>
      </c>
      <c r="R219" s="1">
        <v>0.3</v>
      </c>
      <c r="S219" s="1">
        <v>0.3</v>
      </c>
      <c r="T219" s="1">
        <v>0.1</v>
      </c>
      <c r="U219" s="1">
        <v>0.1</v>
      </c>
      <c r="V219" s="1">
        <v>1.5</v>
      </c>
      <c r="W219" s="1">
        <v>39.450000000000003</v>
      </c>
      <c r="X219" s="1">
        <v>43.65</v>
      </c>
      <c r="Y219" s="1">
        <v>3.6</v>
      </c>
      <c r="Z219" s="1">
        <v>4.3499999999999996</v>
      </c>
      <c r="AA219">
        <f t="shared" si="72"/>
        <v>0.31689401888772289</v>
      </c>
      <c r="AB219">
        <f t="shared" si="73"/>
        <v>0.19726562500000003</v>
      </c>
      <c r="AC219">
        <f t="shared" si="74"/>
        <v>0.216267942583732</v>
      </c>
      <c r="AD219">
        <f t="shared" si="75"/>
        <v>5.8746736292428221E-2</v>
      </c>
      <c r="AE219">
        <f t="shared" si="76"/>
        <v>9.9184782608695676E-2</v>
      </c>
      <c r="AF219">
        <f t="shared" si="77"/>
        <v>0.13815789473684209</v>
      </c>
      <c r="AG219">
        <f t="shared" si="78"/>
        <v>0.1111111111111111</v>
      </c>
      <c r="AH219">
        <f t="shared" si="79"/>
        <v>0.4933545986177566</v>
      </c>
      <c r="AI219">
        <f t="shared" si="80"/>
        <v>0.10478359908883826</v>
      </c>
      <c r="AJ219">
        <f t="shared" si="81"/>
        <v>0.17911877394636017</v>
      </c>
      <c r="AK219">
        <f t="shared" si="82"/>
        <v>0.30943847072879327</v>
      </c>
      <c r="AL219">
        <f t="shared" si="83"/>
        <v>0.17119764878765611</v>
      </c>
      <c r="AM219">
        <f t="shared" si="84"/>
        <v>0.22132796780684105</v>
      </c>
      <c r="AN219">
        <f t="shared" si="85"/>
        <v>0.31106471816283915</v>
      </c>
      <c r="AO219">
        <f t="shared" si="86"/>
        <v>0.13565536205316223</v>
      </c>
      <c r="AP219">
        <f t="shared" si="87"/>
        <v>2.2471910112359546E-2</v>
      </c>
      <c r="AQ219">
        <f t="shared" si="88"/>
        <v>2.222222222222222E-2</v>
      </c>
      <c r="AR219">
        <f t="shared" si="89"/>
        <v>0</v>
      </c>
      <c r="AS219">
        <f t="shared" si="90"/>
        <v>0</v>
      </c>
      <c r="AT219">
        <f t="shared" si="91"/>
        <v>0.19711390850475902</v>
      </c>
      <c r="AU219">
        <f t="shared" si="92"/>
        <v>0.25056799740344049</v>
      </c>
      <c r="AV219">
        <f t="shared" si="93"/>
        <v>0.31395348837209303</v>
      </c>
      <c r="AW219">
        <f t="shared" si="94"/>
        <v>0.42931937172774859</v>
      </c>
    </row>
    <row r="220" spans="1:49" x14ac:dyDescent="0.3">
      <c r="A220">
        <v>219</v>
      </c>
      <c r="B220" s="3">
        <v>37347</v>
      </c>
      <c r="C220" t="s">
        <v>8</v>
      </c>
      <c r="D220" s="1">
        <v>80.5</v>
      </c>
      <c r="E220" s="1">
        <v>41.45</v>
      </c>
      <c r="F220" s="1">
        <v>20.254000000000001</v>
      </c>
      <c r="G220" s="1">
        <v>39.049999999999997</v>
      </c>
      <c r="H220" s="1">
        <v>17.95</v>
      </c>
      <c r="I220" s="1">
        <v>57.3</v>
      </c>
      <c r="J220" s="1">
        <v>57.1</v>
      </c>
      <c r="K220" s="1">
        <v>31.3</v>
      </c>
      <c r="L220" s="1">
        <v>31.45</v>
      </c>
      <c r="M220" s="1">
        <v>10.199999999999999</v>
      </c>
      <c r="N220" s="1">
        <v>1.05</v>
      </c>
      <c r="O220" s="2">
        <v>15.2</v>
      </c>
      <c r="P220" s="2">
        <v>11.3</v>
      </c>
      <c r="Q220" s="2">
        <v>3.2</v>
      </c>
      <c r="R220" s="1">
        <v>0.6</v>
      </c>
      <c r="S220" s="1">
        <v>0.7</v>
      </c>
      <c r="T220" s="1">
        <v>0.3</v>
      </c>
      <c r="U220" s="1">
        <v>0.3</v>
      </c>
      <c r="V220" s="1">
        <v>1.7</v>
      </c>
      <c r="W220" s="1">
        <v>51.35</v>
      </c>
      <c r="X220" s="1">
        <v>17.2</v>
      </c>
      <c r="Y220" s="1">
        <v>5</v>
      </c>
      <c r="Z220" s="1">
        <v>5.65</v>
      </c>
      <c r="AA220">
        <f t="shared" si="72"/>
        <v>0.38090241343126968</v>
      </c>
      <c r="AB220">
        <f t="shared" si="73"/>
        <v>0.27554687500000008</v>
      </c>
      <c r="AC220">
        <f t="shared" si="74"/>
        <v>0.27846889952153103</v>
      </c>
      <c r="AD220">
        <f t="shared" si="75"/>
        <v>7.6370757180156651E-2</v>
      </c>
      <c r="AE220">
        <f t="shared" si="76"/>
        <v>0.13315217391304351</v>
      </c>
      <c r="AF220">
        <f t="shared" si="77"/>
        <v>0.17105263157894737</v>
      </c>
      <c r="AG220">
        <f t="shared" si="78"/>
        <v>0.13333333333333333</v>
      </c>
      <c r="AH220">
        <f t="shared" si="79"/>
        <v>0.34768740031897932</v>
      </c>
      <c r="AI220">
        <f t="shared" si="80"/>
        <v>0.14123006833712984</v>
      </c>
      <c r="AJ220">
        <f t="shared" si="81"/>
        <v>0.2576628352490421</v>
      </c>
      <c r="AK220">
        <f t="shared" si="82"/>
        <v>0.37435284747112701</v>
      </c>
      <c r="AL220">
        <f t="shared" si="83"/>
        <v>0.24908155767817783</v>
      </c>
      <c r="AM220">
        <f t="shared" si="84"/>
        <v>0.29376257545271628</v>
      </c>
      <c r="AN220">
        <f t="shared" si="85"/>
        <v>0.37787056367432137</v>
      </c>
      <c r="AO220">
        <f t="shared" si="86"/>
        <v>0</v>
      </c>
      <c r="AP220">
        <f t="shared" si="87"/>
        <v>5.6179775280898875E-2</v>
      </c>
      <c r="AQ220">
        <f t="shared" si="88"/>
        <v>6.6666666666666666E-2</v>
      </c>
      <c r="AR220">
        <f t="shared" si="89"/>
        <v>2.2471910112359546E-2</v>
      </c>
      <c r="AS220">
        <f t="shared" si="90"/>
        <v>4.0816326530612235E-2</v>
      </c>
      <c r="AT220">
        <f t="shared" si="91"/>
        <v>0.27018728891618055</v>
      </c>
      <c r="AU220">
        <f t="shared" si="92"/>
        <v>7.8870496592015574E-2</v>
      </c>
      <c r="AV220">
        <f t="shared" si="93"/>
        <v>0.47674418604651159</v>
      </c>
      <c r="AW220">
        <f t="shared" si="94"/>
        <v>0.5654450261780104</v>
      </c>
    </row>
    <row r="221" spans="1:49" x14ac:dyDescent="0.3">
      <c r="A221">
        <v>220</v>
      </c>
      <c r="B221" s="3">
        <v>37347</v>
      </c>
      <c r="C221" t="s">
        <v>8</v>
      </c>
      <c r="D221" s="1">
        <v>84.9</v>
      </c>
      <c r="E221" s="1">
        <v>43.3</v>
      </c>
      <c r="F221" s="1">
        <v>21.55</v>
      </c>
      <c r="G221" s="1">
        <v>41.6</v>
      </c>
      <c r="H221" s="1">
        <v>19.2</v>
      </c>
      <c r="I221" s="1">
        <v>60.5</v>
      </c>
      <c r="J221" s="1">
        <v>60.4</v>
      </c>
      <c r="K221" s="1">
        <v>34.049999999999997</v>
      </c>
      <c r="L221" s="1">
        <v>33.6</v>
      </c>
      <c r="M221" s="1">
        <v>11.05</v>
      </c>
      <c r="N221" s="1">
        <v>10.7</v>
      </c>
      <c r="O221" s="2">
        <v>17.899999999999999</v>
      </c>
      <c r="P221" s="2">
        <v>13.5</v>
      </c>
      <c r="Q221" s="2">
        <v>3.8</v>
      </c>
      <c r="R221" s="1">
        <v>0.9</v>
      </c>
      <c r="S221" s="1">
        <v>0.8</v>
      </c>
      <c r="T221" s="1">
        <v>0.4</v>
      </c>
      <c r="U221" s="1">
        <v>0.4</v>
      </c>
      <c r="V221" s="1">
        <v>2.1</v>
      </c>
      <c r="W221" s="1">
        <v>69.099999999999994</v>
      </c>
      <c r="X221" s="1">
        <v>64.8</v>
      </c>
      <c r="Y221" s="1">
        <v>5.75</v>
      </c>
      <c r="Z221" s="1">
        <v>5.55</v>
      </c>
      <c r="AA221">
        <f t="shared" si="72"/>
        <v>0.4197271773347323</v>
      </c>
      <c r="AB221">
        <f t="shared" si="73"/>
        <v>0.32617187500000006</v>
      </c>
      <c r="AC221">
        <f t="shared" si="74"/>
        <v>0.32727272727272727</v>
      </c>
      <c r="AD221">
        <f t="shared" si="75"/>
        <v>9.2689295039164482E-2</v>
      </c>
      <c r="AE221">
        <f t="shared" si="76"/>
        <v>0.16304347826086957</v>
      </c>
      <c r="AF221">
        <f t="shared" si="77"/>
        <v>0.21052631578947364</v>
      </c>
      <c r="AG221">
        <f t="shared" si="78"/>
        <v>0.17777777777777778</v>
      </c>
      <c r="AH221">
        <f t="shared" si="79"/>
        <v>0.39447102604997353</v>
      </c>
      <c r="AI221">
        <f t="shared" si="80"/>
        <v>0.17198177676537585</v>
      </c>
      <c r="AJ221">
        <f t="shared" si="81"/>
        <v>0.28831417624521072</v>
      </c>
      <c r="AK221">
        <f t="shared" si="82"/>
        <v>0.40063719633612099</v>
      </c>
      <c r="AL221">
        <f t="shared" si="83"/>
        <v>0.28949301983835407</v>
      </c>
      <c r="AM221">
        <f t="shared" si="84"/>
        <v>0.32260228034875926</v>
      </c>
      <c r="AN221">
        <f t="shared" si="85"/>
        <v>0.41336116910229637</v>
      </c>
      <c r="AO221">
        <f t="shared" si="86"/>
        <v>0.17690192483959666</v>
      </c>
      <c r="AP221">
        <f t="shared" si="87"/>
        <v>8.98876404494382E-2</v>
      </c>
      <c r="AQ221">
        <f t="shared" si="88"/>
        <v>7.7777777777777779E-2</v>
      </c>
      <c r="AR221">
        <f t="shared" si="89"/>
        <v>3.3707865168539332E-2</v>
      </c>
      <c r="AS221">
        <f t="shared" si="90"/>
        <v>6.1224489795918373E-2</v>
      </c>
      <c r="AT221">
        <f t="shared" si="91"/>
        <v>0.3791832975130488</v>
      </c>
      <c r="AU221">
        <f t="shared" si="92"/>
        <v>0.38786108406361575</v>
      </c>
      <c r="AV221">
        <f t="shared" si="93"/>
        <v>0.56395348837209303</v>
      </c>
      <c r="AW221">
        <f t="shared" si="94"/>
        <v>0.55497382198952872</v>
      </c>
    </row>
    <row r="222" spans="1:49" x14ac:dyDescent="0.3">
      <c r="A222">
        <v>221</v>
      </c>
      <c r="B222" s="3">
        <v>37347</v>
      </c>
      <c r="C222" t="s">
        <v>8</v>
      </c>
      <c r="D222" s="1">
        <v>83.85</v>
      </c>
      <c r="E222" s="1">
        <v>42.6</v>
      </c>
      <c r="F222" s="1">
        <v>21.1</v>
      </c>
      <c r="G222" s="1">
        <v>41.25</v>
      </c>
      <c r="H222" s="1">
        <v>18.649999999999999</v>
      </c>
      <c r="I222" s="1">
        <v>60.5</v>
      </c>
      <c r="J222" s="1">
        <v>60.45</v>
      </c>
      <c r="K222" s="1">
        <v>33.4</v>
      </c>
      <c r="L222" s="1">
        <v>33.1</v>
      </c>
      <c r="M222" s="1">
        <v>10.55</v>
      </c>
      <c r="N222" s="1">
        <v>12.05</v>
      </c>
      <c r="O222" s="2">
        <v>18</v>
      </c>
      <c r="P222" s="2">
        <v>13.7</v>
      </c>
      <c r="Q222" s="2">
        <v>3.8</v>
      </c>
      <c r="R222" s="1">
        <v>0.7</v>
      </c>
      <c r="S222" s="1">
        <v>0.9</v>
      </c>
      <c r="T222" s="1">
        <v>0.3</v>
      </c>
      <c r="U222" s="1">
        <v>0.5</v>
      </c>
      <c r="V222" s="1">
        <v>2.2999999999999998</v>
      </c>
      <c r="W222" s="1">
        <v>27.95</v>
      </c>
      <c r="X222" s="1">
        <v>56.45</v>
      </c>
      <c r="Y222" s="1">
        <v>5.3</v>
      </c>
      <c r="Z222" s="1">
        <v>4.5</v>
      </c>
      <c r="AA222">
        <f t="shared" si="72"/>
        <v>0.40503672612801678</v>
      </c>
      <c r="AB222">
        <f t="shared" si="73"/>
        <v>0.30859375000000011</v>
      </c>
      <c r="AC222">
        <f t="shared" si="74"/>
        <v>0.32057416267942584</v>
      </c>
      <c r="AD222">
        <f t="shared" si="75"/>
        <v>8.5509138381201028E-2</v>
      </c>
      <c r="AE222">
        <f t="shared" si="76"/>
        <v>0.16576086956521741</v>
      </c>
      <c r="AF222">
        <f t="shared" si="77"/>
        <v>0.21052631578947364</v>
      </c>
      <c r="AG222">
        <f t="shared" si="78"/>
        <v>0.19999999999999996</v>
      </c>
      <c r="AH222">
        <f t="shared" si="79"/>
        <v>0.38330675172780432</v>
      </c>
      <c r="AI222">
        <f t="shared" si="80"/>
        <v>0.17312072892938496</v>
      </c>
      <c r="AJ222">
        <f t="shared" si="81"/>
        <v>0.28831417624521072</v>
      </c>
      <c r="AK222">
        <f t="shared" si="82"/>
        <v>0.40103544404619673</v>
      </c>
      <c r="AL222">
        <f t="shared" si="83"/>
        <v>0.27994121969140329</v>
      </c>
      <c r="AM222">
        <f t="shared" si="84"/>
        <v>0.31589537223340042</v>
      </c>
      <c r="AN222">
        <f t="shared" si="85"/>
        <v>0.39248434237995816</v>
      </c>
      <c r="AO222">
        <f t="shared" si="86"/>
        <v>0.20164986251145739</v>
      </c>
      <c r="AP222">
        <f t="shared" si="87"/>
        <v>6.741573033707865E-2</v>
      </c>
      <c r="AQ222">
        <f t="shared" si="88"/>
        <v>8.8888888888888892E-2</v>
      </c>
      <c r="AR222">
        <f t="shared" si="89"/>
        <v>2.2471910112359546E-2</v>
      </c>
      <c r="AS222">
        <f t="shared" si="90"/>
        <v>8.1632653061224483E-2</v>
      </c>
      <c r="AT222">
        <f t="shared" si="91"/>
        <v>0.12649677617439364</v>
      </c>
      <c r="AU222">
        <f t="shared" si="92"/>
        <v>0.33365790327815653</v>
      </c>
      <c r="AV222">
        <f t="shared" si="93"/>
        <v>0.5116279069767441</v>
      </c>
      <c r="AW222">
        <f t="shared" si="94"/>
        <v>0.44502617801047112</v>
      </c>
    </row>
    <row r="223" spans="1:49" x14ac:dyDescent="0.3">
      <c r="A223">
        <v>222</v>
      </c>
      <c r="B223" s="3">
        <v>37347</v>
      </c>
      <c r="C223" t="s">
        <v>7</v>
      </c>
      <c r="D223" s="1">
        <v>82.55</v>
      </c>
      <c r="E223" s="1">
        <v>40.950000000000003</v>
      </c>
      <c r="F223" s="1">
        <v>20.9</v>
      </c>
      <c r="G223" s="1">
        <v>41.6</v>
      </c>
      <c r="H223" s="1">
        <v>20.25</v>
      </c>
      <c r="I223" s="1">
        <v>49.25</v>
      </c>
      <c r="J223" s="1">
        <v>49.2</v>
      </c>
      <c r="K223" s="1">
        <v>26</v>
      </c>
      <c r="L223" s="1">
        <v>26.5</v>
      </c>
      <c r="M223" s="1">
        <v>10.3</v>
      </c>
      <c r="N223" s="1">
        <v>9.85</v>
      </c>
      <c r="O223" s="2">
        <v>15.7</v>
      </c>
      <c r="P223" s="2">
        <v>11</v>
      </c>
      <c r="Q223" s="2">
        <v>3.8</v>
      </c>
      <c r="R223" s="1">
        <v>0.5</v>
      </c>
      <c r="S223" s="1">
        <v>0.5</v>
      </c>
      <c r="T223" s="1">
        <v>0.2</v>
      </c>
      <c r="U223" s="1">
        <v>0.2</v>
      </c>
      <c r="V223" s="1">
        <v>2.2000000000000002</v>
      </c>
      <c r="W223" s="1">
        <v>48.9</v>
      </c>
      <c r="X223" s="1">
        <v>41.65</v>
      </c>
      <c r="Y223" s="1">
        <v>5.2</v>
      </c>
      <c r="Z223" s="1">
        <v>5.3</v>
      </c>
      <c r="AA223">
        <f t="shared" si="72"/>
        <v>0.37040923399790138</v>
      </c>
      <c r="AB223">
        <f t="shared" si="73"/>
        <v>0.30078125</v>
      </c>
      <c r="AC223">
        <f t="shared" si="74"/>
        <v>0.32727272727272727</v>
      </c>
      <c r="AD223">
        <f t="shared" si="75"/>
        <v>0.10639686684073107</v>
      </c>
      <c r="AE223">
        <f t="shared" si="76"/>
        <v>0.12907608695652176</v>
      </c>
      <c r="AF223">
        <f t="shared" si="77"/>
        <v>0.21052631578947364</v>
      </c>
      <c r="AG223">
        <f t="shared" si="78"/>
        <v>0.18888888888888891</v>
      </c>
      <c r="AH223">
        <f t="shared" si="79"/>
        <v>0.36948431685273792</v>
      </c>
      <c r="AI223">
        <f t="shared" si="80"/>
        <v>0.14692482915717539</v>
      </c>
      <c r="AJ223">
        <f t="shared" si="81"/>
        <v>0.18055555555555555</v>
      </c>
      <c r="AK223">
        <f t="shared" si="82"/>
        <v>0.31142970927917163</v>
      </c>
      <c r="AL223">
        <f t="shared" si="83"/>
        <v>0.17119764878765611</v>
      </c>
      <c r="AM223">
        <f t="shared" si="84"/>
        <v>0.22736418511066397</v>
      </c>
      <c r="AN223">
        <f t="shared" si="85"/>
        <v>0.38204592901878909</v>
      </c>
      <c r="AO223">
        <f t="shared" si="86"/>
        <v>0.16131989000916588</v>
      </c>
      <c r="AP223">
        <f t="shared" si="87"/>
        <v>4.49438202247191E-2</v>
      </c>
      <c r="AQ223">
        <f t="shared" si="88"/>
        <v>4.4444444444444446E-2</v>
      </c>
      <c r="AR223">
        <f t="shared" si="89"/>
        <v>1.1235955056179775E-2</v>
      </c>
      <c r="AS223">
        <f t="shared" si="90"/>
        <v>2.0408163265306121E-2</v>
      </c>
      <c r="AT223">
        <f t="shared" si="91"/>
        <v>0.25514276941971137</v>
      </c>
      <c r="AU223">
        <f t="shared" si="92"/>
        <v>0.23758519961051611</v>
      </c>
      <c r="AV223">
        <f t="shared" si="93"/>
        <v>0.5</v>
      </c>
      <c r="AW223">
        <f t="shared" si="94"/>
        <v>0.52879581151832455</v>
      </c>
    </row>
    <row r="224" spans="1:49" x14ac:dyDescent="0.3">
      <c r="A224">
        <v>223</v>
      </c>
      <c r="B224" s="3">
        <v>37347</v>
      </c>
      <c r="C224" t="s">
        <v>7</v>
      </c>
      <c r="D224" s="1">
        <v>76.900000000000006</v>
      </c>
      <c r="E224" s="1">
        <v>37.85</v>
      </c>
      <c r="F224" s="1">
        <v>20.85</v>
      </c>
      <c r="G224" s="1">
        <v>39.049999999999997</v>
      </c>
      <c r="H224" s="1">
        <v>17.7</v>
      </c>
      <c r="I224" s="1">
        <v>41.45</v>
      </c>
      <c r="J224" s="1">
        <v>40.9</v>
      </c>
      <c r="K224" s="1">
        <v>21.25</v>
      </c>
      <c r="L224" s="1">
        <v>20.55</v>
      </c>
      <c r="M224" s="1">
        <v>8.6999999999999993</v>
      </c>
      <c r="N224" s="1">
        <v>7.2</v>
      </c>
      <c r="O224" s="2">
        <v>12.2</v>
      </c>
      <c r="P224" s="2">
        <v>8.1999999999999993</v>
      </c>
      <c r="Q224" s="2">
        <v>2.9</v>
      </c>
      <c r="R224" s="1">
        <v>0.3</v>
      </c>
      <c r="S224" s="1">
        <v>0.2</v>
      </c>
      <c r="T224" s="1">
        <v>0.1</v>
      </c>
      <c r="U224" s="1">
        <v>0.1</v>
      </c>
      <c r="V224" s="1">
        <v>2.1</v>
      </c>
      <c r="W224" s="1">
        <v>16.45</v>
      </c>
      <c r="X224" s="1">
        <v>19.3</v>
      </c>
      <c r="Y224" s="1">
        <v>4.1500000000000004</v>
      </c>
      <c r="Z224" s="1">
        <v>5.15</v>
      </c>
      <c r="AA224">
        <f t="shared" si="72"/>
        <v>0.30535152151101785</v>
      </c>
      <c r="AB224">
        <f t="shared" si="73"/>
        <v>0.29882812500000011</v>
      </c>
      <c r="AC224">
        <f t="shared" si="74"/>
        <v>0.27846889952153103</v>
      </c>
      <c r="AD224">
        <f t="shared" si="75"/>
        <v>7.3107049608355082E-2</v>
      </c>
      <c r="AE224">
        <f t="shared" si="76"/>
        <v>9.1032608695652176E-2</v>
      </c>
      <c r="AF224">
        <f t="shared" si="77"/>
        <v>0.15131578947368418</v>
      </c>
      <c r="AG224">
        <f t="shared" si="78"/>
        <v>0.17777777777777778</v>
      </c>
      <c r="AH224">
        <f t="shared" si="79"/>
        <v>0.30940988835725686</v>
      </c>
      <c r="AI224">
        <f t="shared" si="80"/>
        <v>0.10706150341685648</v>
      </c>
      <c r="AJ224">
        <f t="shared" si="81"/>
        <v>0.10584291187739467</v>
      </c>
      <c r="AK224">
        <f t="shared" si="82"/>
        <v>0.24532058940661086</v>
      </c>
      <c r="AL224">
        <f t="shared" si="83"/>
        <v>0.10139603232916972</v>
      </c>
      <c r="AM224">
        <f t="shared" si="84"/>
        <v>0.14755197853789404</v>
      </c>
      <c r="AN224">
        <f t="shared" si="85"/>
        <v>0.31524008350730681</v>
      </c>
      <c r="AO224">
        <f t="shared" si="86"/>
        <v>0.11274060494958754</v>
      </c>
      <c r="AP224">
        <f t="shared" si="87"/>
        <v>2.2471910112359546E-2</v>
      </c>
      <c r="AQ224">
        <f t="shared" si="88"/>
        <v>1.1111111111111112E-2</v>
      </c>
      <c r="AR224">
        <f t="shared" si="89"/>
        <v>0</v>
      </c>
      <c r="AS224">
        <f t="shared" si="90"/>
        <v>0</v>
      </c>
      <c r="AT224">
        <f t="shared" si="91"/>
        <v>5.587964384402825E-2</v>
      </c>
      <c r="AU224">
        <f t="shared" si="92"/>
        <v>9.2502434274586182E-2</v>
      </c>
      <c r="AV224">
        <f t="shared" si="93"/>
        <v>0.37790697674418611</v>
      </c>
      <c r="AW224">
        <f t="shared" si="94"/>
        <v>0.51308900523560208</v>
      </c>
    </row>
    <row r="225" spans="1:49" x14ac:dyDescent="0.3">
      <c r="A225">
        <v>224</v>
      </c>
      <c r="B225" s="3">
        <v>37347</v>
      </c>
      <c r="C225" t="s">
        <v>8</v>
      </c>
      <c r="D225" s="1">
        <v>74.150000000000006</v>
      </c>
      <c r="E225" s="1">
        <v>37.700000000000003</v>
      </c>
      <c r="F225" s="1">
        <v>18.2</v>
      </c>
      <c r="G225" s="1">
        <v>36.450000000000003</v>
      </c>
      <c r="H225" s="1">
        <v>17.399999999999999</v>
      </c>
      <c r="I225" s="1">
        <v>42.85</v>
      </c>
      <c r="J225" s="1">
        <v>42</v>
      </c>
      <c r="K225" s="1">
        <v>20.8</v>
      </c>
      <c r="L225" s="1">
        <v>21.15</v>
      </c>
      <c r="M225" s="1">
        <v>7.25</v>
      </c>
      <c r="N225" s="1">
        <v>8.0500000000000007</v>
      </c>
      <c r="O225" s="2">
        <v>11.5</v>
      </c>
      <c r="P225" s="2">
        <v>8.3000000000000007</v>
      </c>
      <c r="Q225" s="2">
        <v>2.9</v>
      </c>
      <c r="R225" s="1">
        <v>0.2</v>
      </c>
      <c r="S225" s="1">
        <v>0.3</v>
      </c>
      <c r="T225" s="1">
        <v>0.1</v>
      </c>
      <c r="U225" s="1">
        <v>0.1</v>
      </c>
      <c r="V225" s="1">
        <v>1.5</v>
      </c>
      <c r="W225" s="1">
        <v>59.6</v>
      </c>
      <c r="X225" s="1">
        <v>24.5</v>
      </c>
      <c r="Y225" s="1">
        <v>4.75</v>
      </c>
      <c r="Z225" s="1">
        <v>3.7</v>
      </c>
      <c r="AA225">
        <f t="shared" si="72"/>
        <v>0.30220356768100737</v>
      </c>
      <c r="AB225">
        <f t="shared" si="73"/>
        <v>0.1953125</v>
      </c>
      <c r="AC225">
        <f t="shared" si="74"/>
        <v>0.22870813397129192</v>
      </c>
      <c r="AD225">
        <f t="shared" si="75"/>
        <v>6.9190600522193196E-2</v>
      </c>
      <c r="AE225">
        <f t="shared" si="76"/>
        <v>9.2391304347826109E-2</v>
      </c>
      <c r="AF225">
        <f t="shared" si="77"/>
        <v>0.15131578947368418</v>
      </c>
      <c r="AG225">
        <f t="shared" si="78"/>
        <v>0.1111111111111111</v>
      </c>
      <c r="AH225">
        <f t="shared" si="79"/>
        <v>0.28017012227538551</v>
      </c>
      <c r="AI225">
        <f t="shared" si="80"/>
        <v>9.9088838268792709E-2</v>
      </c>
      <c r="AJ225">
        <f t="shared" si="81"/>
        <v>0.11925287356321841</v>
      </c>
      <c r="AK225">
        <f t="shared" si="82"/>
        <v>0.25408203902827553</v>
      </c>
      <c r="AL225">
        <f t="shared" si="83"/>
        <v>9.4783247612049967E-2</v>
      </c>
      <c r="AM225">
        <f t="shared" si="84"/>
        <v>0.15560026827632459</v>
      </c>
      <c r="AN225">
        <f t="shared" si="85"/>
        <v>0.25469728601252606</v>
      </c>
      <c r="AO225">
        <f t="shared" si="86"/>
        <v>0.12832263978001834</v>
      </c>
      <c r="AP225">
        <f t="shared" si="87"/>
        <v>1.1235955056179775E-2</v>
      </c>
      <c r="AQ225">
        <f t="shared" si="88"/>
        <v>2.222222222222222E-2</v>
      </c>
      <c r="AR225">
        <f t="shared" si="89"/>
        <v>0</v>
      </c>
      <c r="AS225">
        <f t="shared" si="90"/>
        <v>0</v>
      </c>
      <c r="AT225">
        <f t="shared" si="91"/>
        <v>0.32084740558796443</v>
      </c>
      <c r="AU225">
        <f t="shared" si="92"/>
        <v>0.12625770853618956</v>
      </c>
      <c r="AV225">
        <f t="shared" si="93"/>
        <v>0.44767441860465118</v>
      </c>
      <c r="AW225">
        <f t="shared" si="94"/>
        <v>0.36125654450261779</v>
      </c>
    </row>
    <row r="226" spans="1:49" x14ac:dyDescent="0.3">
      <c r="A226">
        <v>225</v>
      </c>
      <c r="B226" s="3">
        <v>37347</v>
      </c>
      <c r="C226" t="s">
        <v>8</v>
      </c>
      <c r="D226" s="1">
        <v>63.8</v>
      </c>
      <c r="E226" s="1">
        <v>31.05</v>
      </c>
      <c r="F226" s="1">
        <v>17</v>
      </c>
      <c r="G226" s="1">
        <v>32.75</v>
      </c>
      <c r="H226" s="1">
        <v>14.35</v>
      </c>
      <c r="I226" s="1">
        <v>42.3</v>
      </c>
      <c r="J226" s="1">
        <v>43.45</v>
      </c>
      <c r="K226" s="1">
        <v>27.25</v>
      </c>
      <c r="L226" s="1">
        <v>22.6</v>
      </c>
      <c r="M226" s="1">
        <v>8.1</v>
      </c>
      <c r="N226" s="1">
        <v>8.0500000000000007</v>
      </c>
      <c r="O226" s="2">
        <v>8.9</v>
      </c>
      <c r="P226" s="2">
        <v>6.5</v>
      </c>
      <c r="Q226" s="2">
        <v>1.8</v>
      </c>
      <c r="R226" s="1">
        <v>0.3</v>
      </c>
      <c r="S226" s="1">
        <v>0.3</v>
      </c>
      <c r="T226" s="1">
        <v>0.1</v>
      </c>
      <c r="U226" s="1">
        <v>0.1</v>
      </c>
      <c r="V226" s="1">
        <v>1.2</v>
      </c>
      <c r="W226" s="1">
        <v>63.41</v>
      </c>
      <c r="X226" s="1">
        <v>20.2</v>
      </c>
      <c r="Y226" s="1">
        <v>4.3499999999999996</v>
      </c>
      <c r="Z226" s="1">
        <v>4.5</v>
      </c>
      <c r="AA226">
        <f t="shared" si="72"/>
        <v>0.16264428121720881</v>
      </c>
      <c r="AB226">
        <f t="shared" si="73"/>
        <v>0.14843750000000003</v>
      </c>
      <c r="AC226">
        <f t="shared" si="74"/>
        <v>0.15789473684210525</v>
      </c>
      <c r="AD226">
        <f t="shared" si="75"/>
        <v>2.9373368146214097E-2</v>
      </c>
      <c r="AE226">
        <f t="shared" si="76"/>
        <v>6.7934782608695662E-2</v>
      </c>
      <c r="AF226">
        <f t="shared" si="77"/>
        <v>7.8947368421052641E-2</v>
      </c>
      <c r="AG226">
        <f t="shared" si="78"/>
        <v>7.7777777777777765E-2</v>
      </c>
      <c r="AH226">
        <f t="shared" si="79"/>
        <v>0.17012227538543329</v>
      </c>
      <c r="AI226">
        <f t="shared" si="80"/>
        <v>6.9476082004555823E-2</v>
      </c>
      <c r="AJ226">
        <f t="shared" si="81"/>
        <v>0.11398467432950189</v>
      </c>
      <c r="AK226">
        <f t="shared" si="82"/>
        <v>0.2656312226204699</v>
      </c>
      <c r="AL226">
        <f t="shared" si="83"/>
        <v>0.18956649522409991</v>
      </c>
      <c r="AM226">
        <f t="shared" si="84"/>
        <v>0.1750503018108652</v>
      </c>
      <c r="AN226">
        <f t="shared" si="85"/>
        <v>0.29018789144050094</v>
      </c>
      <c r="AO226">
        <f t="shared" si="86"/>
        <v>0.12832263978001834</v>
      </c>
      <c r="AP226">
        <f t="shared" si="87"/>
        <v>2.2471910112359546E-2</v>
      </c>
      <c r="AQ226">
        <f t="shared" si="88"/>
        <v>2.222222222222222E-2</v>
      </c>
      <c r="AR226">
        <f t="shared" si="89"/>
        <v>0</v>
      </c>
      <c r="AS226">
        <f t="shared" si="90"/>
        <v>0</v>
      </c>
      <c r="AT226">
        <f t="shared" si="91"/>
        <v>0.34424316856002457</v>
      </c>
      <c r="AU226">
        <f t="shared" si="92"/>
        <v>9.8344693281402135E-2</v>
      </c>
      <c r="AV226">
        <f t="shared" si="93"/>
        <v>0.40116279069767441</v>
      </c>
      <c r="AW226">
        <f t="shared" si="94"/>
        <v>0.44502617801047112</v>
      </c>
    </row>
    <row r="227" spans="1:49" x14ac:dyDescent="0.3">
      <c r="A227">
        <v>226</v>
      </c>
      <c r="B227" s="3">
        <v>37347</v>
      </c>
      <c r="C227" t="s">
        <v>8</v>
      </c>
      <c r="D227" s="1">
        <v>91.05</v>
      </c>
      <c r="E227" s="1">
        <v>47.05</v>
      </c>
      <c r="F227" s="1">
        <v>23.1</v>
      </c>
      <c r="G227" s="1">
        <v>44</v>
      </c>
      <c r="H227" s="1">
        <v>19.95</v>
      </c>
      <c r="I227" s="1">
        <v>72.25</v>
      </c>
      <c r="J227" s="1">
        <v>72.25</v>
      </c>
      <c r="K227" s="1">
        <v>40</v>
      </c>
      <c r="L227" s="1">
        <v>39.35</v>
      </c>
      <c r="M227" s="1">
        <v>13</v>
      </c>
      <c r="N227" s="1">
        <v>14.3</v>
      </c>
      <c r="O227" s="2">
        <v>24.7</v>
      </c>
      <c r="P227" s="2">
        <v>18.7</v>
      </c>
      <c r="Q227" s="2">
        <v>4.8</v>
      </c>
      <c r="R227" s="1">
        <v>1.4</v>
      </c>
      <c r="S227" s="1">
        <v>1.5</v>
      </c>
      <c r="T227" s="1">
        <v>0.6</v>
      </c>
      <c r="U227" s="1">
        <v>0.8</v>
      </c>
      <c r="V227" s="1">
        <v>2.7</v>
      </c>
      <c r="W227" s="1">
        <v>63.45</v>
      </c>
      <c r="X227" s="1">
        <v>78.55</v>
      </c>
      <c r="Y227" s="1">
        <v>5.75</v>
      </c>
      <c r="Z227" s="1">
        <v>5.2</v>
      </c>
      <c r="AA227">
        <f t="shared" si="72"/>
        <v>0.49842602308499467</v>
      </c>
      <c r="AB227">
        <f t="shared" si="73"/>
        <v>0.38671875000000011</v>
      </c>
      <c r="AC227">
        <f t="shared" si="74"/>
        <v>0.37320574162679426</v>
      </c>
      <c r="AD227">
        <f t="shared" si="75"/>
        <v>0.10248041775456918</v>
      </c>
      <c r="AE227">
        <f t="shared" si="76"/>
        <v>0.23369565217391305</v>
      </c>
      <c r="AF227">
        <f t="shared" si="77"/>
        <v>0.27631578947368418</v>
      </c>
      <c r="AG227">
        <f t="shared" si="78"/>
        <v>0.24444444444444446</v>
      </c>
      <c r="AH227">
        <f t="shared" si="79"/>
        <v>0.45986177565124936</v>
      </c>
      <c r="AI227">
        <f t="shared" si="80"/>
        <v>0.24943052391799544</v>
      </c>
      <c r="AJ227">
        <f t="shared" si="81"/>
        <v>0.40086206896551724</v>
      </c>
      <c r="AK227">
        <f t="shared" si="82"/>
        <v>0.49502190362405413</v>
      </c>
      <c r="AL227">
        <f t="shared" si="83"/>
        <v>0.37692872887582651</v>
      </c>
      <c r="AM227">
        <f t="shared" si="84"/>
        <v>0.39973172367538568</v>
      </c>
      <c r="AN227">
        <f t="shared" si="85"/>
        <v>0.49478079331941532</v>
      </c>
      <c r="AO227">
        <f t="shared" si="86"/>
        <v>0.24289642529789185</v>
      </c>
      <c r="AP227">
        <f t="shared" si="87"/>
        <v>0.14606741573033705</v>
      </c>
      <c r="AQ227">
        <f t="shared" si="88"/>
        <v>0.15555555555555553</v>
      </c>
      <c r="AR227">
        <f t="shared" si="89"/>
        <v>5.6179775280898875E-2</v>
      </c>
      <c r="AS227">
        <f t="shared" si="90"/>
        <v>0.14285714285714285</v>
      </c>
      <c r="AT227">
        <f t="shared" si="91"/>
        <v>0.34448879336813021</v>
      </c>
      <c r="AU227">
        <f t="shared" si="92"/>
        <v>0.47711781888997085</v>
      </c>
      <c r="AV227">
        <f t="shared" si="93"/>
        <v>0.56395348837209303</v>
      </c>
      <c r="AW227">
        <f t="shared" si="94"/>
        <v>0.51832460732984287</v>
      </c>
    </row>
    <row r="228" spans="1:49" x14ac:dyDescent="0.3">
      <c r="A228">
        <v>227</v>
      </c>
      <c r="B228" s="3">
        <v>37347</v>
      </c>
      <c r="C228" t="s">
        <v>8</v>
      </c>
      <c r="D228" s="1">
        <v>85.8</v>
      </c>
      <c r="E228" s="1">
        <v>43.45</v>
      </c>
      <c r="F228" s="1">
        <v>23.3</v>
      </c>
      <c r="G228" s="1">
        <v>42.35</v>
      </c>
      <c r="H228" s="1">
        <v>18.399999999999999</v>
      </c>
      <c r="I228" s="1">
        <v>65.650000000000006</v>
      </c>
      <c r="J228" s="1">
        <v>61.9</v>
      </c>
      <c r="K228" s="1">
        <v>36.549999999999997</v>
      </c>
      <c r="L228" s="1">
        <v>32.4</v>
      </c>
      <c r="M228" s="1">
        <v>11.95</v>
      </c>
      <c r="N228" s="1">
        <v>12</v>
      </c>
      <c r="O228" s="2">
        <v>21.2</v>
      </c>
      <c r="P228" s="2">
        <v>16.2</v>
      </c>
      <c r="Q228" s="2">
        <v>3.9</v>
      </c>
      <c r="R228" s="1">
        <v>1.1000000000000001</v>
      </c>
      <c r="S228" s="1">
        <v>1</v>
      </c>
      <c r="T228" s="1">
        <v>0.5</v>
      </c>
      <c r="U228" s="1">
        <v>0.6</v>
      </c>
      <c r="V228" s="1">
        <v>2.2999999999999998</v>
      </c>
      <c r="W228" s="1">
        <v>75.05</v>
      </c>
      <c r="X228" s="1">
        <v>84.05</v>
      </c>
      <c r="Y228" s="1">
        <v>5.95</v>
      </c>
      <c r="Z228" s="1">
        <v>5.6</v>
      </c>
      <c r="AA228">
        <f t="shared" si="72"/>
        <v>0.42287513116474296</v>
      </c>
      <c r="AB228">
        <f t="shared" si="73"/>
        <v>0.39453125000000006</v>
      </c>
      <c r="AC228">
        <f t="shared" si="74"/>
        <v>0.34162679425837322</v>
      </c>
      <c r="AD228">
        <f t="shared" si="75"/>
        <v>8.2245430809399458E-2</v>
      </c>
      <c r="AE228">
        <f t="shared" si="76"/>
        <v>0.19972826086956522</v>
      </c>
      <c r="AF228">
        <f t="shared" si="77"/>
        <v>0.21710526315789472</v>
      </c>
      <c r="AG228">
        <f t="shared" si="78"/>
        <v>0.19999999999999996</v>
      </c>
      <c r="AH228">
        <f t="shared" si="79"/>
        <v>0.40404040404040403</v>
      </c>
      <c r="AI228">
        <f t="shared" si="80"/>
        <v>0.20956719817767652</v>
      </c>
      <c r="AJ228">
        <f t="shared" si="81"/>
        <v>0.33764367816091956</v>
      </c>
      <c r="AK228">
        <f t="shared" si="82"/>
        <v>0.41258462763839104</v>
      </c>
      <c r="AL228">
        <f t="shared" si="83"/>
        <v>0.32623071271124165</v>
      </c>
      <c r="AM228">
        <f t="shared" si="84"/>
        <v>0.30650570087189805</v>
      </c>
      <c r="AN228">
        <f t="shared" si="85"/>
        <v>0.45093945720250511</v>
      </c>
      <c r="AO228">
        <f t="shared" si="86"/>
        <v>0.20073327222731438</v>
      </c>
      <c r="AP228">
        <f t="shared" si="87"/>
        <v>0.11235955056179775</v>
      </c>
      <c r="AQ228">
        <f t="shared" si="88"/>
        <v>9.9999999999999992E-2</v>
      </c>
      <c r="AR228">
        <f t="shared" si="89"/>
        <v>4.49438202247191E-2</v>
      </c>
      <c r="AS228">
        <f t="shared" si="90"/>
        <v>0.1020408163265306</v>
      </c>
      <c r="AT228">
        <f t="shared" si="91"/>
        <v>0.41571998771875962</v>
      </c>
      <c r="AU228">
        <f t="shared" si="92"/>
        <v>0.51282051282051289</v>
      </c>
      <c r="AV228">
        <f t="shared" si="93"/>
        <v>0.58720930232558133</v>
      </c>
      <c r="AW228">
        <f t="shared" si="94"/>
        <v>0.5602094240837695</v>
      </c>
    </row>
    <row r="229" spans="1:49" x14ac:dyDescent="0.3">
      <c r="A229">
        <v>228</v>
      </c>
      <c r="B229" s="3">
        <v>37347</v>
      </c>
      <c r="C229" t="s">
        <v>7</v>
      </c>
      <c r="D229" s="1">
        <v>59.3</v>
      </c>
      <c r="E229" s="1">
        <v>61.8</v>
      </c>
      <c r="F229" s="1">
        <v>30.25</v>
      </c>
      <c r="G229" s="1">
        <v>76.75</v>
      </c>
      <c r="H229" s="1">
        <v>34.049999999999997</v>
      </c>
      <c r="I229" s="1">
        <v>76.25</v>
      </c>
      <c r="J229" s="1">
        <v>42.1</v>
      </c>
      <c r="K229" s="1">
        <v>42.1</v>
      </c>
      <c r="L229" s="1">
        <v>15.05</v>
      </c>
      <c r="M229" s="1">
        <v>15.65</v>
      </c>
      <c r="N229" s="1">
        <v>55.6</v>
      </c>
      <c r="O229" s="2">
        <v>33.9</v>
      </c>
      <c r="P229" s="2">
        <v>17.899999999999999</v>
      </c>
      <c r="Q229" s="2">
        <v>11.9</v>
      </c>
      <c r="R229" s="1">
        <v>1.9</v>
      </c>
      <c r="S229" s="1">
        <v>1</v>
      </c>
      <c r="T229" s="1">
        <v>0.9</v>
      </c>
      <c r="U229" s="1">
        <v>0.5</v>
      </c>
      <c r="V229" s="1">
        <v>6.4</v>
      </c>
      <c r="W229" s="1">
        <v>93.2</v>
      </c>
      <c r="X229" s="1">
        <v>88.7</v>
      </c>
      <c r="Y229" s="1">
        <v>7.6</v>
      </c>
      <c r="Z229" s="1">
        <v>7.4</v>
      </c>
      <c r="AA229">
        <f t="shared" si="72"/>
        <v>0.80797481636935986</v>
      </c>
      <c r="AB229">
        <f t="shared" si="73"/>
        <v>0.666015625</v>
      </c>
      <c r="AC229">
        <f t="shared" si="74"/>
        <v>1</v>
      </c>
      <c r="AD229">
        <f t="shared" si="75"/>
        <v>0.28655352480417745</v>
      </c>
      <c r="AE229">
        <f t="shared" si="76"/>
        <v>0.22282608695652173</v>
      </c>
      <c r="AF229">
        <f t="shared" si="77"/>
        <v>0.74342105263157898</v>
      </c>
      <c r="AG229">
        <f t="shared" si="78"/>
        <v>0.65555555555555556</v>
      </c>
      <c r="AH229">
        <f t="shared" si="79"/>
        <v>0.12227538543328018</v>
      </c>
      <c r="AI229">
        <f t="shared" si="80"/>
        <v>0.35421412300683369</v>
      </c>
      <c r="AJ229">
        <f t="shared" si="81"/>
        <v>0.43917624521072796</v>
      </c>
      <c r="AK229">
        <f t="shared" si="82"/>
        <v>0.2548785344484269</v>
      </c>
      <c r="AL229">
        <f t="shared" si="83"/>
        <v>0.40778839088905211</v>
      </c>
      <c r="AM229">
        <f t="shared" si="84"/>
        <v>7.3775989268947018E-2</v>
      </c>
      <c r="AN229">
        <f t="shared" si="85"/>
        <v>0.60542797494780787</v>
      </c>
      <c r="AO229">
        <f t="shared" si="86"/>
        <v>1</v>
      </c>
      <c r="AP229">
        <f t="shared" si="87"/>
        <v>0.20224719101123592</v>
      </c>
      <c r="AQ229">
        <f t="shared" si="88"/>
        <v>9.9999999999999992E-2</v>
      </c>
      <c r="AR229">
        <f t="shared" si="89"/>
        <v>8.98876404494382E-2</v>
      </c>
      <c r="AS229">
        <f t="shared" si="90"/>
        <v>8.1632653061224483E-2</v>
      </c>
      <c r="AT229">
        <f t="shared" si="91"/>
        <v>0.5271722443966842</v>
      </c>
      <c r="AU229">
        <f t="shared" si="92"/>
        <v>0.54300551768906202</v>
      </c>
      <c r="AV229">
        <f t="shared" si="93"/>
        <v>0.77906976744186041</v>
      </c>
      <c r="AW229">
        <f t="shared" si="94"/>
        <v>0.74869109947643975</v>
      </c>
    </row>
    <row r="230" spans="1:49" x14ac:dyDescent="0.3">
      <c r="A230">
        <v>229</v>
      </c>
      <c r="B230" s="3">
        <v>37347</v>
      </c>
      <c r="C230" t="s">
        <v>7</v>
      </c>
      <c r="D230" s="1">
        <v>120</v>
      </c>
      <c r="E230" s="1">
        <v>57.2</v>
      </c>
      <c r="F230" s="1">
        <v>28</v>
      </c>
      <c r="G230" s="1">
        <v>62.8</v>
      </c>
      <c r="H230" s="1">
        <v>32.549999999999997</v>
      </c>
      <c r="I230" s="1">
        <v>76.150000000000006</v>
      </c>
      <c r="J230" s="1">
        <v>79.3</v>
      </c>
      <c r="K230" s="1">
        <v>40.549999999999997</v>
      </c>
      <c r="L230" s="1">
        <v>45.55</v>
      </c>
      <c r="M230" s="1">
        <v>15.05</v>
      </c>
      <c r="N230" s="1">
        <v>13.75</v>
      </c>
      <c r="O230" s="2">
        <v>39.5</v>
      </c>
      <c r="P230" s="2">
        <v>26.5</v>
      </c>
      <c r="Q230" s="2">
        <v>11</v>
      </c>
      <c r="R230" s="1">
        <v>1.7</v>
      </c>
      <c r="S230" s="1">
        <v>1.1000000000000001</v>
      </c>
      <c r="T230" s="1">
        <v>0.9</v>
      </c>
      <c r="U230" s="1">
        <v>0.5</v>
      </c>
      <c r="V230" s="1">
        <v>5.4</v>
      </c>
      <c r="W230" s="1">
        <v>63.41</v>
      </c>
      <c r="X230" s="1">
        <v>87.55</v>
      </c>
      <c r="Y230" s="1">
        <v>7.05</v>
      </c>
      <c r="Z230" s="1">
        <v>6.6</v>
      </c>
      <c r="AA230">
        <f t="shared" si="72"/>
        <v>0.71143756558237159</v>
      </c>
      <c r="AB230">
        <f t="shared" si="73"/>
        <v>0.578125</v>
      </c>
      <c r="AC230">
        <f t="shared" si="74"/>
        <v>0.73301435406698556</v>
      </c>
      <c r="AD230">
        <f t="shared" si="75"/>
        <v>0.26697127937336806</v>
      </c>
      <c r="AE230">
        <f t="shared" si="76"/>
        <v>0.33967391304347827</v>
      </c>
      <c r="AF230">
        <f t="shared" si="77"/>
        <v>0.68421052631578949</v>
      </c>
      <c r="AG230">
        <f t="shared" si="78"/>
        <v>0.54444444444444451</v>
      </c>
      <c r="AH230">
        <f t="shared" si="79"/>
        <v>0.76767676767676774</v>
      </c>
      <c r="AI230">
        <f t="shared" si="80"/>
        <v>0.41799544419134405</v>
      </c>
      <c r="AJ230">
        <f t="shared" si="81"/>
        <v>0.43821839080459773</v>
      </c>
      <c r="AK230">
        <f t="shared" si="82"/>
        <v>0.55117483074472318</v>
      </c>
      <c r="AL230">
        <f t="shared" si="83"/>
        <v>0.38501102130786174</v>
      </c>
      <c r="AM230">
        <f t="shared" si="84"/>
        <v>0.48289738430583501</v>
      </c>
      <c r="AN230">
        <f t="shared" si="85"/>
        <v>0.580375782881002</v>
      </c>
      <c r="AO230">
        <f t="shared" si="86"/>
        <v>0.23281393217231897</v>
      </c>
      <c r="AP230">
        <f t="shared" si="87"/>
        <v>0.17977528089887637</v>
      </c>
      <c r="AQ230">
        <f t="shared" si="88"/>
        <v>0.1111111111111111</v>
      </c>
      <c r="AR230">
        <f t="shared" si="89"/>
        <v>8.98876404494382E-2</v>
      </c>
      <c r="AS230">
        <f t="shared" si="90"/>
        <v>8.1632653061224483E-2</v>
      </c>
      <c r="AT230">
        <f t="shared" si="91"/>
        <v>0.34424316856002457</v>
      </c>
      <c r="AU230">
        <f t="shared" si="92"/>
        <v>0.53554040895813049</v>
      </c>
      <c r="AV230">
        <f t="shared" si="93"/>
        <v>0.71511627906976738</v>
      </c>
      <c r="AW230">
        <f t="shared" si="94"/>
        <v>0.66492146596858626</v>
      </c>
    </row>
    <row r="231" spans="1:49" x14ac:dyDescent="0.3">
      <c r="A231">
        <v>230</v>
      </c>
      <c r="B231" s="3">
        <v>37347</v>
      </c>
      <c r="C231" t="s">
        <v>7</v>
      </c>
      <c r="D231" s="1">
        <v>81.849999999999994</v>
      </c>
      <c r="E231" s="1">
        <v>39</v>
      </c>
      <c r="F231" s="1">
        <v>18.95</v>
      </c>
      <c r="G231" s="1">
        <v>42.85</v>
      </c>
      <c r="H231" s="1">
        <v>22.65</v>
      </c>
      <c r="I231" s="1">
        <v>43.85</v>
      </c>
      <c r="J231" s="1">
        <v>44.5</v>
      </c>
      <c r="K231" s="1">
        <v>23.1</v>
      </c>
      <c r="L231" s="1">
        <v>24.4</v>
      </c>
      <c r="M231" s="1">
        <v>9.1</v>
      </c>
      <c r="N231" s="1">
        <v>9.25</v>
      </c>
      <c r="O231" s="2">
        <v>13.1</v>
      </c>
      <c r="P231" s="2">
        <v>8.9</v>
      </c>
      <c r="Q231" s="2">
        <v>3.5</v>
      </c>
      <c r="R231" s="1">
        <v>0.4</v>
      </c>
      <c r="S231" s="1">
        <v>0.3</v>
      </c>
      <c r="T231" s="1">
        <v>0.2</v>
      </c>
      <c r="U231" s="1">
        <v>0.1</v>
      </c>
      <c r="V231" s="1">
        <v>1.7</v>
      </c>
      <c r="W231" s="1">
        <v>47.9</v>
      </c>
      <c r="X231" s="1">
        <v>35.35</v>
      </c>
      <c r="Y231" s="1">
        <v>4.6500000000000004</v>
      </c>
      <c r="Z231" s="1">
        <v>5.25</v>
      </c>
      <c r="AA231">
        <f t="shared" si="72"/>
        <v>0.32948583420776489</v>
      </c>
      <c r="AB231">
        <f t="shared" si="73"/>
        <v>0.224609375</v>
      </c>
      <c r="AC231">
        <f t="shared" si="74"/>
        <v>0.35119617224880384</v>
      </c>
      <c r="AD231">
        <f t="shared" si="75"/>
        <v>0.13772845953002608</v>
      </c>
      <c r="AE231">
        <f t="shared" si="76"/>
        <v>0.10054347826086958</v>
      </c>
      <c r="AF231">
        <f t="shared" si="77"/>
        <v>0.19078947368421051</v>
      </c>
      <c r="AG231">
        <f t="shared" si="78"/>
        <v>0.13333333333333333</v>
      </c>
      <c r="AH231">
        <f t="shared" si="79"/>
        <v>0.36204146730462516</v>
      </c>
      <c r="AI231">
        <f t="shared" si="80"/>
        <v>0.11731207289293852</v>
      </c>
      <c r="AJ231">
        <f t="shared" si="81"/>
        <v>0.12883141762452108</v>
      </c>
      <c r="AK231">
        <f t="shared" si="82"/>
        <v>0.27399442453205891</v>
      </c>
      <c r="AL231">
        <f t="shared" si="83"/>
        <v>0.12858192505510654</v>
      </c>
      <c r="AM231">
        <f t="shared" si="84"/>
        <v>0.19919517102615691</v>
      </c>
      <c r="AN231">
        <f t="shared" si="85"/>
        <v>0.33194154488517735</v>
      </c>
      <c r="AO231">
        <f t="shared" si="86"/>
        <v>0.15032080659945002</v>
      </c>
      <c r="AP231">
        <f t="shared" si="87"/>
        <v>3.3707865168539332E-2</v>
      </c>
      <c r="AQ231">
        <f t="shared" si="88"/>
        <v>2.222222222222222E-2</v>
      </c>
      <c r="AR231">
        <f t="shared" si="89"/>
        <v>1.1235955056179775E-2</v>
      </c>
      <c r="AS231">
        <f t="shared" si="90"/>
        <v>0</v>
      </c>
      <c r="AT231">
        <f t="shared" si="91"/>
        <v>0.24900214921707092</v>
      </c>
      <c r="AU231">
        <f t="shared" si="92"/>
        <v>0.1966893865628043</v>
      </c>
      <c r="AV231">
        <f t="shared" si="93"/>
        <v>0.43604651162790703</v>
      </c>
      <c r="AW231">
        <f t="shared" si="94"/>
        <v>0.52356020942408366</v>
      </c>
    </row>
    <row r="232" spans="1:49" x14ac:dyDescent="0.3">
      <c r="A232">
        <v>231</v>
      </c>
      <c r="B232" s="3">
        <v>37347</v>
      </c>
      <c r="C232" t="s">
        <v>7</v>
      </c>
      <c r="D232" s="1">
        <v>110.9</v>
      </c>
      <c r="E232" s="1">
        <v>54.35</v>
      </c>
      <c r="F232" s="1">
        <v>27.25</v>
      </c>
      <c r="G232" s="1">
        <v>56.55</v>
      </c>
      <c r="H232" s="1">
        <v>28.6</v>
      </c>
      <c r="I232" s="1">
        <v>65.650000000000006</v>
      </c>
      <c r="J232" s="1">
        <v>63.6</v>
      </c>
      <c r="K232" s="1">
        <v>33.75</v>
      </c>
      <c r="L232" s="1">
        <v>32</v>
      </c>
      <c r="M232" s="1">
        <v>9.85</v>
      </c>
      <c r="N232" s="1">
        <v>10</v>
      </c>
      <c r="O232" s="2">
        <v>40.299999999999997</v>
      </c>
      <c r="P232" s="2">
        <v>22.5</v>
      </c>
      <c r="Q232" s="2">
        <v>9.6999999999999993</v>
      </c>
      <c r="R232" s="1">
        <v>0.7</v>
      </c>
      <c r="S232" s="1">
        <v>0.7</v>
      </c>
      <c r="T232" s="1">
        <v>0.3</v>
      </c>
      <c r="U232" s="1">
        <v>0.3</v>
      </c>
      <c r="V232" s="1">
        <v>4.7</v>
      </c>
      <c r="W232" s="1">
        <v>55.95</v>
      </c>
      <c r="X232" s="1">
        <v>83.05</v>
      </c>
      <c r="Y232" s="1">
        <v>6.1</v>
      </c>
      <c r="Z232" s="1">
        <v>6.7</v>
      </c>
      <c r="AA232">
        <f t="shared" si="72"/>
        <v>0.65162644281217208</v>
      </c>
      <c r="AB232">
        <f t="shared" si="73"/>
        <v>0.548828125</v>
      </c>
      <c r="AC232">
        <f t="shared" si="74"/>
        <v>0.61339712918660283</v>
      </c>
      <c r="AD232">
        <f t="shared" si="75"/>
        <v>0.21540469973890339</v>
      </c>
      <c r="AE232">
        <f t="shared" si="76"/>
        <v>0.28532608695652178</v>
      </c>
      <c r="AF232">
        <f t="shared" si="77"/>
        <v>0.59868421052631571</v>
      </c>
      <c r="AG232">
        <f t="shared" si="78"/>
        <v>0.46666666666666667</v>
      </c>
      <c r="AH232">
        <f t="shared" si="79"/>
        <v>0.67091972355130258</v>
      </c>
      <c r="AI232">
        <f t="shared" si="80"/>
        <v>0.42710706150341687</v>
      </c>
      <c r="AJ232">
        <f t="shared" si="81"/>
        <v>0.33764367816091956</v>
      </c>
      <c r="AK232">
        <f t="shared" si="82"/>
        <v>0.42612504978096372</v>
      </c>
      <c r="AL232">
        <f t="shared" si="83"/>
        <v>0.28508449669360758</v>
      </c>
      <c r="AM232">
        <f t="shared" si="84"/>
        <v>0.30114017437961099</v>
      </c>
      <c r="AN232">
        <f t="shared" si="85"/>
        <v>0.36325678496868469</v>
      </c>
      <c r="AO232">
        <f t="shared" si="86"/>
        <v>0.16406966086159486</v>
      </c>
      <c r="AP232">
        <f t="shared" si="87"/>
        <v>6.741573033707865E-2</v>
      </c>
      <c r="AQ232">
        <f t="shared" si="88"/>
        <v>6.6666666666666666E-2</v>
      </c>
      <c r="AR232">
        <f t="shared" si="89"/>
        <v>2.2471910112359546E-2</v>
      </c>
      <c r="AS232">
        <f t="shared" si="90"/>
        <v>4.0816326530612235E-2</v>
      </c>
      <c r="AT232">
        <f t="shared" si="91"/>
        <v>0.29843414184832673</v>
      </c>
      <c r="AU232">
        <f t="shared" si="92"/>
        <v>0.50632911392405067</v>
      </c>
      <c r="AV232">
        <f t="shared" si="93"/>
        <v>0.60465116279069764</v>
      </c>
      <c r="AW232">
        <f t="shared" si="94"/>
        <v>0.67539267015706794</v>
      </c>
    </row>
    <row r="233" spans="1:49" x14ac:dyDescent="0.3">
      <c r="A233">
        <v>232</v>
      </c>
      <c r="B233" s="3">
        <v>37347</v>
      </c>
      <c r="C233" t="s">
        <v>7</v>
      </c>
      <c r="D233" s="1">
        <v>78.75</v>
      </c>
      <c r="E233" s="1">
        <v>37.35</v>
      </c>
      <c r="F233" s="1">
        <v>19.149999999999999</v>
      </c>
      <c r="G233" s="1">
        <v>41.4</v>
      </c>
      <c r="H233" s="1">
        <v>20.25</v>
      </c>
      <c r="I233" s="1">
        <v>43.1</v>
      </c>
      <c r="J233" s="1">
        <v>43.65</v>
      </c>
      <c r="K233" s="1">
        <v>27.4</v>
      </c>
      <c r="L233" s="1">
        <v>22.25</v>
      </c>
      <c r="M233" s="1">
        <v>8.6</v>
      </c>
      <c r="N233" s="1">
        <v>7.75</v>
      </c>
      <c r="O233" s="2">
        <v>12.6</v>
      </c>
      <c r="P233" s="2">
        <v>7.8</v>
      </c>
      <c r="Q233" s="2">
        <v>3.3</v>
      </c>
      <c r="R233" s="1">
        <v>0.3</v>
      </c>
      <c r="S233" s="1">
        <v>0.3</v>
      </c>
      <c r="T233" s="1">
        <v>0.1</v>
      </c>
      <c r="U233" s="1">
        <v>0.1</v>
      </c>
      <c r="V233" s="1">
        <v>1.8</v>
      </c>
      <c r="W233" s="1">
        <v>63.41</v>
      </c>
      <c r="X233" s="1">
        <v>20.8</v>
      </c>
      <c r="Y233" s="1">
        <v>4.25</v>
      </c>
      <c r="Z233" s="1">
        <v>4.3499999999999996</v>
      </c>
      <c r="AA233">
        <f t="shared" si="72"/>
        <v>0.29485834207764955</v>
      </c>
      <c r="AB233">
        <f t="shared" si="73"/>
        <v>0.23242187499999997</v>
      </c>
      <c r="AC233">
        <f t="shared" si="74"/>
        <v>0.32344497607655498</v>
      </c>
      <c r="AD233">
        <f t="shared" si="75"/>
        <v>0.10639686684073107</v>
      </c>
      <c r="AE233">
        <f t="shared" si="76"/>
        <v>8.5597826086956527E-2</v>
      </c>
      <c r="AF233">
        <f t="shared" si="77"/>
        <v>0.17763157894736839</v>
      </c>
      <c r="AG233">
        <f t="shared" si="78"/>
        <v>0.14444444444444443</v>
      </c>
      <c r="AH233">
        <f t="shared" si="79"/>
        <v>0.32908027644869753</v>
      </c>
      <c r="AI233">
        <f t="shared" si="80"/>
        <v>0.11161731207289295</v>
      </c>
      <c r="AJ233">
        <f t="shared" si="81"/>
        <v>0.12164750957854407</v>
      </c>
      <c r="AK233">
        <f t="shared" si="82"/>
        <v>0.26722421346077257</v>
      </c>
      <c r="AL233">
        <f t="shared" si="83"/>
        <v>0.19177075679647315</v>
      </c>
      <c r="AM233">
        <f t="shared" si="84"/>
        <v>0.17035546613011401</v>
      </c>
      <c r="AN233">
        <f t="shared" si="85"/>
        <v>0.31106471816283915</v>
      </c>
      <c r="AO233">
        <f t="shared" si="86"/>
        <v>0.12282309807516041</v>
      </c>
      <c r="AP233">
        <f t="shared" si="87"/>
        <v>2.2471910112359546E-2</v>
      </c>
      <c r="AQ233">
        <f t="shared" si="88"/>
        <v>2.222222222222222E-2</v>
      </c>
      <c r="AR233">
        <f t="shared" si="89"/>
        <v>0</v>
      </c>
      <c r="AS233">
        <f t="shared" si="90"/>
        <v>0</v>
      </c>
      <c r="AT233">
        <f t="shared" si="91"/>
        <v>0.34424316856002457</v>
      </c>
      <c r="AU233">
        <f t="shared" si="92"/>
        <v>0.10223953261927947</v>
      </c>
      <c r="AV233">
        <f t="shared" si="93"/>
        <v>0.38953488372093026</v>
      </c>
      <c r="AW233">
        <f t="shared" si="94"/>
        <v>0.42931937172774859</v>
      </c>
    </row>
    <row r="234" spans="1:49" x14ac:dyDescent="0.3">
      <c r="A234">
        <v>233</v>
      </c>
      <c r="B234" s="3">
        <v>37347</v>
      </c>
      <c r="C234" t="s">
        <v>7</v>
      </c>
      <c r="D234" s="1">
        <v>105.85</v>
      </c>
      <c r="E234" s="1">
        <v>52.05</v>
      </c>
      <c r="F234" s="1">
        <v>26.2</v>
      </c>
      <c r="G234" s="1">
        <v>53.8</v>
      </c>
      <c r="H234" s="1">
        <v>30.2</v>
      </c>
      <c r="I234" s="1">
        <v>60.95</v>
      </c>
      <c r="J234" s="1">
        <v>61.4</v>
      </c>
      <c r="K234" s="1">
        <v>32.25</v>
      </c>
      <c r="L234" s="1">
        <v>31.15</v>
      </c>
      <c r="M234" s="1">
        <v>11.5</v>
      </c>
      <c r="N234" s="1">
        <v>10.8</v>
      </c>
      <c r="O234" s="2">
        <v>29.5</v>
      </c>
      <c r="P234" s="2">
        <v>21.2</v>
      </c>
      <c r="Q234" s="2">
        <v>7.7</v>
      </c>
      <c r="R234" s="1">
        <v>1</v>
      </c>
      <c r="S234" s="1">
        <v>0.8</v>
      </c>
      <c r="T234" s="1">
        <v>0.4</v>
      </c>
      <c r="U234" s="1">
        <v>0.3</v>
      </c>
      <c r="V234" s="1">
        <v>3.6</v>
      </c>
      <c r="W234" s="1">
        <v>69.55</v>
      </c>
      <c r="X234" s="1">
        <v>61.35</v>
      </c>
      <c r="Y234" s="1">
        <v>6.4</v>
      </c>
      <c r="Z234" s="1">
        <v>6.85</v>
      </c>
      <c r="AA234">
        <f t="shared" si="72"/>
        <v>0.60335781741867778</v>
      </c>
      <c r="AB234">
        <f t="shared" si="73"/>
        <v>0.5078125</v>
      </c>
      <c r="AC234">
        <f t="shared" si="74"/>
        <v>0.56076555023923436</v>
      </c>
      <c r="AD234">
        <f t="shared" si="75"/>
        <v>0.23629242819843344</v>
      </c>
      <c r="AE234">
        <f t="shared" si="76"/>
        <v>0.26766304347826086</v>
      </c>
      <c r="AF234">
        <f t="shared" si="77"/>
        <v>0.46710526315789475</v>
      </c>
      <c r="AG234">
        <f t="shared" si="78"/>
        <v>0.34444444444444444</v>
      </c>
      <c r="AH234">
        <f t="shared" si="79"/>
        <v>0.61722488038277512</v>
      </c>
      <c r="AI234">
        <f t="shared" si="80"/>
        <v>0.30410022779043283</v>
      </c>
      <c r="AJ234">
        <f t="shared" si="81"/>
        <v>0.29262452107279696</v>
      </c>
      <c r="AK234">
        <f t="shared" si="82"/>
        <v>0.40860215053763432</v>
      </c>
      <c r="AL234">
        <f t="shared" si="83"/>
        <v>0.26304188096987502</v>
      </c>
      <c r="AM234">
        <f t="shared" si="84"/>
        <v>0.28973843058350102</v>
      </c>
      <c r="AN234">
        <f t="shared" si="85"/>
        <v>0.43215031315240077</v>
      </c>
      <c r="AO234">
        <f t="shared" si="86"/>
        <v>0.17873510540788268</v>
      </c>
      <c r="AP234">
        <f t="shared" si="87"/>
        <v>0.10112359550561797</v>
      </c>
      <c r="AQ234">
        <f t="shared" si="88"/>
        <v>7.7777777777777779E-2</v>
      </c>
      <c r="AR234">
        <f t="shared" si="89"/>
        <v>3.3707865168539332E-2</v>
      </c>
      <c r="AS234">
        <f t="shared" si="90"/>
        <v>4.0816326530612235E-2</v>
      </c>
      <c r="AT234">
        <f t="shared" si="91"/>
        <v>0.38194657660423703</v>
      </c>
      <c r="AU234">
        <f t="shared" si="92"/>
        <v>0.3654657578708212</v>
      </c>
      <c r="AV234">
        <f t="shared" si="93"/>
        <v>0.63953488372093026</v>
      </c>
      <c r="AW234">
        <f t="shared" si="94"/>
        <v>0.69109947643979042</v>
      </c>
    </row>
    <row r="235" spans="1:49" x14ac:dyDescent="0.3">
      <c r="A235">
        <v>234</v>
      </c>
      <c r="B235" s="3">
        <v>37347</v>
      </c>
      <c r="C235" t="s">
        <v>7</v>
      </c>
      <c r="D235" s="1">
        <v>90.55</v>
      </c>
      <c r="E235" s="1">
        <v>44.2</v>
      </c>
      <c r="F235" s="1">
        <v>21.7</v>
      </c>
      <c r="G235" s="1">
        <v>46.35</v>
      </c>
      <c r="H235" s="1">
        <v>25.4</v>
      </c>
      <c r="I235" s="1">
        <v>55.1</v>
      </c>
      <c r="J235" s="1">
        <v>55.85</v>
      </c>
      <c r="K235" s="1">
        <v>29.4</v>
      </c>
      <c r="L235" s="1">
        <v>29.4</v>
      </c>
      <c r="M235" s="1">
        <v>9.75</v>
      </c>
      <c r="N235" s="1">
        <v>9.85</v>
      </c>
      <c r="O235" s="2">
        <v>19.2</v>
      </c>
      <c r="P235" s="2">
        <v>13.2</v>
      </c>
      <c r="Q235" s="2">
        <v>4.8</v>
      </c>
      <c r="R235" s="1">
        <v>0.7</v>
      </c>
      <c r="S235" s="1">
        <v>0.6</v>
      </c>
      <c r="T235" s="1">
        <v>0.3</v>
      </c>
      <c r="U235" s="1">
        <v>0.3</v>
      </c>
      <c r="V235" s="1">
        <v>2.4</v>
      </c>
      <c r="W235" s="1">
        <v>41.5</v>
      </c>
      <c r="X235" s="1">
        <v>62.2</v>
      </c>
      <c r="Y235" s="1">
        <v>5.45</v>
      </c>
      <c r="Z235" s="1">
        <v>6.65</v>
      </c>
      <c r="AA235">
        <f t="shared" si="72"/>
        <v>0.43861490031479539</v>
      </c>
      <c r="AB235">
        <f t="shared" si="73"/>
        <v>0.33203125</v>
      </c>
      <c r="AC235">
        <f t="shared" si="74"/>
        <v>0.41818181818181821</v>
      </c>
      <c r="AD235">
        <f t="shared" si="75"/>
        <v>0.17362924281984332</v>
      </c>
      <c r="AE235">
        <f t="shared" si="76"/>
        <v>0.15896739130434784</v>
      </c>
      <c r="AF235">
        <f t="shared" si="77"/>
        <v>0.27631578947368418</v>
      </c>
      <c r="AG235">
        <f t="shared" si="78"/>
        <v>0.21111111111111108</v>
      </c>
      <c r="AH235">
        <f t="shared" si="79"/>
        <v>0.45454545454545459</v>
      </c>
      <c r="AI235">
        <f t="shared" si="80"/>
        <v>0.18678815489749431</v>
      </c>
      <c r="AJ235">
        <f t="shared" si="81"/>
        <v>0.23659003831417624</v>
      </c>
      <c r="AK235">
        <f t="shared" si="82"/>
        <v>0.36439665471923532</v>
      </c>
      <c r="AL235">
        <f t="shared" si="83"/>
        <v>0.2211609110947832</v>
      </c>
      <c r="AM235">
        <f t="shared" si="84"/>
        <v>0.26626425217974514</v>
      </c>
      <c r="AN235">
        <f t="shared" si="85"/>
        <v>0.35908141962421702</v>
      </c>
      <c r="AO235">
        <f t="shared" si="86"/>
        <v>0.16131989000916588</v>
      </c>
      <c r="AP235">
        <f t="shared" si="87"/>
        <v>6.741573033707865E-2</v>
      </c>
      <c r="AQ235">
        <f t="shared" si="88"/>
        <v>5.5555555555555552E-2</v>
      </c>
      <c r="AR235">
        <f t="shared" si="89"/>
        <v>2.2471910112359546E-2</v>
      </c>
      <c r="AS235">
        <f t="shared" si="90"/>
        <v>4.0816326530612235E-2</v>
      </c>
      <c r="AT235">
        <f t="shared" si="91"/>
        <v>0.20970217992017195</v>
      </c>
      <c r="AU235">
        <f t="shared" si="92"/>
        <v>0.3709834469328141</v>
      </c>
      <c r="AV235">
        <f t="shared" si="93"/>
        <v>0.52906976744186041</v>
      </c>
      <c r="AW235">
        <f t="shared" si="94"/>
        <v>0.67015706806282715</v>
      </c>
    </row>
    <row r="236" spans="1:49" x14ac:dyDescent="0.3">
      <c r="A236">
        <v>235</v>
      </c>
      <c r="B236" s="3">
        <v>37347</v>
      </c>
      <c r="C236" t="s">
        <v>7</v>
      </c>
      <c r="D236" s="1">
        <v>87.7</v>
      </c>
      <c r="E236" s="1">
        <v>42.25</v>
      </c>
      <c r="F236" s="1">
        <v>21.45</v>
      </c>
      <c r="G236" s="1">
        <v>45.45</v>
      </c>
      <c r="H236" s="1">
        <v>24.85</v>
      </c>
      <c r="I236" s="1">
        <v>51.8</v>
      </c>
      <c r="J236" s="1">
        <v>52.75</v>
      </c>
      <c r="K236" s="1">
        <v>27.55</v>
      </c>
      <c r="L236" s="1">
        <v>28.15</v>
      </c>
      <c r="M236" s="1">
        <v>8.4499999999999993</v>
      </c>
      <c r="N236" s="1">
        <v>10.75</v>
      </c>
      <c r="O236" s="2">
        <v>17.3</v>
      </c>
      <c r="P236" s="2">
        <v>12.2</v>
      </c>
      <c r="Q236" s="2">
        <v>4.4000000000000004</v>
      </c>
      <c r="R236" s="1">
        <v>0.4</v>
      </c>
      <c r="S236" s="1">
        <v>0.6</v>
      </c>
      <c r="T236" s="1">
        <v>0.2</v>
      </c>
      <c r="U236" s="1">
        <v>0.2</v>
      </c>
      <c r="V236" s="1">
        <v>2.1</v>
      </c>
      <c r="W236" s="1">
        <v>55.6</v>
      </c>
      <c r="X236" s="1">
        <v>56.85</v>
      </c>
      <c r="Y236" s="1">
        <v>5.35</v>
      </c>
      <c r="Z236" s="1">
        <v>5.45</v>
      </c>
      <c r="AA236">
        <f t="shared" si="72"/>
        <v>0.39769150052465896</v>
      </c>
      <c r="AB236">
        <f t="shared" si="73"/>
        <v>0.322265625</v>
      </c>
      <c r="AC236">
        <f t="shared" si="74"/>
        <v>0.40095693779904312</v>
      </c>
      <c r="AD236">
        <f t="shared" si="75"/>
        <v>0.16644908616187992</v>
      </c>
      <c r="AE236">
        <f t="shared" si="76"/>
        <v>0.1453804347826087</v>
      </c>
      <c r="AF236">
        <f t="shared" si="77"/>
        <v>0.25</v>
      </c>
      <c r="AG236">
        <f t="shared" si="78"/>
        <v>0.17777777777777778</v>
      </c>
      <c r="AH236">
        <f t="shared" si="79"/>
        <v>0.42424242424242431</v>
      </c>
      <c r="AI236">
        <f t="shared" si="80"/>
        <v>0.16514806378132119</v>
      </c>
      <c r="AJ236">
        <f t="shared" si="81"/>
        <v>0.20498084291187738</v>
      </c>
      <c r="AK236">
        <f t="shared" si="82"/>
        <v>0.33970529669454397</v>
      </c>
      <c r="AL236">
        <f t="shared" si="83"/>
        <v>0.19397501836884642</v>
      </c>
      <c r="AM236">
        <f t="shared" si="84"/>
        <v>0.24949698189134806</v>
      </c>
      <c r="AN236">
        <f t="shared" si="85"/>
        <v>0.30480167014613768</v>
      </c>
      <c r="AO236">
        <f t="shared" si="86"/>
        <v>0.17781851512373967</v>
      </c>
      <c r="AP236">
        <f t="shared" si="87"/>
        <v>3.3707865168539332E-2</v>
      </c>
      <c r="AQ236">
        <f t="shared" si="88"/>
        <v>5.5555555555555552E-2</v>
      </c>
      <c r="AR236">
        <f t="shared" si="89"/>
        <v>1.1235955056179775E-2</v>
      </c>
      <c r="AS236">
        <f t="shared" si="90"/>
        <v>2.0408163265306121E-2</v>
      </c>
      <c r="AT236">
        <f t="shared" si="91"/>
        <v>0.29628492477740254</v>
      </c>
      <c r="AU236">
        <f t="shared" si="92"/>
        <v>0.33625446283674137</v>
      </c>
      <c r="AV236">
        <f t="shared" si="93"/>
        <v>0.5174418604651162</v>
      </c>
      <c r="AW236">
        <f t="shared" si="94"/>
        <v>0.54450261780104703</v>
      </c>
    </row>
    <row r="237" spans="1:49" x14ac:dyDescent="0.3">
      <c r="A237">
        <v>236</v>
      </c>
      <c r="B237" s="3">
        <v>37347</v>
      </c>
      <c r="C237" t="s">
        <v>7</v>
      </c>
      <c r="D237" s="1">
        <v>77.849999999999994</v>
      </c>
      <c r="E237" s="1">
        <v>35.85</v>
      </c>
      <c r="F237" s="1">
        <v>20</v>
      </c>
      <c r="G237" s="1">
        <v>42</v>
      </c>
      <c r="H237" s="1">
        <v>21.35</v>
      </c>
      <c r="I237" s="1">
        <v>45.6</v>
      </c>
      <c r="J237" s="1">
        <v>45.8</v>
      </c>
      <c r="K237" s="1">
        <v>24</v>
      </c>
      <c r="L237" s="1">
        <v>24.2</v>
      </c>
      <c r="M237" s="1">
        <v>9</v>
      </c>
      <c r="N237" s="1">
        <v>10.050000000000001</v>
      </c>
      <c r="O237" s="2">
        <v>13.3</v>
      </c>
      <c r="P237" s="2">
        <v>8.8000000000000007</v>
      </c>
      <c r="Q237" s="2">
        <v>3.4</v>
      </c>
      <c r="R237" s="1">
        <v>0.4</v>
      </c>
      <c r="S237" s="1">
        <v>0.5</v>
      </c>
      <c r="T237" s="1">
        <v>0.2</v>
      </c>
      <c r="U237" s="1">
        <v>0.3</v>
      </c>
      <c r="V237" s="1">
        <v>1.6</v>
      </c>
      <c r="W237" s="1">
        <v>35.85</v>
      </c>
      <c r="X237" s="1">
        <v>59.7</v>
      </c>
      <c r="Y237" s="1">
        <v>4.8499999999999996</v>
      </c>
      <c r="Z237" s="1">
        <v>4.95</v>
      </c>
      <c r="AA237">
        <f t="shared" si="72"/>
        <v>0.26337880377754458</v>
      </c>
      <c r="AB237">
        <f t="shared" si="73"/>
        <v>0.265625</v>
      </c>
      <c r="AC237">
        <f t="shared" si="74"/>
        <v>0.33492822966507174</v>
      </c>
      <c r="AD237">
        <f t="shared" si="75"/>
        <v>0.12075718015665798</v>
      </c>
      <c r="AE237">
        <f t="shared" si="76"/>
        <v>9.9184782608695676E-2</v>
      </c>
      <c r="AF237">
        <f t="shared" si="77"/>
        <v>0.18421052631578946</v>
      </c>
      <c r="AG237">
        <f t="shared" si="78"/>
        <v>0.12222222222222223</v>
      </c>
      <c r="AH237">
        <f t="shared" si="79"/>
        <v>0.31951089845826686</v>
      </c>
      <c r="AI237">
        <f t="shared" si="80"/>
        <v>0.11958997722095673</v>
      </c>
      <c r="AJ237">
        <f t="shared" si="81"/>
        <v>0.14559386973180077</v>
      </c>
      <c r="AK237">
        <f t="shared" si="82"/>
        <v>0.28434886499402623</v>
      </c>
      <c r="AL237">
        <f t="shared" si="83"/>
        <v>0.14180749448934607</v>
      </c>
      <c r="AM237">
        <f t="shared" si="84"/>
        <v>0.19651240778001342</v>
      </c>
      <c r="AN237">
        <f t="shared" si="85"/>
        <v>0.32776617954070975</v>
      </c>
      <c r="AO237">
        <f t="shared" si="86"/>
        <v>0.16498625114573784</v>
      </c>
      <c r="AP237">
        <f t="shared" si="87"/>
        <v>3.3707865168539332E-2</v>
      </c>
      <c r="AQ237">
        <f t="shared" si="88"/>
        <v>4.4444444444444446E-2</v>
      </c>
      <c r="AR237">
        <f t="shared" si="89"/>
        <v>1.1235955056179775E-2</v>
      </c>
      <c r="AS237">
        <f t="shared" si="90"/>
        <v>4.0816326530612235E-2</v>
      </c>
      <c r="AT237">
        <f t="shared" si="91"/>
        <v>0.17500767577525331</v>
      </c>
      <c r="AU237">
        <f t="shared" si="92"/>
        <v>0.35475494969165861</v>
      </c>
      <c r="AV237">
        <f t="shared" si="93"/>
        <v>0.45930232558139533</v>
      </c>
      <c r="AW237">
        <f t="shared" si="94"/>
        <v>0.49214659685863871</v>
      </c>
    </row>
    <row r="238" spans="1:49" x14ac:dyDescent="0.3">
      <c r="A238">
        <v>237</v>
      </c>
      <c r="B238" s="3">
        <v>37347</v>
      </c>
      <c r="C238" t="s">
        <v>7</v>
      </c>
      <c r="D238" s="1">
        <v>83.65</v>
      </c>
      <c r="E238" s="1">
        <v>41.45</v>
      </c>
      <c r="F238" s="1">
        <v>19.899999999999999</v>
      </c>
      <c r="G238" s="1">
        <v>42.2</v>
      </c>
      <c r="H238" s="1">
        <v>22.25</v>
      </c>
      <c r="I238" s="1">
        <v>43.2</v>
      </c>
      <c r="J238" s="1">
        <v>42.85</v>
      </c>
      <c r="K238" s="1">
        <v>23.35</v>
      </c>
      <c r="L238" s="1">
        <v>20.8</v>
      </c>
      <c r="M238" s="1">
        <v>9.1999999999999993</v>
      </c>
      <c r="N238" s="1">
        <v>7.25</v>
      </c>
      <c r="O238" s="2">
        <v>14.2</v>
      </c>
      <c r="P238" s="2">
        <v>9.8000000000000007</v>
      </c>
      <c r="Q238" s="2">
        <v>3.8</v>
      </c>
      <c r="R238" s="1">
        <v>0.3</v>
      </c>
      <c r="S238" s="1">
        <v>0.3</v>
      </c>
      <c r="T238" s="1">
        <v>0.1</v>
      </c>
      <c r="U238" s="1">
        <v>0.1</v>
      </c>
      <c r="V238" s="1">
        <v>1.9</v>
      </c>
      <c r="W238" s="1">
        <v>53.35</v>
      </c>
      <c r="X238" s="1">
        <v>41</v>
      </c>
      <c r="Y238" s="1">
        <v>5.35</v>
      </c>
      <c r="Z238" s="1">
        <v>4.9000000000000004</v>
      </c>
      <c r="AA238">
        <f t="shared" si="72"/>
        <v>0.38090241343126968</v>
      </c>
      <c r="AB238">
        <f t="shared" si="73"/>
        <v>0.26171875</v>
      </c>
      <c r="AC238">
        <f t="shared" si="74"/>
        <v>0.33875598086124403</v>
      </c>
      <c r="AD238">
        <f t="shared" si="75"/>
        <v>0.1325065274151436</v>
      </c>
      <c r="AE238">
        <f t="shared" si="76"/>
        <v>0.1127717391304348</v>
      </c>
      <c r="AF238">
        <f t="shared" si="77"/>
        <v>0.21052631578947364</v>
      </c>
      <c r="AG238">
        <f t="shared" si="78"/>
        <v>0.15555555555555553</v>
      </c>
      <c r="AH238">
        <f t="shared" si="79"/>
        <v>0.38118022328548656</v>
      </c>
      <c r="AI238">
        <f t="shared" si="80"/>
        <v>0.12984054669703871</v>
      </c>
      <c r="AJ238">
        <f t="shared" si="81"/>
        <v>0.12260536398467436</v>
      </c>
      <c r="AK238">
        <f t="shared" si="82"/>
        <v>0.26085225009956192</v>
      </c>
      <c r="AL238">
        <f t="shared" si="83"/>
        <v>0.13225569434239531</v>
      </c>
      <c r="AM238">
        <f t="shared" si="84"/>
        <v>0.15090543259557346</v>
      </c>
      <c r="AN238">
        <f t="shared" si="85"/>
        <v>0.33611691022964496</v>
      </c>
      <c r="AO238">
        <f t="shared" si="86"/>
        <v>0.11365719523373052</v>
      </c>
      <c r="AP238">
        <f t="shared" si="87"/>
        <v>2.2471910112359546E-2</v>
      </c>
      <c r="AQ238">
        <f t="shared" si="88"/>
        <v>2.222222222222222E-2</v>
      </c>
      <c r="AR238">
        <f t="shared" si="89"/>
        <v>0</v>
      </c>
      <c r="AS238">
        <f t="shared" si="90"/>
        <v>0</v>
      </c>
      <c r="AT238">
        <f t="shared" si="91"/>
        <v>0.28246852932146149</v>
      </c>
      <c r="AU238">
        <f t="shared" si="92"/>
        <v>0.23336579032781568</v>
      </c>
      <c r="AV238">
        <f t="shared" si="93"/>
        <v>0.5174418604651162</v>
      </c>
      <c r="AW238">
        <f t="shared" si="94"/>
        <v>0.48691099476439786</v>
      </c>
    </row>
    <row r="239" spans="1:49" x14ac:dyDescent="0.3">
      <c r="A239">
        <v>238</v>
      </c>
      <c r="B239" s="3">
        <v>37347</v>
      </c>
      <c r="C239" t="s">
        <v>7</v>
      </c>
      <c r="D239" s="1">
        <v>99.8</v>
      </c>
      <c r="E239" s="1">
        <v>49.4</v>
      </c>
      <c r="F239" s="1">
        <v>25.4</v>
      </c>
      <c r="G239" s="1">
        <v>50.4</v>
      </c>
      <c r="H239" s="1">
        <v>27.4</v>
      </c>
      <c r="I239" s="1">
        <v>59.75</v>
      </c>
      <c r="J239" s="1">
        <v>58.75</v>
      </c>
      <c r="K239" s="1">
        <v>31.75</v>
      </c>
      <c r="L239" s="1">
        <v>32.25</v>
      </c>
      <c r="M239" s="1">
        <v>11.4</v>
      </c>
      <c r="N239" s="1">
        <v>11.45</v>
      </c>
      <c r="O239" s="2">
        <v>25.6</v>
      </c>
      <c r="P239" s="2">
        <v>18.2</v>
      </c>
      <c r="Q239" s="2">
        <v>6.3</v>
      </c>
      <c r="R239" s="1">
        <v>0.8</v>
      </c>
      <c r="S239" s="1">
        <v>0.8</v>
      </c>
      <c r="T239" s="1">
        <v>0.4</v>
      </c>
      <c r="U239" s="1">
        <v>0.4</v>
      </c>
      <c r="V239" s="1">
        <v>2.9</v>
      </c>
      <c r="W239" s="1">
        <v>59.2</v>
      </c>
      <c r="X239" s="1">
        <v>57.6</v>
      </c>
      <c r="Y239" s="1">
        <v>6.25</v>
      </c>
      <c r="Z239" s="1">
        <v>5.75</v>
      </c>
      <c r="AA239">
        <f t="shared" si="72"/>
        <v>0.54774396642182577</v>
      </c>
      <c r="AB239">
        <f t="shared" si="73"/>
        <v>0.4765625</v>
      </c>
      <c r="AC239">
        <f t="shared" si="74"/>
        <v>0.49569377990430619</v>
      </c>
      <c r="AD239">
        <f t="shared" si="75"/>
        <v>0.19973890339425585</v>
      </c>
      <c r="AE239">
        <f t="shared" si="76"/>
        <v>0.22690217391304349</v>
      </c>
      <c r="AF239">
        <f t="shared" si="77"/>
        <v>0.375</v>
      </c>
      <c r="AG239">
        <f t="shared" si="78"/>
        <v>0.26666666666666666</v>
      </c>
      <c r="AH239">
        <f t="shared" si="79"/>
        <v>0.55289739500265822</v>
      </c>
      <c r="AI239">
        <f t="shared" si="80"/>
        <v>0.25968109339407747</v>
      </c>
      <c r="AJ239">
        <f t="shared" si="81"/>
        <v>0.2811302681992337</v>
      </c>
      <c r="AK239">
        <f t="shared" si="82"/>
        <v>0.387495021903624</v>
      </c>
      <c r="AL239">
        <f t="shared" si="83"/>
        <v>0.25569434239529754</v>
      </c>
      <c r="AM239">
        <f t="shared" si="84"/>
        <v>0.30449362843729039</v>
      </c>
      <c r="AN239">
        <f t="shared" si="85"/>
        <v>0.4279749478079331</v>
      </c>
      <c r="AO239">
        <f t="shared" si="86"/>
        <v>0.1906507791017415</v>
      </c>
      <c r="AP239">
        <f t="shared" si="87"/>
        <v>7.8651685393258439E-2</v>
      </c>
      <c r="AQ239">
        <f t="shared" si="88"/>
        <v>7.7777777777777779E-2</v>
      </c>
      <c r="AR239">
        <f t="shared" si="89"/>
        <v>3.3707865168539332E-2</v>
      </c>
      <c r="AS239">
        <f t="shared" si="90"/>
        <v>6.1224489795918373E-2</v>
      </c>
      <c r="AT239">
        <f t="shared" si="91"/>
        <v>0.31839115750690822</v>
      </c>
      <c r="AU239">
        <f t="shared" si="92"/>
        <v>0.34112301200908801</v>
      </c>
      <c r="AV239">
        <f t="shared" si="93"/>
        <v>0.62209302325581395</v>
      </c>
      <c r="AW239">
        <f t="shared" si="94"/>
        <v>0.57591623036649209</v>
      </c>
    </row>
    <row r="240" spans="1:49" x14ac:dyDescent="0.3">
      <c r="A240">
        <v>239</v>
      </c>
      <c r="B240" s="3">
        <v>37347</v>
      </c>
      <c r="C240" t="s">
        <v>7</v>
      </c>
      <c r="D240" s="1">
        <v>80</v>
      </c>
      <c r="E240" s="1">
        <v>38.799999999999997</v>
      </c>
      <c r="F240" s="1">
        <v>19.100000000000001</v>
      </c>
      <c r="G240" s="1">
        <v>41.2</v>
      </c>
      <c r="H240" s="1">
        <v>22.45</v>
      </c>
      <c r="I240" s="1">
        <v>40.4</v>
      </c>
      <c r="J240" s="1">
        <v>40.15</v>
      </c>
      <c r="K240" s="1">
        <v>21.6</v>
      </c>
      <c r="L240" s="1">
        <v>21.15</v>
      </c>
      <c r="M240" s="1">
        <v>7.35</v>
      </c>
      <c r="N240" s="1">
        <v>8.5500000000000007</v>
      </c>
      <c r="O240" s="2">
        <v>12.7</v>
      </c>
      <c r="P240" s="2">
        <v>8.1999999999999993</v>
      </c>
      <c r="Q240" s="2">
        <v>3.4</v>
      </c>
      <c r="R240" s="1">
        <v>0.5</v>
      </c>
      <c r="S240" s="1">
        <v>0.3</v>
      </c>
      <c r="T240" s="1">
        <v>0.3</v>
      </c>
      <c r="U240" s="1">
        <v>0.1</v>
      </c>
      <c r="V240" s="1">
        <v>1.7</v>
      </c>
      <c r="W240" s="1">
        <v>63.41</v>
      </c>
      <c r="X240" s="1">
        <v>61.82</v>
      </c>
      <c r="Y240" s="1">
        <v>4.6500000000000004</v>
      </c>
      <c r="Z240" s="1">
        <v>4.8</v>
      </c>
      <c r="AA240">
        <f t="shared" si="72"/>
        <v>0.32528856243441756</v>
      </c>
      <c r="AB240">
        <f t="shared" si="73"/>
        <v>0.23046875000000008</v>
      </c>
      <c r="AC240">
        <f t="shared" si="74"/>
        <v>0.3196172248803828</v>
      </c>
      <c r="AD240">
        <f t="shared" si="75"/>
        <v>0.13511749347258484</v>
      </c>
      <c r="AE240">
        <f t="shared" si="76"/>
        <v>9.1032608695652176E-2</v>
      </c>
      <c r="AF240">
        <f t="shared" si="77"/>
        <v>0.18421052631578946</v>
      </c>
      <c r="AG240">
        <f t="shared" si="78"/>
        <v>0.13333333333333333</v>
      </c>
      <c r="AH240">
        <f t="shared" si="79"/>
        <v>0.34237107921318449</v>
      </c>
      <c r="AI240">
        <f t="shared" si="80"/>
        <v>0.11275626423690203</v>
      </c>
      <c r="AJ240">
        <f t="shared" si="81"/>
        <v>9.5785440613026809E-2</v>
      </c>
      <c r="AK240">
        <f t="shared" si="82"/>
        <v>0.23934687375547586</v>
      </c>
      <c r="AL240">
        <f t="shared" si="83"/>
        <v>0.106539309331374</v>
      </c>
      <c r="AM240">
        <f t="shared" si="84"/>
        <v>0.15560026827632459</v>
      </c>
      <c r="AN240">
        <f t="shared" si="85"/>
        <v>0.25887265135699367</v>
      </c>
      <c r="AO240">
        <f t="shared" si="86"/>
        <v>0.13748854262144822</v>
      </c>
      <c r="AP240">
        <f t="shared" si="87"/>
        <v>4.49438202247191E-2</v>
      </c>
      <c r="AQ240">
        <f t="shared" si="88"/>
        <v>2.222222222222222E-2</v>
      </c>
      <c r="AR240">
        <f t="shared" si="89"/>
        <v>2.2471910112359546E-2</v>
      </c>
      <c r="AS240">
        <f t="shared" si="90"/>
        <v>0</v>
      </c>
      <c r="AT240">
        <f t="shared" si="91"/>
        <v>0.34424316856002457</v>
      </c>
      <c r="AU240">
        <f t="shared" si="92"/>
        <v>0.36851671535215846</v>
      </c>
      <c r="AV240">
        <f t="shared" si="93"/>
        <v>0.43604651162790703</v>
      </c>
      <c r="AW240">
        <f t="shared" si="94"/>
        <v>0.47643979057591612</v>
      </c>
    </row>
    <row r="241" spans="1:49" x14ac:dyDescent="0.3">
      <c r="A241">
        <v>240</v>
      </c>
      <c r="B241" s="3">
        <v>37347</v>
      </c>
      <c r="C241" t="s">
        <v>7</v>
      </c>
      <c r="D241" s="1">
        <v>74.75</v>
      </c>
      <c r="E241" s="1">
        <v>36.65</v>
      </c>
      <c r="F241" s="1">
        <v>18.899999999999999</v>
      </c>
      <c r="G241" s="1">
        <v>38.1</v>
      </c>
      <c r="H241" s="1">
        <v>19.8</v>
      </c>
      <c r="I241" s="1">
        <v>39.450000000000003</v>
      </c>
      <c r="J241" s="1">
        <v>39.9</v>
      </c>
      <c r="K241" s="1">
        <v>19.600000000000001</v>
      </c>
      <c r="L241" s="1">
        <v>21.5</v>
      </c>
      <c r="M241" s="1">
        <v>6.7</v>
      </c>
      <c r="N241" s="1">
        <v>8.1</v>
      </c>
      <c r="O241" s="2">
        <v>10.6</v>
      </c>
      <c r="P241" s="2">
        <v>7.4</v>
      </c>
      <c r="Q241" s="2">
        <v>2.9</v>
      </c>
      <c r="R241" s="1">
        <v>0.2</v>
      </c>
      <c r="S241" s="1">
        <v>0.2</v>
      </c>
      <c r="T241" s="1">
        <v>0.1</v>
      </c>
      <c r="U241" s="1">
        <v>0.1</v>
      </c>
      <c r="V241" s="1">
        <v>1.5</v>
      </c>
      <c r="W241" s="1">
        <v>45.95</v>
      </c>
      <c r="X241" s="1">
        <v>61.82</v>
      </c>
      <c r="Y241" s="1">
        <v>4.05</v>
      </c>
      <c r="Z241" s="1">
        <v>5.16</v>
      </c>
      <c r="AA241">
        <f t="shared" si="72"/>
        <v>0.28016789087093386</v>
      </c>
      <c r="AB241">
        <f t="shared" si="73"/>
        <v>0.22265624999999997</v>
      </c>
      <c r="AC241">
        <f t="shared" si="74"/>
        <v>0.26028708133971296</v>
      </c>
      <c r="AD241">
        <f t="shared" si="75"/>
        <v>0.10052219321148825</v>
      </c>
      <c r="AE241">
        <f t="shared" si="76"/>
        <v>8.0163043478260879E-2</v>
      </c>
      <c r="AF241">
        <f t="shared" si="77"/>
        <v>0.15131578947368418</v>
      </c>
      <c r="AG241">
        <f t="shared" si="78"/>
        <v>0.1111111111111111</v>
      </c>
      <c r="AH241">
        <f t="shared" si="79"/>
        <v>0.28654970760233922</v>
      </c>
      <c r="AI241">
        <f t="shared" si="80"/>
        <v>8.8838268792710715E-2</v>
      </c>
      <c r="AJ241">
        <f t="shared" si="81"/>
        <v>8.668582375478931E-2</v>
      </c>
      <c r="AK241">
        <f t="shared" si="82"/>
        <v>0.23735563520509753</v>
      </c>
      <c r="AL241">
        <f t="shared" si="83"/>
        <v>7.7149155033063938E-2</v>
      </c>
      <c r="AM241">
        <f t="shared" si="84"/>
        <v>0.16029510395707577</v>
      </c>
      <c r="AN241">
        <f t="shared" si="85"/>
        <v>0.23173277661795405</v>
      </c>
      <c r="AO241">
        <f t="shared" si="86"/>
        <v>0.12923923006416133</v>
      </c>
      <c r="AP241">
        <f t="shared" si="87"/>
        <v>1.1235955056179775E-2</v>
      </c>
      <c r="AQ241">
        <f t="shared" si="88"/>
        <v>1.1111111111111112E-2</v>
      </c>
      <c r="AR241">
        <f t="shared" si="89"/>
        <v>0</v>
      </c>
      <c r="AS241">
        <f t="shared" si="90"/>
        <v>0</v>
      </c>
      <c r="AT241">
        <f t="shared" si="91"/>
        <v>0.23702793982192205</v>
      </c>
      <c r="AU241">
        <f t="shared" si="92"/>
        <v>0.36851671535215846</v>
      </c>
      <c r="AV241">
        <f t="shared" si="93"/>
        <v>0.36627906976744184</v>
      </c>
      <c r="AW241">
        <f t="shared" si="94"/>
        <v>0.51413612565445022</v>
      </c>
    </row>
    <row r="242" spans="1:49" x14ac:dyDescent="0.3">
      <c r="A242">
        <v>241</v>
      </c>
      <c r="B242" s="3">
        <v>37347</v>
      </c>
      <c r="C242" t="s">
        <v>7</v>
      </c>
      <c r="D242" s="1">
        <v>86.8</v>
      </c>
      <c r="E242" s="1">
        <v>42.05</v>
      </c>
      <c r="F242" s="1">
        <v>20.05</v>
      </c>
      <c r="G242" s="1">
        <v>44.75</v>
      </c>
      <c r="H242" s="1">
        <v>24.45</v>
      </c>
      <c r="I242" s="1">
        <v>50.15</v>
      </c>
      <c r="J242" s="1">
        <v>50.15</v>
      </c>
      <c r="K242" s="1">
        <v>26.85</v>
      </c>
      <c r="L242" s="1">
        <v>26.65</v>
      </c>
      <c r="M242" s="1">
        <v>10</v>
      </c>
      <c r="N242" s="1">
        <v>10.3</v>
      </c>
      <c r="O242" s="2">
        <v>14.5</v>
      </c>
      <c r="P242" s="2">
        <v>9.8000000000000007</v>
      </c>
      <c r="Q242" s="2">
        <v>4.0999999999999996</v>
      </c>
      <c r="R242" s="1">
        <v>0.4</v>
      </c>
      <c r="S242" s="1">
        <v>0.5</v>
      </c>
      <c r="T242" s="1">
        <v>0.2</v>
      </c>
      <c r="U242" s="1">
        <v>0.3</v>
      </c>
      <c r="V242" s="1">
        <v>1.9</v>
      </c>
      <c r="W242" s="1">
        <v>61.8</v>
      </c>
      <c r="X242" s="1">
        <v>40.450000000000003</v>
      </c>
      <c r="Y242" s="1">
        <v>5.35</v>
      </c>
      <c r="Z242" s="1">
        <v>4.5</v>
      </c>
      <c r="AA242">
        <f t="shared" si="72"/>
        <v>0.39349422875131157</v>
      </c>
      <c r="AB242">
        <f t="shared" si="73"/>
        <v>0.26757812500000006</v>
      </c>
      <c r="AC242">
        <f t="shared" si="74"/>
        <v>0.38755980861244016</v>
      </c>
      <c r="AD242">
        <f t="shared" si="75"/>
        <v>0.16122715404699739</v>
      </c>
      <c r="AE242">
        <f t="shared" si="76"/>
        <v>0.1127717391304348</v>
      </c>
      <c r="AF242">
        <f t="shared" si="77"/>
        <v>0.23026315789473681</v>
      </c>
      <c r="AG242">
        <f t="shared" si="78"/>
        <v>0.15555555555555553</v>
      </c>
      <c r="AH242">
        <f t="shared" si="79"/>
        <v>0.41467304625199364</v>
      </c>
      <c r="AI242">
        <f t="shared" si="80"/>
        <v>0.13325740318906606</v>
      </c>
      <c r="AJ242">
        <f t="shared" si="81"/>
        <v>0.18917624521072796</v>
      </c>
      <c r="AK242">
        <f t="shared" si="82"/>
        <v>0.31899641577060928</v>
      </c>
      <c r="AL242">
        <f t="shared" si="83"/>
        <v>0.18368846436443792</v>
      </c>
      <c r="AM242">
        <f t="shared" si="84"/>
        <v>0.22937625754527161</v>
      </c>
      <c r="AN242">
        <f t="shared" si="85"/>
        <v>0.36951983298538615</v>
      </c>
      <c r="AO242">
        <f t="shared" si="86"/>
        <v>0.1695692025664528</v>
      </c>
      <c r="AP242">
        <f t="shared" si="87"/>
        <v>3.3707865168539332E-2</v>
      </c>
      <c r="AQ242">
        <f t="shared" si="88"/>
        <v>4.4444444444444446E-2</v>
      </c>
      <c r="AR242">
        <f t="shared" si="89"/>
        <v>1.1235955056179775E-2</v>
      </c>
      <c r="AS242">
        <f t="shared" si="90"/>
        <v>4.0816326530612235E-2</v>
      </c>
      <c r="AT242">
        <f t="shared" si="91"/>
        <v>0.3343567700337734</v>
      </c>
      <c r="AU242">
        <f t="shared" si="92"/>
        <v>0.22979552093476149</v>
      </c>
      <c r="AV242">
        <f t="shared" si="93"/>
        <v>0.5174418604651162</v>
      </c>
      <c r="AW242">
        <f t="shared" si="94"/>
        <v>0.44502617801047112</v>
      </c>
    </row>
    <row r="243" spans="1:49" x14ac:dyDescent="0.3">
      <c r="A243">
        <v>242</v>
      </c>
      <c r="B243" s="3">
        <v>37347</v>
      </c>
      <c r="C243" t="s">
        <v>8</v>
      </c>
      <c r="D243" s="1">
        <v>99.75</v>
      </c>
      <c r="E243" s="1">
        <v>51.25</v>
      </c>
      <c r="F243" s="1">
        <v>26.3</v>
      </c>
      <c r="G243" s="1">
        <v>48.5</v>
      </c>
      <c r="H243" s="1">
        <v>22.05</v>
      </c>
      <c r="I243" s="1">
        <v>78.849999999999994</v>
      </c>
      <c r="J243" s="1">
        <v>79.7</v>
      </c>
      <c r="K243" s="1">
        <v>45.5</v>
      </c>
      <c r="L243" s="1">
        <v>46.2</v>
      </c>
      <c r="M243" s="1">
        <v>14.6</v>
      </c>
      <c r="N243" s="1">
        <v>14.75</v>
      </c>
      <c r="O243" s="2">
        <v>33.9</v>
      </c>
      <c r="P243" s="2">
        <v>25.8</v>
      </c>
      <c r="Q243" s="2">
        <v>6.4</v>
      </c>
      <c r="R243" s="1">
        <v>2</v>
      </c>
      <c r="S243" s="1">
        <v>2</v>
      </c>
      <c r="T243" s="1">
        <v>1</v>
      </c>
      <c r="U243" s="1">
        <v>1</v>
      </c>
      <c r="V243" s="1">
        <v>3.7</v>
      </c>
      <c r="W243" s="1">
        <v>41.2</v>
      </c>
      <c r="X243" s="1">
        <v>60</v>
      </c>
      <c r="Y243" s="1">
        <v>6.65</v>
      </c>
      <c r="Z243" s="1">
        <v>6.75</v>
      </c>
      <c r="AA243">
        <f t="shared" si="72"/>
        <v>0.58656873032528856</v>
      </c>
      <c r="AB243">
        <f t="shared" si="73"/>
        <v>0.51171875</v>
      </c>
      <c r="AC243">
        <f t="shared" si="74"/>
        <v>0.45933014354066981</v>
      </c>
      <c r="AD243">
        <f t="shared" si="75"/>
        <v>0.12989556135770236</v>
      </c>
      <c r="AE243">
        <f t="shared" si="76"/>
        <v>0.33016304347826092</v>
      </c>
      <c r="AF243">
        <f t="shared" si="77"/>
        <v>0.38157894736842107</v>
      </c>
      <c r="AG243">
        <f t="shared" si="78"/>
        <v>0.35555555555555557</v>
      </c>
      <c r="AH243">
        <f t="shared" si="79"/>
        <v>0.55236576289207873</v>
      </c>
      <c r="AI243">
        <f t="shared" si="80"/>
        <v>0.35421412300683369</v>
      </c>
      <c r="AJ243">
        <f t="shared" si="81"/>
        <v>0.46408045977011486</v>
      </c>
      <c r="AK243">
        <f t="shared" si="82"/>
        <v>0.55436081242532853</v>
      </c>
      <c r="AL243">
        <f t="shared" si="83"/>
        <v>0.45775165319617922</v>
      </c>
      <c r="AM243">
        <f t="shared" si="84"/>
        <v>0.49161636485580157</v>
      </c>
      <c r="AN243">
        <f t="shared" si="85"/>
        <v>0.56158663883089754</v>
      </c>
      <c r="AO243">
        <f t="shared" si="86"/>
        <v>0.25114573785517874</v>
      </c>
      <c r="AP243">
        <f t="shared" si="87"/>
        <v>0.21348314606741572</v>
      </c>
      <c r="AQ243">
        <f t="shared" si="88"/>
        <v>0.21111111111111108</v>
      </c>
      <c r="AR243">
        <f t="shared" si="89"/>
        <v>0.10112359550561797</v>
      </c>
      <c r="AS243">
        <f t="shared" si="90"/>
        <v>0.18367346938775508</v>
      </c>
      <c r="AT243">
        <f t="shared" si="91"/>
        <v>0.20785999385937981</v>
      </c>
      <c r="AU243">
        <f t="shared" si="92"/>
        <v>0.35670236936059724</v>
      </c>
      <c r="AV243">
        <f t="shared" si="93"/>
        <v>0.66860465116279066</v>
      </c>
      <c r="AW243">
        <f t="shared" si="94"/>
        <v>0.68062827225130884</v>
      </c>
    </row>
    <row r="244" spans="1:49" x14ac:dyDescent="0.3">
      <c r="A244">
        <v>243</v>
      </c>
      <c r="B244" s="3">
        <v>37347</v>
      </c>
      <c r="C244" t="s">
        <v>8</v>
      </c>
      <c r="D244" s="1">
        <v>92.15</v>
      </c>
      <c r="E244" s="1">
        <v>47.75</v>
      </c>
      <c r="F244" s="1">
        <v>24.75</v>
      </c>
      <c r="G244" s="1">
        <v>44.4</v>
      </c>
      <c r="H244" s="1">
        <v>20.399999999999999</v>
      </c>
      <c r="I244" s="1">
        <v>71.75</v>
      </c>
      <c r="J244" s="1">
        <v>72.5</v>
      </c>
      <c r="K244" s="1">
        <v>40.700000000000003</v>
      </c>
      <c r="L244" s="1">
        <v>40.799999999999997</v>
      </c>
      <c r="M244" s="1">
        <v>12.15</v>
      </c>
      <c r="N244" s="1">
        <v>12.1</v>
      </c>
      <c r="O244" s="2">
        <v>25</v>
      </c>
      <c r="P244" s="2">
        <v>19</v>
      </c>
      <c r="Q244" s="2">
        <v>4.7</v>
      </c>
      <c r="R244" s="1">
        <v>1.2</v>
      </c>
      <c r="S244" s="1">
        <v>1.2</v>
      </c>
      <c r="T244" s="1">
        <v>0.6</v>
      </c>
      <c r="U244" s="1">
        <v>0.6</v>
      </c>
      <c r="V244" s="1">
        <v>2.5</v>
      </c>
      <c r="W244" s="1">
        <v>77</v>
      </c>
      <c r="X244" s="1">
        <v>71.099999999999994</v>
      </c>
      <c r="Y244" s="1">
        <v>5.9</v>
      </c>
      <c r="Z244" s="1">
        <v>5.55</v>
      </c>
      <c r="AA244">
        <f t="shared" si="72"/>
        <v>0.51311647429171037</v>
      </c>
      <c r="AB244">
        <f t="shared" si="73"/>
        <v>0.451171875</v>
      </c>
      <c r="AC244">
        <f t="shared" si="74"/>
        <v>0.38086124401913873</v>
      </c>
      <c r="AD244">
        <f t="shared" si="75"/>
        <v>0.108355091383812</v>
      </c>
      <c r="AE244">
        <f t="shared" si="76"/>
        <v>0.23777173913043481</v>
      </c>
      <c r="AF244">
        <f t="shared" si="77"/>
        <v>0.26973684210526316</v>
      </c>
      <c r="AG244">
        <f t="shared" si="78"/>
        <v>0.22222222222222221</v>
      </c>
      <c r="AH244">
        <f t="shared" si="79"/>
        <v>0.47155768208399795</v>
      </c>
      <c r="AI244">
        <f t="shared" si="80"/>
        <v>0.2528473804100228</v>
      </c>
      <c r="AJ244">
        <f t="shared" si="81"/>
        <v>0.39607279693486591</v>
      </c>
      <c r="AK244">
        <f t="shared" si="82"/>
        <v>0.49701314217443243</v>
      </c>
      <c r="AL244">
        <f t="shared" si="83"/>
        <v>0.3872152828802351</v>
      </c>
      <c r="AM244">
        <f t="shared" si="84"/>
        <v>0.41918175720992618</v>
      </c>
      <c r="AN244">
        <f t="shared" si="85"/>
        <v>0.45929018789144044</v>
      </c>
      <c r="AO244">
        <f t="shared" si="86"/>
        <v>0.20256645279560034</v>
      </c>
      <c r="AP244">
        <f t="shared" si="87"/>
        <v>0.12359550561797751</v>
      </c>
      <c r="AQ244">
        <f t="shared" si="88"/>
        <v>0.1222222222222222</v>
      </c>
      <c r="AR244">
        <f t="shared" si="89"/>
        <v>5.6179775280898875E-2</v>
      </c>
      <c r="AS244">
        <f t="shared" si="90"/>
        <v>0.1020408163265306</v>
      </c>
      <c r="AT244">
        <f t="shared" si="91"/>
        <v>0.42769419711390855</v>
      </c>
      <c r="AU244">
        <f t="shared" si="92"/>
        <v>0.42875689711132753</v>
      </c>
      <c r="AV244">
        <f t="shared" si="93"/>
        <v>0.58139534883720934</v>
      </c>
      <c r="AW244">
        <f t="shared" si="94"/>
        <v>0.55497382198952872</v>
      </c>
    </row>
    <row r="245" spans="1:49" x14ac:dyDescent="0.3">
      <c r="A245">
        <v>244</v>
      </c>
      <c r="B245" s="3">
        <v>37347</v>
      </c>
      <c r="C245" t="s">
        <v>8</v>
      </c>
      <c r="D245" s="1">
        <v>93.75</v>
      </c>
      <c r="E245" s="1">
        <v>48.85</v>
      </c>
      <c r="F245" s="1">
        <v>24.55</v>
      </c>
      <c r="G245" s="1">
        <v>44.9</v>
      </c>
      <c r="H245" s="1">
        <v>19.75</v>
      </c>
      <c r="I245" s="1">
        <v>68.95</v>
      </c>
      <c r="J245" s="1">
        <v>69.55</v>
      </c>
      <c r="K245" s="1">
        <v>38.75</v>
      </c>
      <c r="L245" s="1">
        <v>38.9</v>
      </c>
      <c r="M245" s="1">
        <v>12.1</v>
      </c>
      <c r="N245" s="1">
        <v>12.3</v>
      </c>
      <c r="O245" s="2">
        <v>24.6</v>
      </c>
      <c r="P245" s="2">
        <v>18.8</v>
      </c>
      <c r="Q245" s="2">
        <v>5.0999999999999996</v>
      </c>
      <c r="R245" s="1">
        <v>1.1000000000000001</v>
      </c>
      <c r="S245" s="1">
        <v>1.1000000000000001</v>
      </c>
      <c r="T245" s="1">
        <v>0.4</v>
      </c>
      <c r="U245" s="1">
        <v>0.4</v>
      </c>
      <c r="V245" s="1">
        <v>2.6</v>
      </c>
      <c r="W245" s="1">
        <v>41.55</v>
      </c>
      <c r="X245" s="1">
        <v>62.55</v>
      </c>
      <c r="Y245" s="1">
        <v>5.75</v>
      </c>
      <c r="Z245" s="1">
        <v>5.7</v>
      </c>
      <c r="AA245">
        <f t="shared" si="72"/>
        <v>0.53620146904512067</v>
      </c>
      <c r="AB245">
        <f t="shared" si="73"/>
        <v>0.44335937500000006</v>
      </c>
      <c r="AC245">
        <f t="shared" si="74"/>
        <v>0.39043062200956935</v>
      </c>
      <c r="AD245">
        <f t="shared" si="75"/>
        <v>9.9869451697127937E-2</v>
      </c>
      <c r="AE245">
        <f t="shared" si="76"/>
        <v>0.235054347826087</v>
      </c>
      <c r="AF245">
        <f t="shared" si="77"/>
        <v>0.29605263157894735</v>
      </c>
      <c r="AG245">
        <f t="shared" si="78"/>
        <v>0.23333333333333334</v>
      </c>
      <c r="AH245">
        <f t="shared" si="79"/>
        <v>0.48856990962254127</v>
      </c>
      <c r="AI245">
        <f t="shared" si="80"/>
        <v>0.24829157175398636</v>
      </c>
      <c r="AJ245">
        <f t="shared" si="81"/>
        <v>0.3692528735632184</v>
      </c>
      <c r="AK245">
        <f t="shared" si="82"/>
        <v>0.47351652727996807</v>
      </c>
      <c r="AL245">
        <f t="shared" si="83"/>
        <v>0.35855988243938275</v>
      </c>
      <c r="AM245">
        <f t="shared" si="84"/>
        <v>0.3936955063715627</v>
      </c>
      <c r="AN245">
        <f t="shared" si="85"/>
        <v>0.45720250521920658</v>
      </c>
      <c r="AO245">
        <f t="shared" si="86"/>
        <v>0.20623281393217233</v>
      </c>
      <c r="AP245">
        <f t="shared" si="87"/>
        <v>0.11235955056179775</v>
      </c>
      <c r="AQ245">
        <f t="shared" si="88"/>
        <v>0.1111111111111111</v>
      </c>
      <c r="AR245">
        <f t="shared" si="89"/>
        <v>3.3707865168539332E-2</v>
      </c>
      <c r="AS245">
        <f t="shared" si="90"/>
        <v>6.1224489795918373E-2</v>
      </c>
      <c r="AT245">
        <f t="shared" si="91"/>
        <v>0.21000921093030395</v>
      </c>
      <c r="AU245">
        <f t="shared" si="92"/>
        <v>0.37325543654657584</v>
      </c>
      <c r="AV245">
        <f t="shared" si="93"/>
        <v>0.56395348837209303</v>
      </c>
      <c r="AW245">
        <f t="shared" si="94"/>
        <v>0.5706806282722513</v>
      </c>
    </row>
    <row r="246" spans="1:49" x14ac:dyDescent="0.3">
      <c r="A246">
        <v>245</v>
      </c>
      <c r="B246" s="3">
        <v>37347</v>
      </c>
      <c r="C246" t="s">
        <v>7</v>
      </c>
      <c r="D246" s="1">
        <v>70.150000000000006</v>
      </c>
      <c r="E246" s="1">
        <v>34.25</v>
      </c>
      <c r="F246" s="1">
        <v>19.149999999999999</v>
      </c>
      <c r="G246" s="1">
        <v>35.9</v>
      </c>
      <c r="H246" s="1">
        <v>15.9</v>
      </c>
      <c r="I246" s="1">
        <v>38.049999999999997</v>
      </c>
      <c r="J246" s="1">
        <v>37.450000000000003</v>
      </c>
      <c r="K246" s="1">
        <v>18.75</v>
      </c>
      <c r="L246" s="1">
        <v>18.899999999999999</v>
      </c>
      <c r="M246" s="1">
        <v>7.45</v>
      </c>
      <c r="N246" s="1">
        <v>7.3</v>
      </c>
      <c r="O246" s="2">
        <v>10.4</v>
      </c>
      <c r="P246" s="2">
        <v>7.2</v>
      </c>
      <c r="Q246" s="2">
        <v>2.4</v>
      </c>
      <c r="R246" s="1">
        <v>0.2</v>
      </c>
      <c r="S246" s="1">
        <v>0.2</v>
      </c>
      <c r="T246" s="1">
        <v>0.1</v>
      </c>
      <c r="U246" s="1">
        <v>0.1</v>
      </c>
      <c r="V246" s="1">
        <v>1.6</v>
      </c>
      <c r="W246" s="1">
        <v>33.25</v>
      </c>
      <c r="X246" s="1">
        <v>40.75</v>
      </c>
      <c r="Y246" s="1">
        <v>4.45</v>
      </c>
      <c r="Z246" s="1">
        <v>4</v>
      </c>
      <c r="AA246">
        <f t="shared" si="72"/>
        <v>0.22980062959076597</v>
      </c>
      <c r="AB246">
        <f t="shared" si="73"/>
        <v>0.23242187499999997</v>
      </c>
      <c r="AC246">
        <f t="shared" si="74"/>
        <v>0.21818181818181814</v>
      </c>
      <c r="AD246">
        <f t="shared" si="75"/>
        <v>4.9608355091383817E-2</v>
      </c>
      <c r="AE246">
        <f t="shared" si="76"/>
        <v>7.7445652173913054E-2</v>
      </c>
      <c r="AF246">
        <f t="shared" si="77"/>
        <v>0.11842105263157893</v>
      </c>
      <c r="AG246">
        <f t="shared" si="78"/>
        <v>0.12222222222222223</v>
      </c>
      <c r="AH246">
        <f t="shared" si="79"/>
        <v>0.23763955342902721</v>
      </c>
      <c r="AI246">
        <f t="shared" si="80"/>
        <v>8.6560364464692494E-2</v>
      </c>
      <c r="AJ246">
        <f t="shared" si="81"/>
        <v>7.3275862068965497E-2</v>
      </c>
      <c r="AK246">
        <f t="shared" si="82"/>
        <v>0.21784149741138986</v>
      </c>
      <c r="AL246">
        <f t="shared" si="83"/>
        <v>6.4658339456282146E-2</v>
      </c>
      <c r="AM246">
        <f t="shared" si="84"/>
        <v>0.1254191817572099</v>
      </c>
      <c r="AN246">
        <f t="shared" si="85"/>
        <v>0.26304801670146138</v>
      </c>
      <c r="AO246">
        <f t="shared" si="86"/>
        <v>0.11457378551787351</v>
      </c>
      <c r="AP246">
        <f t="shared" si="87"/>
        <v>1.1235955056179775E-2</v>
      </c>
      <c r="AQ246">
        <f t="shared" si="88"/>
        <v>1.1111111111111112E-2</v>
      </c>
      <c r="AR246">
        <f t="shared" si="89"/>
        <v>0</v>
      </c>
      <c r="AS246">
        <f t="shared" si="90"/>
        <v>0</v>
      </c>
      <c r="AT246">
        <f t="shared" si="91"/>
        <v>0.1590420632483881</v>
      </c>
      <c r="AU246">
        <f t="shared" si="92"/>
        <v>0.23174294060370013</v>
      </c>
      <c r="AV246">
        <f t="shared" si="93"/>
        <v>0.41279069767441862</v>
      </c>
      <c r="AW246">
        <f t="shared" si="94"/>
        <v>0.3926701570680628</v>
      </c>
    </row>
    <row r="247" spans="1:49" x14ac:dyDescent="0.3">
      <c r="A247">
        <v>246</v>
      </c>
      <c r="B247" s="3">
        <v>37347</v>
      </c>
      <c r="C247" t="s">
        <v>7</v>
      </c>
      <c r="D247" s="1">
        <v>87.15</v>
      </c>
      <c r="E247" s="1">
        <v>43.4</v>
      </c>
      <c r="F247" s="1">
        <v>21.85</v>
      </c>
      <c r="G247" s="1">
        <v>43.75</v>
      </c>
      <c r="H247" s="1">
        <v>21.75</v>
      </c>
      <c r="I247" s="1">
        <v>50.9</v>
      </c>
      <c r="J247" s="1">
        <v>50.3</v>
      </c>
      <c r="K247" s="1">
        <v>26.8</v>
      </c>
      <c r="L247" s="1">
        <v>27.25</v>
      </c>
      <c r="M247" s="1">
        <v>10.65</v>
      </c>
      <c r="N247" s="1">
        <v>10.6</v>
      </c>
      <c r="O247" s="2">
        <v>17.7</v>
      </c>
      <c r="P247" s="2">
        <v>13</v>
      </c>
      <c r="Q247" s="2">
        <v>4.5</v>
      </c>
      <c r="R247" s="1">
        <v>0.7</v>
      </c>
      <c r="S247" s="1">
        <v>0.6</v>
      </c>
      <c r="T247" s="1">
        <v>0.3</v>
      </c>
      <c r="U247" s="1">
        <v>0.3</v>
      </c>
      <c r="V247" s="1">
        <v>2.6</v>
      </c>
      <c r="W247" s="1">
        <v>63.41</v>
      </c>
      <c r="X247" s="1">
        <v>61.05</v>
      </c>
      <c r="Y247" s="1">
        <v>5.2</v>
      </c>
      <c r="Z247" s="1">
        <v>4.75</v>
      </c>
      <c r="AA247">
        <f t="shared" si="72"/>
        <v>0.421825813221406</v>
      </c>
      <c r="AB247">
        <f t="shared" si="73"/>
        <v>0.33789062500000011</v>
      </c>
      <c r="AC247">
        <f t="shared" si="74"/>
        <v>0.36842105263157893</v>
      </c>
      <c r="AD247">
        <f t="shared" si="75"/>
        <v>0.12597911227154046</v>
      </c>
      <c r="AE247">
        <f t="shared" si="76"/>
        <v>0.15625000000000003</v>
      </c>
      <c r="AF247">
        <f t="shared" si="77"/>
        <v>0.25657894736842102</v>
      </c>
      <c r="AG247">
        <f t="shared" si="78"/>
        <v>0.23333333333333334</v>
      </c>
      <c r="AH247">
        <f t="shared" si="79"/>
        <v>0.4183944710260501</v>
      </c>
      <c r="AI247">
        <f t="shared" si="80"/>
        <v>0.16970387243735763</v>
      </c>
      <c r="AJ247">
        <f t="shared" si="81"/>
        <v>0.19636015325670497</v>
      </c>
      <c r="AK247">
        <f t="shared" si="82"/>
        <v>0.32019115890083627</v>
      </c>
      <c r="AL247">
        <f t="shared" si="83"/>
        <v>0.18295371050698014</v>
      </c>
      <c r="AM247">
        <f t="shared" si="84"/>
        <v>0.23742454728370221</v>
      </c>
      <c r="AN247">
        <f t="shared" si="85"/>
        <v>0.39665970772442583</v>
      </c>
      <c r="AO247">
        <f t="shared" si="86"/>
        <v>0.17506874427131069</v>
      </c>
      <c r="AP247">
        <f t="shared" si="87"/>
        <v>6.741573033707865E-2</v>
      </c>
      <c r="AQ247">
        <f t="shared" si="88"/>
        <v>5.5555555555555552E-2</v>
      </c>
      <c r="AR247">
        <f t="shared" si="89"/>
        <v>2.2471910112359546E-2</v>
      </c>
      <c r="AS247">
        <f t="shared" si="90"/>
        <v>4.0816326530612235E-2</v>
      </c>
      <c r="AT247">
        <f t="shared" si="91"/>
        <v>0.34424316856002457</v>
      </c>
      <c r="AU247">
        <f t="shared" si="92"/>
        <v>0.36351833820188251</v>
      </c>
      <c r="AV247">
        <f t="shared" si="93"/>
        <v>0.5</v>
      </c>
      <c r="AW247">
        <f t="shared" si="94"/>
        <v>0.47120418848167533</v>
      </c>
    </row>
    <row r="248" spans="1:49" x14ac:dyDescent="0.3">
      <c r="A248">
        <v>247</v>
      </c>
      <c r="B248" s="3">
        <v>37347</v>
      </c>
      <c r="C248" t="s">
        <v>7</v>
      </c>
      <c r="D248" s="1">
        <v>89.45</v>
      </c>
      <c r="E248" s="1">
        <v>43.55</v>
      </c>
      <c r="F248" s="1">
        <v>21.75</v>
      </c>
      <c r="G248" s="1">
        <v>45.9</v>
      </c>
      <c r="H248" s="1">
        <v>25.15</v>
      </c>
      <c r="I248" s="1">
        <v>56.6</v>
      </c>
      <c r="J248" s="1">
        <v>56.65</v>
      </c>
      <c r="K248" s="1">
        <v>30.2</v>
      </c>
      <c r="L248" s="1">
        <v>30.15</v>
      </c>
      <c r="M248" s="1">
        <v>11.3</v>
      </c>
      <c r="N248" s="1">
        <v>11.15</v>
      </c>
      <c r="O248" s="2">
        <v>20</v>
      </c>
      <c r="P248" s="2">
        <v>14.2</v>
      </c>
      <c r="Q248" s="2">
        <v>5.2</v>
      </c>
      <c r="R248" s="1">
        <v>0.8</v>
      </c>
      <c r="S248" s="1">
        <v>0.8</v>
      </c>
      <c r="T248" s="1">
        <v>0.4</v>
      </c>
      <c r="U248" s="1">
        <v>0.4</v>
      </c>
      <c r="V248" s="1">
        <v>2.4</v>
      </c>
      <c r="W248" s="1">
        <v>66.45</v>
      </c>
      <c r="X248" s="1">
        <v>56.2</v>
      </c>
      <c r="Y248" s="1">
        <v>5.35</v>
      </c>
      <c r="Z248" s="1">
        <v>5.25</v>
      </c>
      <c r="AA248">
        <f t="shared" si="72"/>
        <v>0.42497376705141648</v>
      </c>
      <c r="AB248">
        <f t="shared" si="73"/>
        <v>0.333984375</v>
      </c>
      <c r="AC248">
        <f t="shared" si="74"/>
        <v>0.40956937799043058</v>
      </c>
      <c r="AD248">
        <f t="shared" si="75"/>
        <v>0.17036553524804177</v>
      </c>
      <c r="AE248">
        <f t="shared" si="76"/>
        <v>0.17255434782608697</v>
      </c>
      <c r="AF248">
        <f t="shared" si="77"/>
        <v>0.30263157894736842</v>
      </c>
      <c r="AG248">
        <f t="shared" si="78"/>
        <v>0.21111111111111108</v>
      </c>
      <c r="AH248">
        <f t="shared" si="79"/>
        <v>0.4428495481127061</v>
      </c>
      <c r="AI248">
        <f t="shared" si="80"/>
        <v>0.1958997722095672</v>
      </c>
      <c r="AJ248">
        <f t="shared" si="81"/>
        <v>0.25095785440613028</v>
      </c>
      <c r="AK248">
        <f t="shared" si="82"/>
        <v>0.37076861808044598</v>
      </c>
      <c r="AL248">
        <f t="shared" si="83"/>
        <v>0.23291697281410723</v>
      </c>
      <c r="AM248">
        <f t="shared" si="84"/>
        <v>0.27632461435278333</v>
      </c>
      <c r="AN248">
        <f t="shared" si="85"/>
        <v>0.4237995824634655</v>
      </c>
      <c r="AO248">
        <f t="shared" si="86"/>
        <v>0.18515123739688358</v>
      </c>
      <c r="AP248">
        <f t="shared" si="87"/>
        <v>7.8651685393258439E-2</v>
      </c>
      <c r="AQ248">
        <f t="shared" si="88"/>
        <v>7.7777777777777779E-2</v>
      </c>
      <c r="AR248">
        <f t="shared" si="89"/>
        <v>3.3707865168539332E-2</v>
      </c>
      <c r="AS248">
        <f t="shared" si="90"/>
        <v>6.1224489795918373E-2</v>
      </c>
      <c r="AT248">
        <f t="shared" si="91"/>
        <v>0.3629106539760516</v>
      </c>
      <c r="AU248">
        <f t="shared" si="92"/>
        <v>0.33203505355404095</v>
      </c>
      <c r="AV248">
        <f t="shared" si="93"/>
        <v>0.5174418604651162</v>
      </c>
      <c r="AW248">
        <f t="shared" si="94"/>
        <v>0.52356020942408366</v>
      </c>
    </row>
    <row r="249" spans="1:49" x14ac:dyDescent="0.3">
      <c r="A249">
        <v>248</v>
      </c>
      <c r="B249" s="3">
        <v>37347</v>
      </c>
      <c r="C249" t="s">
        <v>8</v>
      </c>
      <c r="D249" s="1">
        <v>87.8</v>
      </c>
      <c r="E249" s="1">
        <v>45.3</v>
      </c>
      <c r="F249" s="1">
        <v>23.95</v>
      </c>
      <c r="G249" s="1">
        <v>42.5</v>
      </c>
      <c r="H249" s="1">
        <v>19.05</v>
      </c>
      <c r="I249" s="1">
        <v>63.3</v>
      </c>
      <c r="J249" s="1">
        <v>63.1</v>
      </c>
      <c r="K249" s="1">
        <v>34.450000000000003</v>
      </c>
      <c r="L249" s="1">
        <v>34.299999999999997</v>
      </c>
      <c r="M249" s="1">
        <v>12.4</v>
      </c>
      <c r="N249" s="1">
        <v>10.75</v>
      </c>
      <c r="O249" s="2">
        <v>19.8</v>
      </c>
      <c r="P249" s="2">
        <v>15.4</v>
      </c>
      <c r="Q249" s="2">
        <v>4</v>
      </c>
      <c r="R249" s="1">
        <v>0.9</v>
      </c>
      <c r="S249" s="1">
        <v>0.8</v>
      </c>
      <c r="T249" s="1">
        <v>0.2</v>
      </c>
      <c r="U249" s="1">
        <v>0.3</v>
      </c>
      <c r="V249" s="1">
        <v>2.2000000000000002</v>
      </c>
      <c r="W249" s="1">
        <v>67.45</v>
      </c>
      <c r="X249" s="1">
        <v>66.95</v>
      </c>
      <c r="Y249" s="1">
        <v>4.9000000000000004</v>
      </c>
      <c r="Z249" s="1">
        <v>5.75</v>
      </c>
      <c r="AA249">
        <f t="shared" si="72"/>
        <v>0.46169989506820558</v>
      </c>
      <c r="AB249">
        <f t="shared" si="73"/>
        <v>0.419921875</v>
      </c>
      <c r="AC249">
        <f t="shared" si="74"/>
        <v>0.34449760765550236</v>
      </c>
      <c r="AD249">
        <f t="shared" si="75"/>
        <v>9.073107049608356E-2</v>
      </c>
      <c r="AE249">
        <f t="shared" si="76"/>
        <v>0.18885869565217395</v>
      </c>
      <c r="AF249">
        <f t="shared" si="77"/>
        <v>0.22368421052631576</v>
      </c>
      <c r="AG249">
        <f t="shared" si="78"/>
        <v>0.18888888888888891</v>
      </c>
      <c r="AH249">
        <f t="shared" si="79"/>
        <v>0.42530568846358319</v>
      </c>
      <c r="AI249">
        <f t="shared" si="80"/>
        <v>0.19362186788154898</v>
      </c>
      <c r="AJ249">
        <f t="shared" si="81"/>
        <v>0.31513409961685818</v>
      </c>
      <c r="AK249">
        <f t="shared" si="82"/>
        <v>0.42214257268020705</v>
      </c>
      <c r="AL249">
        <f t="shared" si="83"/>
        <v>0.29537105069801617</v>
      </c>
      <c r="AM249">
        <f t="shared" si="84"/>
        <v>0.33199195171026152</v>
      </c>
      <c r="AN249">
        <f t="shared" si="85"/>
        <v>0.46972860125260951</v>
      </c>
      <c r="AO249">
        <f t="shared" si="86"/>
        <v>0.17781851512373967</v>
      </c>
      <c r="AP249">
        <f t="shared" si="87"/>
        <v>8.98876404494382E-2</v>
      </c>
      <c r="AQ249">
        <f t="shared" si="88"/>
        <v>7.7777777777777779E-2</v>
      </c>
      <c r="AR249">
        <f t="shared" si="89"/>
        <v>1.1235955056179775E-2</v>
      </c>
      <c r="AS249">
        <f t="shared" si="90"/>
        <v>4.0816326530612235E-2</v>
      </c>
      <c r="AT249">
        <f t="shared" si="91"/>
        <v>0.3690512741786921</v>
      </c>
      <c r="AU249">
        <f t="shared" si="92"/>
        <v>0.4018175916910095</v>
      </c>
      <c r="AV249">
        <f t="shared" si="93"/>
        <v>0.46511627906976744</v>
      </c>
      <c r="AW249">
        <f t="shared" si="94"/>
        <v>0.57591623036649209</v>
      </c>
    </row>
    <row r="250" spans="1:49" x14ac:dyDescent="0.3">
      <c r="A250">
        <v>249</v>
      </c>
      <c r="B250" s="3">
        <v>37347</v>
      </c>
      <c r="C250" t="s">
        <v>7</v>
      </c>
      <c r="D250" s="1">
        <v>92.8</v>
      </c>
      <c r="E250" s="1">
        <v>45.55</v>
      </c>
      <c r="F250" s="1">
        <v>22.15</v>
      </c>
      <c r="G250" s="1">
        <v>47.25</v>
      </c>
      <c r="H250" s="1">
        <v>25.55</v>
      </c>
      <c r="I250" s="1">
        <v>53.8</v>
      </c>
      <c r="J250" s="1">
        <v>53.7</v>
      </c>
      <c r="K250" s="1">
        <v>28.75</v>
      </c>
      <c r="L250" s="1">
        <v>28.65</v>
      </c>
      <c r="M250" s="1">
        <v>8.3000000000000007</v>
      </c>
      <c r="N250" s="1">
        <v>11</v>
      </c>
      <c r="O250" s="2">
        <v>20</v>
      </c>
      <c r="P250" s="2">
        <v>13.7</v>
      </c>
      <c r="Q250" s="2">
        <v>5.5</v>
      </c>
      <c r="R250" s="1">
        <v>0.8</v>
      </c>
      <c r="S250" s="1">
        <v>0.8</v>
      </c>
      <c r="T250" s="1">
        <v>0.4</v>
      </c>
      <c r="U250" s="1">
        <v>0.4</v>
      </c>
      <c r="V250" s="1">
        <v>2.8</v>
      </c>
      <c r="W250" s="1">
        <v>69.150000000000006</v>
      </c>
      <c r="X250" s="1">
        <v>60.2</v>
      </c>
      <c r="Y250" s="1">
        <v>5.55</v>
      </c>
      <c r="Z250" s="1">
        <v>5.5</v>
      </c>
      <c r="AA250">
        <f t="shared" si="72"/>
        <v>0.4669464847848897</v>
      </c>
      <c r="AB250">
        <f t="shared" si="73"/>
        <v>0.349609375</v>
      </c>
      <c r="AC250">
        <f t="shared" si="74"/>
        <v>0.4354066985645933</v>
      </c>
      <c r="AD250">
        <f t="shared" si="75"/>
        <v>0.1755874673629243</v>
      </c>
      <c r="AE250">
        <f t="shared" si="76"/>
        <v>0.16576086956521741</v>
      </c>
      <c r="AF250">
        <f t="shared" si="77"/>
        <v>0.32236842105263158</v>
      </c>
      <c r="AG250">
        <f t="shared" si="78"/>
        <v>0.25555555555555554</v>
      </c>
      <c r="AH250">
        <f t="shared" si="79"/>
        <v>0.4784688995215311</v>
      </c>
      <c r="AI250">
        <f t="shared" si="80"/>
        <v>0.1958997722095672</v>
      </c>
      <c r="AJ250">
        <f t="shared" si="81"/>
        <v>0.22413793103448273</v>
      </c>
      <c r="AK250">
        <f t="shared" si="82"/>
        <v>0.34727200318598167</v>
      </c>
      <c r="AL250">
        <f t="shared" si="83"/>
        <v>0.21160911094783244</v>
      </c>
      <c r="AM250">
        <f t="shared" si="84"/>
        <v>0.2562038900067069</v>
      </c>
      <c r="AN250">
        <f t="shared" si="85"/>
        <v>0.29853862212943627</v>
      </c>
      <c r="AO250">
        <f t="shared" si="86"/>
        <v>0.1824014665444546</v>
      </c>
      <c r="AP250">
        <f t="shared" si="87"/>
        <v>7.8651685393258439E-2</v>
      </c>
      <c r="AQ250">
        <f t="shared" si="88"/>
        <v>7.7777777777777779E-2</v>
      </c>
      <c r="AR250">
        <f t="shared" si="89"/>
        <v>3.3707865168539332E-2</v>
      </c>
      <c r="AS250">
        <f t="shared" si="90"/>
        <v>6.1224489795918373E-2</v>
      </c>
      <c r="AT250">
        <f t="shared" si="91"/>
        <v>0.37949032852318088</v>
      </c>
      <c r="AU250">
        <f t="shared" si="92"/>
        <v>0.35800064913988972</v>
      </c>
      <c r="AV250">
        <f t="shared" si="93"/>
        <v>0.54069767441860461</v>
      </c>
      <c r="AW250">
        <f t="shared" si="94"/>
        <v>0.54973821989528793</v>
      </c>
    </row>
    <row r="251" spans="1:49" x14ac:dyDescent="0.3">
      <c r="A251">
        <v>250</v>
      </c>
      <c r="B251" s="3">
        <v>37347</v>
      </c>
      <c r="C251" t="s">
        <v>8</v>
      </c>
      <c r="D251" s="1">
        <v>85.55</v>
      </c>
      <c r="E251" s="1">
        <v>43.6</v>
      </c>
      <c r="F251" s="1">
        <v>21.75</v>
      </c>
      <c r="G251" s="1">
        <v>41.95</v>
      </c>
      <c r="H251" s="1">
        <v>18.399999999999999</v>
      </c>
      <c r="I251" s="1">
        <v>57.05</v>
      </c>
      <c r="J251" s="1">
        <v>56.45</v>
      </c>
      <c r="K251" s="1">
        <v>30.4</v>
      </c>
      <c r="L251" s="1">
        <v>29.95</v>
      </c>
      <c r="M251" s="1">
        <v>10.95</v>
      </c>
      <c r="N251" s="1">
        <v>10.199999999999999</v>
      </c>
      <c r="O251" s="2">
        <v>17.7</v>
      </c>
      <c r="P251" s="2">
        <v>13.4</v>
      </c>
      <c r="Q251" s="2">
        <v>3.9</v>
      </c>
      <c r="R251" s="1">
        <v>0.7</v>
      </c>
      <c r="S251" s="1">
        <v>0.6</v>
      </c>
      <c r="T251" s="1">
        <v>0.3</v>
      </c>
      <c r="U251" s="1">
        <v>0.3</v>
      </c>
      <c r="V251" s="1">
        <v>2.4</v>
      </c>
      <c r="W251" s="1">
        <v>40.450000000000003</v>
      </c>
      <c r="X251" s="1">
        <v>61.82</v>
      </c>
      <c r="Y251" s="1">
        <v>5.55</v>
      </c>
      <c r="Z251" s="1">
        <v>5.85</v>
      </c>
      <c r="AA251">
        <f t="shared" si="72"/>
        <v>0.42602308499475339</v>
      </c>
      <c r="AB251">
        <f t="shared" si="73"/>
        <v>0.333984375</v>
      </c>
      <c r="AC251">
        <f t="shared" si="74"/>
        <v>0.33397129186602875</v>
      </c>
      <c r="AD251">
        <f t="shared" si="75"/>
        <v>8.2245430809399458E-2</v>
      </c>
      <c r="AE251">
        <f t="shared" si="76"/>
        <v>0.16168478260869568</v>
      </c>
      <c r="AF251">
        <f t="shared" si="77"/>
        <v>0.21710526315789472</v>
      </c>
      <c r="AG251">
        <f t="shared" si="78"/>
        <v>0.21111111111111108</v>
      </c>
      <c r="AH251">
        <f t="shared" si="79"/>
        <v>0.40138224348750667</v>
      </c>
      <c r="AI251">
        <f t="shared" si="80"/>
        <v>0.16970387243735763</v>
      </c>
      <c r="AJ251">
        <f t="shared" si="81"/>
        <v>0.25526819923371646</v>
      </c>
      <c r="AK251">
        <f t="shared" si="82"/>
        <v>0.36917562724014336</v>
      </c>
      <c r="AL251">
        <f t="shared" si="83"/>
        <v>0.23585598824393822</v>
      </c>
      <c r="AM251">
        <f t="shared" si="84"/>
        <v>0.27364185110663986</v>
      </c>
      <c r="AN251">
        <f t="shared" si="85"/>
        <v>0.4091858037578287</v>
      </c>
      <c r="AO251">
        <f t="shared" si="86"/>
        <v>0.16773602199816678</v>
      </c>
      <c r="AP251">
        <f t="shared" si="87"/>
        <v>6.741573033707865E-2</v>
      </c>
      <c r="AQ251">
        <f t="shared" si="88"/>
        <v>5.5555555555555552E-2</v>
      </c>
      <c r="AR251">
        <f t="shared" si="89"/>
        <v>2.2471910112359546E-2</v>
      </c>
      <c r="AS251">
        <f t="shared" si="90"/>
        <v>4.0816326530612235E-2</v>
      </c>
      <c r="AT251">
        <f t="shared" si="91"/>
        <v>0.20325452870739946</v>
      </c>
      <c r="AU251">
        <f t="shared" si="92"/>
        <v>0.36851671535215846</v>
      </c>
      <c r="AV251">
        <f t="shared" si="93"/>
        <v>0.54069767441860461</v>
      </c>
      <c r="AW251">
        <f t="shared" si="94"/>
        <v>0.58638743455497366</v>
      </c>
    </row>
    <row r="252" spans="1:49" x14ac:dyDescent="0.3">
      <c r="A252">
        <v>251</v>
      </c>
      <c r="B252" s="3">
        <v>37347</v>
      </c>
      <c r="C252" t="s">
        <v>8</v>
      </c>
      <c r="D252" s="1">
        <v>81.599999999999994</v>
      </c>
      <c r="E252" s="1">
        <v>42.45</v>
      </c>
      <c r="F252" s="1">
        <v>20.9</v>
      </c>
      <c r="G252" s="1">
        <v>39.15</v>
      </c>
      <c r="H252" s="1">
        <v>22.7</v>
      </c>
      <c r="I252" s="1">
        <v>54.25</v>
      </c>
      <c r="J252" s="1">
        <v>53.2</v>
      </c>
      <c r="K252" s="1">
        <v>28</v>
      </c>
      <c r="L252" s="1">
        <v>27.35</v>
      </c>
      <c r="M252" s="1">
        <v>8.9</v>
      </c>
      <c r="N252" s="1">
        <v>8.5500000000000007</v>
      </c>
      <c r="O252" s="2">
        <v>15.6</v>
      </c>
      <c r="P252" s="2">
        <v>12</v>
      </c>
      <c r="Q252" s="2">
        <v>3.2</v>
      </c>
      <c r="R252" s="1">
        <v>0.5</v>
      </c>
      <c r="S252" s="1">
        <v>0.4</v>
      </c>
      <c r="T252" s="1">
        <v>0.2</v>
      </c>
      <c r="U252" s="1">
        <v>0.2</v>
      </c>
      <c r="V252" s="1">
        <v>1.9</v>
      </c>
      <c r="W252" s="1">
        <v>32.5</v>
      </c>
      <c r="X252" s="1">
        <v>40.450000000000003</v>
      </c>
      <c r="Y252" s="1">
        <v>5.25</v>
      </c>
      <c r="Z252" s="1">
        <v>5.25</v>
      </c>
      <c r="AA252">
        <f t="shared" si="72"/>
        <v>0.40188877229800629</v>
      </c>
      <c r="AB252">
        <f t="shared" si="73"/>
        <v>0.30078125</v>
      </c>
      <c r="AC252">
        <f t="shared" si="74"/>
        <v>0.28038277511961718</v>
      </c>
      <c r="AD252">
        <f t="shared" si="75"/>
        <v>0.13838120104438642</v>
      </c>
      <c r="AE252">
        <f t="shared" si="76"/>
        <v>0.14266304347826089</v>
      </c>
      <c r="AF252">
        <f t="shared" si="77"/>
        <v>0.17105263157894737</v>
      </c>
      <c r="AG252">
        <f t="shared" si="78"/>
        <v>0.15555555555555553</v>
      </c>
      <c r="AH252">
        <f t="shared" si="79"/>
        <v>0.3593833067517278</v>
      </c>
      <c r="AI252">
        <f t="shared" si="80"/>
        <v>0.14578587699316631</v>
      </c>
      <c r="AJ252">
        <f t="shared" si="81"/>
        <v>0.22844827586206895</v>
      </c>
      <c r="AK252">
        <f t="shared" si="82"/>
        <v>0.34328952608522501</v>
      </c>
      <c r="AL252">
        <f t="shared" si="83"/>
        <v>0.20058780308596619</v>
      </c>
      <c r="AM252">
        <f t="shared" si="84"/>
        <v>0.23876592890677401</v>
      </c>
      <c r="AN252">
        <f t="shared" si="85"/>
        <v>0.32359081419624214</v>
      </c>
      <c r="AO252">
        <f t="shared" si="86"/>
        <v>0.13748854262144822</v>
      </c>
      <c r="AP252">
        <f t="shared" si="87"/>
        <v>4.49438202247191E-2</v>
      </c>
      <c r="AQ252">
        <f t="shared" si="88"/>
        <v>3.333333333333334E-2</v>
      </c>
      <c r="AR252">
        <f t="shared" si="89"/>
        <v>1.1235955056179775E-2</v>
      </c>
      <c r="AS252">
        <f t="shared" si="90"/>
        <v>2.0408163265306121E-2</v>
      </c>
      <c r="AT252">
        <f t="shared" si="91"/>
        <v>0.15443659809640775</v>
      </c>
      <c r="AU252">
        <f t="shared" si="92"/>
        <v>0.22979552093476149</v>
      </c>
      <c r="AV252">
        <f t="shared" si="93"/>
        <v>0.50581395348837199</v>
      </c>
      <c r="AW252">
        <f t="shared" si="94"/>
        <v>0.52356020942408366</v>
      </c>
    </row>
    <row r="253" spans="1:49" x14ac:dyDescent="0.3">
      <c r="A253">
        <v>252</v>
      </c>
      <c r="B253" s="3">
        <v>37347</v>
      </c>
      <c r="C253" t="s">
        <v>8</v>
      </c>
      <c r="D253" s="1">
        <v>74</v>
      </c>
      <c r="E253" s="1">
        <v>38.1</v>
      </c>
      <c r="F253" s="1">
        <v>19.45</v>
      </c>
      <c r="G253" s="1">
        <v>35.9</v>
      </c>
      <c r="H253" s="1">
        <v>16.600000000000001</v>
      </c>
      <c r="I253" s="1">
        <v>53.9</v>
      </c>
      <c r="J253" s="1">
        <v>53.55</v>
      </c>
      <c r="K253" s="1">
        <v>28.7</v>
      </c>
      <c r="L253" s="1">
        <v>29.45</v>
      </c>
      <c r="M253" s="1">
        <v>10.65</v>
      </c>
      <c r="N253" s="1">
        <v>9.4</v>
      </c>
      <c r="O253" s="2">
        <v>12.6</v>
      </c>
      <c r="P253" s="2">
        <v>9.6999999999999993</v>
      </c>
      <c r="Q253" s="2">
        <v>2.8</v>
      </c>
      <c r="R253" s="1">
        <v>0.6</v>
      </c>
      <c r="S253" s="1">
        <v>0.5</v>
      </c>
      <c r="T253" s="1">
        <v>0.3</v>
      </c>
      <c r="U253" s="1">
        <v>0.2</v>
      </c>
      <c r="V253" s="1">
        <v>1.5</v>
      </c>
      <c r="W253" s="1">
        <v>60.2</v>
      </c>
      <c r="X253" s="1">
        <v>61.25</v>
      </c>
      <c r="Y253" s="1">
        <v>4.0999999999999996</v>
      </c>
      <c r="Z253" s="1">
        <v>4.95</v>
      </c>
      <c r="AA253">
        <f t="shared" si="72"/>
        <v>0.31059811122770198</v>
      </c>
      <c r="AB253">
        <f t="shared" si="73"/>
        <v>0.244140625</v>
      </c>
      <c r="AC253">
        <f t="shared" si="74"/>
        <v>0.21818181818181814</v>
      </c>
      <c r="AD253">
        <f t="shared" si="75"/>
        <v>5.8746736292428221E-2</v>
      </c>
      <c r="AE253">
        <f t="shared" si="76"/>
        <v>0.11141304347826086</v>
      </c>
      <c r="AF253">
        <f t="shared" si="77"/>
        <v>0.14473684210526314</v>
      </c>
      <c r="AG253">
        <f t="shared" si="78"/>
        <v>0.1111111111111111</v>
      </c>
      <c r="AH253">
        <f t="shared" si="79"/>
        <v>0.27857522594364703</v>
      </c>
      <c r="AI253">
        <f t="shared" si="80"/>
        <v>0.11161731207289295</v>
      </c>
      <c r="AJ253">
        <f t="shared" si="81"/>
        <v>0.22509578544061301</v>
      </c>
      <c r="AK253">
        <f t="shared" si="82"/>
        <v>0.34607726005575462</v>
      </c>
      <c r="AL253">
        <f t="shared" si="83"/>
        <v>0.21087435709037469</v>
      </c>
      <c r="AM253">
        <f t="shared" si="84"/>
        <v>0.26693494299128101</v>
      </c>
      <c r="AN253">
        <f t="shared" si="85"/>
        <v>0.39665970772442583</v>
      </c>
      <c r="AO253">
        <f t="shared" si="86"/>
        <v>0.15307057745187899</v>
      </c>
      <c r="AP253">
        <f t="shared" si="87"/>
        <v>5.6179775280898875E-2</v>
      </c>
      <c r="AQ253">
        <f t="shared" si="88"/>
        <v>4.4444444444444446E-2</v>
      </c>
      <c r="AR253">
        <f t="shared" si="89"/>
        <v>2.2471910112359546E-2</v>
      </c>
      <c r="AS253">
        <f t="shared" si="90"/>
        <v>2.0408163265306121E-2</v>
      </c>
      <c r="AT253">
        <f t="shared" si="91"/>
        <v>0.32453177770954872</v>
      </c>
      <c r="AU253">
        <f t="shared" si="92"/>
        <v>0.36481661798117498</v>
      </c>
      <c r="AV253">
        <f t="shared" si="93"/>
        <v>0.37209302325581389</v>
      </c>
      <c r="AW253">
        <f t="shared" si="94"/>
        <v>0.49214659685863871</v>
      </c>
    </row>
    <row r="254" spans="1:49" x14ac:dyDescent="0.3">
      <c r="A254">
        <v>253</v>
      </c>
      <c r="B254" s="3">
        <v>37347</v>
      </c>
      <c r="C254" t="s">
        <v>7</v>
      </c>
      <c r="D254" s="1">
        <v>90.3</v>
      </c>
      <c r="E254" s="1">
        <v>44.15</v>
      </c>
      <c r="F254" s="1">
        <v>22.5</v>
      </c>
      <c r="G254" s="1">
        <v>46.15</v>
      </c>
      <c r="H254" s="1">
        <v>25.75</v>
      </c>
      <c r="I254" s="1">
        <v>54.8</v>
      </c>
      <c r="J254" s="1">
        <v>54.5</v>
      </c>
      <c r="K254" s="1">
        <v>28.9</v>
      </c>
      <c r="L254" s="1">
        <v>28.5</v>
      </c>
      <c r="M254" s="1">
        <v>11.95</v>
      </c>
      <c r="N254" s="1">
        <v>11.3</v>
      </c>
      <c r="O254" s="2">
        <v>19.2</v>
      </c>
      <c r="P254" s="2">
        <v>13.9</v>
      </c>
      <c r="Q254" s="2">
        <v>4.8</v>
      </c>
      <c r="R254" s="1">
        <v>0.8</v>
      </c>
      <c r="S254" s="1">
        <v>0.8</v>
      </c>
      <c r="T254" s="1">
        <v>0.4</v>
      </c>
      <c r="U254" s="1">
        <v>0.4</v>
      </c>
      <c r="V254" s="1">
        <v>2.2999999999999998</v>
      </c>
      <c r="W254" s="1">
        <v>56.55</v>
      </c>
      <c r="X254" s="1">
        <v>60.35</v>
      </c>
      <c r="Y254" s="1">
        <v>5.25</v>
      </c>
      <c r="Z254" s="1">
        <v>4.95</v>
      </c>
      <c r="AA254">
        <f t="shared" si="72"/>
        <v>0.43756558237145848</v>
      </c>
      <c r="AB254">
        <f t="shared" si="73"/>
        <v>0.36328125</v>
      </c>
      <c r="AC254">
        <f t="shared" si="74"/>
        <v>0.41435406698564586</v>
      </c>
      <c r="AD254">
        <f t="shared" si="75"/>
        <v>0.17819843342036554</v>
      </c>
      <c r="AE254">
        <f t="shared" si="76"/>
        <v>0.16847826086956524</v>
      </c>
      <c r="AF254">
        <f t="shared" si="77"/>
        <v>0.27631578947368418</v>
      </c>
      <c r="AG254">
        <f t="shared" si="78"/>
        <v>0.19999999999999996</v>
      </c>
      <c r="AH254">
        <f t="shared" si="79"/>
        <v>0.45188729399255717</v>
      </c>
      <c r="AI254">
        <f t="shared" si="80"/>
        <v>0.18678815489749431</v>
      </c>
      <c r="AJ254">
        <f t="shared" si="81"/>
        <v>0.23371647509578541</v>
      </c>
      <c r="AK254">
        <f t="shared" si="82"/>
        <v>0.35364396654719232</v>
      </c>
      <c r="AL254">
        <f t="shared" si="83"/>
        <v>0.21381337252020569</v>
      </c>
      <c r="AM254">
        <f t="shared" si="84"/>
        <v>0.25419181757209924</v>
      </c>
      <c r="AN254">
        <f t="shared" si="85"/>
        <v>0.45093945720250511</v>
      </c>
      <c r="AO254">
        <f t="shared" si="86"/>
        <v>0.18790100824931255</v>
      </c>
      <c r="AP254">
        <f t="shared" si="87"/>
        <v>7.8651685393258439E-2</v>
      </c>
      <c r="AQ254">
        <f t="shared" si="88"/>
        <v>7.7777777777777779E-2</v>
      </c>
      <c r="AR254">
        <f t="shared" si="89"/>
        <v>3.3707865168539332E-2</v>
      </c>
      <c r="AS254">
        <f t="shared" si="90"/>
        <v>6.1224489795918373E-2</v>
      </c>
      <c r="AT254">
        <f t="shared" si="91"/>
        <v>0.30211851396991096</v>
      </c>
      <c r="AU254">
        <f t="shared" si="92"/>
        <v>0.35897435897435903</v>
      </c>
      <c r="AV254">
        <f t="shared" si="93"/>
        <v>0.50581395348837199</v>
      </c>
      <c r="AW254">
        <f t="shared" si="94"/>
        <v>0.49214659685863871</v>
      </c>
    </row>
    <row r="255" spans="1:49" x14ac:dyDescent="0.3">
      <c r="A255">
        <v>254</v>
      </c>
      <c r="B255" s="3">
        <v>37347</v>
      </c>
      <c r="C255" t="s">
        <v>7</v>
      </c>
      <c r="D255" s="1">
        <v>81.5</v>
      </c>
      <c r="E255" s="1">
        <v>39.950000000000003</v>
      </c>
      <c r="F255" s="1">
        <v>19.649999999999999</v>
      </c>
      <c r="G255" s="1">
        <v>41.55</v>
      </c>
      <c r="H255" s="1">
        <v>23.9</v>
      </c>
      <c r="I255" s="1">
        <v>47</v>
      </c>
      <c r="J255" s="1">
        <v>47.5</v>
      </c>
      <c r="K255" s="1">
        <v>24.45</v>
      </c>
      <c r="L255" s="1">
        <v>24.45</v>
      </c>
      <c r="M255" s="1">
        <v>9.5500000000000007</v>
      </c>
      <c r="N255" s="1">
        <v>18.899999999999999</v>
      </c>
      <c r="O255" s="2">
        <v>13.8</v>
      </c>
      <c r="P255" s="2">
        <v>9.6</v>
      </c>
      <c r="Q255" s="2">
        <v>3.7</v>
      </c>
      <c r="R255" s="1">
        <v>0.4</v>
      </c>
      <c r="S255" s="1">
        <v>0.4</v>
      </c>
      <c r="T255" s="1">
        <v>0.2</v>
      </c>
      <c r="U255" s="1">
        <v>0.2</v>
      </c>
      <c r="V255" s="1">
        <v>1.8</v>
      </c>
      <c r="W255" s="1">
        <v>40.950000000000003</v>
      </c>
      <c r="X255" s="1">
        <v>38.9</v>
      </c>
      <c r="Y255" s="1">
        <v>5.25</v>
      </c>
      <c r="Z255" s="1">
        <v>5.2</v>
      </c>
      <c r="AA255">
        <f t="shared" si="72"/>
        <v>0.34942287513116477</v>
      </c>
      <c r="AB255">
        <f t="shared" si="73"/>
        <v>0.251953125</v>
      </c>
      <c r="AC255">
        <f t="shared" si="74"/>
        <v>0.32631578947368417</v>
      </c>
      <c r="AD255">
        <f t="shared" si="75"/>
        <v>0.15404699738903391</v>
      </c>
      <c r="AE255">
        <f t="shared" si="76"/>
        <v>0.11005434782608696</v>
      </c>
      <c r="AF255">
        <f t="shared" si="77"/>
        <v>0.20394736842105263</v>
      </c>
      <c r="AG255">
        <f t="shared" si="78"/>
        <v>0.14444444444444443</v>
      </c>
      <c r="AH255">
        <f t="shared" si="79"/>
        <v>0.35832004253056887</v>
      </c>
      <c r="AI255">
        <f t="shared" si="80"/>
        <v>0.12528473804100229</v>
      </c>
      <c r="AJ255">
        <f t="shared" si="81"/>
        <v>0.15900383141762453</v>
      </c>
      <c r="AK255">
        <f t="shared" si="82"/>
        <v>0.2978892871365989</v>
      </c>
      <c r="AL255">
        <f t="shared" si="83"/>
        <v>0.1484202792064658</v>
      </c>
      <c r="AM255">
        <f t="shared" si="84"/>
        <v>0.19986586183769281</v>
      </c>
      <c r="AN255">
        <f t="shared" si="85"/>
        <v>0.35073068893528181</v>
      </c>
      <c r="AO255">
        <f t="shared" si="86"/>
        <v>0.32722273143904668</v>
      </c>
      <c r="AP255">
        <f t="shared" si="87"/>
        <v>3.3707865168539332E-2</v>
      </c>
      <c r="AQ255">
        <f t="shared" si="88"/>
        <v>3.333333333333334E-2</v>
      </c>
      <c r="AR255">
        <f t="shared" si="89"/>
        <v>1.1235955056179775E-2</v>
      </c>
      <c r="AS255">
        <f t="shared" si="90"/>
        <v>2.0408163265306121E-2</v>
      </c>
      <c r="AT255">
        <f t="shared" si="91"/>
        <v>0.20632483880871971</v>
      </c>
      <c r="AU255">
        <f t="shared" si="92"/>
        <v>0.21973385264524509</v>
      </c>
      <c r="AV255">
        <f t="shared" si="93"/>
        <v>0.50581395348837199</v>
      </c>
      <c r="AW255">
        <f t="shared" si="94"/>
        <v>0.51832460732984287</v>
      </c>
    </row>
    <row r="256" spans="1:49" x14ac:dyDescent="0.3">
      <c r="A256">
        <v>255</v>
      </c>
      <c r="B256" s="3">
        <v>37347</v>
      </c>
      <c r="C256" t="s">
        <v>7</v>
      </c>
      <c r="D256" s="1">
        <v>87.4</v>
      </c>
      <c r="E256" s="1">
        <v>42.1</v>
      </c>
      <c r="F256" s="1">
        <v>21.55</v>
      </c>
      <c r="G256" s="1">
        <v>45.3</v>
      </c>
      <c r="H256" s="1">
        <v>26.1</v>
      </c>
      <c r="I256" s="1">
        <v>51.8</v>
      </c>
      <c r="J256" s="1">
        <v>52.05</v>
      </c>
      <c r="K256" s="1">
        <v>27.55</v>
      </c>
      <c r="L256" s="1">
        <v>27.55</v>
      </c>
      <c r="M256" s="1">
        <v>8.4499999999999993</v>
      </c>
      <c r="N256" s="1">
        <v>10.4</v>
      </c>
      <c r="O256" s="2">
        <v>17.8</v>
      </c>
      <c r="P256" s="2">
        <v>11.9</v>
      </c>
      <c r="Q256" s="2">
        <v>4.7</v>
      </c>
      <c r="R256" s="1">
        <v>0.4</v>
      </c>
      <c r="S256" s="1">
        <v>0.4</v>
      </c>
      <c r="T256" s="1">
        <v>0.2</v>
      </c>
      <c r="U256" s="1">
        <v>0.2</v>
      </c>
      <c r="V256" s="1">
        <v>2.5</v>
      </c>
      <c r="W256" s="1">
        <v>58.65</v>
      </c>
      <c r="X256" s="1">
        <v>58.9</v>
      </c>
      <c r="Y256" s="1">
        <v>5.3</v>
      </c>
      <c r="Z256" s="1">
        <v>5.5</v>
      </c>
      <c r="AA256">
        <f t="shared" si="72"/>
        <v>0.39454354669464847</v>
      </c>
      <c r="AB256">
        <f t="shared" si="73"/>
        <v>0.32617187500000006</v>
      </c>
      <c r="AC256">
        <f t="shared" si="74"/>
        <v>0.39808612440191382</v>
      </c>
      <c r="AD256">
        <f t="shared" si="75"/>
        <v>0.18276762402088775</v>
      </c>
      <c r="AE256">
        <f t="shared" si="76"/>
        <v>0.14130434782608697</v>
      </c>
      <c r="AF256">
        <f t="shared" si="77"/>
        <v>0.26973684210526316</v>
      </c>
      <c r="AG256">
        <f t="shared" si="78"/>
        <v>0.22222222222222221</v>
      </c>
      <c r="AH256">
        <f t="shared" si="79"/>
        <v>0.42105263157894746</v>
      </c>
      <c r="AI256">
        <f t="shared" si="80"/>
        <v>0.17084282460136677</v>
      </c>
      <c r="AJ256">
        <f t="shared" si="81"/>
        <v>0.20498084291187738</v>
      </c>
      <c r="AK256">
        <f t="shared" si="82"/>
        <v>0.33412982875348463</v>
      </c>
      <c r="AL256">
        <f t="shared" si="83"/>
        <v>0.19397501836884642</v>
      </c>
      <c r="AM256">
        <f t="shared" si="84"/>
        <v>0.2414486921529175</v>
      </c>
      <c r="AN256">
        <f t="shared" si="85"/>
        <v>0.30480167014613768</v>
      </c>
      <c r="AO256">
        <f t="shared" si="86"/>
        <v>0.17140238313473877</v>
      </c>
      <c r="AP256">
        <f t="shared" si="87"/>
        <v>3.3707865168539332E-2</v>
      </c>
      <c r="AQ256">
        <f t="shared" si="88"/>
        <v>3.333333333333334E-2</v>
      </c>
      <c r="AR256">
        <f t="shared" si="89"/>
        <v>1.1235955056179775E-2</v>
      </c>
      <c r="AS256">
        <f t="shared" si="90"/>
        <v>2.0408163265306121E-2</v>
      </c>
      <c r="AT256">
        <f t="shared" si="91"/>
        <v>0.31501381639545595</v>
      </c>
      <c r="AU256">
        <f t="shared" si="92"/>
        <v>0.34956183057448886</v>
      </c>
      <c r="AV256">
        <f t="shared" si="93"/>
        <v>0.5116279069767441</v>
      </c>
      <c r="AW256">
        <f t="shared" si="94"/>
        <v>0.54973821989528793</v>
      </c>
    </row>
    <row r="257" spans="1:49" x14ac:dyDescent="0.3">
      <c r="A257">
        <v>256</v>
      </c>
      <c r="B257" s="3">
        <v>37347</v>
      </c>
      <c r="C257" t="s">
        <v>8</v>
      </c>
      <c r="D257" s="1">
        <v>90.55</v>
      </c>
      <c r="E257" s="1">
        <v>47</v>
      </c>
      <c r="F257" s="1">
        <v>23.7</v>
      </c>
      <c r="G257" s="1">
        <v>43.95</v>
      </c>
      <c r="H257" s="1">
        <v>19.100000000000001</v>
      </c>
      <c r="I257" s="1">
        <v>67.25</v>
      </c>
      <c r="J257" s="1">
        <v>66.849999999999994</v>
      </c>
      <c r="K257" s="1">
        <v>38.1</v>
      </c>
      <c r="L257" s="1">
        <v>37.549999999999997</v>
      </c>
      <c r="M257" s="1">
        <v>12</v>
      </c>
      <c r="N257" s="1">
        <v>11.9</v>
      </c>
      <c r="O257" s="2">
        <v>22.9</v>
      </c>
      <c r="P257" s="2">
        <v>17.100000000000001</v>
      </c>
      <c r="Q257" s="2">
        <v>4.5</v>
      </c>
      <c r="R257" s="1">
        <v>1.1000000000000001</v>
      </c>
      <c r="S257" s="1">
        <v>1.1000000000000001</v>
      </c>
      <c r="T257" s="1">
        <v>0.5</v>
      </c>
      <c r="U257" s="1">
        <v>0.5</v>
      </c>
      <c r="V257" s="1">
        <v>2.5</v>
      </c>
      <c r="W257" s="1">
        <v>71.099999999999994</v>
      </c>
      <c r="X257" s="1">
        <v>69.95</v>
      </c>
      <c r="Y257" s="1">
        <v>5.45</v>
      </c>
      <c r="Z257" s="1">
        <v>5.45</v>
      </c>
      <c r="AA257">
        <f t="shared" si="72"/>
        <v>0.49737670514165788</v>
      </c>
      <c r="AB257">
        <f t="shared" si="73"/>
        <v>0.41015625</v>
      </c>
      <c r="AC257">
        <f t="shared" si="74"/>
        <v>0.37224880382775122</v>
      </c>
      <c r="AD257">
        <f t="shared" si="75"/>
        <v>9.1383812010443877E-2</v>
      </c>
      <c r="AE257">
        <f t="shared" si="76"/>
        <v>0.21195652173913049</v>
      </c>
      <c r="AF257">
        <f t="shared" si="77"/>
        <v>0.25657894736842102</v>
      </c>
      <c r="AG257">
        <f t="shared" si="78"/>
        <v>0.22222222222222221</v>
      </c>
      <c r="AH257">
        <f t="shared" si="79"/>
        <v>0.45454545454545459</v>
      </c>
      <c r="AI257">
        <f t="shared" si="80"/>
        <v>0.22892938496583143</v>
      </c>
      <c r="AJ257">
        <f t="shared" si="81"/>
        <v>0.35296934865900381</v>
      </c>
      <c r="AK257">
        <f t="shared" si="82"/>
        <v>0.45201115093588201</v>
      </c>
      <c r="AL257">
        <f t="shared" si="83"/>
        <v>0.34900808229243196</v>
      </c>
      <c r="AM257">
        <f t="shared" si="84"/>
        <v>0.37558685446009388</v>
      </c>
      <c r="AN257">
        <f t="shared" si="85"/>
        <v>0.45302713987473892</v>
      </c>
      <c r="AO257">
        <f t="shared" si="86"/>
        <v>0.19890009165902842</v>
      </c>
      <c r="AP257">
        <f t="shared" si="87"/>
        <v>0.11235955056179775</v>
      </c>
      <c r="AQ257">
        <f t="shared" si="88"/>
        <v>0.1111111111111111</v>
      </c>
      <c r="AR257">
        <f t="shared" si="89"/>
        <v>4.49438202247191E-2</v>
      </c>
      <c r="AS257">
        <f t="shared" si="90"/>
        <v>8.1632653061224483E-2</v>
      </c>
      <c r="AT257">
        <f t="shared" si="91"/>
        <v>0.39146453791832975</v>
      </c>
      <c r="AU257">
        <f t="shared" si="92"/>
        <v>0.42129178838039605</v>
      </c>
      <c r="AV257">
        <f t="shared" si="93"/>
        <v>0.52906976744186041</v>
      </c>
      <c r="AW257">
        <f t="shared" si="94"/>
        <v>0.54450261780104703</v>
      </c>
    </row>
    <row r="258" spans="1:49" x14ac:dyDescent="0.3">
      <c r="A258">
        <v>257</v>
      </c>
      <c r="B258" s="3">
        <v>37347</v>
      </c>
      <c r="C258" t="s">
        <v>8</v>
      </c>
      <c r="D258" s="1">
        <v>97.15</v>
      </c>
      <c r="E258" s="1">
        <v>48.65</v>
      </c>
      <c r="F258" s="1">
        <v>23.95</v>
      </c>
      <c r="G258" s="1">
        <v>48.5</v>
      </c>
      <c r="H258" s="1">
        <v>26.6</v>
      </c>
      <c r="I258" s="1">
        <v>70.3</v>
      </c>
      <c r="J258" s="1">
        <v>68.900000000000006</v>
      </c>
      <c r="K258" s="1">
        <v>39.1</v>
      </c>
      <c r="L258" s="1">
        <v>38.25</v>
      </c>
      <c r="M258" s="1">
        <v>13.25</v>
      </c>
      <c r="N258" s="1">
        <v>13.2</v>
      </c>
      <c r="O258" s="2">
        <v>24.3</v>
      </c>
      <c r="P258" s="2">
        <v>16.7</v>
      </c>
      <c r="Q258" s="2">
        <v>6.2</v>
      </c>
      <c r="R258" s="1">
        <v>1.2</v>
      </c>
      <c r="S258" s="1">
        <v>1.2</v>
      </c>
      <c r="T258" s="1">
        <v>0.6</v>
      </c>
      <c r="U258" s="1">
        <v>0.6</v>
      </c>
      <c r="V258" s="1">
        <v>2.9</v>
      </c>
      <c r="W258" s="1">
        <v>41.95</v>
      </c>
      <c r="X258" s="1">
        <v>57.4</v>
      </c>
      <c r="Y258" s="1">
        <v>5.8</v>
      </c>
      <c r="Z258" s="1">
        <v>6.3</v>
      </c>
      <c r="AA258">
        <f t="shared" si="72"/>
        <v>0.53200419727177328</v>
      </c>
      <c r="AB258">
        <f t="shared" si="73"/>
        <v>0.419921875</v>
      </c>
      <c r="AC258">
        <f t="shared" si="74"/>
        <v>0.45933014354066981</v>
      </c>
      <c r="AD258">
        <f t="shared" si="75"/>
        <v>0.18929503916449086</v>
      </c>
      <c r="AE258">
        <f t="shared" si="76"/>
        <v>0.20652173913043478</v>
      </c>
      <c r="AF258">
        <f t="shared" si="77"/>
        <v>0.36842105263157898</v>
      </c>
      <c r="AG258">
        <f t="shared" si="78"/>
        <v>0.26666666666666666</v>
      </c>
      <c r="AH258">
        <f t="shared" si="79"/>
        <v>0.52472089314194592</v>
      </c>
      <c r="AI258">
        <f t="shared" si="80"/>
        <v>0.244874715261959</v>
      </c>
      <c r="AJ258">
        <f t="shared" si="81"/>
        <v>0.38218390804597696</v>
      </c>
      <c r="AK258">
        <f t="shared" si="82"/>
        <v>0.46833930704898447</v>
      </c>
      <c r="AL258">
        <f t="shared" si="83"/>
        <v>0.36370315944158704</v>
      </c>
      <c r="AM258">
        <f t="shared" si="84"/>
        <v>0.38497652582159625</v>
      </c>
      <c r="AN258">
        <f t="shared" si="85"/>
        <v>0.5052192066805844</v>
      </c>
      <c r="AO258">
        <f t="shared" si="86"/>
        <v>0.22273143904674608</v>
      </c>
      <c r="AP258">
        <f t="shared" si="87"/>
        <v>0.12359550561797751</v>
      </c>
      <c r="AQ258">
        <f t="shared" si="88"/>
        <v>0.1222222222222222</v>
      </c>
      <c r="AR258">
        <f t="shared" si="89"/>
        <v>5.6179775280898875E-2</v>
      </c>
      <c r="AS258">
        <f t="shared" si="90"/>
        <v>0.1020408163265306</v>
      </c>
      <c r="AT258">
        <f t="shared" si="91"/>
        <v>0.21246545901136019</v>
      </c>
      <c r="AU258">
        <f t="shared" si="92"/>
        <v>0.33982473222979553</v>
      </c>
      <c r="AV258">
        <f t="shared" si="93"/>
        <v>0.56976744186046502</v>
      </c>
      <c r="AW258">
        <f t="shared" si="94"/>
        <v>0.63350785340314131</v>
      </c>
    </row>
    <row r="259" spans="1:49" x14ac:dyDescent="0.3">
      <c r="A259">
        <v>258</v>
      </c>
      <c r="B259" s="3">
        <v>37347</v>
      </c>
      <c r="C259" t="s">
        <v>8</v>
      </c>
      <c r="D259" s="1">
        <v>84.85</v>
      </c>
      <c r="E259" s="1">
        <v>42.95</v>
      </c>
      <c r="F259" s="1">
        <v>22.75</v>
      </c>
      <c r="G259" s="1">
        <v>41.9</v>
      </c>
      <c r="H259" s="1">
        <v>18.25</v>
      </c>
      <c r="I259" s="1">
        <v>50.8</v>
      </c>
      <c r="J259" s="1">
        <v>49.95</v>
      </c>
      <c r="K259" s="1">
        <v>26.3</v>
      </c>
      <c r="L259" s="1">
        <v>24.1</v>
      </c>
      <c r="M259" s="1">
        <v>9.35</v>
      </c>
      <c r="N259" s="1">
        <v>8.9</v>
      </c>
      <c r="O259" s="2">
        <v>17.100000000000001</v>
      </c>
      <c r="P259" s="2">
        <v>12.8</v>
      </c>
      <c r="Q259" s="2">
        <v>3.9</v>
      </c>
      <c r="R259" s="1">
        <v>0.4</v>
      </c>
      <c r="S259" s="1">
        <v>0.4</v>
      </c>
      <c r="T259" s="1">
        <v>0.2</v>
      </c>
      <c r="U259" s="1">
        <v>0.2</v>
      </c>
      <c r="V259" s="1">
        <v>2.1</v>
      </c>
      <c r="W259" s="1">
        <v>62.1</v>
      </c>
      <c r="X259" s="1">
        <v>66.849999999999994</v>
      </c>
      <c r="Y259" s="1">
        <v>5.8</v>
      </c>
      <c r="Z259" s="1">
        <v>5.4</v>
      </c>
      <c r="AA259">
        <f t="shared" ref="AA259:AA322" si="95">(E259-$E$1420)*$E$1429</f>
        <v>0.41238195173137465</v>
      </c>
      <c r="AB259">
        <f t="shared" ref="AB259:AB322" si="96">(F259-$F$1420)*$F$1429</f>
        <v>0.373046875</v>
      </c>
      <c r="AC259">
        <f t="shared" ref="AC259:AC322" si="97">(G259-$G$1420)*$G$1429</f>
        <v>0.3330143540669856</v>
      </c>
      <c r="AD259">
        <f t="shared" ref="AD259:AD322" si="98">(H259-$H$1420)*$H$1429</f>
        <v>8.0287206266318537E-2</v>
      </c>
      <c r="AE259">
        <f t="shared" ref="AE259:AE322" si="99">(P259-$P$1420)*$P$1429</f>
        <v>0.15353260869565219</v>
      </c>
      <c r="AF259">
        <f t="shared" ref="AF259:AF322" si="100">(Q259-$Q$1420)*$Q$1429</f>
        <v>0.21710526315789472</v>
      </c>
      <c r="AG259">
        <f t="shared" ref="AG259:AG322" si="101">(V259-$V$1420)*$V$1429</f>
        <v>0.17777777777777778</v>
      </c>
      <c r="AH259">
        <f t="shared" ref="AH259:AH322" si="102">(D259-$D$1420)*$D$1429</f>
        <v>0.39393939393939392</v>
      </c>
      <c r="AI259">
        <f t="shared" ref="AI259:AI322" si="103">(O259-$O$1420)*$O$1429</f>
        <v>0.16287015945330299</v>
      </c>
      <c r="AJ259">
        <f t="shared" ref="AJ259:AJ322" si="104">(I259-$I$1420)*$I$1429</f>
        <v>0.1954022988505747</v>
      </c>
      <c r="AK259">
        <f t="shared" ref="AK259:AK322" si="105">(J259-$J$1420)*$J$1429</f>
        <v>0.31740342493030665</v>
      </c>
      <c r="AL259">
        <f t="shared" ref="AL259:AL322" si="106">(K259-$K$1420)*$K$1429</f>
        <v>0.17560617193240263</v>
      </c>
      <c r="AM259">
        <f t="shared" ref="AM259:AM322" si="107">(L259-$L$1420)*$L$1429</f>
        <v>0.19517102615694168</v>
      </c>
      <c r="AN259">
        <f t="shared" ref="AN259:AN322" si="108">(M259-$M$1420)*$M$1429</f>
        <v>0.34237995824634648</v>
      </c>
      <c r="AO259">
        <f t="shared" ref="AO259:AO322" si="109">(N259-$N$1420)*$N$1429</f>
        <v>0.14390467461044915</v>
      </c>
      <c r="AP259">
        <f t="shared" ref="AP259:AP322" si="110">(R259-$R$1420)*$R$1429</f>
        <v>3.3707865168539332E-2</v>
      </c>
      <c r="AQ259">
        <f t="shared" ref="AQ259:AQ322" si="111">(S259-$S$1420)*$S$1429</f>
        <v>3.333333333333334E-2</v>
      </c>
      <c r="AR259">
        <f t="shared" ref="AR259:AR322" si="112">(T259-$T$1420)*$T$1429</f>
        <v>1.1235955056179775E-2</v>
      </c>
      <c r="AS259">
        <f t="shared" ref="AS259:AS322" si="113">(U259-$U$1420)*$U$1429</f>
        <v>2.0408163265306121E-2</v>
      </c>
      <c r="AT259">
        <f t="shared" ref="AT259:AT322" si="114">(W259-$W$1420)*$W$1429</f>
        <v>0.33619895609456557</v>
      </c>
      <c r="AU259">
        <f t="shared" si="92"/>
        <v>0.40116845180136324</v>
      </c>
      <c r="AV259">
        <f t="shared" si="93"/>
        <v>0.56976744186046502</v>
      </c>
      <c r="AW259">
        <f t="shared" si="94"/>
        <v>0.53926701570680624</v>
      </c>
    </row>
    <row r="260" spans="1:49" x14ac:dyDescent="0.3">
      <c r="A260">
        <v>259</v>
      </c>
      <c r="B260" s="3">
        <v>37347</v>
      </c>
      <c r="C260" t="s">
        <v>7</v>
      </c>
      <c r="D260" s="1">
        <v>70.05</v>
      </c>
      <c r="E260" s="1">
        <v>34.299999999999997</v>
      </c>
      <c r="F260" s="1">
        <v>16.649999999999999</v>
      </c>
      <c r="G260" s="1">
        <v>35.75</v>
      </c>
      <c r="H260" s="1">
        <v>16.2</v>
      </c>
      <c r="I260" s="1">
        <v>30.45</v>
      </c>
      <c r="J260" s="1">
        <v>31.15</v>
      </c>
      <c r="K260" s="1">
        <v>14.35</v>
      </c>
      <c r="L260" s="1">
        <v>14.3</v>
      </c>
      <c r="M260" s="1">
        <v>4.7</v>
      </c>
      <c r="N260" s="1">
        <v>4.8499999999999996</v>
      </c>
      <c r="O260" s="2">
        <v>8.3000000000000007</v>
      </c>
      <c r="P260" s="2">
        <v>5.6</v>
      </c>
      <c r="Q260" s="2">
        <v>2.4</v>
      </c>
      <c r="R260" s="1">
        <v>0.1</v>
      </c>
      <c r="S260" s="1">
        <v>0.1</v>
      </c>
      <c r="T260" s="1">
        <v>0.1</v>
      </c>
      <c r="U260" s="1">
        <v>0.1</v>
      </c>
      <c r="V260" s="1">
        <v>1.6</v>
      </c>
      <c r="W260" s="1">
        <v>32.85</v>
      </c>
      <c r="X260" s="1">
        <v>32.950000000000003</v>
      </c>
      <c r="Y260" s="1">
        <v>5.22</v>
      </c>
      <c r="Z260" s="1">
        <v>5.16</v>
      </c>
      <c r="AA260">
        <f t="shared" si="95"/>
        <v>0.23084994753410273</v>
      </c>
      <c r="AB260">
        <f t="shared" si="96"/>
        <v>0.13476562499999997</v>
      </c>
      <c r="AC260">
        <f t="shared" si="97"/>
        <v>0.21531100478468898</v>
      </c>
      <c r="AD260">
        <f t="shared" si="98"/>
        <v>5.3524804177545682E-2</v>
      </c>
      <c r="AE260">
        <f t="shared" si="99"/>
        <v>5.5706521739130432E-2</v>
      </c>
      <c r="AF260">
        <f t="shared" si="100"/>
        <v>0.11842105263157893</v>
      </c>
      <c r="AG260">
        <f t="shared" si="101"/>
        <v>0.12222222222222223</v>
      </c>
      <c r="AH260">
        <f t="shared" si="102"/>
        <v>0.23657628920786816</v>
      </c>
      <c r="AI260">
        <f t="shared" si="103"/>
        <v>6.264236902050116E-2</v>
      </c>
      <c r="AJ260">
        <f t="shared" si="104"/>
        <v>4.7892720306514085E-4</v>
      </c>
      <c r="AK260">
        <f t="shared" si="105"/>
        <v>0.16766228594185578</v>
      </c>
      <c r="AL260">
        <f t="shared" si="106"/>
        <v>0</v>
      </c>
      <c r="AM260">
        <f t="shared" si="107"/>
        <v>6.3715627095908792E-2</v>
      </c>
      <c r="AN260">
        <f t="shared" si="108"/>
        <v>0.14822546972860123</v>
      </c>
      <c r="AO260">
        <f t="shared" si="109"/>
        <v>6.9660861594867091E-2</v>
      </c>
      <c r="AP260">
        <f t="shared" si="110"/>
        <v>0</v>
      </c>
      <c r="AQ260">
        <f t="shared" si="111"/>
        <v>0</v>
      </c>
      <c r="AR260">
        <f t="shared" si="112"/>
        <v>0</v>
      </c>
      <c r="AS260">
        <f t="shared" si="113"/>
        <v>0</v>
      </c>
      <c r="AT260">
        <f t="shared" si="114"/>
        <v>0.15658581516733192</v>
      </c>
      <c r="AU260">
        <f t="shared" si="92"/>
        <v>0.18111002921129507</v>
      </c>
      <c r="AV260">
        <f t="shared" si="93"/>
        <v>0.50232558139534877</v>
      </c>
      <c r="AW260">
        <f t="shared" si="94"/>
        <v>0.51413612565445022</v>
      </c>
    </row>
    <row r="261" spans="1:49" x14ac:dyDescent="0.3">
      <c r="A261">
        <v>260</v>
      </c>
      <c r="B261" s="3">
        <v>37347</v>
      </c>
      <c r="C261" t="s">
        <v>7</v>
      </c>
      <c r="D261" s="1">
        <v>78.2</v>
      </c>
      <c r="E261" s="1">
        <v>36.950000000000003</v>
      </c>
      <c r="F261" s="1">
        <v>18.649999999999999</v>
      </c>
      <c r="G261" s="1">
        <v>41.25</v>
      </c>
      <c r="H261" s="1">
        <v>20.75</v>
      </c>
      <c r="I261" s="1">
        <v>44.85</v>
      </c>
      <c r="J261" s="1">
        <v>45.5</v>
      </c>
      <c r="K261" s="1">
        <v>23.75</v>
      </c>
      <c r="L261" s="1">
        <v>24.4</v>
      </c>
      <c r="M261" s="1">
        <v>8.65</v>
      </c>
      <c r="N261" s="1">
        <v>9.4</v>
      </c>
      <c r="O261" s="2">
        <v>13.4</v>
      </c>
      <c r="P261" s="2">
        <v>8.1</v>
      </c>
      <c r="Q261" s="2">
        <v>3</v>
      </c>
      <c r="R261" s="1">
        <v>0.4</v>
      </c>
      <c r="S261" s="1">
        <v>0.4</v>
      </c>
      <c r="T261" s="1">
        <v>0.2</v>
      </c>
      <c r="U261" s="1">
        <v>0.2</v>
      </c>
      <c r="V261" s="1">
        <v>1.5</v>
      </c>
      <c r="W261" s="1">
        <v>33.6</v>
      </c>
      <c r="X261" s="1">
        <v>39.549999999999997</v>
      </c>
      <c r="Y261" s="1">
        <v>4.8</v>
      </c>
      <c r="Z261" s="1">
        <v>4.8499999999999996</v>
      </c>
      <c r="AA261">
        <f t="shared" si="95"/>
        <v>0.28646379853095488</v>
      </c>
      <c r="AB261">
        <f t="shared" si="96"/>
        <v>0.21289062499999997</v>
      </c>
      <c r="AC261">
        <f t="shared" si="97"/>
        <v>0.32057416267942584</v>
      </c>
      <c r="AD261">
        <f t="shared" si="98"/>
        <v>0.1129242819843342</v>
      </c>
      <c r="AE261">
        <f t="shared" si="99"/>
        <v>8.9673913043478271E-2</v>
      </c>
      <c r="AF261">
        <f t="shared" si="100"/>
        <v>0.15789473684210525</v>
      </c>
      <c r="AG261">
        <f t="shared" si="101"/>
        <v>0.1111111111111111</v>
      </c>
      <c r="AH261">
        <f t="shared" si="102"/>
        <v>0.32323232323232332</v>
      </c>
      <c r="AI261">
        <f t="shared" si="103"/>
        <v>0.12072892938496585</v>
      </c>
      <c r="AJ261">
        <f t="shared" si="104"/>
        <v>0.13840996168582378</v>
      </c>
      <c r="AK261">
        <f t="shared" si="105"/>
        <v>0.28195937873357224</v>
      </c>
      <c r="AL261">
        <f t="shared" si="106"/>
        <v>0.1381337252020573</v>
      </c>
      <c r="AM261">
        <f t="shared" si="107"/>
        <v>0.19919517102615691</v>
      </c>
      <c r="AN261">
        <f t="shared" si="108"/>
        <v>0.31315240083507301</v>
      </c>
      <c r="AO261">
        <f t="shared" si="109"/>
        <v>0.15307057745187899</v>
      </c>
      <c r="AP261">
        <f t="shared" si="110"/>
        <v>3.3707865168539332E-2</v>
      </c>
      <c r="AQ261">
        <f t="shared" si="111"/>
        <v>3.333333333333334E-2</v>
      </c>
      <c r="AR261">
        <f t="shared" si="112"/>
        <v>1.1235955056179775E-2</v>
      </c>
      <c r="AS261">
        <f t="shared" si="113"/>
        <v>2.0408163265306121E-2</v>
      </c>
      <c r="AT261">
        <f t="shared" si="114"/>
        <v>0.16119128031931226</v>
      </c>
      <c r="AU261">
        <f t="shared" si="92"/>
        <v>0.22395326192794549</v>
      </c>
      <c r="AV261">
        <f t="shared" si="93"/>
        <v>0.45348837209302323</v>
      </c>
      <c r="AW261">
        <f t="shared" si="94"/>
        <v>0.48167539267015697</v>
      </c>
    </row>
    <row r="262" spans="1:49" x14ac:dyDescent="0.3">
      <c r="A262">
        <v>261</v>
      </c>
      <c r="B262" s="3">
        <v>37347</v>
      </c>
      <c r="C262" t="s">
        <v>8</v>
      </c>
      <c r="D262" s="1">
        <v>80.099999999999994</v>
      </c>
      <c r="E262" s="1">
        <v>40.299999999999997</v>
      </c>
      <c r="F262" s="1">
        <v>20.350000000000001</v>
      </c>
      <c r="G262" s="1">
        <v>39.799999999999997</v>
      </c>
      <c r="H262" s="1">
        <v>18.149999999999999</v>
      </c>
      <c r="I262" s="1">
        <v>56.75</v>
      </c>
      <c r="J262" s="1">
        <v>56.6</v>
      </c>
      <c r="K262" s="1">
        <v>30.7</v>
      </c>
      <c r="L262" s="1">
        <v>30.25</v>
      </c>
      <c r="M262" s="1">
        <v>9.9</v>
      </c>
      <c r="N262" s="1">
        <v>10.25</v>
      </c>
      <c r="O262" s="2">
        <v>14.6</v>
      </c>
      <c r="P262" s="2">
        <v>11.2</v>
      </c>
      <c r="Q262" s="2">
        <v>3.1</v>
      </c>
      <c r="R262" s="1">
        <v>0.6</v>
      </c>
      <c r="S262" s="1">
        <v>0.6</v>
      </c>
      <c r="T262" s="1">
        <v>0.3</v>
      </c>
      <c r="U262" s="1">
        <v>0.3</v>
      </c>
      <c r="V262" s="1">
        <v>1.6</v>
      </c>
      <c r="W262" s="1">
        <v>62.2</v>
      </c>
      <c r="X262" s="1">
        <v>56.5</v>
      </c>
      <c r="Y262" s="1">
        <v>4.8</v>
      </c>
      <c r="Z262" s="1">
        <v>4.8</v>
      </c>
      <c r="AA262">
        <f t="shared" si="95"/>
        <v>0.35676810073452248</v>
      </c>
      <c r="AB262">
        <f t="shared" si="96"/>
        <v>0.27929687500000011</v>
      </c>
      <c r="AC262">
        <f t="shared" si="97"/>
        <v>0.29282296650717698</v>
      </c>
      <c r="AD262">
        <f t="shared" si="98"/>
        <v>7.8981723237597889E-2</v>
      </c>
      <c r="AE262">
        <f t="shared" si="99"/>
        <v>0.13179347826086957</v>
      </c>
      <c r="AF262">
        <f t="shared" si="100"/>
        <v>0.1644736842105263</v>
      </c>
      <c r="AG262">
        <f t="shared" si="101"/>
        <v>0.12222222222222223</v>
      </c>
      <c r="AH262">
        <f t="shared" si="102"/>
        <v>0.34343434343434343</v>
      </c>
      <c r="AI262">
        <f t="shared" si="103"/>
        <v>0.13439635535307518</v>
      </c>
      <c r="AJ262">
        <f t="shared" si="104"/>
        <v>0.25239463601532569</v>
      </c>
      <c r="AK262">
        <f t="shared" si="105"/>
        <v>0.37037037037037035</v>
      </c>
      <c r="AL262">
        <f t="shared" si="106"/>
        <v>0.24026451138868479</v>
      </c>
      <c r="AM262">
        <f t="shared" si="107"/>
        <v>0.27766599597585512</v>
      </c>
      <c r="AN262">
        <f t="shared" si="108"/>
        <v>0.36534446764091849</v>
      </c>
      <c r="AO262">
        <f t="shared" si="109"/>
        <v>0.16865261228230979</v>
      </c>
      <c r="AP262">
        <f t="shared" si="110"/>
        <v>5.6179775280898875E-2</v>
      </c>
      <c r="AQ262">
        <f t="shared" si="111"/>
        <v>5.5555555555555552E-2</v>
      </c>
      <c r="AR262">
        <f t="shared" si="112"/>
        <v>2.2471910112359546E-2</v>
      </c>
      <c r="AS262">
        <f t="shared" si="113"/>
        <v>4.0816326530612235E-2</v>
      </c>
      <c r="AT262">
        <f t="shared" si="114"/>
        <v>0.33681301811482961</v>
      </c>
      <c r="AU262">
        <f t="shared" ref="AU262:AU325" si="115">(X262-$X$1420)*$X$1429</f>
        <v>0.33398247322297958</v>
      </c>
      <c r="AV262">
        <f t="shared" ref="AV262:AV325" si="116">(Y262-$Y$1420)*$Y$1429</f>
        <v>0.45348837209302323</v>
      </c>
      <c r="AW262">
        <f t="shared" ref="AW262:AW325" si="117">(Z262-$Z$1420)*$Z$1429</f>
        <v>0.47643979057591612</v>
      </c>
    </row>
    <row r="263" spans="1:49" x14ac:dyDescent="0.3">
      <c r="A263">
        <v>262</v>
      </c>
      <c r="B263" s="3">
        <v>37347</v>
      </c>
      <c r="C263" t="s">
        <v>7</v>
      </c>
      <c r="D263" s="1">
        <v>71.55</v>
      </c>
      <c r="E263" s="1">
        <v>35.049999999999997</v>
      </c>
      <c r="F263" s="1">
        <v>17.75</v>
      </c>
      <c r="G263" s="1">
        <v>36.5</v>
      </c>
      <c r="H263" s="1">
        <v>16.600000000000001</v>
      </c>
      <c r="I263" s="1">
        <v>30.9</v>
      </c>
      <c r="J263" s="1">
        <v>31.5</v>
      </c>
      <c r="K263" s="1">
        <v>14.6</v>
      </c>
      <c r="L263" s="1">
        <v>14.95</v>
      </c>
      <c r="M263" s="1">
        <v>4.7</v>
      </c>
      <c r="N263" s="1">
        <v>4.8499999999999996</v>
      </c>
      <c r="O263" s="2">
        <v>9.3000000000000007</v>
      </c>
      <c r="P263" s="2">
        <v>6.6</v>
      </c>
      <c r="Q263" s="2">
        <v>2.4</v>
      </c>
      <c r="R263" s="1">
        <v>0.1</v>
      </c>
      <c r="S263" s="1">
        <v>0.1</v>
      </c>
      <c r="T263" s="1">
        <v>0.1</v>
      </c>
      <c r="U263" s="1">
        <v>0.1</v>
      </c>
      <c r="V263" s="1">
        <v>1.7</v>
      </c>
      <c r="W263" s="1">
        <v>37.9</v>
      </c>
      <c r="X263" s="1">
        <v>38.6</v>
      </c>
      <c r="Y263" s="1">
        <v>4.3499999999999996</v>
      </c>
      <c r="Z263" s="1">
        <v>4.3</v>
      </c>
      <c r="AA263">
        <f t="shared" si="95"/>
        <v>0.24658971668415522</v>
      </c>
      <c r="AB263">
        <f t="shared" si="96"/>
        <v>0.17773437500000003</v>
      </c>
      <c r="AC263">
        <f t="shared" si="97"/>
        <v>0.22966507177033491</v>
      </c>
      <c r="AD263">
        <f t="shared" si="98"/>
        <v>5.8746736292428221E-2</v>
      </c>
      <c r="AE263">
        <f t="shared" si="99"/>
        <v>6.9293478260869568E-2</v>
      </c>
      <c r="AF263">
        <f t="shared" si="100"/>
        <v>0.11842105263157893</v>
      </c>
      <c r="AG263">
        <f t="shared" si="101"/>
        <v>0.13333333333333333</v>
      </c>
      <c r="AH263">
        <f t="shared" si="102"/>
        <v>0.25252525252525254</v>
      </c>
      <c r="AI263">
        <f t="shared" si="103"/>
        <v>7.4031890660592264E-2</v>
      </c>
      <c r="AJ263">
        <f t="shared" si="104"/>
        <v>4.7892720306513406E-3</v>
      </c>
      <c r="AK263">
        <f t="shared" si="105"/>
        <v>0.17045001991238548</v>
      </c>
      <c r="AL263">
        <f t="shared" si="106"/>
        <v>3.6737692872887578E-3</v>
      </c>
      <c r="AM263">
        <f t="shared" si="107"/>
        <v>7.243460764587524E-2</v>
      </c>
      <c r="AN263">
        <f t="shared" si="108"/>
        <v>0.14822546972860123</v>
      </c>
      <c r="AO263">
        <f t="shared" si="109"/>
        <v>6.9660861594867091E-2</v>
      </c>
      <c r="AP263">
        <f t="shared" si="110"/>
        <v>0</v>
      </c>
      <c r="AQ263">
        <f t="shared" si="111"/>
        <v>0</v>
      </c>
      <c r="AR263">
        <f t="shared" si="112"/>
        <v>0</v>
      </c>
      <c r="AS263">
        <f t="shared" si="113"/>
        <v>0</v>
      </c>
      <c r="AT263">
        <f t="shared" si="114"/>
        <v>0.18759594719066625</v>
      </c>
      <c r="AU263">
        <f t="shared" si="115"/>
        <v>0.21778643297630643</v>
      </c>
      <c r="AV263">
        <f t="shared" si="116"/>
        <v>0.40116279069767441</v>
      </c>
      <c r="AW263">
        <f t="shared" si="117"/>
        <v>0.4240837696335078</v>
      </c>
    </row>
    <row r="264" spans="1:49" x14ac:dyDescent="0.3">
      <c r="A264">
        <v>263</v>
      </c>
      <c r="B264" s="3">
        <v>37347</v>
      </c>
      <c r="C264" t="s">
        <v>7</v>
      </c>
      <c r="D264" s="1">
        <v>74.599999999999994</v>
      </c>
      <c r="E264" s="1">
        <v>36.65</v>
      </c>
      <c r="F264" s="1">
        <v>17.350000000000001</v>
      </c>
      <c r="G264" s="1">
        <v>37.950000000000003</v>
      </c>
      <c r="H264" s="1">
        <v>18.350000000000001</v>
      </c>
      <c r="I264" s="1">
        <v>46.2</v>
      </c>
      <c r="J264" s="1">
        <v>44.9</v>
      </c>
      <c r="K264" s="1">
        <v>23.8</v>
      </c>
      <c r="L264" s="1">
        <v>23.75</v>
      </c>
      <c r="M264" s="1">
        <v>9.4</v>
      </c>
      <c r="N264" s="1">
        <v>9.25</v>
      </c>
      <c r="O264" s="2">
        <v>10.3</v>
      </c>
      <c r="P264" s="2">
        <v>7.6</v>
      </c>
      <c r="Q264" s="2">
        <v>2.5</v>
      </c>
      <c r="R264" s="1">
        <v>0.4</v>
      </c>
      <c r="S264" s="1">
        <v>0.4</v>
      </c>
      <c r="T264" s="1">
        <v>0.2</v>
      </c>
      <c r="U264" s="1">
        <v>0.2</v>
      </c>
      <c r="V264" s="1">
        <v>1.6</v>
      </c>
      <c r="W264" s="1">
        <v>13.45</v>
      </c>
      <c r="X264" s="1">
        <v>29.8</v>
      </c>
      <c r="Y264" s="1">
        <v>4.05</v>
      </c>
      <c r="Z264" s="1">
        <v>4</v>
      </c>
      <c r="AA264">
        <f t="shared" si="95"/>
        <v>0.28016789087093386</v>
      </c>
      <c r="AB264">
        <f t="shared" si="96"/>
        <v>0.16210937500000008</v>
      </c>
      <c r="AC264">
        <f t="shared" si="97"/>
        <v>0.25741626794258377</v>
      </c>
      <c r="AD264">
        <f t="shared" si="98"/>
        <v>8.1592689295039184E-2</v>
      </c>
      <c r="AE264">
        <f t="shared" si="99"/>
        <v>8.2880434782608703E-2</v>
      </c>
      <c r="AF264">
        <f t="shared" si="100"/>
        <v>0.12499999999999999</v>
      </c>
      <c r="AG264">
        <f t="shared" si="101"/>
        <v>0.12222222222222223</v>
      </c>
      <c r="AH264">
        <f t="shared" si="102"/>
        <v>0.28495481127060074</v>
      </c>
      <c r="AI264">
        <f t="shared" si="103"/>
        <v>8.5421412300683383E-2</v>
      </c>
      <c r="AJ264">
        <f t="shared" si="104"/>
        <v>0.1513409961685824</v>
      </c>
      <c r="AK264">
        <f t="shared" si="105"/>
        <v>0.27718040621266421</v>
      </c>
      <c r="AL264">
        <f t="shared" si="106"/>
        <v>0.13886847905951505</v>
      </c>
      <c r="AM264">
        <f t="shared" si="107"/>
        <v>0.19047619047619047</v>
      </c>
      <c r="AN264">
        <f t="shared" si="108"/>
        <v>0.34446764091858029</v>
      </c>
      <c r="AO264">
        <f t="shared" si="109"/>
        <v>0.15032080659945002</v>
      </c>
      <c r="AP264">
        <f t="shared" si="110"/>
        <v>3.3707865168539332E-2</v>
      </c>
      <c r="AQ264">
        <f t="shared" si="111"/>
        <v>3.333333333333334E-2</v>
      </c>
      <c r="AR264">
        <f t="shared" si="112"/>
        <v>1.1235955056179775E-2</v>
      </c>
      <c r="AS264">
        <f t="shared" si="113"/>
        <v>2.0408163265306121E-2</v>
      </c>
      <c r="AT264">
        <f t="shared" si="114"/>
        <v>3.7457783236106851E-2</v>
      </c>
      <c r="AU264">
        <f t="shared" si="115"/>
        <v>0.16066212268743915</v>
      </c>
      <c r="AV264">
        <f t="shared" si="116"/>
        <v>0.36627906976744184</v>
      </c>
      <c r="AW264">
        <f t="shared" si="117"/>
        <v>0.3926701570680628</v>
      </c>
    </row>
    <row r="265" spans="1:49" x14ac:dyDescent="0.3">
      <c r="A265">
        <v>264</v>
      </c>
      <c r="B265" s="3">
        <v>37347</v>
      </c>
      <c r="C265" t="s">
        <v>7</v>
      </c>
      <c r="D265" s="1">
        <v>84.15</v>
      </c>
      <c r="E265" s="1">
        <v>42.65</v>
      </c>
      <c r="F265" s="1">
        <v>21.6</v>
      </c>
      <c r="G265" s="1">
        <v>41.5</v>
      </c>
      <c r="H265" s="1">
        <v>25.45</v>
      </c>
      <c r="I265" s="1">
        <v>50.05</v>
      </c>
      <c r="J265" s="1">
        <v>50.85</v>
      </c>
      <c r="K265" s="1">
        <v>26.6</v>
      </c>
      <c r="L265" s="1">
        <v>26.85</v>
      </c>
      <c r="M265" s="1">
        <v>10.3</v>
      </c>
      <c r="N265" s="1">
        <v>7.6</v>
      </c>
      <c r="O265" s="2">
        <v>16.399999999999999</v>
      </c>
      <c r="P265" s="2">
        <v>11.7</v>
      </c>
      <c r="Q265" s="2">
        <v>4.0999999999999996</v>
      </c>
      <c r="R265" s="1">
        <v>0.5</v>
      </c>
      <c r="S265" s="1">
        <v>0.3</v>
      </c>
      <c r="T265" s="1">
        <v>0.2</v>
      </c>
      <c r="U265" s="1">
        <v>0.1</v>
      </c>
      <c r="V265" s="1">
        <v>1.5</v>
      </c>
      <c r="W265" s="1">
        <v>50.95</v>
      </c>
      <c r="X265" s="1">
        <v>52.55</v>
      </c>
      <c r="Y265" s="1">
        <v>4.5</v>
      </c>
      <c r="Z265" s="1">
        <v>4.8499999999999996</v>
      </c>
      <c r="AA265">
        <f t="shared" si="95"/>
        <v>0.40608604407135357</v>
      </c>
      <c r="AB265">
        <f t="shared" si="96"/>
        <v>0.32812500000000011</v>
      </c>
      <c r="AC265">
        <f t="shared" si="97"/>
        <v>0.32535885167464113</v>
      </c>
      <c r="AD265">
        <f t="shared" si="98"/>
        <v>0.17428198433420364</v>
      </c>
      <c r="AE265">
        <f t="shared" si="99"/>
        <v>0.13858695652173914</v>
      </c>
      <c r="AF265">
        <f t="shared" si="100"/>
        <v>0.23026315789473681</v>
      </c>
      <c r="AG265">
        <f t="shared" si="101"/>
        <v>0.1111111111111111</v>
      </c>
      <c r="AH265">
        <f t="shared" si="102"/>
        <v>0.38649654439128134</v>
      </c>
      <c r="AI265">
        <f t="shared" si="103"/>
        <v>0.15489749430523916</v>
      </c>
      <c r="AJ265">
        <f t="shared" si="104"/>
        <v>0.18821839080459768</v>
      </c>
      <c r="AK265">
        <f t="shared" si="105"/>
        <v>0.32457188371166862</v>
      </c>
      <c r="AL265">
        <f t="shared" si="106"/>
        <v>0.18001469507714915</v>
      </c>
      <c r="AM265">
        <f t="shared" si="107"/>
        <v>0.23205902079141519</v>
      </c>
      <c r="AN265">
        <f t="shared" si="108"/>
        <v>0.38204592901878909</v>
      </c>
      <c r="AO265">
        <f t="shared" si="109"/>
        <v>0.12007332722273144</v>
      </c>
      <c r="AP265">
        <f t="shared" si="110"/>
        <v>4.49438202247191E-2</v>
      </c>
      <c r="AQ265">
        <f t="shared" si="111"/>
        <v>2.222222222222222E-2</v>
      </c>
      <c r="AR265">
        <f t="shared" si="112"/>
        <v>1.1235955056179775E-2</v>
      </c>
      <c r="AS265">
        <f t="shared" si="113"/>
        <v>0</v>
      </c>
      <c r="AT265">
        <f t="shared" si="114"/>
        <v>0.26773104083512439</v>
      </c>
      <c r="AU265">
        <f t="shared" si="115"/>
        <v>0.30834144758195392</v>
      </c>
      <c r="AV265">
        <f t="shared" si="116"/>
        <v>0.41860465116279072</v>
      </c>
      <c r="AW265">
        <f t="shared" si="117"/>
        <v>0.48167539267015697</v>
      </c>
    </row>
    <row r="266" spans="1:49" x14ac:dyDescent="0.3">
      <c r="A266">
        <v>265</v>
      </c>
      <c r="B266" s="3">
        <v>37347</v>
      </c>
      <c r="C266" t="s">
        <v>7</v>
      </c>
      <c r="D266" s="1">
        <v>87.3</v>
      </c>
      <c r="E266" s="1">
        <v>43.55</v>
      </c>
      <c r="F266" s="1">
        <v>22.05</v>
      </c>
      <c r="G266" s="1">
        <v>43.75</v>
      </c>
      <c r="H266" s="1">
        <v>23.7</v>
      </c>
      <c r="I266" s="1">
        <v>52.75</v>
      </c>
      <c r="J266" s="1">
        <v>52.4</v>
      </c>
      <c r="K266" s="1">
        <v>27.7</v>
      </c>
      <c r="L266" s="1">
        <v>28.6</v>
      </c>
      <c r="M266" s="1">
        <v>10.55</v>
      </c>
      <c r="N266" s="1">
        <v>9.4</v>
      </c>
      <c r="O266" s="2">
        <v>16.899999999999999</v>
      </c>
      <c r="P266" s="2">
        <v>12.3</v>
      </c>
      <c r="Q266" s="2">
        <v>4.2</v>
      </c>
      <c r="R266" s="1">
        <v>0.6</v>
      </c>
      <c r="S266" s="1">
        <v>0.5</v>
      </c>
      <c r="T266" s="1">
        <v>0.3</v>
      </c>
      <c r="U266" s="1">
        <v>0.3</v>
      </c>
      <c r="V266" s="1">
        <v>2.1</v>
      </c>
      <c r="W266" s="1">
        <v>42.95</v>
      </c>
      <c r="X266" s="1">
        <v>41.6</v>
      </c>
      <c r="Y266" s="1">
        <v>5.3</v>
      </c>
      <c r="Z266" s="1">
        <v>5.2</v>
      </c>
      <c r="AA266">
        <f t="shared" si="95"/>
        <v>0.42497376705141648</v>
      </c>
      <c r="AB266">
        <f t="shared" si="96"/>
        <v>0.34570312500000006</v>
      </c>
      <c r="AC266">
        <f t="shared" si="97"/>
        <v>0.36842105263157893</v>
      </c>
      <c r="AD266">
        <f t="shared" si="98"/>
        <v>0.15143603133159267</v>
      </c>
      <c r="AE266">
        <f t="shared" si="99"/>
        <v>0.14673913043478262</v>
      </c>
      <c r="AF266">
        <f t="shared" si="100"/>
        <v>0.23684210526315788</v>
      </c>
      <c r="AG266">
        <f t="shared" si="101"/>
        <v>0.17777777777777778</v>
      </c>
      <c r="AH266">
        <f t="shared" si="102"/>
        <v>0.41998936735778841</v>
      </c>
      <c r="AI266">
        <f t="shared" si="103"/>
        <v>0.16059225512528472</v>
      </c>
      <c r="AJ266">
        <f t="shared" si="104"/>
        <v>0.21408045977011494</v>
      </c>
      <c r="AK266">
        <f t="shared" si="105"/>
        <v>0.3369175627240143</v>
      </c>
      <c r="AL266">
        <f t="shared" si="106"/>
        <v>0.19617927994121967</v>
      </c>
      <c r="AM266">
        <f t="shared" si="107"/>
        <v>0.25553319919517103</v>
      </c>
      <c r="AN266">
        <f t="shared" si="108"/>
        <v>0.39248434237995816</v>
      </c>
      <c r="AO266">
        <f t="shared" si="109"/>
        <v>0.15307057745187899</v>
      </c>
      <c r="AP266">
        <f t="shared" si="110"/>
        <v>5.6179775280898875E-2</v>
      </c>
      <c r="AQ266">
        <f t="shared" si="111"/>
        <v>4.4444444444444446E-2</v>
      </c>
      <c r="AR266">
        <f t="shared" si="112"/>
        <v>2.2471910112359546E-2</v>
      </c>
      <c r="AS266">
        <f t="shared" si="113"/>
        <v>4.0816326530612235E-2</v>
      </c>
      <c r="AT266">
        <f t="shared" si="114"/>
        <v>0.21860607921400063</v>
      </c>
      <c r="AU266">
        <f t="shared" si="115"/>
        <v>0.237260629665693</v>
      </c>
      <c r="AV266">
        <f t="shared" si="116"/>
        <v>0.5116279069767441</v>
      </c>
      <c r="AW266">
        <f t="shared" si="117"/>
        <v>0.51832460732984287</v>
      </c>
    </row>
    <row r="267" spans="1:49" x14ac:dyDescent="0.3">
      <c r="A267">
        <v>266</v>
      </c>
      <c r="B267" s="3">
        <v>37347</v>
      </c>
      <c r="C267" t="s">
        <v>7</v>
      </c>
      <c r="D267" s="1">
        <v>99.3</v>
      </c>
      <c r="E267" s="1">
        <v>48.55</v>
      </c>
      <c r="F267" s="1">
        <v>23.4</v>
      </c>
      <c r="G267" s="1">
        <v>50.75</v>
      </c>
      <c r="H267" s="1">
        <v>29.8</v>
      </c>
      <c r="I267" s="1">
        <v>68.349999999999994</v>
      </c>
      <c r="J267" s="1">
        <v>38.35</v>
      </c>
      <c r="K267" s="1">
        <v>38.549999999999997</v>
      </c>
      <c r="L267" s="1">
        <v>37.15</v>
      </c>
      <c r="M267" s="1">
        <v>12.45</v>
      </c>
      <c r="N267" s="1">
        <v>12.4</v>
      </c>
      <c r="O267" s="2">
        <v>24.3</v>
      </c>
      <c r="P267" s="2">
        <v>17.399999999999999</v>
      </c>
      <c r="Q267" s="2">
        <v>6.2</v>
      </c>
      <c r="R267" s="1">
        <v>1.2</v>
      </c>
      <c r="S267" s="1">
        <v>0.7</v>
      </c>
      <c r="T267" s="1">
        <v>0.6</v>
      </c>
      <c r="U267" s="1">
        <v>0.3</v>
      </c>
      <c r="V267" s="1">
        <v>2.8</v>
      </c>
      <c r="W267" s="1">
        <v>71.25</v>
      </c>
      <c r="X267" s="1">
        <v>46.3</v>
      </c>
      <c r="Y267" s="1">
        <v>5.35</v>
      </c>
      <c r="Z267" s="1">
        <v>5.35</v>
      </c>
      <c r="AA267">
        <f t="shared" si="95"/>
        <v>0.52990556138509959</v>
      </c>
      <c r="AB267">
        <f t="shared" si="96"/>
        <v>0.3984375</v>
      </c>
      <c r="AC267">
        <f t="shared" si="97"/>
        <v>0.50239234449760761</v>
      </c>
      <c r="AD267">
        <f t="shared" si="98"/>
        <v>0.23107049608355093</v>
      </c>
      <c r="AE267">
        <f t="shared" si="99"/>
        <v>0.21603260869565219</v>
      </c>
      <c r="AF267">
        <f t="shared" si="100"/>
        <v>0.36842105263157898</v>
      </c>
      <c r="AG267">
        <f t="shared" si="101"/>
        <v>0.25555555555555554</v>
      </c>
      <c r="AH267">
        <f t="shared" si="102"/>
        <v>0.54758107389686339</v>
      </c>
      <c r="AI267">
        <f t="shared" si="103"/>
        <v>0.244874715261959</v>
      </c>
      <c r="AJ267">
        <f t="shared" si="104"/>
        <v>0.36350574712643674</v>
      </c>
      <c r="AK267">
        <f t="shared" si="105"/>
        <v>0.22500995619275188</v>
      </c>
      <c r="AL267">
        <f t="shared" si="106"/>
        <v>0.3556208670095517</v>
      </c>
      <c r="AM267">
        <f t="shared" si="107"/>
        <v>0.37022132796780682</v>
      </c>
      <c r="AN267">
        <f t="shared" si="108"/>
        <v>0.47181628392484332</v>
      </c>
      <c r="AO267">
        <f t="shared" si="109"/>
        <v>0.20806599450045829</v>
      </c>
      <c r="AP267">
        <f t="shared" si="110"/>
        <v>0.12359550561797751</v>
      </c>
      <c r="AQ267">
        <f t="shared" si="111"/>
        <v>6.6666666666666666E-2</v>
      </c>
      <c r="AR267">
        <f t="shared" si="112"/>
        <v>5.6179775280898875E-2</v>
      </c>
      <c r="AS267">
        <f t="shared" si="113"/>
        <v>4.0816326530612235E-2</v>
      </c>
      <c r="AT267">
        <f t="shared" si="114"/>
        <v>0.39238563094872586</v>
      </c>
      <c r="AU267">
        <f t="shared" si="115"/>
        <v>0.26777020447906524</v>
      </c>
      <c r="AV267">
        <f t="shared" si="116"/>
        <v>0.5174418604651162</v>
      </c>
      <c r="AW267">
        <f t="shared" si="117"/>
        <v>0.53403141361256534</v>
      </c>
    </row>
    <row r="268" spans="1:49" x14ac:dyDescent="0.3">
      <c r="A268">
        <v>267</v>
      </c>
      <c r="B268" s="3">
        <v>37347</v>
      </c>
      <c r="C268" t="s">
        <v>7</v>
      </c>
      <c r="D268" s="1">
        <v>88.1</v>
      </c>
      <c r="E268" s="1">
        <v>43.55</v>
      </c>
      <c r="F268" s="1">
        <v>20.45</v>
      </c>
      <c r="G268" s="1">
        <v>44.55</v>
      </c>
      <c r="H268" s="1">
        <v>25.45</v>
      </c>
      <c r="I268" s="1">
        <v>52.45</v>
      </c>
      <c r="J268" s="1">
        <v>52.3</v>
      </c>
      <c r="K268" s="1">
        <v>28</v>
      </c>
      <c r="L268" s="1">
        <v>27.6</v>
      </c>
      <c r="M268" s="1">
        <v>11</v>
      </c>
      <c r="N268" s="1">
        <v>10.1</v>
      </c>
      <c r="O268" s="2">
        <v>16.899999999999999</v>
      </c>
      <c r="P268" s="2">
        <v>12.1</v>
      </c>
      <c r="Q268" s="2">
        <v>4.4000000000000004</v>
      </c>
      <c r="R268" s="1">
        <v>0.6</v>
      </c>
      <c r="S268" s="1">
        <v>0.6</v>
      </c>
      <c r="T268" s="1">
        <v>0.3</v>
      </c>
      <c r="U268" s="1">
        <v>0.3</v>
      </c>
      <c r="V268" s="1">
        <v>2.1</v>
      </c>
      <c r="W268" s="1">
        <v>65.2</v>
      </c>
      <c r="X268" s="1">
        <v>53.4</v>
      </c>
      <c r="Y268" s="1">
        <v>4.8499999999999996</v>
      </c>
      <c r="Z268" s="1">
        <v>4.9000000000000004</v>
      </c>
      <c r="AA268">
        <f t="shared" si="95"/>
        <v>0.42497376705141648</v>
      </c>
      <c r="AB268">
        <f t="shared" si="96"/>
        <v>0.283203125</v>
      </c>
      <c r="AC268">
        <f t="shared" si="97"/>
        <v>0.38373205741626787</v>
      </c>
      <c r="AD268">
        <f t="shared" si="98"/>
        <v>0.17428198433420364</v>
      </c>
      <c r="AE268">
        <f t="shared" si="99"/>
        <v>0.14402173913043478</v>
      </c>
      <c r="AF268">
        <f t="shared" si="100"/>
        <v>0.25</v>
      </c>
      <c r="AG268">
        <f t="shared" si="101"/>
        <v>0.17777777777777778</v>
      </c>
      <c r="AH268">
        <f t="shared" si="102"/>
        <v>0.42849548112706004</v>
      </c>
      <c r="AI268">
        <f t="shared" si="103"/>
        <v>0.16059225512528472</v>
      </c>
      <c r="AJ268">
        <f t="shared" si="104"/>
        <v>0.21120689655172417</v>
      </c>
      <c r="AK268">
        <f t="shared" si="105"/>
        <v>0.33612106730386293</v>
      </c>
      <c r="AL268">
        <f t="shared" si="106"/>
        <v>0.20058780308596619</v>
      </c>
      <c r="AM268">
        <f t="shared" si="107"/>
        <v>0.2421193829644534</v>
      </c>
      <c r="AN268">
        <f t="shared" si="108"/>
        <v>0.41127348643006256</v>
      </c>
      <c r="AO268">
        <f t="shared" si="109"/>
        <v>0.16590284142988082</v>
      </c>
      <c r="AP268">
        <f t="shared" si="110"/>
        <v>5.6179775280898875E-2</v>
      </c>
      <c r="AQ268">
        <f t="shared" si="111"/>
        <v>5.5555555555555552E-2</v>
      </c>
      <c r="AR268">
        <f t="shared" si="112"/>
        <v>2.2471910112359546E-2</v>
      </c>
      <c r="AS268">
        <f t="shared" si="113"/>
        <v>4.0816326530612235E-2</v>
      </c>
      <c r="AT268">
        <f t="shared" si="114"/>
        <v>0.35523487872275106</v>
      </c>
      <c r="AU268">
        <f t="shared" si="115"/>
        <v>0.31385913664394682</v>
      </c>
      <c r="AV268">
        <f t="shared" si="116"/>
        <v>0.45930232558139533</v>
      </c>
      <c r="AW268">
        <f t="shared" si="117"/>
        <v>0.48691099476439786</v>
      </c>
    </row>
    <row r="269" spans="1:49" x14ac:dyDescent="0.3">
      <c r="A269">
        <v>268</v>
      </c>
      <c r="B269" s="3">
        <v>37347</v>
      </c>
      <c r="C269" t="s">
        <v>7</v>
      </c>
      <c r="D269" s="1">
        <v>90.35</v>
      </c>
      <c r="E269" s="1">
        <v>45</v>
      </c>
      <c r="F269" s="1">
        <v>22</v>
      </c>
      <c r="G269" s="1">
        <v>45.35</v>
      </c>
      <c r="H269" s="1">
        <v>24.35</v>
      </c>
      <c r="I269" s="1">
        <v>51.5</v>
      </c>
      <c r="J269" s="1">
        <v>50.55</v>
      </c>
      <c r="K269" s="1">
        <v>26.8</v>
      </c>
      <c r="L269" s="1">
        <v>27.1</v>
      </c>
      <c r="M269" s="1">
        <v>9.75</v>
      </c>
      <c r="N269" s="1">
        <v>10.199999999999999</v>
      </c>
      <c r="O269" s="2">
        <v>18.100000000000001</v>
      </c>
      <c r="P269" s="2">
        <v>12.7</v>
      </c>
      <c r="Q269" s="2">
        <v>4.9000000000000004</v>
      </c>
      <c r="R269" s="1">
        <v>0.5</v>
      </c>
      <c r="S269" s="1">
        <v>0.6</v>
      </c>
      <c r="T269" s="1">
        <v>0.3</v>
      </c>
      <c r="U269" s="1">
        <v>0.3</v>
      </c>
      <c r="V269" s="1">
        <v>2.5</v>
      </c>
      <c r="W269" s="1">
        <v>54.05</v>
      </c>
      <c r="X269" s="1">
        <v>61.82</v>
      </c>
      <c r="Y269" s="1">
        <v>5.2</v>
      </c>
      <c r="Z269" s="1">
        <v>5.4</v>
      </c>
      <c r="AA269">
        <f t="shared" si="95"/>
        <v>0.45540398740818466</v>
      </c>
      <c r="AB269">
        <f t="shared" si="96"/>
        <v>0.34375</v>
      </c>
      <c r="AC269">
        <f t="shared" si="97"/>
        <v>0.39904306220095692</v>
      </c>
      <c r="AD269">
        <f t="shared" si="98"/>
        <v>0.15992167101827678</v>
      </c>
      <c r="AE269">
        <f t="shared" si="99"/>
        <v>0.15217391304347827</v>
      </c>
      <c r="AF269">
        <f t="shared" si="100"/>
        <v>0.28289473684210531</v>
      </c>
      <c r="AG269">
        <f t="shared" si="101"/>
        <v>0.22222222222222221</v>
      </c>
      <c r="AH269">
        <f t="shared" si="102"/>
        <v>0.45241892610313661</v>
      </c>
      <c r="AI269">
        <f t="shared" si="103"/>
        <v>0.1742596810933941</v>
      </c>
      <c r="AJ269">
        <f t="shared" si="104"/>
        <v>0.2021072796934866</v>
      </c>
      <c r="AK269">
        <f t="shared" si="105"/>
        <v>0.32218239745121457</v>
      </c>
      <c r="AL269">
        <f t="shared" si="106"/>
        <v>0.18295371050698014</v>
      </c>
      <c r="AM269">
        <f t="shared" si="107"/>
        <v>0.23541247484909458</v>
      </c>
      <c r="AN269">
        <f t="shared" si="108"/>
        <v>0.35908141962421702</v>
      </c>
      <c r="AO269">
        <f t="shared" si="109"/>
        <v>0.16773602199816678</v>
      </c>
      <c r="AP269">
        <f t="shared" si="110"/>
        <v>4.49438202247191E-2</v>
      </c>
      <c r="AQ269">
        <f t="shared" si="111"/>
        <v>5.5555555555555552E-2</v>
      </c>
      <c r="AR269">
        <f t="shared" si="112"/>
        <v>2.2471910112359546E-2</v>
      </c>
      <c r="AS269">
        <f t="shared" si="113"/>
        <v>4.0816326530612235E-2</v>
      </c>
      <c r="AT269">
        <f t="shared" si="114"/>
        <v>0.28676696346330977</v>
      </c>
      <c r="AU269">
        <f t="shared" si="115"/>
        <v>0.36851671535215846</v>
      </c>
      <c r="AV269">
        <f t="shared" si="116"/>
        <v>0.5</v>
      </c>
      <c r="AW269">
        <f t="shared" si="117"/>
        <v>0.53926701570680624</v>
      </c>
    </row>
    <row r="270" spans="1:49" x14ac:dyDescent="0.3">
      <c r="A270">
        <v>269</v>
      </c>
      <c r="B270" s="3">
        <v>37347</v>
      </c>
      <c r="C270" t="s">
        <v>7</v>
      </c>
      <c r="D270" s="1">
        <v>79.3</v>
      </c>
      <c r="E270" s="1">
        <v>39.549999999999997</v>
      </c>
      <c r="F270" s="1">
        <v>18.7</v>
      </c>
      <c r="G270" s="1">
        <v>39.75</v>
      </c>
      <c r="H270" s="1">
        <v>21.65</v>
      </c>
      <c r="I270" s="1">
        <v>40.450000000000003</v>
      </c>
      <c r="J270" s="1">
        <v>41.95</v>
      </c>
      <c r="K270" s="1">
        <v>21.05</v>
      </c>
      <c r="L270" s="1">
        <v>22.15</v>
      </c>
      <c r="M270" s="1">
        <v>8.4499999999999993</v>
      </c>
      <c r="N270" s="1">
        <v>7.95</v>
      </c>
      <c r="O270" s="2">
        <v>11.8</v>
      </c>
      <c r="P270" s="2">
        <v>8.1999999999999993</v>
      </c>
      <c r="Q270" s="2">
        <v>3.1</v>
      </c>
      <c r="R270" s="1">
        <v>0.2</v>
      </c>
      <c r="S270" s="1">
        <v>0.3</v>
      </c>
      <c r="T270" s="1">
        <v>0.1</v>
      </c>
      <c r="U270" s="1">
        <v>0.1</v>
      </c>
      <c r="V270" s="1">
        <v>1.5</v>
      </c>
      <c r="W270" s="1">
        <v>21.55</v>
      </c>
      <c r="X270" s="1">
        <v>59.5</v>
      </c>
      <c r="Y270" s="1">
        <v>4.45</v>
      </c>
      <c r="Z270" s="1">
        <v>4.5999999999999996</v>
      </c>
      <c r="AA270">
        <f t="shared" si="95"/>
        <v>0.34102833158446999</v>
      </c>
      <c r="AB270">
        <f t="shared" si="96"/>
        <v>0.21484375</v>
      </c>
      <c r="AC270">
        <f t="shared" si="97"/>
        <v>0.29186602870813394</v>
      </c>
      <c r="AD270">
        <f t="shared" si="98"/>
        <v>0.12467362924281983</v>
      </c>
      <c r="AE270">
        <f t="shared" si="99"/>
        <v>9.1032608695652176E-2</v>
      </c>
      <c r="AF270">
        <f t="shared" si="100"/>
        <v>0.1644736842105263</v>
      </c>
      <c r="AG270">
        <f t="shared" si="101"/>
        <v>0.1111111111111111</v>
      </c>
      <c r="AH270">
        <f t="shared" si="102"/>
        <v>0.3349282296650718</v>
      </c>
      <c r="AI270">
        <f t="shared" si="103"/>
        <v>0.10250569476082005</v>
      </c>
      <c r="AJ270">
        <f t="shared" si="104"/>
        <v>9.6264367816091989E-2</v>
      </c>
      <c r="AK270">
        <f t="shared" si="105"/>
        <v>0.2536837913181999</v>
      </c>
      <c r="AL270">
        <f t="shared" si="106"/>
        <v>9.8457016899338723E-2</v>
      </c>
      <c r="AM270">
        <f t="shared" si="107"/>
        <v>0.16901408450704222</v>
      </c>
      <c r="AN270">
        <f t="shared" si="108"/>
        <v>0.30480167014613768</v>
      </c>
      <c r="AO270">
        <f t="shared" si="109"/>
        <v>0.12648945921173235</v>
      </c>
      <c r="AP270">
        <f t="shared" si="110"/>
        <v>1.1235955056179775E-2</v>
      </c>
      <c r="AQ270">
        <f t="shared" si="111"/>
        <v>2.222222222222222E-2</v>
      </c>
      <c r="AR270">
        <f t="shared" si="112"/>
        <v>0</v>
      </c>
      <c r="AS270">
        <f t="shared" si="113"/>
        <v>0</v>
      </c>
      <c r="AT270">
        <f t="shared" si="114"/>
        <v>8.7196806877494634E-2</v>
      </c>
      <c r="AU270">
        <f t="shared" si="115"/>
        <v>0.35345666991236618</v>
      </c>
      <c r="AV270">
        <f t="shared" si="116"/>
        <v>0.41279069767441862</v>
      </c>
      <c r="AW270">
        <f t="shared" si="117"/>
        <v>0.4554973821989528</v>
      </c>
    </row>
    <row r="271" spans="1:49" x14ac:dyDescent="0.3">
      <c r="A271">
        <v>270</v>
      </c>
      <c r="B271" s="3">
        <v>37347</v>
      </c>
      <c r="C271" t="s">
        <v>7</v>
      </c>
      <c r="D271" s="1">
        <v>79.849999999999994</v>
      </c>
      <c r="E271" s="1">
        <v>38.75</v>
      </c>
      <c r="F271" s="1">
        <v>19.399999999999999</v>
      </c>
      <c r="G271" s="1">
        <v>41.1</v>
      </c>
      <c r="H271" s="1">
        <v>21.35</v>
      </c>
      <c r="I271" s="1">
        <v>46.2</v>
      </c>
      <c r="J271" s="1">
        <v>46.1</v>
      </c>
      <c r="K271" s="1">
        <v>24.9</v>
      </c>
      <c r="L271" s="1">
        <v>25.25</v>
      </c>
      <c r="M271" s="1">
        <v>9.1999999999999993</v>
      </c>
      <c r="N271" s="1">
        <v>8.6</v>
      </c>
      <c r="O271" s="2">
        <v>13.4</v>
      </c>
      <c r="P271" s="2">
        <v>9.4</v>
      </c>
      <c r="Q271" s="2">
        <v>3.5</v>
      </c>
      <c r="R271" s="1">
        <v>0.4</v>
      </c>
      <c r="S271" s="1">
        <v>0.4</v>
      </c>
      <c r="T271" s="1">
        <v>0.2</v>
      </c>
      <c r="U271" s="1">
        <v>0.2</v>
      </c>
      <c r="V271" s="1">
        <v>1.8</v>
      </c>
      <c r="W271" s="1">
        <v>55.5</v>
      </c>
      <c r="X271" s="1">
        <v>32.450000000000003</v>
      </c>
      <c r="Y271" s="1">
        <v>4.8</v>
      </c>
      <c r="Z271" s="1">
        <v>4.5</v>
      </c>
      <c r="AA271">
        <f t="shared" si="95"/>
        <v>0.32423924449108077</v>
      </c>
      <c r="AB271">
        <f t="shared" si="96"/>
        <v>0.24218749999999997</v>
      </c>
      <c r="AC271">
        <f t="shared" si="97"/>
        <v>0.31770334928229665</v>
      </c>
      <c r="AD271">
        <f t="shared" si="98"/>
        <v>0.12075718015665798</v>
      </c>
      <c r="AE271">
        <f t="shared" si="99"/>
        <v>0.10733695652173915</v>
      </c>
      <c r="AF271">
        <f t="shared" si="100"/>
        <v>0.19078947368421051</v>
      </c>
      <c r="AG271">
        <f t="shared" si="101"/>
        <v>0.14444444444444443</v>
      </c>
      <c r="AH271">
        <f t="shared" si="102"/>
        <v>0.34077618288144601</v>
      </c>
      <c r="AI271">
        <f t="shared" si="103"/>
        <v>0.12072892938496585</v>
      </c>
      <c r="AJ271">
        <f t="shared" si="104"/>
        <v>0.1513409961685824</v>
      </c>
      <c r="AK271">
        <f t="shared" si="105"/>
        <v>0.28673835125448027</v>
      </c>
      <c r="AL271">
        <f t="shared" si="106"/>
        <v>0.15503306392358557</v>
      </c>
      <c r="AM271">
        <f t="shared" si="107"/>
        <v>0.21059691482226695</v>
      </c>
      <c r="AN271">
        <f t="shared" si="108"/>
        <v>0.33611691022964496</v>
      </c>
      <c r="AO271">
        <f t="shared" si="109"/>
        <v>0.1384051329055912</v>
      </c>
      <c r="AP271">
        <f t="shared" si="110"/>
        <v>3.3707865168539332E-2</v>
      </c>
      <c r="AQ271">
        <f t="shared" si="111"/>
        <v>3.333333333333334E-2</v>
      </c>
      <c r="AR271">
        <f t="shared" si="112"/>
        <v>1.1235955056179775E-2</v>
      </c>
      <c r="AS271">
        <f t="shared" si="113"/>
        <v>2.0408163265306121E-2</v>
      </c>
      <c r="AT271">
        <f t="shared" si="114"/>
        <v>0.2956708627571385</v>
      </c>
      <c r="AU271">
        <f t="shared" si="115"/>
        <v>0.17786432976306396</v>
      </c>
      <c r="AV271">
        <f t="shared" si="116"/>
        <v>0.45348837209302323</v>
      </c>
      <c r="AW271">
        <f t="shared" si="117"/>
        <v>0.44502617801047112</v>
      </c>
    </row>
    <row r="272" spans="1:49" x14ac:dyDescent="0.3">
      <c r="A272">
        <v>271</v>
      </c>
      <c r="B272" s="3">
        <v>37347</v>
      </c>
      <c r="C272" t="s">
        <v>7</v>
      </c>
      <c r="D272" s="1">
        <v>95.2</v>
      </c>
      <c r="E272" s="1">
        <v>45.75</v>
      </c>
      <c r="F272" s="1">
        <v>23.5</v>
      </c>
      <c r="G272" s="1">
        <v>49.35</v>
      </c>
      <c r="H272" s="1">
        <v>26.4</v>
      </c>
      <c r="I272" s="1">
        <v>53.8</v>
      </c>
      <c r="J272" s="1">
        <v>53.7</v>
      </c>
      <c r="K272" s="1">
        <v>28.75</v>
      </c>
      <c r="L272" s="1">
        <v>28.65</v>
      </c>
      <c r="M272" s="1">
        <v>8.3000000000000007</v>
      </c>
      <c r="N272" s="1">
        <v>11</v>
      </c>
      <c r="O272" s="2">
        <v>22.6</v>
      </c>
      <c r="P272" s="2">
        <v>15.1</v>
      </c>
      <c r="Q272" s="2">
        <v>5.7</v>
      </c>
      <c r="R272" s="1">
        <v>0.6</v>
      </c>
      <c r="S272" s="1">
        <v>0.6</v>
      </c>
      <c r="T272" s="1">
        <v>0.3</v>
      </c>
      <c r="U272" s="1">
        <v>0.3</v>
      </c>
      <c r="V272" s="1">
        <v>3</v>
      </c>
      <c r="W272" s="1">
        <v>68.349999999999994</v>
      </c>
      <c r="X272" s="1">
        <v>68.8</v>
      </c>
      <c r="Y272" s="1">
        <v>5.0999999999999996</v>
      </c>
      <c r="Z272" s="1">
        <v>5.3</v>
      </c>
      <c r="AA272">
        <f t="shared" si="95"/>
        <v>0.47114375655823709</v>
      </c>
      <c r="AB272">
        <f t="shared" si="96"/>
        <v>0.40234375</v>
      </c>
      <c r="AC272">
        <f t="shared" si="97"/>
        <v>0.47559808612440191</v>
      </c>
      <c r="AD272">
        <f t="shared" si="98"/>
        <v>0.1866840731070496</v>
      </c>
      <c r="AE272">
        <f t="shared" si="99"/>
        <v>0.18478260869565219</v>
      </c>
      <c r="AF272">
        <f t="shared" si="100"/>
        <v>0.33552631578947373</v>
      </c>
      <c r="AG272">
        <f t="shared" si="101"/>
        <v>0.27777777777777779</v>
      </c>
      <c r="AH272">
        <f t="shared" si="102"/>
        <v>0.50398724082934621</v>
      </c>
      <c r="AI272">
        <f t="shared" si="103"/>
        <v>0.22551252847380412</v>
      </c>
      <c r="AJ272">
        <f t="shared" si="104"/>
        <v>0.22413793103448273</v>
      </c>
      <c r="AK272">
        <f t="shared" si="105"/>
        <v>0.34727200318598167</v>
      </c>
      <c r="AL272">
        <f t="shared" si="106"/>
        <v>0.21160911094783244</v>
      </c>
      <c r="AM272">
        <f t="shared" si="107"/>
        <v>0.2562038900067069</v>
      </c>
      <c r="AN272">
        <f t="shared" si="108"/>
        <v>0.29853862212943627</v>
      </c>
      <c r="AO272">
        <f t="shared" si="109"/>
        <v>0.1824014665444546</v>
      </c>
      <c r="AP272">
        <f t="shared" si="110"/>
        <v>5.6179775280898875E-2</v>
      </c>
      <c r="AQ272">
        <f t="shared" si="111"/>
        <v>5.5555555555555552E-2</v>
      </c>
      <c r="AR272">
        <f t="shared" si="112"/>
        <v>2.2471910112359546E-2</v>
      </c>
      <c r="AS272">
        <f t="shared" si="113"/>
        <v>4.0816326530612235E-2</v>
      </c>
      <c r="AT272">
        <f t="shared" si="114"/>
        <v>0.37457783236106845</v>
      </c>
      <c r="AU272">
        <f t="shared" si="115"/>
        <v>0.41382667964946451</v>
      </c>
      <c r="AV272">
        <f t="shared" si="116"/>
        <v>0.48837209302325574</v>
      </c>
      <c r="AW272">
        <f t="shared" si="117"/>
        <v>0.52879581151832455</v>
      </c>
    </row>
    <row r="273" spans="1:49" x14ac:dyDescent="0.3">
      <c r="A273">
        <v>272</v>
      </c>
      <c r="B273" s="3">
        <v>37347</v>
      </c>
      <c r="C273" t="s">
        <v>8</v>
      </c>
      <c r="D273" s="1">
        <v>90</v>
      </c>
      <c r="E273" s="1">
        <v>46.9</v>
      </c>
      <c r="F273" s="1">
        <v>23.65</v>
      </c>
      <c r="G273" s="1">
        <v>43.1</v>
      </c>
      <c r="H273" s="1">
        <v>19.7</v>
      </c>
      <c r="I273" s="1">
        <v>67.55</v>
      </c>
      <c r="J273" s="1">
        <v>69.650000000000006</v>
      </c>
      <c r="K273" s="1">
        <v>37.450000000000003</v>
      </c>
      <c r="L273" s="1">
        <v>34.450000000000003</v>
      </c>
      <c r="M273" s="1">
        <v>11.45</v>
      </c>
      <c r="N273" s="1">
        <v>12.4</v>
      </c>
      <c r="O273" s="2">
        <v>21.9</v>
      </c>
      <c r="P273" s="2">
        <v>16.899999999999999</v>
      </c>
      <c r="Q273" s="2">
        <v>4.5</v>
      </c>
      <c r="R273" s="1">
        <v>1</v>
      </c>
      <c r="S273" s="1">
        <v>1.1000000000000001</v>
      </c>
      <c r="T273" s="1">
        <v>0.5</v>
      </c>
      <c r="U273" s="1">
        <v>0.5</v>
      </c>
      <c r="V273" s="1">
        <v>2.4</v>
      </c>
      <c r="W273" s="1">
        <v>63.41</v>
      </c>
      <c r="X273" s="1">
        <v>61.82</v>
      </c>
      <c r="Y273" s="1">
        <v>4.95</v>
      </c>
      <c r="Z273" s="1">
        <v>5.65</v>
      </c>
      <c r="AA273">
        <f t="shared" si="95"/>
        <v>0.49527806925498419</v>
      </c>
      <c r="AB273">
        <f t="shared" si="96"/>
        <v>0.408203125</v>
      </c>
      <c r="AC273">
        <f t="shared" si="97"/>
        <v>0.35598086124401918</v>
      </c>
      <c r="AD273">
        <f t="shared" si="98"/>
        <v>9.921671018276762E-2</v>
      </c>
      <c r="AE273">
        <f t="shared" si="99"/>
        <v>0.20923913043478262</v>
      </c>
      <c r="AF273">
        <f t="shared" si="100"/>
        <v>0.25657894736842102</v>
      </c>
      <c r="AG273">
        <f t="shared" si="101"/>
        <v>0.21111111111111108</v>
      </c>
      <c r="AH273">
        <f t="shared" si="102"/>
        <v>0.44869750132908032</v>
      </c>
      <c r="AI273">
        <f t="shared" si="103"/>
        <v>0.2175398633257403</v>
      </c>
      <c r="AJ273">
        <f t="shared" si="104"/>
        <v>0.35584291187739459</v>
      </c>
      <c r="AK273">
        <f t="shared" si="105"/>
        <v>0.47431302270011944</v>
      </c>
      <c r="AL273">
        <f t="shared" si="106"/>
        <v>0.33945628214548124</v>
      </c>
      <c r="AM273">
        <f t="shared" si="107"/>
        <v>0.33400402414486924</v>
      </c>
      <c r="AN273">
        <f t="shared" si="108"/>
        <v>0.43006263048016691</v>
      </c>
      <c r="AO273">
        <f t="shared" si="109"/>
        <v>0.20806599450045829</v>
      </c>
      <c r="AP273">
        <f t="shared" si="110"/>
        <v>0.10112359550561797</v>
      </c>
      <c r="AQ273">
        <f t="shared" si="111"/>
        <v>0.1111111111111111</v>
      </c>
      <c r="AR273">
        <f t="shared" si="112"/>
        <v>4.49438202247191E-2</v>
      </c>
      <c r="AS273">
        <f t="shared" si="113"/>
        <v>8.1632653061224483E-2</v>
      </c>
      <c r="AT273">
        <f t="shared" si="114"/>
        <v>0.34424316856002457</v>
      </c>
      <c r="AU273">
        <f t="shared" si="115"/>
        <v>0.36851671535215846</v>
      </c>
      <c r="AV273">
        <f t="shared" si="116"/>
        <v>0.47093023255813948</v>
      </c>
      <c r="AW273">
        <f t="shared" si="117"/>
        <v>0.5654450261780104</v>
      </c>
    </row>
    <row r="274" spans="1:49" x14ac:dyDescent="0.3">
      <c r="A274">
        <v>273</v>
      </c>
      <c r="B274" s="3">
        <v>37347</v>
      </c>
      <c r="C274" t="s">
        <v>7</v>
      </c>
      <c r="D274" s="1">
        <v>93.05</v>
      </c>
      <c r="E274" s="1">
        <v>46.25</v>
      </c>
      <c r="F274" s="1">
        <v>23.8</v>
      </c>
      <c r="G274" s="1">
        <v>46.8</v>
      </c>
      <c r="H274" s="1">
        <v>23.25</v>
      </c>
      <c r="I274" s="1">
        <v>63.5</v>
      </c>
      <c r="J274" s="1">
        <v>64.400000000000006</v>
      </c>
      <c r="K274" s="1">
        <v>31.4</v>
      </c>
      <c r="L274" s="1">
        <v>36</v>
      </c>
      <c r="M274" s="1">
        <v>12.8</v>
      </c>
      <c r="N274" s="1">
        <v>11.9</v>
      </c>
      <c r="O274" s="2">
        <v>22.8</v>
      </c>
      <c r="P274" s="2">
        <v>16.3</v>
      </c>
      <c r="Q274" s="2">
        <v>5.6</v>
      </c>
      <c r="R274" s="1">
        <v>1</v>
      </c>
      <c r="S274" s="1">
        <v>1</v>
      </c>
      <c r="T274" s="1">
        <v>0.5</v>
      </c>
      <c r="U274" s="1">
        <v>0.5</v>
      </c>
      <c r="V274" s="1">
        <v>3.2</v>
      </c>
      <c r="W274" s="1">
        <v>17.600000000000001</v>
      </c>
      <c r="X274" s="1">
        <v>46.3</v>
      </c>
      <c r="Y274" s="1">
        <v>5.8</v>
      </c>
      <c r="Z274" s="1">
        <v>6</v>
      </c>
      <c r="AA274">
        <f t="shared" si="95"/>
        <v>0.4816369359916054</v>
      </c>
      <c r="AB274">
        <f t="shared" si="96"/>
        <v>0.41406250000000006</v>
      </c>
      <c r="AC274">
        <f t="shared" si="97"/>
        <v>0.42679425837320567</v>
      </c>
      <c r="AD274">
        <f t="shared" si="98"/>
        <v>0.14556135770234988</v>
      </c>
      <c r="AE274">
        <f t="shared" si="99"/>
        <v>0.20108695652173916</v>
      </c>
      <c r="AF274">
        <f t="shared" si="100"/>
        <v>0.3289473684210526</v>
      </c>
      <c r="AG274">
        <f t="shared" si="101"/>
        <v>0.3</v>
      </c>
      <c r="AH274">
        <f t="shared" si="102"/>
        <v>0.48112706007442851</v>
      </c>
      <c r="AI274">
        <f t="shared" si="103"/>
        <v>0.22779043280182235</v>
      </c>
      <c r="AJ274">
        <f t="shared" si="104"/>
        <v>0.31704980842911878</v>
      </c>
      <c r="AK274">
        <f t="shared" si="105"/>
        <v>0.43249701314217442</v>
      </c>
      <c r="AL274">
        <f t="shared" si="106"/>
        <v>0.25055106539309324</v>
      </c>
      <c r="AM274">
        <f t="shared" si="107"/>
        <v>0.35479543930248159</v>
      </c>
      <c r="AN274">
        <f t="shared" si="108"/>
        <v>0.48643006263048011</v>
      </c>
      <c r="AO274">
        <f t="shared" si="109"/>
        <v>0.19890009165902842</v>
      </c>
      <c r="AP274">
        <f t="shared" si="110"/>
        <v>0.10112359550561797</v>
      </c>
      <c r="AQ274">
        <f t="shared" si="111"/>
        <v>9.9999999999999992E-2</v>
      </c>
      <c r="AR274">
        <f t="shared" si="112"/>
        <v>4.49438202247191E-2</v>
      </c>
      <c r="AS274">
        <f t="shared" si="113"/>
        <v>8.1632653061224483E-2</v>
      </c>
      <c r="AT274">
        <f t="shared" si="114"/>
        <v>6.2941357077064802E-2</v>
      </c>
      <c r="AU274">
        <f t="shared" si="115"/>
        <v>0.26777020447906524</v>
      </c>
      <c r="AV274">
        <f t="shared" si="116"/>
        <v>0.56976744186046502</v>
      </c>
      <c r="AW274">
        <f t="shared" si="117"/>
        <v>0.60209424083769625</v>
      </c>
    </row>
    <row r="275" spans="1:49" x14ac:dyDescent="0.3">
      <c r="A275">
        <v>274</v>
      </c>
      <c r="B275" s="3">
        <v>37347</v>
      </c>
      <c r="C275" t="s">
        <v>8</v>
      </c>
      <c r="D275" s="1">
        <v>70.95</v>
      </c>
      <c r="E275" s="1">
        <v>36.950000000000003</v>
      </c>
      <c r="F275" s="1">
        <v>17.350000000000001</v>
      </c>
      <c r="G275" s="1">
        <v>34.1</v>
      </c>
      <c r="H275" s="1">
        <v>15.1</v>
      </c>
      <c r="I275" s="1">
        <v>46.5</v>
      </c>
      <c r="J275" s="1">
        <v>46.3</v>
      </c>
      <c r="K275" s="1">
        <v>24.7</v>
      </c>
      <c r="L275" s="1">
        <v>25.05</v>
      </c>
      <c r="M275" s="1">
        <v>10.15</v>
      </c>
      <c r="N275" s="1">
        <v>8.9</v>
      </c>
      <c r="O275" s="2">
        <v>10.1</v>
      </c>
      <c r="P275" s="2">
        <v>7.4</v>
      </c>
      <c r="Q275" s="2">
        <v>2.2999999999999998</v>
      </c>
      <c r="R275" s="1">
        <v>0.4</v>
      </c>
      <c r="S275" s="1">
        <v>0.4</v>
      </c>
      <c r="T275" s="1">
        <v>0.2</v>
      </c>
      <c r="U275" s="1">
        <v>0.2</v>
      </c>
      <c r="V275" s="1">
        <v>1.3</v>
      </c>
      <c r="W275" s="1">
        <v>48.65</v>
      </c>
      <c r="X275" s="1">
        <v>47.6</v>
      </c>
      <c r="Y275" s="1">
        <v>4.25</v>
      </c>
      <c r="Z275" s="1">
        <v>5.16</v>
      </c>
      <c r="AA275">
        <f t="shared" si="95"/>
        <v>0.28646379853095488</v>
      </c>
      <c r="AB275">
        <f t="shared" si="96"/>
        <v>0.16210937500000008</v>
      </c>
      <c r="AC275">
        <f t="shared" si="97"/>
        <v>0.18373205741626797</v>
      </c>
      <c r="AD275">
        <f t="shared" si="98"/>
        <v>3.91644908616188E-2</v>
      </c>
      <c r="AE275">
        <f t="shared" si="99"/>
        <v>8.0163043478260879E-2</v>
      </c>
      <c r="AF275">
        <f t="shared" si="100"/>
        <v>0.11184210526315787</v>
      </c>
      <c r="AG275">
        <f t="shared" si="101"/>
        <v>8.8888888888888892E-2</v>
      </c>
      <c r="AH275">
        <f t="shared" si="102"/>
        <v>0.24614566719829883</v>
      </c>
      <c r="AI275">
        <f t="shared" si="103"/>
        <v>8.3143507972665148E-2</v>
      </c>
      <c r="AJ275">
        <f t="shared" si="104"/>
        <v>0.15421455938697318</v>
      </c>
      <c r="AK275">
        <f t="shared" si="105"/>
        <v>0.28833134209478289</v>
      </c>
      <c r="AL275">
        <f t="shared" si="106"/>
        <v>0.15209404849375457</v>
      </c>
      <c r="AM275">
        <f t="shared" si="107"/>
        <v>0.20791415157612342</v>
      </c>
      <c r="AN275">
        <f t="shared" si="108"/>
        <v>0.37578288100208762</v>
      </c>
      <c r="AO275">
        <f t="shared" si="109"/>
        <v>0.14390467461044915</v>
      </c>
      <c r="AP275">
        <f t="shared" si="110"/>
        <v>3.3707865168539332E-2</v>
      </c>
      <c r="AQ275">
        <f t="shared" si="111"/>
        <v>3.333333333333334E-2</v>
      </c>
      <c r="AR275">
        <f t="shared" si="112"/>
        <v>1.1235955056179775E-2</v>
      </c>
      <c r="AS275">
        <f t="shared" si="113"/>
        <v>2.0408163265306121E-2</v>
      </c>
      <c r="AT275">
        <f t="shared" si="114"/>
        <v>0.25360761436905127</v>
      </c>
      <c r="AU275">
        <f t="shared" si="115"/>
        <v>0.27620902304446615</v>
      </c>
      <c r="AV275">
        <f t="shared" si="116"/>
        <v>0.38953488372093026</v>
      </c>
      <c r="AW275">
        <f t="shared" si="117"/>
        <v>0.51413612565445022</v>
      </c>
    </row>
    <row r="276" spans="1:49" x14ac:dyDescent="0.3">
      <c r="A276">
        <v>275</v>
      </c>
      <c r="B276" s="3">
        <v>37347</v>
      </c>
      <c r="C276" t="s">
        <v>7</v>
      </c>
      <c r="D276" s="1">
        <v>86</v>
      </c>
      <c r="E276" s="1">
        <v>42.55</v>
      </c>
      <c r="F276" s="1">
        <v>19.600000000000001</v>
      </c>
      <c r="G276" s="1">
        <v>43.45</v>
      </c>
      <c r="H276" s="1">
        <v>19.5</v>
      </c>
      <c r="I276" s="1">
        <v>44.8</v>
      </c>
      <c r="J276" s="1">
        <v>44.9</v>
      </c>
      <c r="K276" s="1">
        <v>23.9</v>
      </c>
      <c r="L276" s="1">
        <v>21.8</v>
      </c>
      <c r="M276" s="1">
        <v>8</v>
      </c>
      <c r="N276" s="1">
        <v>7.7</v>
      </c>
      <c r="O276" s="2">
        <v>14.8</v>
      </c>
      <c r="P276" s="2">
        <v>9.8000000000000007</v>
      </c>
      <c r="Q276" s="2">
        <v>4.0999999999999996</v>
      </c>
      <c r="R276" s="1">
        <v>0.3</v>
      </c>
      <c r="S276" s="1">
        <v>0.3</v>
      </c>
      <c r="T276" s="1">
        <v>0.1</v>
      </c>
      <c r="U276" s="1">
        <v>0.1</v>
      </c>
      <c r="V276" s="1">
        <v>2.2000000000000002</v>
      </c>
      <c r="W276" s="1">
        <v>62.2</v>
      </c>
      <c r="X276" s="1">
        <v>51.95</v>
      </c>
      <c r="Y276" s="1">
        <v>4.8</v>
      </c>
      <c r="Z276" s="1">
        <v>5.85</v>
      </c>
      <c r="AA276">
        <f t="shared" si="95"/>
        <v>0.40398740818467987</v>
      </c>
      <c r="AB276">
        <f t="shared" si="96"/>
        <v>0.25000000000000011</v>
      </c>
      <c r="AC276">
        <f t="shared" si="97"/>
        <v>0.3626794258373206</v>
      </c>
      <c r="AD276">
        <f t="shared" si="98"/>
        <v>9.6605744125326368E-2</v>
      </c>
      <c r="AE276">
        <f t="shared" si="99"/>
        <v>0.1127717391304348</v>
      </c>
      <c r="AF276">
        <f t="shared" si="100"/>
        <v>0.23026315789473681</v>
      </c>
      <c r="AG276">
        <f t="shared" si="101"/>
        <v>0.18888888888888891</v>
      </c>
      <c r="AH276">
        <f t="shared" si="102"/>
        <v>0.40616693248272201</v>
      </c>
      <c r="AI276">
        <f t="shared" si="103"/>
        <v>0.1366742596810934</v>
      </c>
      <c r="AJ276">
        <f t="shared" si="104"/>
        <v>0.13793103448275859</v>
      </c>
      <c r="AK276">
        <f t="shared" si="105"/>
        <v>0.27718040621266421</v>
      </c>
      <c r="AL276">
        <f t="shared" si="106"/>
        <v>0.14033798677443055</v>
      </c>
      <c r="AM276">
        <f t="shared" si="107"/>
        <v>0.16431924882629109</v>
      </c>
      <c r="AN276">
        <f t="shared" si="108"/>
        <v>0.28601252609603334</v>
      </c>
      <c r="AO276">
        <f t="shared" si="109"/>
        <v>0.12190650779101742</v>
      </c>
      <c r="AP276">
        <f t="shared" si="110"/>
        <v>2.2471910112359546E-2</v>
      </c>
      <c r="AQ276">
        <f t="shared" si="111"/>
        <v>2.222222222222222E-2</v>
      </c>
      <c r="AR276">
        <f t="shared" si="112"/>
        <v>0</v>
      </c>
      <c r="AS276">
        <f t="shared" si="113"/>
        <v>0</v>
      </c>
      <c r="AT276">
        <f t="shared" si="114"/>
        <v>0.33681301811482961</v>
      </c>
      <c r="AU276">
        <f t="shared" si="115"/>
        <v>0.30444660824407666</v>
      </c>
      <c r="AV276">
        <f t="shared" si="116"/>
        <v>0.45348837209302323</v>
      </c>
      <c r="AW276">
        <f t="shared" si="117"/>
        <v>0.58638743455497366</v>
      </c>
    </row>
    <row r="277" spans="1:49" x14ac:dyDescent="0.3">
      <c r="A277">
        <v>276</v>
      </c>
      <c r="B277" s="3">
        <v>37347</v>
      </c>
      <c r="C277" t="s">
        <v>7</v>
      </c>
      <c r="D277" s="1">
        <v>86.6</v>
      </c>
      <c r="E277" s="1">
        <v>42.95</v>
      </c>
      <c r="F277" s="1">
        <v>21.85</v>
      </c>
      <c r="G277" s="1">
        <v>43.65</v>
      </c>
      <c r="H277" s="1">
        <v>21.05</v>
      </c>
      <c r="I277" s="1">
        <v>52.05</v>
      </c>
      <c r="J277" s="1">
        <v>52.75</v>
      </c>
      <c r="K277" s="1">
        <v>28.1</v>
      </c>
      <c r="L277" s="1">
        <v>27.7</v>
      </c>
      <c r="M277" s="1">
        <v>10.75</v>
      </c>
      <c r="N277" s="1">
        <v>10.55</v>
      </c>
      <c r="O277" s="2">
        <v>16.899999999999999</v>
      </c>
      <c r="P277" s="2">
        <v>12.1</v>
      </c>
      <c r="Q277" s="2">
        <v>4.2</v>
      </c>
      <c r="R277" s="1">
        <v>0.6</v>
      </c>
      <c r="S277" s="1">
        <v>0.6</v>
      </c>
      <c r="T277" s="1">
        <v>0.3</v>
      </c>
      <c r="U277" s="1">
        <v>0.3</v>
      </c>
      <c r="V277" s="1">
        <v>2.5</v>
      </c>
      <c r="W277" s="1">
        <v>44.85</v>
      </c>
      <c r="X277" s="1">
        <v>61.82</v>
      </c>
      <c r="Y277" s="1">
        <v>5.22</v>
      </c>
      <c r="Z277" s="1">
        <v>5.55</v>
      </c>
      <c r="AA277">
        <f t="shared" si="95"/>
        <v>0.41238195173137465</v>
      </c>
      <c r="AB277">
        <f t="shared" si="96"/>
        <v>0.33789062500000011</v>
      </c>
      <c r="AC277">
        <f t="shared" si="97"/>
        <v>0.36650717703349278</v>
      </c>
      <c r="AD277">
        <f t="shared" si="98"/>
        <v>0.11684073107049608</v>
      </c>
      <c r="AE277">
        <f t="shared" si="99"/>
        <v>0.14402173913043478</v>
      </c>
      <c r="AF277">
        <f t="shared" si="100"/>
        <v>0.23684210526315788</v>
      </c>
      <c r="AG277">
        <f t="shared" si="101"/>
        <v>0.22222222222222221</v>
      </c>
      <c r="AH277">
        <f t="shared" si="102"/>
        <v>0.41254651780967566</v>
      </c>
      <c r="AI277">
        <f t="shared" si="103"/>
        <v>0.16059225512528472</v>
      </c>
      <c r="AJ277">
        <f t="shared" si="104"/>
        <v>0.20737547892720304</v>
      </c>
      <c r="AK277">
        <f t="shared" si="105"/>
        <v>0.33970529669454397</v>
      </c>
      <c r="AL277">
        <f t="shared" si="106"/>
        <v>0.20205731080088171</v>
      </c>
      <c r="AM277">
        <f t="shared" si="107"/>
        <v>0.24346076458752514</v>
      </c>
      <c r="AN277">
        <f t="shared" si="108"/>
        <v>0.40083507306889343</v>
      </c>
      <c r="AO277">
        <f t="shared" si="109"/>
        <v>0.17415215398716774</v>
      </c>
      <c r="AP277">
        <f t="shared" si="110"/>
        <v>5.6179775280898875E-2</v>
      </c>
      <c r="AQ277">
        <f t="shared" si="111"/>
        <v>5.5555555555555552E-2</v>
      </c>
      <c r="AR277">
        <f t="shared" si="112"/>
        <v>2.2471910112359546E-2</v>
      </c>
      <c r="AS277">
        <f t="shared" si="113"/>
        <v>4.0816326530612235E-2</v>
      </c>
      <c r="AT277">
        <f t="shared" si="114"/>
        <v>0.23027325759901751</v>
      </c>
      <c r="AU277">
        <f t="shared" si="115"/>
        <v>0.36851671535215846</v>
      </c>
      <c r="AV277">
        <f t="shared" si="116"/>
        <v>0.50232558139534877</v>
      </c>
      <c r="AW277">
        <f t="shared" si="117"/>
        <v>0.55497382198952872</v>
      </c>
    </row>
    <row r="278" spans="1:49" x14ac:dyDescent="0.3">
      <c r="A278">
        <v>277</v>
      </c>
      <c r="B278" s="3">
        <v>37347</v>
      </c>
      <c r="C278" t="s">
        <v>8</v>
      </c>
      <c r="D278" s="1">
        <v>84.1</v>
      </c>
      <c r="E278" s="1">
        <v>42.5</v>
      </c>
      <c r="F278" s="1">
        <v>22.75</v>
      </c>
      <c r="G278" s="1">
        <v>41.6</v>
      </c>
      <c r="H278" s="1">
        <v>18.149999999999999</v>
      </c>
      <c r="I278" s="1">
        <v>54.2</v>
      </c>
      <c r="J278" s="1">
        <v>54.1</v>
      </c>
      <c r="K278" s="1">
        <v>27.85</v>
      </c>
      <c r="L278" s="1">
        <v>28.9</v>
      </c>
      <c r="M278" s="1">
        <v>7.6</v>
      </c>
      <c r="N278" s="1">
        <v>10.95</v>
      </c>
      <c r="O278" s="2">
        <v>17.2</v>
      </c>
      <c r="P278" s="2">
        <v>12.1</v>
      </c>
      <c r="Q278" s="2">
        <v>3.8</v>
      </c>
      <c r="R278" s="1">
        <v>0.4</v>
      </c>
      <c r="S278" s="1">
        <v>0.7</v>
      </c>
      <c r="T278" s="1">
        <v>0.2</v>
      </c>
      <c r="U278" s="1">
        <v>0.3</v>
      </c>
      <c r="V278" s="1">
        <v>2</v>
      </c>
      <c r="W278" s="1">
        <v>47.4</v>
      </c>
      <c r="X278" s="1">
        <v>31.1</v>
      </c>
      <c r="Y278" s="1">
        <v>5.35</v>
      </c>
      <c r="Z278" s="1">
        <v>5.2</v>
      </c>
      <c r="AA278">
        <f t="shared" si="95"/>
        <v>0.40293809024134308</v>
      </c>
      <c r="AB278">
        <f t="shared" si="96"/>
        <v>0.373046875</v>
      </c>
      <c r="AC278">
        <f t="shared" si="97"/>
        <v>0.32727272727272727</v>
      </c>
      <c r="AD278">
        <f t="shared" si="98"/>
        <v>7.8981723237597889E-2</v>
      </c>
      <c r="AE278">
        <f t="shared" si="99"/>
        <v>0.14402173913043478</v>
      </c>
      <c r="AF278">
        <f t="shared" si="100"/>
        <v>0.21052631578947364</v>
      </c>
      <c r="AG278">
        <f t="shared" si="101"/>
        <v>0.16666666666666666</v>
      </c>
      <c r="AH278">
        <f t="shared" si="102"/>
        <v>0.38596491228070173</v>
      </c>
      <c r="AI278">
        <f t="shared" si="103"/>
        <v>0.16400911161731208</v>
      </c>
      <c r="AJ278">
        <f t="shared" si="104"/>
        <v>0.22796934865900387</v>
      </c>
      <c r="AK278">
        <f t="shared" si="105"/>
        <v>0.35045798486658697</v>
      </c>
      <c r="AL278">
        <f t="shared" si="106"/>
        <v>0.19838354151359294</v>
      </c>
      <c r="AM278">
        <f t="shared" si="107"/>
        <v>0.2595573440643863</v>
      </c>
      <c r="AN278">
        <f t="shared" si="108"/>
        <v>0.26931106471816274</v>
      </c>
      <c r="AO278">
        <f t="shared" si="109"/>
        <v>0.18148487626031162</v>
      </c>
      <c r="AP278">
        <f t="shared" si="110"/>
        <v>3.3707865168539332E-2</v>
      </c>
      <c r="AQ278">
        <f t="shared" si="111"/>
        <v>6.6666666666666666E-2</v>
      </c>
      <c r="AR278">
        <f t="shared" si="112"/>
        <v>1.1235955056179775E-2</v>
      </c>
      <c r="AS278">
        <f t="shared" si="113"/>
        <v>4.0816326530612235E-2</v>
      </c>
      <c r="AT278">
        <f t="shared" si="114"/>
        <v>0.2459318391157507</v>
      </c>
      <c r="AU278">
        <f t="shared" si="115"/>
        <v>0.16910094125284</v>
      </c>
      <c r="AV278">
        <f t="shared" si="116"/>
        <v>0.5174418604651162</v>
      </c>
      <c r="AW278">
        <f t="shared" si="117"/>
        <v>0.51832460732984287</v>
      </c>
    </row>
    <row r="279" spans="1:49" x14ac:dyDescent="0.3">
      <c r="A279">
        <v>278</v>
      </c>
      <c r="B279" s="3">
        <v>37347</v>
      </c>
      <c r="C279" t="s">
        <v>7</v>
      </c>
      <c r="D279" s="1">
        <v>73.2</v>
      </c>
      <c r="E279" s="1">
        <v>35.6</v>
      </c>
      <c r="F279" s="1">
        <v>18.5</v>
      </c>
      <c r="G279" s="1">
        <v>37.6</v>
      </c>
      <c r="H279" s="1">
        <v>16.850000000000001</v>
      </c>
      <c r="I279" s="1">
        <v>43.15</v>
      </c>
      <c r="J279" s="1">
        <v>43.9</v>
      </c>
      <c r="K279" s="1">
        <v>22.55</v>
      </c>
      <c r="L279" s="1">
        <v>21.75</v>
      </c>
      <c r="M279" s="1">
        <v>8.65</v>
      </c>
      <c r="N279" s="1">
        <v>8.85</v>
      </c>
      <c r="O279" s="2">
        <v>10.6</v>
      </c>
      <c r="P279" s="2">
        <v>7.3</v>
      </c>
      <c r="Q279" s="2">
        <v>2.6</v>
      </c>
      <c r="R279" s="1">
        <v>0.3</v>
      </c>
      <c r="S279" s="1">
        <v>0.3</v>
      </c>
      <c r="T279" s="1">
        <v>0.1</v>
      </c>
      <c r="U279" s="1">
        <v>0.1</v>
      </c>
      <c r="V279" s="1">
        <v>1.7</v>
      </c>
      <c r="W279" s="1">
        <v>46.2</v>
      </c>
      <c r="X279" s="1">
        <v>37</v>
      </c>
      <c r="Y279" s="1">
        <v>4.4000000000000004</v>
      </c>
      <c r="Z279" s="1">
        <v>4.45</v>
      </c>
      <c r="AA279">
        <f t="shared" si="95"/>
        <v>0.25813221406086045</v>
      </c>
      <c r="AB279">
        <f t="shared" si="96"/>
        <v>0.20703125000000003</v>
      </c>
      <c r="AC279">
        <f t="shared" si="97"/>
        <v>0.25071770334928234</v>
      </c>
      <c r="AD279">
        <f t="shared" si="98"/>
        <v>6.2010443864229783E-2</v>
      </c>
      <c r="AE279">
        <f t="shared" si="99"/>
        <v>7.880434782608696E-2</v>
      </c>
      <c r="AF279">
        <f t="shared" si="100"/>
        <v>0.13157894736842105</v>
      </c>
      <c r="AG279">
        <f t="shared" si="101"/>
        <v>0.13333333333333333</v>
      </c>
      <c r="AH279">
        <f t="shared" si="102"/>
        <v>0.2700691121743754</v>
      </c>
      <c r="AI279">
        <f t="shared" si="103"/>
        <v>8.8838268792710715E-2</v>
      </c>
      <c r="AJ279">
        <f t="shared" si="104"/>
        <v>0.12212643678160919</v>
      </c>
      <c r="AK279">
        <f t="shared" si="105"/>
        <v>0.26921545201115088</v>
      </c>
      <c r="AL279">
        <f t="shared" si="106"/>
        <v>0.12049963262307127</v>
      </c>
      <c r="AM279">
        <f t="shared" si="107"/>
        <v>0.1636485580147552</v>
      </c>
      <c r="AN279">
        <f t="shared" si="108"/>
        <v>0.31315240083507301</v>
      </c>
      <c r="AO279">
        <f t="shared" si="109"/>
        <v>0.14298808432630614</v>
      </c>
      <c r="AP279">
        <f t="shared" si="110"/>
        <v>2.2471910112359546E-2</v>
      </c>
      <c r="AQ279">
        <f t="shared" si="111"/>
        <v>2.222222222222222E-2</v>
      </c>
      <c r="AR279">
        <f t="shared" si="112"/>
        <v>0</v>
      </c>
      <c r="AS279">
        <f t="shared" si="113"/>
        <v>0</v>
      </c>
      <c r="AT279">
        <f t="shared" si="114"/>
        <v>0.23856309487258215</v>
      </c>
      <c r="AU279">
        <f t="shared" si="115"/>
        <v>0.20740019474196691</v>
      </c>
      <c r="AV279">
        <f t="shared" si="116"/>
        <v>0.40697674418604657</v>
      </c>
      <c r="AW279">
        <f t="shared" si="117"/>
        <v>0.43979057591623033</v>
      </c>
    </row>
    <row r="280" spans="1:49" x14ac:dyDescent="0.3">
      <c r="A280">
        <v>279</v>
      </c>
      <c r="B280" s="3">
        <v>37347</v>
      </c>
      <c r="C280" t="s">
        <v>8</v>
      </c>
      <c r="D280" s="1">
        <v>79.349999999999994</v>
      </c>
      <c r="E280" s="1">
        <v>41.5</v>
      </c>
      <c r="F280" s="1">
        <v>21.35</v>
      </c>
      <c r="G280" s="1">
        <v>37.85</v>
      </c>
      <c r="H280" s="1">
        <v>17.55</v>
      </c>
      <c r="I280" s="1">
        <v>55.75</v>
      </c>
      <c r="J280" s="1">
        <v>55.5</v>
      </c>
      <c r="K280" s="1">
        <v>29.2</v>
      </c>
      <c r="L280" s="1">
        <v>30.1</v>
      </c>
      <c r="M280" s="1">
        <v>11.25</v>
      </c>
      <c r="N280" s="1">
        <v>10.15</v>
      </c>
      <c r="O280" s="2">
        <v>16</v>
      </c>
      <c r="P280" s="2">
        <v>10.5</v>
      </c>
      <c r="Q280" s="2">
        <v>3.4</v>
      </c>
      <c r="R280" s="1">
        <v>0.6</v>
      </c>
      <c r="S280" s="1">
        <v>0.6</v>
      </c>
      <c r="T280" s="1">
        <v>0.3</v>
      </c>
      <c r="U280" s="1">
        <v>0.3</v>
      </c>
      <c r="V280" s="1">
        <v>1.7</v>
      </c>
      <c r="W280" s="1">
        <v>56.7</v>
      </c>
      <c r="X280" s="1">
        <v>59.25</v>
      </c>
      <c r="Y280" s="1">
        <v>4.8499999999999996</v>
      </c>
      <c r="Z280" s="1">
        <v>4.8</v>
      </c>
      <c r="AA280">
        <f t="shared" si="95"/>
        <v>0.38195173137460647</v>
      </c>
      <c r="AB280">
        <f t="shared" si="96"/>
        <v>0.31835937500000011</v>
      </c>
      <c r="AC280">
        <f t="shared" si="97"/>
        <v>0.25550239234449762</v>
      </c>
      <c r="AD280">
        <f t="shared" si="98"/>
        <v>7.114882506527416E-2</v>
      </c>
      <c r="AE280">
        <f t="shared" si="99"/>
        <v>0.12228260869565219</v>
      </c>
      <c r="AF280">
        <f t="shared" si="100"/>
        <v>0.18421052631578946</v>
      </c>
      <c r="AG280">
        <f t="shared" si="101"/>
        <v>0.13333333333333333</v>
      </c>
      <c r="AH280">
        <f t="shared" si="102"/>
        <v>0.33545986177565124</v>
      </c>
      <c r="AI280">
        <f t="shared" si="103"/>
        <v>0.15034168564920272</v>
      </c>
      <c r="AJ280">
        <f t="shared" si="104"/>
        <v>0.24281609195402298</v>
      </c>
      <c r="AK280">
        <f t="shared" si="105"/>
        <v>0.36160892074870565</v>
      </c>
      <c r="AL280">
        <f t="shared" si="106"/>
        <v>0.2182218956649522</v>
      </c>
      <c r="AM280">
        <f t="shared" si="107"/>
        <v>0.27565392354124751</v>
      </c>
      <c r="AN280">
        <f t="shared" si="108"/>
        <v>0.42171189979123164</v>
      </c>
      <c r="AO280">
        <f t="shared" si="109"/>
        <v>0.16681943171402383</v>
      </c>
      <c r="AP280">
        <f t="shared" si="110"/>
        <v>5.6179775280898875E-2</v>
      </c>
      <c r="AQ280">
        <f t="shared" si="111"/>
        <v>5.5555555555555552E-2</v>
      </c>
      <c r="AR280">
        <f t="shared" si="112"/>
        <v>2.2471910112359546E-2</v>
      </c>
      <c r="AS280">
        <f t="shared" si="113"/>
        <v>4.0816326530612235E-2</v>
      </c>
      <c r="AT280">
        <f t="shared" si="114"/>
        <v>0.30303960700030708</v>
      </c>
      <c r="AU280">
        <f t="shared" si="115"/>
        <v>0.3518338201882506</v>
      </c>
      <c r="AV280">
        <f t="shared" si="116"/>
        <v>0.45930232558139533</v>
      </c>
      <c r="AW280">
        <f t="shared" si="117"/>
        <v>0.47643979057591612</v>
      </c>
    </row>
    <row r="281" spans="1:49" x14ac:dyDescent="0.3">
      <c r="A281">
        <v>280</v>
      </c>
      <c r="B281" s="3">
        <v>37347</v>
      </c>
      <c r="C281" t="s">
        <v>8</v>
      </c>
      <c r="D281" s="1">
        <v>80.55</v>
      </c>
      <c r="E281" s="1">
        <v>41.05</v>
      </c>
      <c r="F281" s="1">
        <v>20.7</v>
      </c>
      <c r="G281" s="1">
        <v>39.5</v>
      </c>
      <c r="H281" s="1">
        <v>16.899999999999999</v>
      </c>
      <c r="I281" s="1">
        <v>57.35</v>
      </c>
      <c r="J281" s="1">
        <v>57.2</v>
      </c>
      <c r="K281" s="1">
        <v>31.85</v>
      </c>
      <c r="L281" s="1">
        <v>30.55</v>
      </c>
      <c r="M281" s="1">
        <v>10.55</v>
      </c>
      <c r="N281" s="1">
        <v>11.6</v>
      </c>
      <c r="O281" s="2">
        <v>15.7</v>
      </c>
      <c r="P281" s="2">
        <v>11.4</v>
      </c>
      <c r="Q281" s="2">
        <v>3.4</v>
      </c>
      <c r="R281" s="1">
        <v>0.7</v>
      </c>
      <c r="S281" s="1">
        <v>0.7</v>
      </c>
      <c r="T281" s="1">
        <v>0.3</v>
      </c>
      <c r="U281" s="1">
        <v>0.3</v>
      </c>
      <c r="V281" s="1">
        <v>1.8</v>
      </c>
      <c r="W281" s="1">
        <v>64.349999999999994</v>
      </c>
      <c r="X281" s="1">
        <v>59.45</v>
      </c>
      <c r="Y281" s="1">
        <v>5.55</v>
      </c>
      <c r="Z281" s="1">
        <v>5.9</v>
      </c>
      <c r="AA281">
        <f t="shared" si="95"/>
        <v>0.3725078698845749</v>
      </c>
      <c r="AB281">
        <f t="shared" si="96"/>
        <v>0.29296875</v>
      </c>
      <c r="AC281">
        <f t="shared" si="97"/>
        <v>0.28708133971291866</v>
      </c>
      <c r="AD281">
        <f t="shared" si="98"/>
        <v>6.2663185378590058E-2</v>
      </c>
      <c r="AE281">
        <f t="shared" si="99"/>
        <v>0.13451086956521741</v>
      </c>
      <c r="AF281">
        <f t="shared" si="100"/>
        <v>0.18421052631578946</v>
      </c>
      <c r="AG281">
        <f t="shared" si="101"/>
        <v>0.14444444444444443</v>
      </c>
      <c r="AH281">
        <f t="shared" si="102"/>
        <v>0.34821903242955876</v>
      </c>
      <c r="AI281">
        <f t="shared" si="103"/>
        <v>0.14692482915717539</v>
      </c>
      <c r="AJ281">
        <f t="shared" si="104"/>
        <v>0.25814176245210729</v>
      </c>
      <c r="AK281">
        <f t="shared" si="105"/>
        <v>0.37514934289127833</v>
      </c>
      <c r="AL281">
        <f t="shared" si="106"/>
        <v>0.25716385011021303</v>
      </c>
      <c r="AM281">
        <f t="shared" si="107"/>
        <v>0.28169014084507044</v>
      </c>
      <c r="AN281">
        <f t="shared" si="108"/>
        <v>0.39248434237995816</v>
      </c>
      <c r="AO281">
        <f t="shared" si="109"/>
        <v>0.19340054995417047</v>
      </c>
      <c r="AP281">
        <f t="shared" si="110"/>
        <v>6.741573033707865E-2</v>
      </c>
      <c r="AQ281">
        <f t="shared" si="111"/>
        <v>6.6666666666666666E-2</v>
      </c>
      <c r="AR281">
        <f t="shared" si="112"/>
        <v>2.2471910112359546E-2</v>
      </c>
      <c r="AS281">
        <f t="shared" si="113"/>
        <v>4.0816326530612235E-2</v>
      </c>
      <c r="AT281">
        <f t="shared" si="114"/>
        <v>0.35001535155050656</v>
      </c>
      <c r="AU281">
        <f t="shared" si="115"/>
        <v>0.35313209996754308</v>
      </c>
      <c r="AV281">
        <f t="shared" si="116"/>
        <v>0.54069767441860461</v>
      </c>
      <c r="AW281">
        <f t="shared" si="117"/>
        <v>0.59162303664921456</v>
      </c>
    </row>
    <row r="282" spans="1:49" x14ac:dyDescent="0.3">
      <c r="A282">
        <v>281</v>
      </c>
      <c r="B282" s="3">
        <v>37347</v>
      </c>
      <c r="C282" t="s">
        <v>7</v>
      </c>
      <c r="D282" s="1">
        <v>91.4</v>
      </c>
      <c r="E282" s="1">
        <v>45</v>
      </c>
      <c r="F282" s="1">
        <v>22.9</v>
      </c>
      <c r="G282" s="1">
        <v>46.4</v>
      </c>
      <c r="H282" s="1">
        <v>23.5</v>
      </c>
      <c r="I282" s="1">
        <v>63.6</v>
      </c>
      <c r="J282" s="1">
        <v>63.1</v>
      </c>
      <c r="K282" s="1">
        <v>34.450000000000003</v>
      </c>
      <c r="L282" s="1">
        <v>34.299999999999997</v>
      </c>
      <c r="M282" s="1">
        <v>12.4</v>
      </c>
      <c r="N282" s="1">
        <v>10.75</v>
      </c>
      <c r="O282" s="2">
        <v>19.5</v>
      </c>
      <c r="P282" s="2">
        <v>14.1</v>
      </c>
      <c r="Q282" s="2">
        <v>4.5999999999999996</v>
      </c>
      <c r="R282" s="1">
        <v>0.9</v>
      </c>
      <c r="S282" s="1">
        <v>0.8</v>
      </c>
      <c r="T282" s="1">
        <v>0.4</v>
      </c>
      <c r="U282" s="1">
        <v>0.4</v>
      </c>
      <c r="V282" s="1">
        <v>2.2000000000000002</v>
      </c>
      <c r="W282" s="1">
        <v>32</v>
      </c>
      <c r="X282" s="1">
        <v>68.849999999999994</v>
      </c>
      <c r="Y282" s="1">
        <v>5.15</v>
      </c>
      <c r="Z282" s="1">
        <v>5.2</v>
      </c>
      <c r="AA282">
        <f t="shared" si="95"/>
        <v>0.45540398740818466</v>
      </c>
      <c r="AB282">
        <f t="shared" si="96"/>
        <v>0.37890625</v>
      </c>
      <c r="AC282">
        <f t="shared" si="97"/>
        <v>0.4191387559808612</v>
      </c>
      <c r="AD282">
        <f t="shared" si="98"/>
        <v>0.14882506527415143</v>
      </c>
      <c r="AE282">
        <f t="shared" si="99"/>
        <v>0.17119565217391305</v>
      </c>
      <c r="AF282">
        <f t="shared" si="100"/>
        <v>0.26315789473684204</v>
      </c>
      <c r="AG282">
        <f t="shared" si="101"/>
        <v>0.18888888888888891</v>
      </c>
      <c r="AH282">
        <f t="shared" si="102"/>
        <v>0.46358320042530582</v>
      </c>
      <c r="AI282">
        <f t="shared" si="103"/>
        <v>0.19020501138952164</v>
      </c>
      <c r="AJ282">
        <f t="shared" si="104"/>
        <v>0.31800766283524906</v>
      </c>
      <c r="AK282">
        <f t="shared" si="105"/>
        <v>0.42214257268020705</v>
      </c>
      <c r="AL282">
        <f t="shared" si="106"/>
        <v>0.29537105069801617</v>
      </c>
      <c r="AM282">
        <f t="shared" si="107"/>
        <v>0.33199195171026152</v>
      </c>
      <c r="AN282">
        <f t="shared" si="108"/>
        <v>0.46972860125260951</v>
      </c>
      <c r="AO282">
        <f t="shared" si="109"/>
        <v>0.17781851512373967</v>
      </c>
      <c r="AP282">
        <f t="shared" si="110"/>
        <v>8.98876404494382E-2</v>
      </c>
      <c r="AQ282">
        <f t="shared" si="111"/>
        <v>7.7777777777777779E-2</v>
      </c>
      <c r="AR282">
        <f t="shared" si="112"/>
        <v>3.3707865168539332E-2</v>
      </c>
      <c r="AS282">
        <f t="shared" si="113"/>
        <v>6.1224489795918373E-2</v>
      </c>
      <c r="AT282">
        <f t="shared" si="114"/>
        <v>0.1513662879950875</v>
      </c>
      <c r="AU282">
        <f t="shared" si="115"/>
        <v>0.41415124959428756</v>
      </c>
      <c r="AV282">
        <f t="shared" si="116"/>
        <v>0.4941860465116279</v>
      </c>
      <c r="AW282">
        <f t="shared" si="117"/>
        <v>0.51832460732984287</v>
      </c>
    </row>
    <row r="283" spans="1:49" x14ac:dyDescent="0.3">
      <c r="A283">
        <v>282</v>
      </c>
      <c r="B283" s="3">
        <v>37347</v>
      </c>
      <c r="C283" t="s">
        <v>8</v>
      </c>
      <c r="D283" s="1">
        <v>81.349999999999994</v>
      </c>
      <c r="E283" s="1">
        <v>41.3</v>
      </c>
      <c r="F283" s="1">
        <v>20.100000000000001</v>
      </c>
      <c r="G283" s="1">
        <v>40.049999999999997</v>
      </c>
      <c r="H283" s="1">
        <v>18.05</v>
      </c>
      <c r="I283" s="1">
        <v>44.85</v>
      </c>
      <c r="J283" s="1">
        <v>44.9</v>
      </c>
      <c r="K283" s="1">
        <v>23.9</v>
      </c>
      <c r="L283" s="1">
        <v>21.8</v>
      </c>
      <c r="M283" s="1">
        <v>8</v>
      </c>
      <c r="N283" s="1">
        <v>7.7</v>
      </c>
      <c r="O283" s="2">
        <v>14.2</v>
      </c>
      <c r="P283" s="2">
        <v>10.1</v>
      </c>
      <c r="Q283" s="2">
        <v>3.2</v>
      </c>
      <c r="R283" s="1">
        <v>0.3</v>
      </c>
      <c r="S283" s="1">
        <v>0.3</v>
      </c>
      <c r="T283" s="1">
        <v>0.1</v>
      </c>
      <c r="U283" s="1">
        <v>0.1</v>
      </c>
      <c r="V283" s="1">
        <v>1.8</v>
      </c>
      <c r="W283" s="1">
        <v>32.450000000000003</v>
      </c>
      <c r="X283" s="1">
        <v>28.3</v>
      </c>
      <c r="Y283" s="1">
        <v>5.15</v>
      </c>
      <c r="Z283" s="1">
        <v>5.35</v>
      </c>
      <c r="AA283">
        <f t="shared" si="95"/>
        <v>0.37775445960125908</v>
      </c>
      <c r="AB283">
        <f t="shared" si="96"/>
        <v>0.26953125000000011</v>
      </c>
      <c r="AC283">
        <f t="shared" si="97"/>
        <v>0.29760765550239227</v>
      </c>
      <c r="AD283">
        <f t="shared" si="98"/>
        <v>7.7676240208877298E-2</v>
      </c>
      <c r="AE283">
        <f t="shared" si="99"/>
        <v>0.11684782608695653</v>
      </c>
      <c r="AF283">
        <f t="shared" si="100"/>
        <v>0.17105263157894737</v>
      </c>
      <c r="AG283">
        <f t="shared" si="101"/>
        <v>0.14444444444444443</v>
      </c>
      <c r="AH283">
        <f t="shared" si="102"/>
        <v>0.35672514619883039</v>
      </c>
      <c r="AI283">
        <f t="shared" si="103"/>
        <v>0.12984054669703871</v>
      </c>
      <c r="AJ283">
        <f t="shared" si="104"/>
        <v>0.13840996168582378</v>
      </c>
      <c r="AK283">
        <f t="shared" si="105"/>
        <v>0.27718040621266421</v>
      </c>
      <c r="AL283">
        <f t="shared" si="106"/>
        <v>0.14033798677443055</v>
      </c>
      <c r="AM283">
        <f t="shared" si="107"/>
        <v>0.16431924882629109</v>
      </c>
      <c r="AN283">
        <f t="shared" si="108"/>
        <v>0.28601252609603334</v>
      </c>
      <c r="AO283">
        <f t="shared" si="109"/>
        <v>0.12190650779101742</v>
      </c>
      <c r="AP283">
        <f t="shared" si="110"/>
        <v>2.2471910112359546E-2</v>
      </c>
      <c r="AQ283">
        <f t="shared" si="111"/>
        <v>2.222222222222222E-2</v>
      </c>
      <c r="AR283">
        <f t="shared" si="112"/>
        <v>0</v>
      </c>
      <c r="AS283">
        <f t="shared" si="113"/>
        <v>0</v>
      </c>
      <c r="AT283">
        <f t="shared" si="114"/>
        <v>0.15412956708627573</v>
      </c>
      <c r="AU283">
        <f t="shared" si="115"/>
        <v>0.15092502434274588</v>
      </c>
      <c r="AV283">
        <f t="shared" si="116"/>
        <v>0.4941860465116279</v>
      </c>
      <c r="AW283">
        <f t="shared" si="117"/>
        <v>0.53403141361256534</v>
      </c>
    </row>
    <row r="284" spans="1:49" x14ac:dyDescent="0.3">
      <c r="A284">
        <v>283</v>
      </c>
      <c r="B284" s="3">
        <v>37347</v>
      </c>
      <c r="C284" t="s">
        <v>7</v>
      </c>
      <c r="D284" s="1">
        <v>81.3</v>
      </c>
      <c r="E284" s="1">
        <v>40.700000000000003</v>
      </c>
      <c r="F284" s="1">
        <v>20.65</v>
      </c>
      <c r="G284" s="1">
        <v>40.6</v>
      </c>
      <c r="H284" s="1">
        <v>18.7</v>
      </c>
      <c r="I284" s="1">
        <v>49.25</v>
      </c>
      <c r="J284" s="1">
        <v>50.75</v>
      </c>
      <c r="K284" s="1">
        <v>26</v>
      </c>
      <c r="L284" s="1">
        <v>27.6</v>
      </c>
      <c r="M284" s="1">
        <v>10.3</v>
      </c>
      <c r="N284" s="1">
        <v>10.3</v>
      </c>
      <c r="O284" s="2">
        <v>14.8</v>
      </c>
      <c r="P284" s="2">
        <v>10.5</v>
      </c>
      <c r="Q284" s="2">
        <v>3.7</v>
      </c>
      <c r="R284" s="1">
        <v>0.5</v>
      </c>
      <c r="S284" s="1">
        <v>0.5</v>
      </c>
      <c r="T284" s="1">
        <v>0.2</v>
      </c>
      <c r="U284" s="1">
        <v>0.2</v>
      </c>
      <c r="V284" s="1">
        <v>2.2000000000000002</v>
      </c>
      <c r="W284" s="1">
        <v>51.55</v>
      </c>
      <c r="X284" s="1">
        <v>54.8</v>
      </c>
      <c r="Y284" s="1">
        <v>4.95</v>
      </c>
      <c r="Z284" s="1">
        <v>5.2</v>
      </c>
      <c r="AA284">
        <f t="shared" si="95"/>
        <v>0.36516264428121725</v>
      </c>
      <c r="AB284">
        <f t="shared" si="96"/>
        <v>0.291015625</v>
      </c>
      <c r="AC284">
        <f t="shared" si="97"/>
        <v>0.30813397129186604</v>
      </c>
      <c r="AD284">
        <f t="shared" si="98"/>
        <v>8.6161879895561344E-2</v>
      </c>
      <c r="AE284">
        <f t="shared" si="99"/>
        <v>0.12228260869565219</v>
      </c>
      <c r="AF284">
        <f t="shared" si="100"/>
        <v>0.20394736842105263</v>
      </c>
      <c r="AG284">
        <f t="shared" si="101"/>
        <v>0.18888888888888891</v>
      </c>
      <c r="AH284">
        <f t="shared" si="102"/>
        <v>0.35619351408825095</v>
      </c>
      <c r="AI284">
        <f t="shared" si="103"/>
        <v>0.1366742596810934</v>
      </c>
      <c r="AJ284">
        <f t="shared" si="104"/>
        <v>0.18055555555555555</v>
      </c>
      <c r="AK284">
        <f t="shared" si="105"/>
        <v>0.32377538829151731</v>
      </c>
      <c r="AL284">
        <f t="shared" si="106"/>
        <v>0.17119764878765611</v>
      </c>
      <c r="AM284">
        <f t="shared" si="107"/>
        <v>0.2421193829644534</v>
      </c>
      <c r="AN284">
        <f t="shared" si="108"/>
        <v>0.38204592901878909</v>
      </c>
      <c r="AO284">
        <f t="shared" si="109"/>
        <v>0.1695692025664528</v>
      </c>
      <c r="AP284">
        <f t="shared" si="110"/>
        <v>4.49438202247191E-2</v>
      </c>
      <c r="AQ284">
        <f t="shared" si="111"/>
        <v>4.4444444444444446E-2</v>
      </c>
      <c r="AR284">
        <f t="shared" si="112"/>
        <v>1.1235955056179775E-2</v>
      </c>
      <c r="AS284">
        <f t="shared" si="113"/>
        <v>2.0408163265306121E-2</v>
      </c>
      <c r="AT284">
        <f t="shared" si="114"/>
        <v>0.27141541295670862</v>
      </c>
      <c r="AU284">
        <f t="shared" si="115"/>
        <v>0.32294709509899389</v>
      </c>
      <c r="AV284">
        <f t="shared" si="116"/>
        <v>0.47093023255813948</v>
      </c>
      <c r="AW284">
        <f t="shared" si="117"/>
        <v>0.51832460732984287</v>
      </c>
    </row>
    <row r="285" spans="1:49" x14ac:dyDescent="0.3">
      <c r="A285">
        <v>284</v>
      </c>
      <c r="B285" s="3">
        <v>37347</v>
      </c>
      <c r="C285" t="s">
        <v>7</v>
      </c>
      <c r="D285" s="1">
        <v>90.9</v>
      </c>
      <c r="E285" s="1">
        <v>44.05</v>
      </c>
      <c r="F285" s="1">
        <v>22.75</v>
      </c>
      <c r="G285" s="1">
        <v>46.85</v>
      </c>
      <c r="H285" s="1">
        <v>25.3</v>
      </c>
      <c r="I285" s="1">
        <v>56.6</v>
      </c>
      <c r="J285" s="1">
        <v>56.95</v>
      </c>
      <c r="K285" s="1">
        <v>30.25</v>
      </c>
      <c r="L285" s="1">
        <v>31</v>
      </c>
      <c r="M285" s="1">
        <v>10.25</v>
      </c>
      <c r="N285" s="1">
        <v>12.15</v>
      </c>
      <c r="O285" s="2">
        <v>18.3</v>
      </c>
      <c r="P285" s="2">
        <v>13</v>
      </c>
      <c r="Q285" s="2">
        <v>4.5999999999999996</v>
      </c>
      <c r="R285" s="1">
        <v>0.6</v>
      </c>
      <c r="S285" s="1">
        <v>0.6</v>
      </c>
      <c r="T285" s="1">
        <v>0.3</v>
      </c>
      <c r="U285" s="1">
        <v>0.3</v>
      </c>
      <c r="V285" s="1">
        <v>2.2999999999999998</v>
      </c>
      <c r="W285" s="1">
        <v>61.8</v>
      </c>
      <c r="X285" s="1">
        <v>33.5</v>
      </c>
      <c r="Y285" s="1">
        <v>5.6</v>
      </c>
      <c r="Z285" s="1">
        <v>5.6</v>
      </c>
      <c r="AA285">
        <f t="shared" si="95"/>
        <v>0.43546694648478479</v>
      </c>
      <c r="AB285">
        <f t="shared" si="96"/>
        <v>0.373046875</v>
      </c>
      <c r="AC285">
        <f t="shared" si="97"/>
        <v>0.42775119617224883</v>
      </c>
      <c r="AD285">
        <f t="shared" si="98"/>
        <v>0.17232375979112272</v>
      </c>
      <c r="AE285">
        <f t="shared" si="99"/>
        <v>0.15625000000000003</v>
      </c>
      <c r="AF285">
        <f t="shared" si="100"/>
        <v>0.26315789473684204</v>
      </c>
      <c r="AG285">
        <f t="shared" si="101"/>
        <v>0.19999999999999996</v>
      </c>
      <c r="AH285">
        <f t="shared" si="102"/>
        <v>0.45826687931951099</v>
      </c>
      <c r="AI285">
        <f t="shared" si="103"/>
        <v>0.17653758542141232</v>
      </c>
      <c r="AJ285">
        <f t="shared" si="104"/>
        <v>0.25095785440613028</v>
      </c>
      <c r="AK285">
        <f t="shared" si="105"/>
        <v>0.37315810434090002</v>
      </c>
      <c r="AL285">
        <f t="shared" si="106"/>
        <v>0.233651726671565</v>
      </c>
      <c r="AM285">
        <f t="shared" si="107"/>
        <v>0.28772635814889336</v>
      </c>
      <c r="AN285">
        <f t="shared" si="108"/>
        <v>0.37995824634655523</v>
      </c>
      <c r="AO285">
        <f t="shared" si="109"/>
        <v>0.20348304307974335</v>
      </c>
      <c r="AP285">
        <f t="shared" si="110"/>
        <v>5.6179775280898875E-2</v>
      </c>
      <c r="AQ285">
        <f t="shared" si="111"/>
        <v>5.5555555555555552E-2</v>
      </c>
      <c r="AR285">
        <f t="shared" si="112"/>
        <v>2.2471910112359546E-2</v>
      </c>
      <c r="AS285">
        <f t="shared" si="113"/>
        <v>4.0816326530612235E-2</v>
      </c>
      <c r="AT285">
        <f t="shared" si="114"/>
        <v>0.3343567700337734</v>
      </c>
      <c r="AU285">
        <f t="shared" si="115"/>
        <v>0.18468029860434926</v>
      </c>
      <c r="AV285">
        <f t="shared" si="116"/>
        <v>0.5465116279069766</v>
      </c>
      <c r="AW285">
        <f t="shared" si="117"/>
        <v>0.5602094240837695</v>
      </c>
    </row>
    <row r="286" spans="1:49" x14ac:dyDescent="0.3">
      <c r="A286">
        <v>285</v>
      </c>
      <c r="B286" s="3">
        <v>37347</v>
      </c>
      <c r="C286" t="s">
        <v>7</v>
      </c>
      <c r="D286" s="1">
        <v>78.95</v>
      </c>
      <c r="E286" s="1">
        <v>38.950000000000003</v>
      </c>
      <c r="F286" s="1">
        <v>20.350000000000001</v>
      </c>
      <c r="G286" s="1">
        <v>40</v>
      </c>
      <c r="H286" s="1">
        <v>17.899999999999999</v>
      </c>
      <c r="I286" s="1">
        <v>40.9</v>
      </c>
      <c r="J286" s="1">
        <v>41.05</v>
      </c>
      <c r="K286" s="1">
        <v>19.850000000000001</v>
      </c>
      <c r="L286" s="1">
        <v>20.100000000000001</v>
      </c>
      <c r="M286" s="1">
        <v>7.25</v>
      </c>
      <c r="N286" s="1">
        <v>8.6</v>
      </c>
      <c r="O286" s="2">
        <v>11.9</v>
      </c>
      <c r="P286" s="2">
        <v>8.4</v>
      </c>
      <c r="Q286" s="2">
        <v>3.2</v>
      </c>
      <c r="R286" s="1">
        <v>0.2</v>
      </c>
      <c r="S286" s="1">
        <v>0.2</v>
      </c>
      <c r="T286" s="1">
        <v>0.1</v>
      </c>
      <c r="U286" s="1">
        <v>0.1</v>
      </c>
      <c r="V286" s="1">
        <v>1.8</v>
      </c>
      <c r="W286" s="1">
        <v>51.8</v>
      </c>
      <c r="X286" s="1">
        <v>9.9</v>
      </c>
      <c r="Y286" s="1">
        <v>4.6500000000000004</v>
      </c>
      <c r="Z286" s="1">
        <v>4.5</v>
      </c>
      <c r="AA286">
        <f t="shared" si="95"/>
        <v>0.32843651626442816</v>
      </c>
      <c r="AB286">
        <f t="shared" si="96"/>
        <v>0.27929687500000011</v>
      </c>
      <c r="AC286">
        <f t="shared" si="97"/>
        <v>0.29665071770334928</v>
      </c>
      <c r="AD286">
        <f t="shared" si="98"/>
        <v>7.571801566579632E-2</v>
      </c>
      <c r="AE286">
        <f t="shared" si="99"/>
        <v>9.3750000000000014E-2</v>
      </c>
      <c r="AF286">
        <f t="shared" si="100"/>
        <v>0.17105263157894737</v>
      </c>
      <c r="AG286">
        <f t="shared" si="101"/>
        <v>0.14444444444444443</v>
      </c>
      <c r="AH286">
        <f t="shared" si="102"/>
        <v>0.3312068048910155</v>
      </c>
      <c r="AI286">
        <f t="shared" si="103"/>
        <v>0.10364464692482918</v>
      </c>
      <c r="AJ286">
        <f t="shared" si="104"/>
        <v>0.10057471264367815</v>
      </c>
      <c r="AK286">
        <f t="shared" si="105"/>
        <v>0.24651533253683786</v>
      </c>
      <c r="AL286">
        <f t="shared" si="106"/>
        <v>8.0822924320352693E-2</v>
      </c>
      <c r="AM286">
        <f t="shared" si="107"/>
        <v>0.14151576123407111</v>
      </c>
      <c r="AN286">
        <f t="shared" si="108"/>
        <v>0.25469728601252606</v>
      </c>
      <c r="AO286">
        <f t="shared" si="109"/>
        <v>0.1384051329055912</v>
      </c>
      <c r="AP286">
        <f t="shared" si="110"/>
        <v>1.1235955056179775E-2</v>
      </c>
      <c r="AQ286">
        <f t="shared" si="111"/>
        <v>1.1111111111111112E-2</v>
      </c>
      <c r="AR286">
        <f t="shared" si="112"/>
        <v>0</v>
      </c>
      <c r="AS286">
        <f t="shared" si="113"/>
        <v>0</v>
      </c>
      <c r="AT286">
        <f t="shared" si="114"/>
        <v>0.27295056800736872</v>
      </c>
      <c r="AU286">
        <f t="shared" si="115"/>
        <v>3.1483284647841614E-2</v>
      </c>
      <c r="AV286">
        <f t="shared" si="116"/>
        <v>0.43604651162790703</v>
      </c>
      <c r="AW286">
        <f t="shared" si="117"/>
        <v>0.44502617801047112</v>
      </c>
    </row>
    <row r="287" spans="1:49" x14ac:dyDescent="0.3">
      <c r="A287">
        <v>286</v>
      </c>
      <c r="B287" s="3">
        <v>37347</v>
      </c>
      <c r="C287" t="s">
        <v>8</v>
      </c>
      <c r="D287" s="1">
        <v>67.45</v>
      </c>
      <c r="E287" s="1">
        <v>34.25</v>
      </c>
      <c r="F287" s="1">
        <v>16.75</v>
      </c>
      <c r="G287" s="1">
        <v>33.200000000000003</v>
      </c>
      <c r="H287" s="1">
        <v>14.75</v>
      </c>
      <c r="I287" s="1">
        <v>44.85</v>
      </c>
      <c r="J287" s="1">
        <v>44.75</v>
      </c>
      <c r="K287" s="1">
        <v>23.9</v>
      </c>
      <c r="L287" s="1">
        <v>24.1</v>
      </c>
      <c r="M287" s="1">
        <v>8</v>
      </c>
      <c r="N287" s="1">
        <v>7.25</v>
      </c>
      <c r="O287" s="2">
        <v>9.4</v>
      </c>
      <c r="P287" s="2">
        <v>6.8</v>
      </c>
      <c r="Q287" s="2">
        <v>2</v>
      </c>
      <c r="R287" s="1">
        <v>0.3</v>
      </c>
      <c r="S287" s="1">
        <v>0.3</v>
      </c>
      <c r="T287" s="1">
        <v>0.1</v>
      </c>
      <c r="U287" s="1">
        <v>0.1</v>
      </c>
      <c r="V287" s="1">
        <v>1.1000000000000001</v>
      </c>
      <c r="W287" s="1">
        <v>7.35</v>
      </c>
      <c r="X287" s="1">
        <v>38.25</v>
      </c>
      <c r="Y287" s="1">
        <v>4.25</v>
      </c>
      <c r="Z287" s="1">
        <v>4.0999999999999996</v>
      </c>
      <c r="AA287">
        <f t="shared" si="95"/>
        <v>0.22980062959076597</v>
      </c>
      <c r="AB287">
        <f t="shared" si="96"/>
        <v>0.13867187500000003</v>
      </c>
      <c r="AC287">
        <f t="shared" si="97"/>
        <v>0.16650717703349288</v>
      </c>
      <c r="AD287">
        <f t="shared" si="98"/>
        <v>3.4595300261096605E-2</v>
      </c>
      <c r="AE287">
        <f t="shared" si="99"/>
        <v>7.2010869565217392E-2</v>
      </c>
      <c r="AF287">
        <f t="shared" si="100"/>
        <v>9.2105263157894732E-2</v>
      </c>
      <c r="AG287">
        <f t="shared" si="101"/>
        <v>6.666666666666668E-2</v>
      </c>
      <c r="AH287">
        <f t="shared" si="102"/>
        <v>0.2089314194577353</v>
      </c>
      <c r="AI287">
        <f t="shared" si="103"/>
        <v>7.5170842824601375E-2</v>
      </c>
      <c r="AJ287">
        <f t="shared" si="104"/>
        <v>0.13840996168582378</v>
      </c>
      <c r="AK287">
        <f t="shared" si="105"/>
        <v>0.27598566308243722</v>
      </c>
      <c r="AL287">
        <f t="shared" si="106"/>
        <v>0.14033798677443055</v>
      </c>
      <c r="AM287">
        <f t="shared" si="107"/>
        <v>0.19517102615694168</v>
      </c>
      <c r="AN287">
        <f t="shared" si="108"/>
        <v>0.28601252609603334</v>
      </c>
      <c r="AO287">
        <f t="shared" si="109"/>
        <v>0.11365719523373052</v>
      </c>
      <c r="AP287">
        <f t="shared" si="110"/>
        <v>2.2471910112359546E-2</v>
      </c>
      <c r="AQ287">
        <f t="shared" si="111"/>
        <v>2.222222222222222E-2</v>
      </c>
      <c r="AR287">
        <f t="shared" si="112"/>
        <v>0</v>
      </c>
      <c r="AS287">
        <f t="shared" si="113"/>
        <v>0</v>
      </c>
      <c r="AT287">
        <f t="shared" si="114"/>
        <v>0</v>
      </c>
      <c r="AU287">
        <f t="shared" si="115"/>
        <v>0.21551444336254466</v>
      </c>
      <c r="AV287">
        <f t="shared" si="116"/>
        <v>0.38953488372093026</v>
      </c>
      <c r="AW287">
        <f t="shared" si="117"/>
        <v>0.40314136125654443</v>
      </c>
    </row>
    <row r="288" spans="1:49" x14ac:dyDescent="0.3">
      <c r="A288">
        <v>287</v>
      </c>
      <c r="B288" s="3">
        <v>37347</v>
      </c>
      <c r="C288" t="s">
        <v>7</v>
      </c>
      <c r="D288" s="1">
        <v>80.95</v>
      </c>
      <c r="E288" s="1">
        <v>39.6</v>
      </c>
      <c r="F288" s="1">
        <v>19.75</v>
      </c>
      <c r="G288" s="1">
        <v>41.35</v>
      </c>
      <c r="H288" s="1">
        <v>19.7</v>
      </c>
      <c r="I288" s="1">
        <v>49</v>
      </c>
      <c r="J288" s="1">
        <v>48.45</v>
      </c>
      <c r="K288" s="1">
        <v>27.45</v>
      </c>
      <c r="L288" s="1">
        <v>25.8</v>
      </c>
      <c r="M288" s="1">
        <v>10.55</v>
      </c>
      <c r="N288" s="1">
        <v>9.9</v>
      </c>
      <c r="O288" s="2">
        <v>13.2</v>
      </c>
      <c r="P288" s="2">
        <v>9.1</v>
      </c>
      <c r="Q288" s="2">
        <v>3.6</v>
      </c>
      <c r="R288" s="1">
        <v>0.6</v>
      </c>
      <c r="S288" s="1">
        <v>0.5</v>
      </c>
      <c r="T288" s="1">
        <v>0.3</v>
      </c>
      <c r="U288" s="1">
        <v>0.3</v>
      </c>
      <c r="V288" s="1">
        <v>2</v>
      </c>
      <c r="W288" s="1">
        <v>24.1</v>
      </c>
      <c r="X288" s="1">
        <v>48.15</v>
      </c>
      <c r="Y288" s="1">
        <v>5.5</v>
      </c>
      <c r="Z288" s="1">
        <v>4.3499999999999996</v>
      </c>
      <c r="AA288">
        <f t="shared" si="95"/>
        <v>0.34207764952780695</v>
      </c>
      <c r="AB288">
        <f t="shared" si="96"/>
        <v>0.255859375</v>
      </c>
      <c r="AC288">
        <f t="shared" si="97"/>
        <v>0.32248803827751199</v>
      </c>
      <c r="AD288">
        <f t="shared" si="98"/>
        <v>9.921671018276762E-2</v>
      </c>
      <c r="AE288">
        <f t="shared" si="99"/>
        <v>0.10326086956521739</v>
      </c>
      <c r="AF288">
        <f t="shared" si="100"/>
        <v>0.19736842105263158</v>
      </c>
      <c r="AG288">
        <f t="shared" si="101"/>
        <v>0.16666666666666666</v>
      </c>
      <c r="AH288">
        <f t="shared" si="102"/>
        <v>0.35247208931419466</v>
      </c>
      <c r="AI288">
        <f t="shared" si="103"/>
        <v>0.1184510250569476</v>
      </c>
      <c r="AJ288">
        <f t="shared" si="104"/>
        <v>0.17816091954022989</v>
      </c>
      <c r="AK288">
        <f t="shared" si="105"/>
        <v>0.3054559936280366</v>
      </c>
      <c r="AL288">
        <f t="shared" si="106"/>
        <v>0.1925055106539309</v>
      </c>
      <c r="AM288">
        <f t="shared" si="107"/>
        <v>0.21797451374916166</v>
      </c>
      <c r="AN288">
        <f t="shared" si="108"/>
        <v>0.39248434237995816</v>
      </c>
      <c r="AO288">
        <f t="shared" si="109"/>
        <v>0.16223648029330889</v>
      </c>
      <c r="AP288">
        <f t="shared" si="110"/>
        <v>5.6179775280898875E-2</v>
      </c>
      <c r="AQ288">
        <f t="shared" si="111"/>
        <v>4.4444444444444446E-2</v>
      </c>
      <c r="AR288">
        <f t="shared" si="112"/>
        <v>2.2471910112359546E-2</v>
      </c>
      <c r="AS288">
        <f t="shared" si="113"/>
        <v>4.0816326530612235E-2</v>
      </c>
      <c r="AT288">
        <f t="shared" si="114"/>
        <v>0.10285538839422782</v>
      </c>
      <c r="AU288">
        <f t="shared" si="115"/>
        <v>0.27977929243752031</v>
      </c>
      <c r="AV288">
        <f t="shared" si="116"/>
        <v>0.53488372093023251</v>
      </c>
      <c r="AW288">
        <f t="shared" si="117"/>
        <v>0.42931937172774859</v>
      </c>
    </row>
    <row r="289" spans="1:49" x14ac:dyDescent="0.3">
      <c r="A289">
        <v>288</v>
      </c>
      <c r="B289" s="3">
        <v>37347</v>
      </c>
      <c r="C289" t="s">
        <v>7</v>
      </c>
      <c r="D289" s="1">
        <v>66.099999999999994</v>
      </c>
      <c r="E289" s="1">
        <v>31.1</v>
      </c>
      <c r="F289" s="1">
        <v>14.6</v>
      </c>
      <c r="G289" s="1">
        <v>35</v>
      </c>
      <c r="H289" s="1">
        <v>14.2</v>
      </c>
      <c r="I289" s="1">
        <v>33.549999999999997</v>
      </c>
      <c r="J289" s="1">
        <v>34.15</v>
      </c>
      <c r="K289" s="1">
        <v>16.3</v>
      </c>
      <c r="L289" s="1">
        <v>17.100000000000001</v>
      </c>
      <c r="M289" s="1">
        <v>5.75</v>
      </c>
      <c r="N289" s="1">
        <v>5.6</v>
      </c>
      <c r="O289" s="2">
        <v>6.9</v>
      </c>
      <c r="P289" s="2">
        <v>4.8</v>
      </c>
      <c r="Q289" s="2">
        <v>1.8</v>
      </c>
      <c r="R289" s="1">
        <v>0.1</v>
      </c>
      <c r="S289" s="1">
        <v>0.1</v>
      </c>
      <c r="T289" s="1">
        <v>0.1</v>
      </c>
      <c r="U289" s="1">
        <v>0.1</v>
      </c>
      <c r="V289" s="1">
        <v>1.3</v>
      </c>
      <c r="W289" s="1">
        <v>46.3</v>
      </c>
      <c r="X289" s="1">
        <v>41.6</v>
      </c>
      <c r="Y289" s="1">
        <v>3.65</v>
      </c>
      <c r="Z289" s="1">
        <v>3.55</v>
      </c>
      <c r="AA289">
        <f t="shared" si="95"/>
        <v>0.16369359916054566</v>
      </c>
      <c r="AB289">
        <f t="shared" si="96"/>
        <v>5.4687500000000014E-2</v>
      </c>
      <c r="AC289">
        <f t="shared" si="97"/>
        <v>0.20095693779904306</v>
      </c>
      <c r="AD289">
        <f t="shared" si="98"/>
        <v>2.7415143603133154E-2</v>
      </c>
      <c r="AE289">
        <f t="shared" si="99"/>
        <v>4.4836956521739135E-2</v>
      </c>
      <c r="AF289">
        <f t="shared" si="100"/>
        <v>7.8947368421052641E-2</v>
      </c>
      <c r="AG289">
        <f t="shared" si="101"/>
        <v>8.8888888888888892E-2</v>
      </c>
      <c r="AH289">
        <f t="shared" si="102"/>
        <v>0.19457735247208929</v>
      </c>
      <c r="AI289">
        <f t="shared" si="103"/>
        <v>4.6697038724373585E-2</v>
      </c>
      <c r="AJ289">
        <f t="shared" si="104"/>
        <v>3.0172413793103432E-2</v>
      </c>
      <c r="AK289">
        <f t="shared" si="105"/>
        <v>0.19155714854639583</v>
      </c>
      <c r="AL289">
        <f t="shared" si="106"/>
        <v>2.8655400440852328E-2</v>
      </c>
      <c r="AM289">
        <f t="shared" si="107"/>
        <v>0.1012743125419182</v>
      </c>
      <c r="AN289">
        <f t="shared" si="108"/>
        <v>0.19206680584551145</v>
      </c>
      <c r="AO289">
        <f t="shared" si="109"/>
        <v>8.3409715857011915E-2</v>
      </c>
      <c r="AP289">
        <f t="shared" si="110"/>
        <v>0</v>
      </c>
      <c r="AQ289">
        <f t="shared" si="111"/>
        <v>0</v>
      </c>
      <c r="AR289">
        <f t="shared" si="112"/>
        <v>0</v>
      </c>
      <c r="AS289">
        <f t="shared" si="113"/>
        <v>0</v>
      </c>
      <c r="AT289">
        <f t="shared" si="114"/>
        <v>0.23917715689284616</v>
      </c>
      <c r="AU289">
        <f t="shared" si="115"/>
        <v>0.237260629665693</v>
      </c>
      <c r="AV289">
        <f t="shared" si="116"/>
        <v>0.31976744186046513</v>
      </c>
      <c r="AW289">
        <f t="shared" si="117"/>
        <v>0.34554973821989521</v>
      </c>
    </row>
    <row r="290" spans="1:49" x14ac:dyDescent="0.3">
      <c r="A290">
        <v>289</v>
      </c>
      <c r="B290" s="3">
        <v>37347</v>
      </c>
      <c r="C290" t="s">
        <v>8</v>
      </c>
      <c r="D290" s="1">
        <v>84.45</v>
      </c>
      <c r="E290" s="1">
        <v>42.7</v>
      </c>
      <c r="F290" s="1">
        <v>21.05</v>
      </c>
      <c r="G290" s="1">
        <v>41.75</v>
      </c>
      <c r="H290" s="1">
        <v>18.399999999999999</v>
      </c>
      <c r="I290" s="1">
        <v>59.6</v>
      </c>
      <c r="J290" s="1">
        <v>59.1</v>
      </c>
      <c r="K290" s="1">
        <v>32.799999999999997</v>
      </c>
      <c r="L290" s="1">
        <v>29.85</v>
      </c>
      <c r="M290" s="1">
        <v>10.9</v>
      </c>
      <c r="N290" s="1">
        <v>11.05</v>
      </c>
      <c r="O290" s="2">
        <v>17.899999999999999</v>
      </c>
      <c r="P290" s="2">
        <v>13.2</v>
      </c>
      <c r="Q290" s="2">
        <v>3.8</v>
      </c>
      <c r="R290" s="1">
        <v>0.8</v>
      </c>
      <c r="S290" s="1">
        <v>0.8</v>
      </c>
      <c r="T290" s="1">
        <v>0.4</v>
      </c>
      <c r="U290" s="1">
        <v>0.4</v>
      </c>
      <c r="V290" s="1">
        <v>1.9</v>
      </c>
      <c r="W290" s="1">
        <v>30</v>
      </c>
      <c r="X290" s="1">
        <v>19.399999999999999</v>
      </c>
      <c r="Y290" s="1">
        <v>4.95</v>
      </c>
      <c r="Z290" s="1">
        <v>4.05</v>
      </c>
      <c r="AA290">
        <f t="shared" si="95"/>
        <v>0.40713536201469047</v>
      </c>
      <c r="AB290">
        <f t="shared" si="96"/>
        <v>0.30664062500000006</v>
      </c>
      <c r="AC290">
        <f t="shared" si="97"/>
        <v>0.33014354066985646</v>
      </c>
      <c r="AD290">
        <f t="shared" si="98"/>
        <v>8.2245430809399458E-2</v>
      </c>
      <c r="AE290">
        <f t="shared" si="99"/>
        <v>0.15896739130434784</v>
      </c>
      <c r="AF290">
        <f t="shared" si="100"/>
        <v>0.21052631578947364</v>
      </c>
      <c r="AG290">
        <f t="shared" si="101"/>
        <v>0.15555555555555553</v>
      </c>
      <c r="AH290">
        <f t="shared" si="102"/>
        <v>0.38968633705475819</v>
      </c>
      <c r="AI290">
        <f t="shared" si="103"/>
        <v>0.17198177676537585</v>
      </c>
      <c r="AJ290">
        <f t="shared" si="104"/>
        <v>0.27969348659003834</v>
      </c>
      <c r="AK290">
        <f t="shared" si="105"/>
        <v>0.39028275587415368</v>
      </c>
      <c r="AL290">
        <f t="shared" si="106"/>
        <v>0.27112417340191025</v>
      </c>
      <c r="AM290">
        <f t="shared" si="107"/>
        <v>0.27230046948356812</v>
      </c>
      <c r="AN290">
        <f t="shared" si="108"/>
        <v>0.4070981210855949</v>
      </c>
      <c r="AO290">
        <f t="shared" si="109"/>
        <v>0.18331805682859761</v>
      </c>
      <c r="AP290">
        <f t="shared" si="110"/>
        <v>7.8651685393258439E-2</v>
      </c>
      <c r="AQ290">
        <f t="shared" si="111"/>
        <v>7.7777777777777779E-2</v>
      </c>
      <c r="AR290">
        <f t="shared" si="112"/>
        <v>3.3707865168539332E-2</v>
      </c>
      <c r="AS290">
        <f t="shared" si="113"/>
        <v>6.1224489795918373E-2</v>
      </c>
      <c r="AT290">
        <f t="shared" si="114"/>
        <v>0.13908504758980658</v>
      </c>
      <c r="AU290">
        <f t="shared" si="115"/>
        <v>9.3151574164232392E-2</v>
      </c>
      <c r="AV290">
        <f t="shared" si="116"/>
        <v>0.47093023255813948</v>
      </c>
      <c r="AW290">
        <f t="shared" si="117"/>
        <v>0.39790575916230358</v>
      </c>
    </row>
    <row r="291" spans="1:49" x14ac:dyDescent="0.3">
      <c r="A291">
        <v>290</v>
      </c>
      <c r="B291" s="3">
        <v>37347</v>
      </c>
      <c r="C291" t="s">
        <v>8</v>
      </c>
      <c r="D291" s="1">
        <v>85.85</v>
      </c>
      <c r="E291" s="1">
        <v>43.75</v>
      </c>
      <c r="F291" s="1">
        <v>21.15</v>
      </c>
      <c r="G291" s="1">
        <v>42.1</v>
      </c>
      <c r="H291" s="1">
        <v>18.600000000000001</v>
      </c>
      <c r="I291" s="1">
        <v>62.25</v>
      </c>
      <c r="J291" s="1">
        <v>61.85</v>
      </c>
      <c r="K291" s="1">
        <v>34.049999999999997</v>
      </c>
      <c r="L291" s="1">
        <v>34.35</v>
      </c>
      <c r="M291" s="1">
        <v>12</v>
      </c>
      <c r="N291" s="1">
        <v>11</v>
      </c>
      <c r="O291" s="2">
        <v>18.899999999999999</v>
      </c>
      <c r="P291" s="2">
        <v>14.3</v>
      </c>
      <c r="Q291" s="2">
        <v>4</v>
      </c>
      <c r="R291" s="1">
        <v>1</v>
      </c>
      <c r="S291" s="1">
        <v>0.9</v>
      </c>
      <c r="T291" s="1">
        <v>0.5</v>
      </c>
      <c r="U291" s="1">
        <v>0.4</v>
      </c>
      <c r="V291" s="1">
        <v>2.2000000000000002</v>
      </c>
      <c r="W291" s="1">
        <v>23.4</v>
      </c>
      <c r="X291" s="1">
        <v>42.15</v>
      </c>
      <c r="Y291" s="1">
        <v>6.05</v>
      </c>
      <c r="Z291" s="1">
        <v>5.35</v>
      </c>
      <c r="AA291">
        <f t="shared" si="95"/>
        <v>0.42917103882476387</v>
      </c>
      <c r="AB291">
        <f t="shared" si="96"/>
        <v>0.310546875</v>
      </c>
      <c r="AC291">
        <f t="shared" si="97"/>
        <v>0.33684210526315789</v>
      </c>
      <c r="AD291">
        <f t="shared" si="98"/>
        <v>8.4856396866840753E-2</v>
      </c>
      <c r="AE291">
        <f t="shared" si="99"/>
        <v>0.17391304347826089</v>
      </c>
      <c r="AF291">
        <f t="shared" si="100"/>
        <v>0.22368421052631576</v>
      </c>
      <c r="AG291">
        <f t="shared" si="101"/>
        <v>0.18888888888888891</v>
      </c>
      <c r="AH291">
        <f t="shared" si="102"/>
        <v>0.40457203615098353</v>
      </c>
      <c r="AI291">
        <f t="shared" si="103"/>
        <v>0.18337129840546695</v>
      </c>
      <c r="AJ291">
        <f t="shared" si="104"/>
        <v>0.30507662835249039</v>
      </c>
      <c r="AK291">
        <f t="shared" si="105"/>
        <v>0.41218637992831536</v>
      </c>
      <c r="AL291">
        <f t="shared" si="106"/>
        <v>0.28949301983835407</v>
      </c>
      <c r="AM291">
        <f t="shared" si="107"/>
        <v>0.33266264252179745</v>
      </c>
      <c r="AN291">
        <f t="shared" si="108"/>
        <v>0.45302713987473892</v>
      </c>
      <c r="AO291">
        <f t="shared" si="109"/>
        <v>0.1824014665444546</v>
      </c>
      <c r="AP291">
        <f t="shared" si="110"/>
        <v>0.10112359550561797</v>
      </c>
      <c r="AQ291">
        <f t="shared" si="111"/>
        <v>8.8888888888888892E-2</v>
      </c>
      <c r="AR291">
        <f t="shared" si="112"/>
        <v>4.49438202247191E-2</v>
      </c>
      <c r="AS291">
        <f t="shared" si="113"/>
        <v>6.1224489795918373E-2</v>
      </c>
      <c r="AT291">
        <f t="shared" si="114"/>
        <v>9.8556954252379481E-2</v>
      </c>
      <c r="AU291">
        <f t="shared" si="115"/>
        <v>0.24083089905874719</v>
      </c>
      <c r="AV291">
        <f t="shared" si="116"/>
        <v>0.59883720930232553</v>
      </c>
      <c r="AW291">
        <f t="shared" si="117"/>
        <v>0.53403141361256534</v>
      </c>
    </row>
    <row r="292" spans="1:49" x14ac:dyDescent="0.3">
      <c r="A292">
        <v>291</v>
      </c>
      <c r="B292" s="3">
        <v>37347</v>
      </c>
      <c r="C292" t="s">
        <v>7</v>
      </c>
      <c r="D292" s="1">
        <v>69.25</v>
      </c>
      <c r="E292" s="1">
        <v>32.700000000000003</v>
      </c>
      <c r="F292" s="1">
        <v>16.899999999999999</v>
      </c>
      <c r="G292" s="1">
        <v>36.549999999999997</v>
      </c>
      <c r="H292" s="1">
        <v>15.55</v>
      </c>
      <c r="I292" s="1">
        <v>35.200000000000003</v>
      </c>
      <c r="J292" s="1">
        <v>34.799999999999997</v>
      </c>
      <c r="K292" s="1">
        <v>18.600000000000001</v>
      </c>
      <c r="L292" s="1">
        <v>18.100000000000001</v>
      </c>
      <c r="M292" s="1">
        <v>6.85</v>
      </c>
      <c r="N292" s="1">
        <v>6.55</v>
      </c>
      <c r="O292" s="2">
        <v>8.8000000000000007</v>
      </c>
      <c r="P292" s="2">
        <v>5.8</v>
      </c>
      <c r="Q292" s="2">
        <v>2.2000000000000002</v>
      </c>
      <c r="R292" s="1">
        <v>0.1</v>
      </c>
      <c r="S292" s="1">
        <v>0.1</v>
      </c>
      <c r="T292" s="1">
        <v>0.1</v>
      </c>
      <c r="U292" s="1">
        <v>0.1</v>
      </c>
      <c r="V292" s="1">
        <v>1.6</v>
      </c>
      <c r="W292" s="1">
        <v>8.65</v>
      </c>
      <c r="X292" s="1">
        <v>11.05</v>
      </c>
      <c r="Y292" s="1">
        <v>3.3</v>
      </c>
      <c r="Z292" s="1">
        <v>3.8</v>
      </c>
      <c r="AA292">
        <f t="shared" si="95"/>
        <v>0.19727177334732426</v>
      </c>
      <c r="AB292">
        <f t="shared" si="96"/>
        <v>0.14453124999999997</v>
      </c>
      <c r="AC292">
        <f t="shared" si="97"/>
        <v>0.23062200956937792</v>
      </c>
      <c r="AD292">
        <f t="shared" si="98"/>
        <v>4.5039164490861629E-2</v>
      </c>
      <c r="AE292">
        <f t="shared" si="99"/>
        <v>5.8423913043478264E-2</v>
      </c>
      <c r="AF292">
        <f t="shared" si="100"/>
        <v>0.10526315789473684</v>
      </c>
      <c r="AG292">
        <f t="shared" si="101"/>
        <v>0.12222222222222223</v>
      </c>
      <c r="AH292">
        <f t="shared" si="102"/>
        <v>0.22807017543859653</v>
      </c>
      <c r="AI292">
        <f t="shared" si="103"/>
        <v>6.8337129840546712E-2</v>
      </c>
      <c r="AJ292">
        <f t="shared" si="104"/>
        <v>4.5977011494252908E-2</v>
      </c>
      <c r="AK292">
        <f t="shared" si="105"/>
        <v>0.19673436877737949</v>
      </c>
      <c r="AL292">
        <f t="shared" si="106"/>
        <v>6.2454077883908908E-2</v>
      </c>
      <c r="AM292">
        <f t="shared" si="107"/>
        <v>0.11468812877263583</v>
      </c>
      <c r="AN292">
        <f t="shared" si="108"/>
        <v>0.23799582463465546</v>
      </c>
      <c r="AO292">
        <f t="shared" si="109"/>
        <v>0.10082493125572869</v>
      </c>
      <c r="AP292">
        <f t="shared" si="110"/>
        <v>0</v>
      </c>
      <c r="AQ292">
        <f t="shared" si="111"/>
        <v>0</v>
      </c>
      <c r="AR292">
        <f t="shared" si="112"/>
        <v>0</v>
      </c>
      <c r="AS292">
        <f t="shared" si="113"/>
        <v>0</v>
      </c>
      <c r="AT292">
        <f t="shared" si="114"/>
        <v>7.9828062634326111E-3</v>
      </c>
      <c r="AU292">
        <f t="shared" si="115"/>
        <v>3.8948393378773136E-2</v>
      </c>
      <c r="AV292">
        <f t="shared" si="116"/>
        <v>0.27906976744186046</v>
      </c>
      <c r="AW292">
        <f t="shared" si="117"/>
        <v>0.37172774869109942</v>
      </c>
    </row>
    <row r="293" spans="1:49" x14ac:dyDescent="0.3">
      <c r="A293">
        <v>292</v>
      </c>
      <c r="B293" s="3">
        <v>37347</v>
      </c>
      <c r="C293" t="s">
        <v>7</v>
      </c>
      <c r="D293" s="1">
        <v>72.349999999999994</v>
      </c>
      <c r="E293" s="1">
        <v>35.65</v>
      </c>
      <c r="F293" s="1">
        <v>17.95</v>
      </c>
      <c r="G293" s="1">
        <v>36.700000000000003</v>
      </c>
      <c r="H293" s="1">
        <v>17.2</v>
      </c>
      <c r="I293" s="1">
        <v>34.950000000000003</v>
      </c>
      <c r="J293" s="1">
        <v>35.4</v>
      </c>
      <c r="K293" s="1">
        <v>15.95</v>
      </c>
      <c r="L293" s="1">
        <v>17.7</v>
      </c>
      <c r="M293" s="1">
        <v>5.35</v>
      </c>
      <c r="N293" s="1">
        <v>6.8</v>
      </c>
      <c r="O293" s="2">
        <v>9.5</v>
      </c>
      <c r="P293" s="2">
        <v>6.6</v>
      </c>
      <c r="Q293" s="2">
        <v>2.6</v>
      </c>
      <c r="R293" s="1">
        <v>0.1</v>
      </c>
      <c r="S293" s="1">
        <v>0.1</v>
      </c>
      <c r="T293" s="1">
        <v>0.1</v>
      </c>
      <c r="U293" s="1">
        <v>0.1</v>
      </c>
      <c r="V293" s="1">
        <v>1.6</v>
      </c>
      <c r="W293" s="1">
        <v>50.3</v>
      </c>
      <c r="X293" s="1">
        <v>28.3</v>
      </c>
      <c r="Y293" s="1">
        <v>3.9</v>
      </c>
      <c r="Z293" s="1">
        <v>4.4000000000000004</v>
      </c>
      <c r="AA293">
        <f t="shared" si="95"/>
        <v>0.25918153200419719</v>
      </c>
      <c r="AB293">
        <f t="shared" si="96"/>
        <v>0.185546875</v>
      </c>
      <c r="AC293">
        <f t="shared" si="97"/>
        <v>0.23349282296650722</v>
      </c>
      <c r="AD293">
        <f t="shared" si="98"/>
        <v>6.6579634464751944E-2</v>
      </c>
      <c r="AE293">
        <f t="shared" si="99"/>
        <v>6.9293478260869568E-2</v>
      </c>
      <c r="AF293">
        <f t="shared" si="100"/>
        <v>0.13157894736842105</v>
      </c>
      <c r="AG293">
        <f t="shared" si="101"/>
        <v>0.12222222222222223</v>
      </c>
      <c r="AH293">
        <f t="shared" si="102"/>
        <v>0.26103136629452417</v>
      </c>
      <c r="AI293">
        <f t="shared" si="103"/>
        <v>7.6309794988610485E-2</v>
      </c>
      <c r="AJ293">
        <f t="shared" si="104"/>
        <v>4.3582375478927238E-2</v>
      </c>
      <c r="AK293">
        <f t="shared" si="105"/>
        <v>0.20151334129828749</v>
      </c>
      <c r="AL293">
        <f t="shared" si="106"/>
        <v>2.3512123438648044E-2</v>
      </c>
      <c r="AM293">
        <f t="shared" si="107"/>
        <v>0.10932260228034875</v>
      </c>
      <c r="AN293">
        <f t="shared" si="108"/>
        <v>0.17536534446764085</v>
      </c>
      <c r="AO293">
        <f t="shared" si="109"/>
        <v>0.10540788267644363</v>
      </c>
      <c r="AP293">
        <f t="shared" si="110"/>
        <v>0</v>
      </c>
      <c r="AQ293">
        <f t="shared" si="111"/>
        <v>0</v>
      </c>
      <c r="AR293">
        <f t="shared" si="112"/>
        <v>0</v>
      </c>
      <c r="AS293">
        <f t="shared" si="113"/>
        <v>0</v>
      </c>
      <c r="AT293">
        <f t="shared" si="114"/>
        <v>0.26373963770340803</v>
      </c>
      <c r="AU293">
        <f t="shared" si="115"/>
        <v>0.15092502434274588</v>
      </c>
      <c r="AV293">
        <f t="shared" si="116"/>
        <v>0.34883720930232559</v>
      </c>
      <c r="AW293">
        <f t="shared" si="117"/>
        <v>0.43455497382198949</v>
      </c>
    </row>
    <row r="294" spans="1:49" x14ac:dyDescent="0.3">
      <c r="A294">
        <v>293</v>
      </c>
      <c r="B294" s="3">
        <v>37347</v>
      </c>
      <c r="C294" t="s">
        <v>8</v>
      </c>
      <c r="D294" s="1">
        <v>69.849999999999994</v>
      </c>
      <c r="E294" s="1">
        <v>34.9</v>
      </c>
      <c r="F294" s="1">
        <v>17.45</v>
      </c>
      <c r="G294" s="1">
        <v>34.950000000000003</v>
      </c>
      <c r="H294" s="1">
        <v>15.4</v>
      </c>
      <c r="I294" s="1">
        <v>40.450000000000003</v>
      </c>
      <c r="J294" s="1">
        <v>40.799999999999997</v>
      </c>
      <c r="K294" s="1">
        <v>21.05</v>
      </c>
      <c r="L294" s="1">
        <v>24.25</v>
      </c>
      <c r="M294" s="1">
        <v>8.4499999999999993</v>
      </c>
      <c r="N294" s="1">
        <v>7.55</v>
      </c>
      <c r="O294" s="2">
        <v>9.6999999999999993</v>
      </c>
      <c r="P294" s="2">
        <v>7.1</v>
      </c>
      <c r="Q294" s="2">
        <v>2.1</v>
      </c>
      <c r="R294" s="1">
        <v>0.2</v>
      </c>
      <c r="S294" s="1">
        <v>0.3</v>
      </c>
      <c r="T294" s="1">
        <v>0.1</v>
      </c>
      <c r="U294" s="1">
        <v>0.1</v>
      </c>
      <c r="V294" s="1">
        <v>1.3</v>
      </c>
      <c r="W294" s="1">
        <v>43.8</v>
      </c>
      <c r="X294" s="1">
        <v>33.4</v>
      </c>
      <c r="Y294" s="1">
        <v>4.0999999999999996</v>
      </c>
      <c r="Z294" s="1">
        <v>5.0999999999999996</v>
      </c>
      <c r="AA294">
        <f t="shared" si="95"/>
        <v>0.24344176285414476</v>
      </c>
      <c r="AB294">
        <f t="shared" si="96"/>
        <v>0.166015625</v>
      </c>
      <c r="AC294">
        <f t="shared" si="97"/>
        <v>0.20000000000000004</v>
      </c>
      <c r="AD294">
        <f t="shared" si="98"/>
        <v>4.3080939947780686E-2</v>
      </c>
      <c r="AE294">
        <f t="shared" si="99"/>
        <v>7.6086956521739135E-2</v>
      </c>
      <c r="AF294">
        <f t="shared" si="100"/>
        <v>9.8684210526315791E-2</v>
      </c>
      <c r="AG294">
        <f t="shared" si="101"/>
        <v>8.8888888888888892E-2</v>
      </c>
      <c r="AH294">
        <f t="shared" si="102"/>
        <v>0.23444976076555021</v>
      </c>
      <c r="AI294">
        <f t="shared" si="103"/>
        <v>7.8587699316628706E-2</v>
      </c>
      <c r="AJ294">
        <f t="shared" si="104"/>
        <v>9.6264367816091989E-2</v>
      </c>
      <c r="AK294">
        <f t="shared" si="105"/>
        <v>0.24452409398645952</v>
      </c>
      <c r="AL294">
        <f t="shared" si="106"/>
        <v>9.8457016899338723E-2</v>
      </c>
      <c r="AM294">
        <f t="shared" si="107"/>
        <v>0.19718309859154928</v>
      </c>
      <c r="AN294">
        <f t="shared" si="108"/>
        <v>0.30480167014613768</v>
      </c>
      <c r="AO294">
        <f t="shared" si="109"/>
        <v>0.11915673693858844</v>
      </c>
      <c r="AP294">
        <f t="shared" si="110"/>
        <v>1.1235955056179775E-2</v>
      </c>
      <c r="AQ294">
        <f t="shared" si="111"/>
        <v>2.222222222222222E-2</v>
      </c>
      <c r="AR294">
        <f t="shared" si="112"/>
        <v>0</v>
      </c>
      <c r="AS294">
        <f t="shared" si="113"/>
        <v>0</v>
      </c>
      <c r="AT294">
        <f t="shared" si="114"/>
        <v>0.22382560638624499</v>
      </c>
      <c r="AU294">
        <f t="shared" si="115"/>
        <v>0.18403115871470302</v>
      </c>
      <c r="AV294">
        <f t="shared" si="116"/>
        <v>0.37209302325581389</v>
      </c>
      <c r="AW294">
        <f t="shared" si="117"/>
        <v>0.50785340314136118</v>
      </c>
    </row>
    <row r="295" spans="1:49" x14ac:dyDescent="0.3">
      <c r="A295">
        <v>294</v>
      </c>
      <c r="B295" s="3">
        <v>37347</v>
      </c>
      <c r="C295" t="s">
        <v>8</v>
      </c>
      <c r="D295" s="1">
        <v>64.400000000000006</v>
      </c>
      <c r="E295" s="1">
        <v>32.35</v>
      </c>
      <c r="F295" s="1">
        <v>16.05</v>
      </c>
      <c r="G295" s="1">
        <v>32.049999999999997</v>
      </c>
      <c r="H295" s="1">
        <v>14.1</v>
      </c>
      <c r="I295" s="1">
        <v>40.950000000000003</v>
      </c>
      <c r="J295" s="1">
        <v>40.15</v>
      </c>
      <c r="K295" s="1">
        <v>21.9</v>
      </c>
      <c r="L295" s="1">
        <v>21.15</v>
      </c>
      <c r="M295" s="1">
        <v>7.3</v>
      </c>
      <c r="N295" s="1">
        <v>8.5500000000000007</v>
      </c>
      <c r="O295" s="2">
        <v>8</v>
      </c>
      <c r="P295" s="2">
        <v>5.7</v>
      </c>
      <c r="Q295" s="2">
        <v>1.8</v>
      </c>
      <c r="R295" s="1">
        <v>0.2</v>
      </c>
      <c r="S295" s="1">
        <v>0.3</v>
      </c>
      <c r="T295" s="1">
        <v>0.1</v>
      </c>
      <c r="U295" s="1">
        <v>0.1</v>
      </c>
      <c r="V295" s="1">
        <v>1.1000000000000001</v>
      </c>
      <c r="W295" s="1">
        <v>28.8</v>
      </c>
      <c r="X295" s="1">
        <v>30.8</v>
      </c>
      <c r="Y295" s="1">
        <v>4.1500000000000004</v>
      </c>
      <c r="Z295" s="1">
        <v>4.0999999999999996</v>
      </c>
      <c r="AA295">
        <f t="shared" si="95"/>
        <v>0.18992654774396642</v>
      </c>
      <c r="AB295">
        <f t="shared" si="96"/>
        <v>0.11132812500000006</v>
      </c>
      <c r="AC295">
        <f t="shared" si="97"/>
        <v>0.14449760765550232</v>
      </c>
      <c r="AD295">
        <f t="shared" si="98"/>
        <v>2.6109660574412531E-2</v>
      </c>
      <c r="AE295">
        <f t="shared" si="99"/>
        <v>5.7065217391304358E-2</v>
      </c>
      <c r="AF295">
        <f t="shared" si="100"/>
        <v>7.8947368421052641E-2</v>
      </c>
      <c r="AG295">
        <f t="shared" si="101"/>
        <v>6.666666666666668E-2</v>
      </c>
      <c r="AH295">
        <f t="shared" si="102"/>
        <v>0.17650186071238713</v>
      </c>
      <c r="AI295">
        <f t="shared" si="103"/>
        <v>5.9225512528473807E-2</v>
      </c>
      <c r="AJ295">
        <f t="shared" si="104"/>
        <v>0.10105363984674333</v>
      </c>
      <c r="AK295">
        <f t="shared" si="105"/>
        <v>0.23934687375547586</v>
      </c>
      <c r="AL295">
        <f t="shared" si="106"/>
        <v>0.11094783247612047</v>
      </c>
      <c r="AM295">
        <f t="shared" si="107"/>
        <v>0.15560026827632459</v>
      </c>
      <c r="AN295">
        <f t="shared" si="108"/>
        <v>0.25678496868475986</v>
      </c>
      <c r="AO295">
        <f t="shared" si="109"/>
        <v>0.13748854262144822</v>
      </c>
      <c r="AP295">
        <f t="shared" si="110"/>
        <v>1.1235955056179775E-2</v>
      </c>
      <c r="AQ295">
        <f t="shared" si="111"/>
        <v>2.222222222222222E-2</v>
      </c>
      <c r="AR295">
        <f t="shared" si="112"/>
        <v>0</v>
      </c>
      <c r="AS295">
        <f t="shared" si="113"/>
        <v>0</v>
      </c>
      <c r="AT295">
        <f t="shared" si="114"/>
        <v>0.13171630334663803</v>
      </c>
      <c r="AU295">
        <f t="shared" si="115"/>
        <v>0.16715352158390134</v>
      </c>
      <c r="AV295">
        <f t="shared" si="116"/>
        <v>0.37790697674418611</v>
      </c>
      <c r="AW295">
        <f t="shared" si="117"/>
        <v>0.40314136125654443</v>
      </c>
    </row>
    <row r="296" spans="1:49" x14ac:dyDescent="0.3">
      <c r="A296">
        <v>295</v>
      </c>
      <c r="B296" s="3">
        <v>37347</v>
      </c>
      <c r="C296" t="s">
        <v>8</v>
      </c>
      <c r="D296" s="1">
        <v>72.3</v>
      </c>
      <c r="E296" s="1">
        <v>37.65</v>
      </c>
      <c r="F296" s="1">
        <v>18.05</v>
      </c>
      <c r="G296" s="1">
        <v>34.65</v>
      </c>
      <c r="H296" s="1">
        <v>16.2</v>
      </c>
      <c r="I296" s="1">
        <v>50.85</v>
      </c>
      <c r="J296" s="1">
        <v>51.7</v>
      </c>
      <c r="K296" s="1">
        <v>27</v>
      </c>
      <c r="L296" s="1">
        <v>27.9</v>
      </c>
      <c r="M296" s="1">
        <v>9.9</v>
      </c>
      <c r="N296" s="1">
        <v>8.35</v>
      </c>
      <c r="O296" s="2">
        <v>11.2</v>
      </c>
      <c r="P296" s="2">
        <v>7.9</v>
      </c>
      <c r="Q296" s="2">
        <v>2.4</v>
      </c>
      <c r="R296" s="1">
        <v>0.4</v>
      </c>
      <c r="S296" s="1">
        <v>0.5</v>
      </c>
      <c r="T296" s="1">
        <v>0.2</v>
      </c>
      <c r="U296" s="1">
        <v>0.2</v>
      </c>
      <c r="V296" s="1">
        <v>1.5</v>
      </c>
      <c r="W296" s="1">
        <v>60.15</v>
      </c>
      <c r="X296" s="1">
        <v>14.1</v>
      </c>
      <c r="Y296" s="1">
        <v>4.6500000000000004</v>
      </c>
      <c r="Z296" s="1">
        <v>4.6500000000000004</v>
      </c>
      <c r="AA296">
        <f t="shared" si="95"/>
        <v>0.30115424973767047</v>
      </c>
      <c r="AB296">
        <f t="shared" si="96"/>
        <v>0.18945312500000006</v>
      </c>
      <c r="AC296">
        <f t="shared" si="97"/>
        <v>0.1942583732057416</v>
      </c>
      <c r="AD296">
        <f t="shared" si="98"/>
        <v>5.3524804177545682E-2</v>
      </c>
      <c r="AE296">
        <f t="shared" si="99"/>
        <v>8.6956521739130446E-2</v>
      </c>
      <c r="AF296">
        <f t="shared" si="100"/>
        <v>0.11842105263157893</v>
      </c>
      <c r="AG296">
        <f t="shared" si="101"/>
        <v>0.1111111111111111</v>
      </c>
      <c r="AH296">
        <f t="shared" si="102"/>
        <v>0.26049973418394473</v>
      </c>
      <c r="AI296">
        <f t="shared" si="103"/>
        <v>9.5671981776765364E-2</v>
      </c>
      <c r="AJ296">
        <f t="shared" si="104"/>
        <v>0.19588122605363986</v>
      </c>
      <c r="AK296">
        <f t="shared" si="105"/>
        <v>0.33134209478295495</v>
      </c>
      <c r="AL296">
        <f t="shared" si="106"/>
        <v>0.18589272593681114</v>
      </c>
      <c r="AM296">
        <f t="shared" si="107"/>
        <v>0.24614352783366866</v>
      </c>
      <c r="AN296">
        <f t="shared" si="108"/>
        <v>0.36534446764091849</v>
      </c>
      <c r="AO296">
        <f t="shared" si="109"/>
        <v>0.13382218148487626</v>
      </c>
      <c r="AP296">
        <f t="shared" si="110"/>
        <v>3.3707865168539332E-2</v>
      </c>
      <c r="AQ296">
        <f t="shared" si="111"/>
        <v>4.4444444444444446E-2</v>
      </c>
      <c r="AR296">
        <f t="shared" si="112"/>
        <v>1.1235955056179775E-2</v>
      </c>
      <c r="AS296">
        <f t="shared" si="113"/>
        <v>2.0408163265306121E-2</v>
      </c>
      <c r="AT296">
        <f t="shared" si="114"/>
        <v>0.32422474669941664</v>
      </c>
      <c r="AU296">
        <f t="shared" si="115"/>
        <v>5.8747160012982809E-2</v>
      </c>
      <c r="AV296">
        <f t="shared" si="116"/>
        <v>0.43604651162790703</v>
      </c>
      <c r="AW296">
        <f t="shared" si="117"/>
        <v>0.4607329842931937</v>
      </c>
    </row>
    <row r="297" spans="1:49" x14ac:dyDescent="0.3">
      <c r="A297">
        <v>296</v>
      </c>
      <c r="B297" s="3">
        <v>37347</v>
      </c>
      <c r="C297" t="s">
        <v>7</v>
      </c>
      <c r="D297" s="1">
        <v>91.7</v>
      </c>
      <c r="E297" s="1">
        <v>42.65</v>
      </c>
      <c r="F297" s="1">
        <v>23.95</v>
      </c>
      <c r="G297" s="1">
        <v>49.05</v>
      </c>
      <c r="H297" s="1">
        <v>26.05</v>
      </c>
      <c r="I297" s="1">
        <v>56.5</v>
      </c>
      <c r="J297" s="1">
        <v>57.15</v>
      </c>
      <c r="K297" s="1">
        <v>30.5</v>
      </c>
      <c r="L297" s="1">
        <v>31</v>
      </c>
      <c r="M297" s="1">
        <v>11.25</v>
      </c>
      <c r="N297" s="1">
        <v>11.5</v>
      </c>
      <c r="O297" s="2">
        <v>23.1</v>
      </c>
      <c r="P297" s="2">
        <v>16.899999999999999</v>
      </c>
      <c r="Q297" s="2">
        <v>5.5</v>
      </c>
      <c r="R297" s="1">
        <v>0.8</v>
      </c>
      <c r="S297" s="1">
        <v>0.8</v>
      </c>
      <c r="T297" s="1">
        <v>0.4</v>
      </c>
      <c r="U297" s="1">
        <v>0.4</v>
      </c>
      <c r="V297" s="1">
        <v>2.8</v>
      </c>
      <c r="W297" s="1">
        <v>70.150000000000006</v>
      </c>
      <c r="X297" s="1">
        <v>70.400000000000006</v>
      </c>
      <c r="Y297" s="1">
        <v>5.55</v>
      </c>
      <c r="Z297" s="1">
        <v>5.55</v>
      </c>
      <c r="AA297">
        <f t="shared" si="95"/>
        <v>0.40608604407135357</v>
      </c>
      <c r="AB297">
        <f t="shared" si="96"/>
        <v>0.419921875</v>
      </c>
      <c r="AC297">
        <f t="shared" si="97"/>
        <v>0.46985645933014347</v>
      </c>
      <c r="AD297">
        <f t="shared" si="98"/>
        <v>0.18211488250652741</v>
      </c>
      <c r="AE297">
        <f t="shared" si="99"/>
        <v>0.20923913043478262</v>
      </c>
      <c r="AF297">
        <f t="shared" si="100"/>
        <v>0.32236842105263158</v>
      </c>
      <c r="AG297">
        <f t="shared" si="101"/>
        <v>0.25555555555555554</v>
      </c>
      <c r="AH297">
        <f t="shared" si="102"/>
        <v>0.46677299308878262</v>
      </c>
      <c r="AI297">
        <f t="shared" si="103"/>
        <v>0.23120728929384968</v>
      </c>
      <c r="AJ297">
        <f t="shared" si="104"/>
        <v>0.25</v>
      </c>
      <c r="AK297">
        <f t="shared" si="105"/>
        <v>0.37475109518120264</v>
      </c>
      <c r="AL297">
        <f t="shared" si="106"/>
        <v>0.23732549595885374</v>
      </c>
      <c r="AM297">
        <f t="shared" si="107"/>
        <v>0.28772635814889336</v>
      </c>
      <c r="AN297">
        <f t="shared" si="108"/>
        <v>0.42171189979123164</v>
      </c>
      <c r="AO297">
        <f t="shared" si="109"/>
        <v>0.19156736938588451</v>
      </c>
      <c r="AP297">
        <f t="shared" si="110"/>
        <v>7.8651685393258439E-2</v>
      </c>
      <c r="AQ297">
        <f t="shared" si="111"/>
        <v>7.7777777777777779E-2</v>
      </c>
      <c r="AR297">
        <f t="shared" si="112"/>
        <v>3.3707865168539332E-2</v>
      </c>
      <c r="AS297">
        <f t="shared" si="113"/>
        <v>6.1224489795918373E-2</v>
      </c>
      <c r="AT297">
        <f t="shared" si="114"/>
        <v>0.38563094872582138</v>
      </c>
      <c r="AU297">
        <f t="shared" si="115"/>
        <v>0.42421291788380405</v>
      </c>
      <c r="AV297">
        <f t="shared" si="116"/>
        <v>0.54069767441860461</v>
      </c>
      <c r="AW297">
        <f t="shared" si="117"/>
        <v>0.55497382198952872</v>
      </c>
    </row>
    <row r="298" spans="1:49" x14ac:dyDescent="0.3">
      <c r="A298">
        <v>1</v>
      </c>
      <c r="B298" s="3">
        <v>37377</v>
      </c>
      <c r="C298" t="s">
        <v>7</v>
      </c>
      <c r="D298" s="1">
        <f>55.7+58.75</f>
        <v>114.45</v>
      </c>
      <c r="E298" s="1">
        <v>55.7</v>
      </c>
      <c r="F298" s="1">
        <v>27.55</v>
      </c>
      <c r="G298" s="1">
        <v>58.75</v>
      </c>
      <c r="H298" s="1">
        <v>31.5</v>
      </c>
      <c r="I298" s="1">
        <v>69.2</v>
      </c>
      <c r="J298" s="1">
        <v>71.45</v>
      </c>
      <c r="K298" s="1">
        <v>40.049999999999997</v>
      </c>
      <c r="L298" s="1">
        <v>40.299999999999997</v>
      </c>
      <c r="M298" s="1">
        <v>15.35</v>
      </c>
      <c r="N298" s="1">
        <v>15.6</v>
      </c>
      <c r="O298" s="2">
        <v>39.9</v>
      </c>
      <c r="P298" s="2">
        <v>28.6</v>
      </c>
      <c r="Q298" s="2">
        <v>10.8</v>
      </c>
      <c r="R298" s="1">
        <v>1.7</v>
      </c>
      <c r="S298" s="1">
        <v>1.9</v>
      </c>
      <c r="T298" s="1">
        <v>0.9</v>
      </c>
      <c r="U298" s="1">
        <v>1</v>
      </c>
      <c r="V298" s="1">
        <v>6</v>
      </c>
      <c r="W298" s="1">
        <v>75.099999999999994</v>
      </c>
      <c r="X298" s="1">
        <v>74.900000000000006</v>
      </c>
      <c r="Y298" s="1">
        <v>6.3</v>
      </c>
      <c r="Z298" s="1">
        <v>6.3</v>
      </c>
      <c r="AA298">
        <f t="shared" si="95"/>
        <v>0.67995802728226662</v>
      </c>
      <c r="AB298">
        <f t="shared" si="96"/>
        <v>0.560546875</v>
      </c>
      <c r="AC298">
        <f t="shared" si="97"/>
        <v>0.65550239234449759</v>
      </c>
      <c r="AD298">
        <f t="shared" si="98"/>
        <v>0.25326370757180156</v>
      </c>
      <c r="AE298">
        <f t="shared" si="99"/>
        <v>0.36820652173913049</v>
      </c>
      <c r="AF298">
        <f t="shared" si="100"/>
        <v>0.67105263157894746</v>
      </c>
      <c r="AG298">
        <f t="shared" si="101"/>
        <v>0.61111111111111105</v>
      </c>
      <c r="AH298">
        <f t="shared" si="102"/>
        <v>0.70866560340244555</v>
      </c>
      <c r="AI298">
        <f t="shared" si="103"/>
        <v>0.42255125284738043</v>
      </c>
      <c r="AJ298">
        <f t="shared" si="104"/>
        <v>0.37164750957854409</v>
      </c>
      <c r="AK298">
        <f t="shared" si="105"/>
        <v>0.48864994026284347</v>
      </c>
      <c r="AL298">
        <f t="shared" si="106"/>
        <v>0.37766348273328426</v>
      </c>
      <c r="AM298">
        <f t="shared" si="107"/>
        <v>0.41247484909456739</v>
      </c>
      <c r="AN298">
        <f t="shared" si="108"/>
        <v>0.59290187891440482</v>
      </c>
      <c r="AO298">
        <f t="shared" si="109"/>
        <v>0.26672777268560949</v>
      </c>
      <c r="AP298">
        <f t="shared" si="110"/>
        <v>0.17977528089887637</v>
      </c>
      <c r="AQ298">
        <f t="shared" si="111"/>
        <v>0.19999999999999996</v>
      </c>
      <c r="AR298">
        <f t="shared" si="112"/>
        <v>8.98876404494382E-2</v>
      </c>
      <c r="AS298">
        <f t="shared" si="113"/>
        <v>0.18367346938775508</v>
      </c>
      <c r="AT298">
        <f t="shared" si="114"/>
        <v>0.41602701872889164</v>
      </c>
      <c r="AU298">
        <f t="shared" si="115"/>
        <v>0.45342421291788387</v>
      </c>
      <c r="AV298">
        <f t="shared" si="116"/>
        <v>0.62790697674418594</v>
      </c>
      <c r="AW298">
        <f t="shared" si="117"/>
        <v>0.63350785340314131</v>
      </c>
    </row>
    <row r="299" spans="1:49" x14ac:dyDescent="0.3">
      <c r="A299">
        <v>2</v>
      </c>
      <c r="B299" s="3">
        <v>37377</v>
      </c>
      <c r="C299" t="s">
        <v>8</v>
      </c>
      <c r="D299" s="1">
        <f>57+54.7</f>
        <v>111.7</v>
      </c>
      <c r="E299" s="1">
        <v>57</v>
      </c>
      <c r="F299" s="1">
        <v>30.05</v>
      </c>
      <c r="G299" s="1">
        <v>54.7</v>
      </c>
      <c r="H299" s="1">
        <v>24.3</v>
      </c>
      <c r="I299" s="1">
        <v>87.05</v>
      </c>
      <c r="J299" s="1">
        <v>87</v>
      </c>
      <c r="K299" s="1">
        <v>50.1</v>
      </c>
      <c r="L299" s="1">
        <v>49.6</v>
      </c>
      <c r="M299" s="1">
        <v>16.3</v>
      </c>
      <c r="N299" s="1">
        <v>16.5</v>
      </c>
      <c r="O299" s="2">
        <v>42</v>
      </c>
      <c r="P299" s="2">
        <v>31.4</v>
      </c>
      <c r="Q299" s="2">
        <v>9.3000000000000007</v>
      </c>
      <c r="R299" s="1">
        <v>2.4</v>
      </c>
      <c r="S299" s="1">
        <v>2.5</v>
      </c>
      <c r="T299" s="1">
        <v>1.2</v>
      </c>
      <c r="U299" s="1">
        <v>1.2</v>
      </c>
      <c r="V299" s="1">
        <v>6.1</v>
      </c>
      <c r="W299" s="1">
        <v>109.85</v>
      </c>
      <c r="X299" s="1">
        <v>39.299999999999997</v>
      </c>
      <c r="Y299" s="1">
        <v>6.2</v>
      </c>
      <c r="Z299" s="1">
        <v>5.65</v>
      </c>
      <c r="AA299">
        <f t="shared" si="95"/>
        <v>0.7072402938090242</v>
      </c>
      <c r="AB299">
        <f t="shared" si="96"/>
        <v>0.658203125</v>
      </c>
      <c r="AC299">
        <f t="shared" si="97"/>
        <v>0.57799043062200961</v>
      </c>
      <c r="AD299">
        <f t="shared" si="98"/>
        <v>0.15926892950391647</v>
      </c>
      <c r="AE299">
        <f t="shared" si="99"/>
        <v>0.40625</v>
      </c>
      <c r="AF299">
        <f t="shared" si="100"/>
        <v>0.57236842105263164</v>
      </c>
      <c r="AG299">
        <f t="shared" si="101"/>
        <v>0.62222222222222212</v>
      </c>
      <c r="AH299">
        <f t="shared" si="102"/>
        <v>0.67942583732057427</v>
      </c>
      <c r="AI299">
        <f t="shared" si="103"/>
        <v>0.44646924829157181</v>
      </c>
      <c r="AJ299">
        <f t="shared" si="104"/>
        <v>0.54262452107279691</v>
      </c>
      <c r="AK299">
        <f t="shared" si="105"/>
        <v>0.61250497809637594</v>
      </c>
      <c r="AL299">
        <f t="shared" si="106"/>
        <v>0.52534900808229235</v>
      </c>
      <c r="AM299">
        <f t="shared" si="107"/>
        <v>0.53722334004024141</v>
      </c>
      <c r="AN299">
        <f t="shared" si="108"/>
        <v>0.63256784968684754</v>
      </c>
      <c r="AO299">
        <f t="shared" si="109"/>
        <v>0.28322639780018333</v>
      </c>
      <c r="AP299">
        <f t="shared" si="110"/>
        <v>0.2584269662921348</v>
      </c>
      <c r="AQ299">
        <f t="shared" si="111"/>
        <v>0.26666666666666666</v>
      </c>
      <c r="AR299">
        <f t="shared" si="112"/>
        <v>0.12359550561797751</v>
      </c>
      <c r="AS299">
        <f t="shared" si="113"/>
        <v>0.22448979591836729</v>
      </c>
      <c r="AT299">
        <f t="shared" si="114"/>
        <v>0.62941357077064786</v>
      </c>
      <c r="AU299">
        <f t="shared" si="115"/>
        <v>0.22233041220382993</v>
      </c>
      <c r="AV299">
        <f t="shared" si="116"/>
        <v>0.61627906976744184</v>
      </c>
      <c r="AW299">
        <f t="shared" si="117"/>
        <v>0.5654450261780104</v>
      </c>
    </row>
    <row r="300" spans="1:49" x14ac:dyDescent="0.3">
      <c r="A300">
        <v>3</v>
      </c>
      <c r="B300" s="3">
        <v>37377</v>
      </c>
      <c r="C300" t="s">
        <v>7</v>
      </c>
      <c r="D300" s="1">
        <f>42.8+46.7</f>
        <v>89.5</v>
      </c>
      <c r="E300" s="1">
        <v>42.8</v>
      </c>
      <c r="F300" s="1">
        <v>20.25</v>
      </c>
      <c r="G300" s="1">
        <v>46.7</v>
      </c>
      <c r="H300" s="1">
        <v>24.7</v>
      </c>
      <c r="I300" s="1">
        <v>48.15</v>
      </c>
      <c r="J300" s="1">
        <v>48.05</v>
      </c>
      <c r="K300" s="1">
        <v>24.95</v>
      </c>
      <c r="L300" s="1">
        <v>24.75</v>
      </c>
      <c r="M300" s="1">
        <v>10.199999999999999</v>
      </c>
      <c r="N300" s="1">
        <v>9.9499999999999993</v>
      </c>
      <c r="O300" s="2">
        <v>17.600000000000001</v>
      </c>
      <c r="P300" s="2">
        <v>12.4</v>
      </c>
      <c r="Q300" s="2">
        <v>5</v>
      </c>
      <c r="R300" s="1">
        <v>0.5</v>
      </c>
      <c r="S300" s="1">
        <v>0.5</v>
      </c>
      <c r="T300" s="1">
        <v>0.2</v>
      </c>
      <c r="U300" s="1">
        <v>0.2</v>
      </c>
      <c r="V300" s="1">
        <v>2.9</v>
      </c>
      <c r="W300" s="1">
        <v>43.6</v>
      </c>
      <c r="X300" s="1">
        <v>39.450000000000003</v>
      </c>
      <c r="Y300" s="1">
        <v>5.0999999999999996</v>
      </c>
      <c r="Z300" s="1">
        <v>4.5999999999999996</v>
      </c>
      <c r="AA300">
        <f t="shared" si="95"/>
        <v>0.409233997901364</v>
      </c>
      <c r="AB300">
        <f t="shared" si="96"/>
        <v>0.275390625</v>
      </c>
      <c r="AC300">
        <f t="shared" si="97"/>
        <v>0.42488038277511964</v>
      </c>
      <c r="AD300">
        <f t="shared" si="98"/>
        <v>0.16449086161879894</v>
      </c>
      <c r="AE300">
        <f t="shared" si="99"/>
        <v>0.14809782608695654</v>
      </c>
      <c r="AF300">
        <f t="shared" si="100"/>
        <v>0.28947368421052633</v>
      </c>
      <c r="AG300">
        <f t="shared" si="101"/>
        <v>0.26666666666666666</v>
      </c>
      <c r="AH300">
        <f t="shared" si="102"/>
        <v>0.44338118022328554</v>
      </c>
      <c r="AI300">
        <f t="shared" si="103"/>
        <v>0.16856492027334855</v>
      </c>
      <c r="AJ300">
        <f t="shared" si="104"/>
        <v>0.1700191570881226</v>
      </c>
      <c r="AK300">
        <f t="shared" si="105"/>
        <v>0.30227001194743125</v>
      </c>
      <c r="AL300">
        <f t="shared" si="106"/>
        <v>0.15576781778104332</v>
      </c>
      <c r="AM300">
        <f t="shared" si="107"/>
        <v>0.20389000670690813</v>
      </c>
      <c r="AN300">
        <f t="shared" si="108"/>
        <v>0.37787056367432137</v>
      </c>
      <c r="AO300">
        <f t="shared" si="109"/>
        <v>0.16315307057745185</v>
      </c>
      <c r="AP300">
        <f t="shared" si="110"/>
        <v>4.49438202247191E-2</v>
      </c>
      <c r="AQ300">
        <f t="shared" si="111"/>
        <v>4.4444444444444446E-2</v>
      </c>
      <c r="AR300">
        <f t="shared" si="112"/>
        <v>1.1235955056179775E-2</v>
      </c>
      <c r="AS300">
        <f t="shared" si="113"/>
        <v>2.0408163265306121E-2</v>
      </c>
      <c r="AT300">
        <f t="shared" si="114"/>
        <v>0.22259748234571694</v>
      </c>
      <c r="AU300">
        <f t="shared" si="115"/>
        <v>0.2233041220382993</v>
      </c>
      <c r="AV300">
        <f t="shared" si="116"/>
        <v>0.48837209302325574</v>
      </c>
      <c r="AW300">
        <f t="shared" si="117"/>
        <v>0.4554973821989528</v>
      </c>
    </row>
    <row r="301" spans="1:49" x14ac:dyDescent="0.3">
      <c r="A301">
        <v>4</v>
      </c>
      <c r="B301" s="3">
        <v>37377</v>
      </c>
      <c r="C301" t="s">
        <v>7</v>
      </c>
      <c r="D301" s="1">
        <f>49.6+51</f>
        <v>100.6</v>
      </c>
      <c r="E301" s="1">
        <v>49.6</v>
      </c>
      <c r="F301" s="1">
        <v>24.55</v>
      </c>
      <c r="G301" s="1">
        <v>51</v>
      </c>
      <c r="H301" s="1">
        <v>27.5</v>
      </c>
      <c r="I301" s="1">
        <v>58.65</v>
      </c>
      <c r="J301" s="1">
        <v>58.5</v>
      </c>
      <c r="K301" s="1">
        <v>31.3</v>
      </c>
      <c r="L301" s="1">
        <v>31.45</v>
      </c>
      <c r="M301" s="1">
        <v>12</v>
      </c>
      <c r="N301" s="1">
        <v>11.7</v>
      </c>
      <c r="O301" s="2">
        <v>24.4</v>
      </c>
      <c r="P301" s="2">
        <v>17.8</v>
      </c>
      <c r="Q301" s="2">
        <v>6.1</v>
      </c>
      <c r="R301" s="1">
        <v>0.9</v>
      </c>
      <c r="S301" s="1">
        <v>0.8</v>
      </c>
      <c r="T301" s="1">
        <v>0.4</v>
      </c>
      <c r="U301" s="1">
        <v>0.4</v>
      </c>
      <c r="V301" s="1">
        <v>3.5</v>
      </c>
      <c r="W301" s="1">
        <v>17.7</v>
      </c>
      <c r="X301" s="1">
        <v>24.6</v>
      </c>
      <c r="Y301" s="1">
        <v>5.45</v>
      </c>
      <c r="Z301" s="1">
        <v>5.2</v>
      </c>
      <c r="AA301">
        <f t="shared" si="95"/>
        <v>0.55194123819517316</v>
      </c>
      <c r="AB301">
        <f t="shared" si="96"/>
        <v>0.44335937500000006</v>
      </c>
      <c r="AC301">
        <f t="shared" si="97"/>
        <v>0.50717703349282295</v>
      </c>
      <c r="AD301">
        <f t="shared" si="98"/>
        <v>0.20104438642297651</v>
      </c>
      <c r="AE301">
        <f t="shared" si="99"/>
        <v>0.22146739130434787</v>
      </c>
      <c r="AF301">
        <f t="shared" si="100"/>
        <v>0.36184210526315785</v>
      </c>
      <c r="AG301">
        <f t="shared" si="101"/>
        <v>0.33333333333333331</v>
      </c>
      <c r="AH301">
        <f t="shared" si="102"/>
        <v>0.56140350877192979</v>
      </c>
      <c r="AI301">
        <f t="shared" si="103"/>
        <v>0.24601366742596811</v>
      </c>
      <c r="AJ301">
        <f t="shared" si="104"/>
        <v>0.27059386973180077</v>
      </c>
      <c r="AK301">
        <f t="shared" si="105"/>
        <v>0.38550378335324564</v>
      </c>
      <c r="AL301">
        <f t="shared" si="106"/>
        <v>0.24908155767817783</v>
      </c>
      <c r="AM301">
        <f t="shared" si="107"/>
        <v>0.29376257545271628</v>
      </c>
      <c r="AN301">
        <f t="shared" si="108"/>
        <v>0.45302713987473892</v>
      </c>
      <c r="AO301">
        <f t="shared" si="109"/>
        <v>0.19523373052245643</v>
      </c>
      <c r="AP301">
        <f t="shared" si="110"/>
        <v>8.98876404494382E-2</v>
      </c>
      <c r="AQ301">
        <f t="shared" si="111"/>
        <v>7.7777777777777779E-2</v>
      </c>
      <c r="AR301">
        <f t="shared" si="112"/>
        <v>3.3707865168539332E-2</v>
      </c>
      <c r="AS301">
        <f t="shared" si="113"/>
        <v>6.1224489795918373E-2</v>
      </c>
      <c r="AT301">
        <f t="shared" si="114"/>
        <v>6.3555419097328827E-2</v>
      </c>
      <c r="AU301">
        <f t="shared" si="115"/>
        <v>0.12690684842583577</v>
      </c>
      <c r="AV301">
        <f t="shared" si="116"/>
        <v>0.52906976744186041</v>
      </c>
      <c r="AW301">
        <f t="shared" si="117"/>
        <v>0.51832460732984287</v>
      </c>
    </row>
    <row r="302" spans="1:49" x14ac:dyDescent="0.3">
      <c r="A302">
        <v>5</v>
      </c>
      <c r="B302" s="3">
        <v>37377</v>
      </c>
      <c r="C302" t="s">
        <v>8</v>
      </c>
      <c r="D302" s="1">
        <f>37+36.85</f>
        <v>73.849999999999994</v>
      </c>
      <c r="E302" s="1">
        <v>37</v>
      </c>
      <c r="F302" s="1">
        <v>18.649999999999999</v>
      </c>
      <c r="G302" s="1">
        <v>36.85</v>
      </c>
      <c r="H302" s="1">
        <v>16.8</v>
      </c>
      <c r="I302" s="1">
        <v>45.4</v>
      </c>
      <c r="J302" s="1">
        <v>44.4</v>
      </c>
      <c r="K302" s="1">
        <v>23.8</v>
      </c>
      <c r="L302" s="1">
        <v>23.5</v>
      </c>
      <c r="M302" s="1">
        <v>8.5500000000000007</v>
      </c>
      <c r="N302" s="1">
        <v>8.5</v>
      </c>
      <c r="O302" s="2">
        <v>11.3</v>
      </c>
      <c r="P302" s="2">
        <v>7.8</v>
      </c>
      <c r="Q302" s="2">
        <v>2.9</v>
      </c>
      <c r="R302" s="1">
        <v>0.4</v>
      </c>
      <c r="S302" s="1">
        <v>0.4</v>
      </c>
      <c r="T302" s="1">
        <v>0.2</v>
      </c>
      <c r="U302" s="1">
        <v>0.2</v>
      </c>
      <c r="V302" s="1">
        <v>1.9</v>
      </c>
      <c r="W302" s="1">
        <v>48.1</v>
      </c>
      <c r="X302" s="1">
        <v>47.5</v>
      </c>
      <c r="Y302" s="1">
        <v>3.1</v>
      </c>
      <c r="Z302" s="1">
        <v>3.4</v>
      </c>
      <c r="AA302">
        <f t="shared" si="95"/>
        <v>0.28751311647429167</v>
      </c>
      <c r="AB302">
        <f t="shared" si="96"/>
        <v>0.21289062499999997</v>
      </c>
      <c r="AC302">
        <f t="shared" si="97"/>
        <v>0.23636363636363639</v>
      </c>
      <c r="AD302">
        <f t="shared" si="98"/>
        <v>6.135770234986946E-2</v>
      </c>
      <c r="AE302">
        <f t="shared" si="99"/>
        <v>8.5597826086956527E-2</v>
      </c>
      <c r="AF302">
        <f t="shared" si="100"/>
        <v>0.15131578947368418</v>
      </c>
      <c r="AG302">
        <f t="shared" si="101"/>
        <v>0.15555555555555553</v>
      </c>
      <c r="AH302">
        <f t="shared" si="102"/>
        <v>0.27698032961190855</v>
      </c>
      <c r="AI302">
        <f t="shared" si="103"/>
        <v>9.6810933940774488E-2</v>
      </c>
      <c r="AJ302">
        <f t="shared" si="104"/>
        <v>0.14367816091954022</v>
      </c>
      <c r="AK302">
        <f t="shared" si="105"/>
        <v>0.27319792911190754</v>
      </c>
      <c r="AL302">
        <f t="shared" si="106"/>
        <v>0.13886847905951505</v>
      </c>
      <c r="AM302">
        <f t="shared" si="107"/>
        <v>0.18712273641851107</v>
      </c>
      <c r="AN302">
        <f t="shared" si="108"/>
        <v>0.3089770354906054</v>
      </c>
      <c r="AO302">
        <f t="shared" si="109"/>
        <v>0.13657195233730524</v>
      </c>
      <c r="AP302">
        <f t="shared" si="110"/>
        <v>3.3707865168539332E-2</v>
      </c>
      <c r="AQ302">
        <f t="shared" si="111"/>
        <v>3.333333333333334E-2</v>
      </c>
      <c r="AR302">
        <f t="shared" si="112"/>
        <v>1.1235955056179775E-2</v>
      </c>
      <c r="AS302">
        <f t="shared" si="113"/>
        <v>2.0408163265306121E-2</v>
      </c>
      <c r="AT302">
        <f t="shared" si="114"/>
        <v>0.25023027325759906</v>
      </c>
      <c r="AU302">
        <f t="shared" si="115"/>
        <v>0.27555988315481988</v>
      </c>
      <c r="AV302">
        <f t="shared" si="116"/>
        <v>0.2558139534883721</v>
      </c>
      <c r="AW302">
        <f t="shared" si="117"/>
        <v>0.32984293193717273</v>
      </c>
    </row>
    <row r="303" spans="1:49" x14ac:dyDescent="0.3">
      <c r="A303">
        <v>6</v>
      </c>
      <c r="B303" s="3">
        <v>37377</v>
      </c>
      <c r="C303" t="s">
        <v>7</v>
      </c>
      <c r="D303" s="1">
        <f>49.4+53.45</f>
        <v>102.85</v>
      </c>
      <c r="E303" s="1">
        <v>49.4</v>
      </c>
      <c r="F303" s="1">
        <v>24.85</v>
      </c>
      <c r="G303" s="1">
        <v>53.45</v>
      </c>
      <c r="H303" s="1">
        <v>30</v>
      </c>
      <c r="I303" s="1">
        <v>61.7</v>
      </c>
      <c r="J303" s="1">
        <v>62.15</v>
      </c>
      <c r="K303" s="1">
        <v>33.65</v>
      </c>
      <c r="L303" s="1">
        <v>33.950000000000003</v>
      </c>
      <c r="M303" s="1">
        <v>13.05</v>
      </c>
      <c r="N303" s="1">
        <v>13.25</v>
      </c>
      <c r="O303" s="2">
        <v>28.5</v>
      </c>
      <c r="P303" s="2">
        <v>20.2</v>
      </c>
      <c r="Q303" s="2">
        <v>7.7</v>
      </c>
      <c r="R303" s="1">
        <v>1.1000000000000001</v>
      </c>
      <c r="S303" s="1">
        <v>1.1000000000000001</v>
      </c>
      <c r="T303" s="1">
        <v>0.6</v>
      </c>
      <c r="U303" s="1">
        <v>0.5</v>
      </c>
      <c r="V303" s="1">
        <v>4.7</v>
      </c>
      <c r="W303" s="1">
        <v>69.099999999999994</v>
      </c>
      <c r="X303" s="1">
        <v>66.2</v>
      </c>
      <c r="Y303" s="1">
        <v>5.05</v>
      </c>
      <c r="Z303" s="1">
        <v>4.75</v>
      </c>
      <c r="AA303">
        <f t="shared" si="95"/>
        <v>0.54774396642182577</v>
      </c>
      <c r="AB303">
        <f t="shared" si="96"/>
        <v>0.45507812500000011</v>
      </c>
      <c r="AC303">
        <f t="shared" si="97"/>
        <v>0.55406698564593304</v>
      </c>
      <c r="AD303">
        <f t="shared" si="98"/>
        <v>0.23368146214099214</v>
      </c>
      <c r="AE303">
        <f t="shared" si="99"/>
        <v>0.25407608695652173</v>
      </c>
      <c r="AF303">
        <f t="shared" si="100"/>
        <v>0.46710526315789475</v>
      </c>
      <c r="AG303">
        <f t="shared" si="101"/>
        <v>0.46666666666666667</v>
      </c>
      <c r="AH303">
        <f t="shared" si="102"/>
        <v>0.58532695374800636</v>
      </c>
      <c r="AI303">
        <f t="shared" si="103"/>
        <v>0.29271070615034167</v>
      </c>
      <c r="AJ303">
        <f t="shared" si="104"/>
        <v>0.29980842911877398</v>
      </c>
      <c r="AK303">
        <f t="shared" si="105"/>
        <v>0.41457586618876935</v>
      </c>
      <c r="AL303">
        <f t="shared" si="106"/>
        <v>0.28361498897869208</v>
      </c>
      <c r="AM303">
        <f t="shared" si="107"/>
        <v>0.32729711602951045</v>
      </c>
      <c r="AN303">
        <f t="shared" si="108"/>
        <v>0.49686847599164918</v>
      </c>
      <c r="AO303">
        <f t="shared" si="109"/>
        <v>0.22364802933088906</v>
      </c>
      <c r="AP303">
        <f t="shared" si="110"/>
        <v>0.11235955056179775</v>
      </c>
      <c r="AQ303">
        <f t="shared" si="111"/>
        <v>0.1111111111111111</v>
      </c>
      <c r="AR303">
        <f t="shared" si="112"/>
        <v>5.6179775280898875E-2</v>
      </c>
      <c r="AS303">
        <f t="shared" si="113"/>
        <v>8.1632653061224483E-2</v>
      </c>
      <c r="AT303">
        <f t="shared" si="114"/>
        <v>0.3791832975130488</v>
      </c>
      <c r="AU303">
        <f t="shared" si="115"/>
        <v>0.39694904251866286</v>
      </c>
      <c r="AV303">
        <f t="shared" si="116"/>
        <v>0.48255813953488363</v>
      </c>
      <c r="AW303">
        <f t="shared" si="117"/>
        <v>0.47120418848167533</v>
      </c>
    </row>
    <row r="304" spans="1:49" x14ac:dyDescent="0.3">
      <c r="A304">
        <v>7</v>
      </c>
      <c r="B304" s="3">
        <v>37377</v>
      </c>
      <c r="C304" t="s">
        <v>7</v>
      </c>
      <c r="D304" s="1">
        <v>100.2</v>
      </c>
      <c r="E304" s="1">
        <v>50</v>
      </c>
      <c r="F304" s="1">
        <v>24.45</v>
      </c>
      <c r="G304" s="1">
        <v>50.2</v>
      </c>
      <c r="H304" s="1">
        <v>24.35</v>
      </c>
      <c r="I304" s="1">
        <v>59.4</v>
      </c>
      <c r="J304" s="1">
        <v>60</v>
      </c>
      <c r="K304" s="1">
        <v>31.7</v>
      </c>
      <c r="L304" s="1">
        <v>32.799999999999997</v>
      </c>
      <c r="M304" s="1">
        <v>11.75</v>
      </c>
      <c r="N304" s="1">
        <v>10.9</v>
      </c>
      <c r="O304" s="2">
        <v>23.9</v>
      </c>
      <c r="P304" s="2">
        <v>16.8</v>
      </c>
      <c r="Q304" s="2">
        <v>6.4</v>
      </c>
      <c r="R304" s="1">
        <v>0.8</v>
      </c>
      <c r="S304" s="1">
        <v>0.8</v>
      </c>
      <c r="T304" s="1">
        <v>0.4</v>
      </c>
      <c r="U304" s="1">
        <v>0.4</v>
      </c>
      <c r="V304" s="1">
        <v>4.4000000000000004</v>
      </c>
      <c r="W304" s="1">
        <v>54.5</v>
      </c>
      <c r="X304" s="1">
        <v>78.400000000000006</v>
      </c>
      <c r="Y304" s="1">
        <v>5.7</v>
      </c>
      <c r="Z304" s="1">
        <v>5.8</v>
      </c>
      <c r="AA304">
        <f t="shared" si="95"/>
        <v>0.56033578174186771</v>
      </c>
      <c r="AB304">
        <f t="shared" si="96"/>
        <v>0.439453125</v>
      </c>
      <c r="AC304">
        <f t="shared" si="97"/>
        <v>0.49186602870813401</v>
      </c>
      <c r="AD304">
        <f t="shared" si="98"/>
        <v>0.15992167101827678</v>
      </c>
      <c r="AE304">
        <f t="shared" si="99"/>
        <v>0.20788043478260873</v>
      </c>
      <c r="AF304">
        <f t="shared" si="100"/>
        <v>0.38157894736842107</v>
      </c>
      <c r="AG304">
        <f t="shared" si="101"/>
        <v>0.43333333333333335</v>
      </c>
      <c r="AH304">
        <f t="shared" si="102"/>
        <v>0.55715045188729406</v>
      </c>
      <c r="AI304">
        <f t="shared" si="103"/>
        <v>0.24031890660592253</v>
      </c>
      <c r="AJ304">
        <f t="shared" si="104"/>
        <v>0.27777777777777773</v>
      </c>
      <c r="AK304">
        <f t="shared" si="105"/>
        <v>0.39745121465551569</v>
      </c>
      <c r="AL304">
        <f t="shared" si="106"/>
        <v>0.25495958853783979</v>
      </c>
      <c r="AM304">
        <f t="shared" si="107"/>
        <v>0.3118712273641851</v>
      </c>
      <c r="AN304">
        <f t="shared" si="108"/>
        <v>0.44258872651356984</v>
      </c>
      <c r="AO304">
        <f t="shared" si="109"/>
        <v>0.18056828597616864</v>
      </c>
      <c r="AP304">
        <f t="shared" si="110"/>
        <v>7.8651685393258439E-2</v>
      </c>
      <c r="AQ304">
        <f t="shared" si="111"/>
        <v>7.7777777777777779E-2</v>
      </c>
      <c r="AR304">
        <f t="shared" si="112"/>
        <v>3.3707865168539332E-2</v>
      </c>
      <c r="AS304">
        <f t="shared" si="113"/>
        <v>6.1224489795918373E-2</v>
      </c>
      <c r="AT304">
        <f t="shared" si="114"/>
        <v>0.289530242554498</v>
      </c>
      <c r="AU304">
        <f t="shared" si="115"/>
        <v>0.47614410905550153</v>
      </c>
      <c r="AV304">
        <f t="shared" si="116"/>
        <v>0.55813953488372092</v>
      </c>
      <c r="AW304">
        <f t="shared" si="117"/>
        <v>0.58115183246073288</v>
      </c>
    </row>
    <row r="305" spans="1:49" x14ac:dyDescent="0.3">
      <c r="A305">
        <v>8</v>
      </c>
      <c r="B305" s="3">
        <v>37377</v>
      </c>
      <c r="C305" t="s">
        <v>7</v>
      </c>
      <c r="D305" s="1">
        <v>84.4</v>
      </c>
      <c r="E305" s="1">
        <v>40.1</v>
      </c>
      <c r="F305" s="1">
        <v>21.1</v>
      </c>
      <c r="G305" s="1">
        <v>44.3</v>
      </c>
      <c r="H305" s="1">
        <v>21.1</v>
      </c>
      <c r="I305" s="1">
        <v>47.15</v>
      </c>
      <c r="J305" s="1">
        <v>46.8</v>
      </c>
      <c r="K305" s="1">
        <v>24.35</v>
      </c>
      <c r="L305" s="1">
        <v>24.25</v>
      </c>
      <c r="M305" s="1">
        <v>9.4</v>
      </c>
      <c r="N305" s="1">
        <v>9.5</v>
      </c>
      <c r="O305" s="2">
        <v>15.6</v>
      </c>
      <c r="P305" s="2">
        <v>10.9</v>
      </c>
      <c r="Q305" s="2">
        <v>4.3</v>
      </c>
      <c r="R305" s="1">
        <v>0.5</v>
      </c>
      <c r="S305" s="1">
        <v>0.4</v>
      </c>
      <c r="T305" s="1">
        <v>0.2</v>
      </c>
      <c r="U305" s="1">
        <v>0.2</v>
      </c>
      <c r="V305" s="1">
        <v>2.8</v>
      </c>
      <c r="W305" s="1">
        <v>48</v>
      </c>
      <c r="X305" s="1">
        <v>10.15</v>
      </c>
      <c r="Y305" s="1">
        <v>3.9</v>
      </c>
      <c r="Z305" s="1">
        <v>4.4000000000000004</v>
      </c>
      <c r="AA305">
        <f t="shared" si="95"/>
        <v>0.35257082896117525</v>
      </c>
      <c r="AB305">
        <f t="shared" si="96"/>
        <v>0.30859375000000011</v>
      </c>
      <c r="AC305">
        <f t="shared" si="97"/>
        <v>0.37894736842105259</v>
      </c>
      <c r="AD305">
        <f t="shared" si="98"/>
        <v>0.11749347258485641</v>
      </c>
      <c r="AE305">
        <f t="shared" si="99"/>
        <v>0.12771739130434784</v>
      </c>
      <c r="AF305">
        <f t="shared" si="100"/>
        <v>0.24342105263157893</v>
      </c>
      <c r="AG305">
        <f t="shared" si="101"/>
        <v>0.25555555555555554</v>
      </c>
      <c r="AH305">
        <f t="shared" si="102"/>
        <v>0.38915470494417875</v>
      </c>
      <c r="AI305">
        <f t="shared" si="103"/>
        <v>0.14578587699316631</v>
      </c>
      <c r="AJ305">
        <f t="shared" si="104"/>
        <v>0.16044061302681992</v>
      </c>
      <c r="AK305">
        <f t="shared" si="105"/>
        <v>0.29231381919553956</v>
      </c>
      <c r="AL305">
        <f t="shared" si="106"/>
        <v>0.14695077149155034</v>
      </c>
      <c r="AM305">
        <f t="shared" si="107"/>
        <v>0.19718309859154928</v>
      </c>
      <c r="AN305">
        <f t="shared" si="108"/>
        <v>0.34446764091858029</v>
      </c>
      <c r="AO305">
        <f t="shared" si="109"/>
        <v>0.15490375802016498</v>
      </c>
      <c r="AP305">
        <f t="shared" si="110"/>
        <v>4.49438202247191E-2</v>
      </c>
      <c r="AQ305">
        <f t="shared" si="111"/>
        <v>3.333333333333334E-2</v>
      </c>
      <c r="AR305">
        <f t="shared" si="112"/>
        <v>1.1235955056179775E-2</v>
      </c>
      <c r="AS305">
        <f t="shared" si="113"/>
        <v>2.0408163265306121E-2</v>
      </c>
      <c r="AT305">
        <f t="shared" si="114"/>
        <v>0.24961621123733499</v>
      </c>
      <c r="AU305">
        <f t="shared" si="115"/>
        <v>3.3106134371957162E-2</v>
      </c>
      <c r="AV305">
        <f t="shared" si="116"/>
        <v>0.34883720930232559</v>
      </c>
      <c r="AW305">
        <f t="shared" si="117"/>
        <v>0.43455497382198949</v>
      </c>
    </row>
    <row r="306" spans="1:49" x14ac:dyDescent="0.3">
      <c r="A306">
        <v>9</v>
      </c>
      <c r="B306" s="3">
        <v>37377</v>
      </c>
      <c r="C306" t="s">
        <v>7</v>
      </c>
      <c r="D306" s="1">
        <v>77.95</v>
      </c>
      <c r="E306" s="1">
        <v>37.299999999999997</v>
      </c>
      <c r="F306" s="1">
        <v>18.649999999999999</v>
      </c>
      <c r="G306" s="1">
        <v>40.65</v>
      </c>
      <c r="H306" s="1">
        <v>19.75</v>
      </c>
      <c r="I306" s="1">
        <v>41.5</v>
      </c>
      <c r="J306" s="1">
        <v>42.15</v>
      </c>
      <c r="K306" s="1">
        <v>21.3</v>
      </c>
      <c r="L306" s="1">
        <v>21.6</v>
      </c>
      <c r="M306" s="1">
        <v>8.5</v>
      </c>
      <c r="N306" s="1">
        <v>8.6999999999999993</v>
      </c>
      <c r="O306" s="2">
        <v>12.1</v>
      </c>
      <c r="P306" s="2">
        <v>8.5</v>
      </c>
      <c r="Q306" s="2">
        <v>3.3</v>
      </c>
      <c r="R306" s="1">
        <v>0.3</v>
      </c>
      <c r="S306" s="1">
        <v>0.3</v>
      </c>
      <c r="T306" s="1">
        <v>0.1</v>
      </c>
      <c r="U306" s="1">
        <v>0.1</v>
      </c>
      <c r="V306" s="1">
        <v>2.1</v>
      </c>
      <c r="W306" s="1">
        <v>49.35</v>
      </c>
      <c r="X306" s="1">
        <v>33.799999999999997</v>
      </c>
      <c r="Y306" s="1">
        <v>4</v>
      </c>
      <c r="Z306" s="1">
        <v>4</v>
      </c>
      <c r="AA306">
        <f t="shared" si="95"/>
        <v>0.29380902413431259</v>
      </c>
      <c r="AB306">
        <f t="shared" si="96"/>
        <v>0.21289062499999997</v>
      </c>
      <c r="AC306">
        <f t="shared" si="97"/>
        <v>0.30909090909090903</v>
      </c>
      <c r="AD306">
        <f t="shared" si="98"/>
        <v>9.9869451697127937E-2</v>
      </c>
      <c r="AE306">
        <f t="shared" si="99"/>
        <v>9.5108695652173919E-2</v>
      </c>
      <c r="AF306">
        <f t="shared" si="100"/>
        <v>0.17763157894736839</v>
      </c>
      <c r="AG306">
        <f t="shared" si="101"/>
        <v>0.17777777777777778</v>
      </c>
      <c r="AH306">
        <f t="shared" si="102"/>
        <v>0.3205741626794259</v>
      </c>
      <c r="AI306">
        <f t="shared" si="103"/>
        <v>0.1059225512528474</v>
      </c>
      <c r="AJ306">
        <f t="shared" si="104"/>
        <v>0.10632183908045978</v>
      </c>
      <c r="AK306">
        <f t="shared" si="105"/>
        <v>0.25527678215850252</v>
      </c>
      <c r="AL306">
        <f t="shared" si="106"/>
        <v>0.10213078618662748</v>
      </c>
      <c r="AM306">
        <f t="shared" si="107"/>
        <v>0.16163648558014757</v>
      </c>
      <c r="AN306">
        <f t="shared" si="108"/>
        <v>0.30688935281837154</v>
      </c>
      <c r="AO306">
        <f t="shared" si="109"/>
        <v>0.14023831347387716</v>
      </c>
      <c r="AP306">
        <f t="shared" si="110"/>
        <v>2.2471910112359546E-2</v>
      </c>
      <c r="AQ306">
        <f t="shared" si="111"/>
        <v>2.222222222222222E-2</v>
      </c>
      <c r="AR306">
        <f t="shared" si="112"/>
        <v>0</v>
      </c>
      <c r="AS306">
        <f t="shared" si="113"/>
        <v>0</v>
      </c>
      <c r="AT306">
        <f t="shared" si="114"/>
        <v>0.2579060485108996</v>
      </c>
      <c r="AU306">
        <f t="shared" si="115"/>
        <v>0.18662771827328789</v>
      </c>
      <c r="AV306">
        <f t="shared" si="116"/>
        <v>0.3604651162790698</v>
      </c>
      <c r="AW306">
        <f t="shared" si="117"/>
        <v>0.3926701570680628</v>
      </c>
    </row>
    <row r="307" spans="1:49" x14ac:dyDescent="0.3">
      <c r="A307">
        <v>10</v>
      </c>
      <c r="B307" s="3">
        <v>37377</v>
      </c>
      <c r="C307" t="s">
        <v>8</v>
      </c>
      <c r="D307" s="1">
        <f>45.55+39.8</f>
        <v>85.35</v>
      </c>
      <c r="E307" s="1">
        <v>45.55</v>
      </c>
      <c r="F307" s="1">
        <v>21.9</v>
      </c>
      <c r="G307" s="1">
        <v>39.799999999999997</v>
      </c>
      <c r="H307" s="1">
        <v>18.05</v>
      </c>
      <c r="I307" s="1">
        <v>52.5</v>
      </c>
      <c r="J307" s="1">
        <v>51.8</v>
      </c>
      <c r="K307" s="1">
        <v>29.1</v>
      </c>
      <c r="L307" s="1">
        <v>28.7</v>
      </c>
      <c r="M307" s="1">
        <v>10.9</v>
      </c>
      <c r="N307" s="1">
        <v>11.15</v>
      </c>
      <c r="O307" s="2">
        <v>14.6</v>
      </c>
      <c r="P307" s="2">
        <v>12</v>
      </c>
      <c r="Q307" s="2">
        <v>3.6</v>
      </c>
      <c r="R307" s="1">
        <v>0.8</v>
      </c>
      <c r="S307" s="1">
        <v>0.8</v>
      </c>
      <c r="T307" s="1">
        <v>0.4</v>
      </c>
      <c r="U307" s="1">
        <v>0.4</v>
      </c>
      <c r="V307" s="1">
        <v>2.5</v>
      </c>
      <c r="W307" s="1">
        <v>68</v>
      </c>
      <c r="X307" s="1">
        <v>58</v>
      </c>
      <c r="Y307" s="1">
        <v>4.45</v>
      </c>
      <c r="Z307" s="1">
        <v>4.6500000000000004</v>
      </c>
      <c r="AA307">
        <f t="shared" si="95"/>
        <v>0.4669464847848897</v>
      </c>
      <c r="AB307">
        <f t="shared" si="96"/>
        <v>0.33984375</v>
      </c>
      <c r="AC307">
        <f t="shared" si="97"/>
        <v>0.29282296650717698</v>
      </c>
      <c r="AD307">
        <f t="shared" si="98"/>
        <v>7.7676240208877298E-2</v>
      </c>
      <c r="AE307">
        <f t="shared" si="99"/>
        <v>0.14266304347826089</v>
      </c>
      <c r="AF307">
        <f t="shared" si="100"/>
        <v>0.19736842105263158</v>
      </c>
      <c r="AG307">
        <f t="shared" si="101"/>
        <v>0.22222222222222221</v>
      </c>
      <c r="AH307">
        <f t="shared" si="102"/>
        <v>0.3992557150451887</v>
      </c>
      <c r="AI307">
        <f t="shared" si="103"/>
        <v>0.13439635535307518</v>
      </c>
      <c r="AJ307">
        <f t="shared" si="104"/>
        <v>0.21168582375478928</v>
      </c>
      <c r="AK307">
        <f t="shared" si="105"/>
        <v>0.33213859020310627</v>
      </c>
      <c r="AL307">
        <f t="shared" si="106"/>
        <v>0.21675238795003673</v>
      </c>
      <c r="AM307">
        <f t="shared" si="107"/>
        <v>0.25687458081824277</v>
      </c>
      <c r="AN307">
        <f t="shared" si="108"/>
        <v>0.4070981210855949</v>
      </c>
      <c r="AO307">
        <f t="shared" si="109"/>
        <v>0.18515123739688358</v>
      </c>
      <c r="AP307">
        <f t="shared" si="110"/>
        <v>7.8651685393258439E-2</v>
      </c>
      <c r="AQ307">
        <f t="shared" si="111"/>
        <v>7.7777777777777779E-2</v>
      </c>
      <c r="AR307">
        <f t="shared" si="112"/>
        <v>3.3707865168539332E-2</v>
      </c>
      <c r="AS307">
        <f t="shared" si="113"/>
        <v>6.1224489795918373E-2</v>
      </c>
      <c r="AT307">
        <f t="shared" si="114"/>
        <v>0.37242861529014432</v>
      </c>
      <c r="AU307">
        <f t="shared" si="115"/>
        <v>0.34371957156767285</v>
      </c>
      <c r="AV307">
        <f t="shared" si="116"/>
        <v>0.41279069767441862</v>
      </c>
      <c r="AW307">
        <f t="shared" si="117"/>
        <v>0.4607329842931937</v>
      </c>
    </row>
    <row r="308" spans="1:49" x14ac:dyDescent="0.3">
      <c r="A308">
        <v>11</v>
      </c>
      <c r="B308" s="3">
        <v>37377</v>
      </c>
      <c r="C308" t="s">
        <v>7</v>
      </c>
      <c r="D308" s="1">
        <f>59.7+61.65</f>
        <v>121.35</v>
      </c>
      <c r="E308" s="1">
        <v>59.7</v>
      </c>
      <c r="F308" s="1">
        <v>30.7</v>
      </c>
      <c r="G308" s="1">
        <v>61.65</v>
      </c>
      <c r="H308" s="1">
        <v>34.75</v>
      </c>
      <c r="I308" s="1">
        <v>78.400000000000006</v>
      </c>
      <c r="J308" s="1">
        <v>79.349999999999994</v>
      </c>
      <c r="K308" s="1">
        <v>43.65</v>
      </c>
      <c r="L308" s="1">
        <v>45.7</v>
      </c>
      <c r="M308" s="1">
        <v>14.95</v>
      </c>
      <c r="N308" s="1">
        <v>13.8</v>
      </c>
      <c r="O308" s="2">
        <v>40.299999999999997</v>
      </c>
      <c r="P308" s="2">
        <v>29.9</v>
      </c>
      <c r="Q308" s="2">
        <v>10.6</v>
      </c>
      <c r="R308" s="1">
        <v>1.8</v>
      </c>
      <c r="S308" s="1">
        <v>1.8</v>
      </c>
      <c r="T308" s="1">
        <v>0.9</v>
      </c>
      <c r="U308" s="1">
        <v>0.9</v>
      </c>
      <c r="V308" s="1">
        <v>5.8</v>
      </c>
      <c r="W308" s="1">
        <v>87.1</v>
      </c>
      <c r="X308" s="1">
        <v>17.25</v>
      </c>
      <c r="Y308" s="1">
        <v>6.3</v>
      </c>
      <c r="Z308" s="1">
        <v>6.1</v>
      </c>
      <c r="AA308">
        <f t="shared" si="95"/>
        <v>0.76390346274921306</v>
      </c>
      <c r="AB308">
        <f t="shared" si="96"/>
        <v>0.68359375</v>
      </c>
      <c r="AC308">
        <f t="shared" si="97"/>
        <v>0.7110047846889952</v>
      </c>
      <c r="AD308">
        <f t="shared" si="98"/>
        <v>0.29569190600522188</v>
      </c>
      <c r="AE308">
        <f t="shared" si="99"/>
        <v>0.3858695652173913</v>
      </c>
      <c r="AF308">
        <f t="shared" si="100"/>
        <v>0.6578947368421052</v>
      </c>
      <c r="AG308">
        <f t="shared" si="101"/>
        <v>0.5888888888888888</v>
      </c>
      <c r="AH308">
        <f t="shared" si="102"/>
        <v>0.78203083466241363</v>
      </c>
      <c r="AI308">
        <f t="shared" si="103"/>
        <v>0.42710706150341687</v>
      </c>
      <c r="AJ308">
        <f t="shared" si="104"/>
        <v>0.45977011494252878</v>
      </c>
      <c r="AK308">
        <f t="shared" si="105"/>
        <v>0.55157307845479886</v>
      </c>
      <c r="AL308">
        <f t="shared" si="106"/>
        <v>0.43056576047024236</v>
      </c>
      <c r="AM308">
        <f t="shared" si="107"/>
        <v>0.48490945674044278</v>
      </c>
      <c r="AN308">
        <f t="shared" si="108"/>
        <v>0.57620041753653428</v>
      </c>
      <c r="AO308">
        <f t="shared" si="109"/>
        <v>0.23373052245646195</v>
      </c>
      <c r="AP308">
        <f t="shared" si="110"/>
        <v>0.19101123595505617</v>
      </c>
      <c r="AQ308">
        <f t="shared" si="111"/>
        <v>0.18888888888888888</v>
      </c>
      <c r="AR308">
        <f t="shared" si="112"/>
        <v>8.98876404494382E-2</v>
      </c>
      <c r="AS308">
        <f t="shared" si="113"/>
        <v>0.16326530612244897</v>
      </c>
      <c r="AT308">
        <f t="shared" si="114"/>
        <v>0.48971446116057726</v>
      </c>
      <c r="AU308">
        <f t="shared" si="115"/>
        <v>7.9195066536838693E-2</v>
      </c>
      <c r="AV308">
        <f t="shared" si="116"/>
        <v>0.62790697674418594</v>
      </c>
      <c r="AW308">
        <f t="shared" si="117"/>
        <v>0.61256544502617793</v>
      </c>
    </row>
    <row r="309" spans="1:49" x14ac:dyDescent="0.3">
      <c r="A309">
        <v>12</v>
      </c>
      <c r="B309" s="3">
        <v>37377</v>
      </c>
      <c r="C309" t="s">
        <v>7</v>
      </c>
      <c r="D309" s="1">
        <f>38.7+41.7</f>
        <v>80.400000000000006</v>
      </c>
      <c r="E309" s="1">
        <v>38.700000000000003</v>
      </c>
      <c r="F309" s="1">
        <v>20.100000000000001</v>
      </c>
      <c r="G309" s="1">
        <v>41.7</v>
      </c>
      <c r="H309" s="1">
        <v>20.8</v>
      </c>
      <c r="I309" s="1">
        <v>47.5</v>
      </c>
      <c r="J309" s="1">
        <v>46.75</v>
      </c>
      <c r="K309" s="1">
        <v>25.25</v>
      </c>
      <c r="L309" s="1">
        <v>24.1</v>
      </c>
      <c r="M309" s="1">
        <v>9.4499999999999993</v>
      </c>
      <c r="N309" s="1">
        <v>9.1</v>
      </c>
      <c r="O309" s="2">
        <v>13.6</v>
      </c>
      <c r="P309" s="2">
        <v>9.6</v>
      </c>
      <c r="Q309" s="2">
        <v>4</v>
      </c>
      <c r="R309" s="1">
        <v>0.4</v>
      </c>
      <c r="S309" s="1">
        <v>0.4</v>
      </c>
      <c r="T309" s="1">
        <v>0.2</v>
      </c>
      <c r="U309" s="1">
        <v>0.2</v>
      </c>
      <c r="V309" s="1">
        <v>2</v>
      </c>
      <c r="W309" s="1">
        <v>60.45</v>
      </c>
      <c r="X309" s="1">
        <v>63.1</v>
      </c>
      <c r="Y309" s="1">
        <v>4.55</v>
      </c>
      <c r="Z309" s="1">
        <v>4.9000000000000004</v>
      </c>
      <c r="AA309">
        <f t="shared" si="95"/>
        <v>0.32318992654774398</v>
      </c>
      <c r="AB309">
        <f t="shared" si="96"/>
        <v>0.26953125000000011</v>
      </c>
      <c r="AC309">
        <f t="shared" si="97"/>
        <v>0.32918660287081342</v>
      </c>
      <c r="AD309">
        <f t="shared" si="98"/>
        <v>0.11357702349869453</v>
      </c>
      <c r="AE309">
        <f t="shared" si="99"/>
        <v>0.11005434782608696</v>
      </c>
      <c r="AF309">
        <f t="shared" si="100"/>
        <v>0.22368421052631576</v>
      </c>
      <c r="AG309">
        <f t="shared" si="101"/>
        <v>0.16666666666666666</v>
      </c>
      <c r="AH309">
        <f t="shared" si="102"/>
        <v>0.34662413609782039</v>
      </c>
      <c r="AI309">
        <f t="shared" si="103"/>
        <v>0.12300683371298407</v>
      </c>
      <c r="AJ309">
        <f t="shared" si="104"/>
        <v>0.16379310344827586</v>
      </c>
      <c r="AK309">
        <f t="shared" si="105"/>
        <v>0.29191557148546393</v>
      </c>
      <c r="AL309">
        <f t="shared" si="106"/>
        <v>0.16017634092578983</v>
      </c>
      <c r="AM309">
        <f t="shared" si="107"/>
        <v>0.19517102615694168</v>
      </c>
      <c r="AN309">
        <f t="shared" si="108"/>
        <v>0.34655532359081409</v>
      </c>
      <c r="AO309">
        <f t="shared" si="109"/>
        <v>0.14757103574702107</v>
      </c>
      <c r="AP309">
        <f t="shared" si="110"/>
        <v>3.3707865168539332E-2</v>
      </c>
      <c r="AQ309">
        <f t="shared" si="111"/>
        <v>3.333333333333334E-2</v>
      </c>
      <c r="AR309">
        <f t="shared" si="112"/>
        <v>1.1235955056179775E-2</v>
      </c>
      <c r="AS309">
        <f t="shared" si="113"/>
        <v>2.0408163265306121E-2</v>
      </c>
      <c r="AT309">
        <f t="shared" si="114"/>
        <v>0.32606693276020882</v>
      </c>
      <c r="AU309">
        <f t="shared" si="115"/>
        <v>0.37682570593963005</v>
      </c>
      <c r="AV309">
        <f t="shared" si="116"/>
        <v>0.42441860465116277</v>
      </c>
      <c r="AW309">
        <f t="shared" si="117"/>
        <v>0.48691099476439786</v>
      </c>
    </row>
    <row r="310" spans="1:49" x14ac:dyDescent="0.3">
      <c r="A310">
        <v>13</v>
      </c>
      <c r="B310" s="3">
        <v>37377</v>
      </c>
      <c r="C310" t="s">
        <v>7</v>
      </c>
      <c r="D310" s="1">
        <f>33.85+38.85</f>
        <v>72.7</v>
      </c>
      <c r="E310" s="1">
        <v>33.85</v>
      </c>
      <c r="F310" s="1">
        <v>19.399999999999999</v>
      </c>
      <c r="G310" s="1">
        <v>38.85</v>
      </c>
      <c r="H310" s="1">
        <v>23.25</v>
      </c>
      <c r="I310" s="1">
        <v>44.7</v>
      </c>
      <c r="J310" s="1">
        <v>43.1</v>
      </c>
      <c r="K310" s="1">
        <v>23.7</v>
      </c>
      <c r="L310" s="1">
        <v>23.15</v>
      </c>
      <c r="M310" s="1">
        <v>8.0500000000000007</v>
      </c>
      <c r="N310" s="1">
        <v>9.1</v>
      </c>
      <c r="O310" s="2">
        <v>13</v>
      </c>
      <c r="P310" s="2">
        <v>9.6</v>
      </c>
      <c r="Q310" s="2">
        <v>3.7</v>
      </c>
      <c r="R310" s="1">
        <v>0.4</v>
      </c>
      <c r="S310" s="1">
        <v>0.4</v>
      </c>
      <c r="T310" s="1">
        <v>0.2</v>
      </c>
      <c r="U310" s="1">
        <v>0.2</v>
      </c>
      <c r="V310" s="1">
        <v>2</v>
      </c>
      <c r="W310" s="1">
        <v>59.25</v>
      </c>
      <c r="X310" s="1">
        <v>20.2</v>
      </c>
      <c r="Y310" s="1">
        <v>4.1500000000000004</v>
      </c>
      <c r="Z310" s="1">
        <v>5</v>
      </c>
      <c r="AA310">
        <f t="shared" si="95"/>
        <v>0.22140608604407136</v>
      </c>
      <c r="AB310">
        <f t="shared" si="96"/>
        <v>0.24218749999999997</v>
      </c>
      <c r="AC310">
        <f t="shared" si="97"/>
        <v>0.27464114832535885</v>
      </c>
      <c r="AD310">
        <f t="shared" si="98"/>
        <v>0.14556135770234988</v>
      </c>
      <c r="AE310">
        <f t="shared" si="99"/>
        <v>0.11005434782608696</v>
      </c>
      <c r="AF310">
        <f t="shared" si="100"/>
        <v>0.20394736842105263</v>
      </c>
      <c r="AG310">
        <f t="shared" si="101"/>
        <v>0.16666666666666666</v>
      </c>
      <c r="AH310">
        <f t="shared" si="102"/>
        <v>0.26475279106858063</v>
      </c>
      <c r="AI310">
        <f t="shared" si="103"/>
        <v>0.11617312072892938</v>
      </c>
      <c r="AJ310">
        <f t="shared" si="104"/>
        <v>0.13697318007662837</v>
      </c>
      <c r="AK310">
        <f t="shared" si="105"/>
        <v>0.26284348864994023</v>
      </c>
      <c r="AL310">
        <f t="shared" si="106"/>
        <v>0.13739897134459952</v>
      </c>
      <c r="AM310">
        <f t="shared" si="107"/>
        <v>0.18242790073775988</v>
      </c>
      <c r="AN310">
        <f t="shared" si="108"/>
        <v>0.2881002087682672</v>
      </c>
      <c r="AO310">
        <f t="shared" si="109"/>
        <v>0.14757103574702107</v>
      </c>
      <c r="AP310">
        <f t="shared" si="110"/>
        <v>3.3707865168539332E-2</v>
      </c>
      <c r="AQ310">
        <f t="shared" si="111"/>
        <v>3.333333333333334E-2</v>
      </c>
      <c r="AR310">
        <f t="shared" si="112"/>
        <v>1.1235955056179775E-2</v>
      </c>
      <c r="AS310">
        <f t="shared" si="113"/>
        <v>2.0408163265306121E-2</v>
      </c>
      <c r="AT310">
        <f t="shared" si="114"/>
        <v>0.31869818851704024</v>
      </c>
      <c r="AU310">
        <f t="shared" si="115"/>
        <v>9.8344693281402135E-2</v>
      </c>
      <c r="AV310">
        <f t="shared" si="116"/>
        <v>0.37790697674418611</v>
      </c>
      <c r="AW310">
        <f t="shared" si="117"/>
        <v>0.4973821989528795</v>
      </c>
    </row>
    <row r="311" spans="1:49" x14ac:dyDescent="0.3">
      <c r="A311">
        <v>14</v>
      </c>
      <c r="B311" s="3">
        <v>37377</v>
      </c>
      <c r="C311" t="s">
        <v>7</v>
      </c>
      <c r="D311" s="1">
        <v>106.75</v>
      </c>
      <c r="E311" s="1">
        <v>52.25</v>
      </c>
      <c r="F311" s="1">
        <v>28</v>
      </c>
      <c r="G311" s="1">
        <v>54.5</v>
      </c>
      <c r="H311" s="1">
        <v>31.15</v>
      </c>
      <c r="I311" s="1">
        <v>59.7</v>
      </c>
      <c r="J311" s="1">
        <v>60.9</v>
      </c>
      <c r="K311" s="1">
        <v>32.4</v>
      </c>
      <c r="L311" s="1">
        <v>32.1</v>
      </c>
      <c r="M311" s="1">
        <v>10.55</v>
      </c>
      <c r="N311" s="1">
        <v>11</v>
      </c>
      <c r="O311" s="2">
        <v>30.4</v>
      </c>
      <c r="P311" s="2">
        <v>22.1</v>
      </c>
      <c r="Q311" s="2">
        <v>8.5</v>
      </c>
      <c r="R311" s="1">
        <v>0.9</v>
      </c>
      <c r="S311" s="1">
        <v>0.9</v>
      </c>
      <c r="T311" s="1">
        <v>0.4</v>
      </c>
      <c r="U311" s="1">
        <v>0.4</v>
      </c>
      <c r="V311" s="1">
        <v>4.9000000000000004</v>
      </c>
      <c r="W311" s="1">
        <v>78.150000000000006</v>
      </c>
      <c r="X311" s="1">
        <v>42.5</v>
      </c>
      <c r="Y311" s="1">
        <v>6.9</v>
      </c>
      <c r="Z311" s="1">
        <v>6.85</v>
      </c>
      <c r="AA311">
        <f t="shared" si="95"/>
        <v>0.60755508919202517</v>
      </c>
      <c r="AB311">
        <f t="shared" si="96"/>
        <v>0.578125</v>
      </c>
      <c r="AC311">
        <f t="shared" si="97"/>
        <v>0.57416267942583732</v>
      </c>
      <c r="AD311">
        <f t="shared" si="98"/>
        <v>0.24869451697127931</v>
      </c>
      <c r="AE311">
        <f t="shared" si="99"/>
        <v>0.27989130434782611</v>
      </c>
      <c r="AF311">
        <f t="shared" si="100"/>
        <v>0.51973684210526316</v>
      </c>
      <c r="AG311">
        <f t="shared" si="101"/>
        <v>0.48888888888888893</v>
      </c>
      <c r="AH311">
        <f t="shared" si="102"/>
        <v>0.62679425837320579</v>
      </c>
      <c r="AI311">
        <f t="shared" si="103"/>
        <v>0.31435079726651483</v>
      </c>
      <c r="AJ311">
        <f t="shared" si="104"/>
        <v>0.28065134099616862</v>
      </c>
      <c r="AK311">
        <f t="shared" si="105"/>
        <v>0.40461967343687766</v>
      </c>
      <c r="AL311">
        <f t="shared" si="106"/>
        <v>0.26524614254224826</v>
      </c>
      <c r="AM311">
        <f t="shared" si="107"/>
        <v>0.30248155600268278</v>
      </c>
      <c r="AN311">
        <f t="shared" si="108"/>
        <v>0.39248434237995816</v>
      </c>
      <c r="AO311">
        <f t="shared" si="109"/>
        <v>0.1824014665444546</v>
      </c>
      <c r="AP311">
        <f t="shared" si="110"/>
        <v>8.98876404494382E-2</v>
      </c>
      <c r="AQ311">
        <f t="shared" si="111"/>
        <v>8.8888888888888892E-2</v>
      </c>
      <c r="AR311">
        <f t="shared" si="112"/>
        <v>3.3707865168539332E-2</v>
      </c>
      <c r="AS311">
        <f t="shared" si="113"/>
        <v>6.1224489795918373E-2</v>
      </c>
      <c r="AT311">
        <f t="shared" si="114"/>
        <v>0.43475591034694516</v>
      </c>
      <c r="AU311">
        <f t="shared" si="115"/>
        <v>0.24310288867250895</v>
      </c>
      <c r="AV311">
        <f t="shared" si="116"/>
        <v>0.69767441860465118</v>
      </c>
      <c r="AW311">
        <f t="shared" si="117"/>
        <v>0.69109947643979042</v>
      </c>
    </row>
    <row r="312" spans="1:49" x14ac:dyDescent="0.3">
      <c r="A312">
        <v>15</v>
      </c>
      <c r="B312" s="3">
        <v>37377</v>
      </c>
      <c r="C312" t="s">
        <v>7</v>
      </c>
      <c r="D312" s="1">
        <f>58.9+60</f>
        <v>118.9</v>
      </c>
      <c r="E312" s="1">
        <v>58.9</v>
      </c>
      <c r="F312" s="1">
        <v>31.45</v>
      </c>
      <c r="G312" s="1">
        <v>60</v>
      </c>
      <c r="H312" s="1">
        <v>35.5</v>
      </c>
      <c r="I312" s="1">
        <v>71.25</v>
      </c>
      <c r="J312" s="1">
        <v>70.5</v>
      </c>
      <c r="K312" s="1">
        <v>38.950000000000003</v>
      </c>
      <c r="L312" s="1">
        <v>39</v>
      </c>
      <c r="M312" s="1">
        <v>14.5</v>
      </c>
      <c r="N312" s="1">
        <v>14.5</v>
      </c>
      <c r="O312" s="2">
        <v>44.6</v>
      </c>
      <c r="P312" s="2">
        <v>31.9</v>
      </c>
      <c r="Q312" s="2">
        <v>11.1</v>
      </c>
      <c r="R312" s="1">
        <v>1.4</v>
      </c>
      <c r="S312" s="1">
        <v>1.4</v>
      </c>
      <c r="T312" s="1">
        <v>0.7</v>
      </c>
      <c r="U312" s="1">
        <v>0.7</v>
      </c>
      <c r="V312" s="1">
        <v>5.3</v>
      </c>
      <c r="W312" s="1">
        <v>71.75</v>
      </c>
      <c r="X312" s="1">
        <v>96.8</v>
      </c>
      <c r="Y312" s="1">
        <v>6.25</v>
      </c>
      <c r="Z312" s="1">
        <v>6.3</v>
      </c>
      <c r="AA312">
        <f t="shared" si="95"/>
        <v>0.7471143756558235</v>
      </c>
      <c r="AB312">
        <f t="shared" si="96"/>
        <v>0.712890625</v>
      </c>
      <c r="AC312">
        <f t="shared" si="97"/>
        <v>0.67942583732057416</v>
      </c>
      <c r="AD312">
        <f t="shared" si="98"/>
        <v>0.3054830287206266</v>
      </c>
      <c r="AE312">
        <f t="shared" si="99"/>
        <v>0.41304347826086957</v>
      </c>
      <c r="AF312">
        <f t="shared" si="100"/>
        <v>0.69078947368421051</v>
      </c>
      <c r="AG312">
        <f t="shared" si="101"/>
        <v>0.53333333333333333</v>
      </c>
      <c r="AH312">
        <f t="shared" si="102"/>
        <v>0.75598086124401931</v>
      </c>
      <c r="AI312">
        <f t="shared" si="103"/>
        <v>0.47608200455580874</v>
      </c>
      <c r="AJ312">
        <f t="shared" si="104"/>
        <v>0.39128352490421453</v>
      </c>
      <c r="AK312">
        <f t="shared" si="105"/>
        <v>0.48108323377140577</v>
      </c>
      <c r="AL312">
        <f t="shared" si="106"/>
        <v>0.3614988978692138</v>
      </c>
      <c r="AM312">
        <f t="shared" si="107"/>
        <v>0.39503688799463449</v>
      </c>
      <c r="AN312">
        <f t="shared" si="108"/>
        <v>0.55741127348642994</v>
      </c>
      <c r="AO312">
        <f t="shared" si="109"/>
        <v>0.24656278643446378</v>
      </c>
      <c r="AP312">
        <f t="shared" si="110"/>
        <v>0.14606741573033705</v>
      </c>
      <c r="AQ312">
        <f t="shared" si="111"/>
        <v>0.1444444444444444</v>
      </c>
      <c r="AR312">
        <f t="shared" si="112"/>
        <v>6.741573033707865E-2</v>
      </c>
      <c r="AS312">
        <f t="shared" si="113"/>
        <v>0.12244897959183672</v>
      </c>
      <c r="AT312">
        <f t="shared" si="114"/>
        <v>0.39545594105004611</v>
      </c>
      <c r="AU312">
        <f t="shared" si="115"/>
        <v>0.59558584875040577</v>
      </c>
      <c r="AV312">
        <f t="shared" si="116"/>
        <v>0.62209302325581395</v>
      </c>
      <c r="AW312">
        <f t="shared" si="117"/>
        <v>0.63350785340314131</v>
      </c>
    </row>
    <row r="313" spans="1:49" x14ac:dyDescent="0.3">
      <c r="A313">
        <v>16</v>
      </c>
      <c r="B313" s="3">
        <v>37377</v>
      </c>
      <c r="C313" t="s">
        <v>7</v>
      </c>
      <c r="D313" s="1">
        <f>63.85+61.6</f>
        <v>125.45</v>
      </c>
      <c r="E313" s="1">
        <v>63.85</v>
      </c>
      <c r="F313" s="1">
        <v>33.5</v>
      </c>
      <c r="G313" s="1">
        <v>61.6</v>
      </c>
      <c r="H313" s="1">
        <v>41.2</v>
      </c>
      <c r="I313" s="1">
        <v>66.3</v>
      </c>
      <c r="J313" s="1">
        <v>67.349999999999994</v>
      </c>
      <c r="K313" s="1">
        <v>35.85</v>
      </c>
      <c r="L313" s="1">
        <v>36.5</v>
      </c>
      <c r="M313" s="1">
        <v>11.95</v>
      </c>
      <c r="N313" s="1">
        <v>11.85</v>
      </c>
      <c r="O313" s="2">
        <v>44.9</v>
      </c>
      <c r="P313" s="2">
        <v>32.299999999999997</v>
      </c>
      <c r="Q313" s="2">
        <v>12.8</v>
      </c>
      <c r="R313" s="1">
        <v>1</v>
      </c>
      <c r="S313" s="1">
        <v>1</v>
      </c>
      <c r="T313" s="1">
        <v>0.5</v>
      </c>
      <c r="U313" s="1">
        <v>0.5</v>
      </c>
      <c r="V313" s="1">
        <v>7.1</v>
      </c>
      <c r="W313" s="1">
        <v>79.8</v>
      </c>
      <c r="X313" s="1">
        <v>61.75</v>
      </c>
      <c r="Y313" s="1">
        <v>8.1999999999999993</v>
      </c>
      <c r="Z313" s="1">
        <v>8.65</v>
      </c>
      <c r="AA313">
        <f t="shared" si="95"/>
        <v>0.85099685204616993</v>
      </c>
      <c r="AB313">
        <f t="shared" si="96"/>
        <v>0.79296875</v>
      </c>
      <c r="AC313">
        <f t="shared" si="97"/>
        <v>0.71004784688995215</v>
      </c>
      <c r="AD313">
        <f t="shared" si="98"/>
        <v>0.37989556135770236</v>
      </c>
      <c r="AE313">
        <f t="shared" si="99"/>
        <v>0.41847826086956524</v>
      </c>
      <c r="AF313">
        <f t="shared" si="100"/>
        <v>0.80263157894736847</v>
      </c>
      <c r="AG313">
        <f t="shared" si="101"/>
        <v>0.73333333333333328</v>
      </c>
      <c r="AH313">
        <f t="shared" si="102"/>
        <v>0.82562466772993093</v>
      </c>
      <c r="AI313">
        <f t="shared" si="103"/>
        <v>0.47949886104783607</v>
      </c>
      <c r="AJ313">
        <f t="shared" si="104"/>
        <v>0.34386973180076624</v>
      </c>
      <c r="AK313">
        <f t="shared" si="105"/>
        <v>0.45599362803663868</v>
      </c>
      <c r="AL313">
        <f t="shared" si="106"/>
        <v>0.31594415870683318</v>
      </c>
      <c r="AM313">
        <f t="shared" si="107"/>
        <v>0.36150234741784038</v>
      </c>
      <c r="AN313">
        <f t="shared" si="108"/>
        <v>0.45093945720250511</v>
      </c>
      <c r="AO313">
        <f t="shared" si="109"/>
        <v>0.19798350137488541</v>
      </c>
      <c r="AP313">
        <f t="shared" si="110"/>
        <v>0.10112359550561797</v>
      </c>
      <c r="AQ313">
        <f t="shared" si="111"/>
        <v>9.9999999999999992E-2</v>
      </c>
      <c r="AR313">
        <f t="shared" si="112"/>
        <v>4.49438202247191E-2</v>
      </c>
      <c r="AS313">
        <f t="shared" si="113"/>
        <v>8.1632653061224483E-2</v>
      </c>
      <c r="AT313">
        <f t="shared" si="114"/>
        <v>0.44488793368130186</v>
      </c>
      <c r="AU313">
        <f t="shared" si="115"/>
        <v>0.36806231742940609</v>
      </c>
      <c r="AV313">
        <f t="shared" si="116"/>
        <v>0.84883720930232542</v>
      </c>
      <c r="AW313">
        <f t="shared" si="117"/>
        <v>0.87958115183246066</v>
      </c>
    </row>
    <row r="314" spans="1:49" x14ac:dyDescent="0.3">
      <c r="A314">
        <v>17</v>
      </c>
      <c r="B314" s="3">
        <v>37377</v>
      </c>
      <c r="C314" t="s">
        <v>7</v>
      </c>
      <c r="D314" s="1">
        <f>55.8+58.85</f>
        <v>114.65</v>
      </c>
      <c r="E314" s="1">
        <v>55.8</v>
      </c>
      <c r="F314" s="1">
        <v>27.65</v>
      </c>
      <c r="G314" s="1">
        <v>58.85</v>
      </c>
      <c r="H314" s="1">
        <v>31.6</v>
      </c>
      <c r="I314" s="1">
        <v>70</v>
      </c>
      <c r="J314" s="1">
        <v>71.400000000000006</v>
      </c>
      <c r="K314" s="1">
        <v>40.1</v>
      </c>
      <c r="L314" s="1">
        <v>41.5</v>
      </c>
      <c r="M314" s="1">
        <v>15.4</v>
      </c>
      <c r="N314" s="1">
        <v>14.85</v>
      </c>
      <c r="O314" s="2">
        <v>40.1</v>
      </c>
      <c r="P314" s="2">
        <v>28.8</v>
      </c>
      <c r="Q314" s="2">
        <v>11</v>
      </c>
      <c r="R314" s="1">
        <v>1.9</v>
      </c>
      <c r="S314" s="1">
        <v>2</v>
      </c>
      <c r="T314" s="1">
        <v>1</v>
      </c>
      <c r="U314" s="1">
        <v>1</v>
      </c>
      <c r="V314" s="1">
        <v>6.2</v>
      </c>
      <c r="W314" s="1">
        <v>97.75</v>
      </c>
      <c r="X314" s="1">
        <v>100.1</v>
      </c>
      <c r="Y314" s="1">
        <v>6.35</v>
      </c>
      <c r="Z314" s="1">
        <v>6.75</v>
      </c>
      <c r="AA314">
        <f t="shared" si="95"/>
        <v>0.6820566631689402</v>
      </c>
      <c r="AB314">
        <f t="shared" si="96"/>
        <v>0.564453125</v>
      </c>
      <c r="AC314">
        <f t="shared" si="97"/>
        <v>0.65741626794258379</v>
      </c>
      <c r="AD314">
        <f t="shared" si="98"/>
        <v>0.25456919060052219</v>
      </c>
      <c r="AE314">
        <f t="shared" si="99"/>
        <v>0.37092391304347833</v>
      </c>
      <c r="AF314">
        <f t="shared" si="100"/>
        <v>0.68421052631578949</v>
      </c>
      <c r="AG314">
        <f t="shared" si="101"/>
        <v>0.6333333333333333</v>
      </c>
      <c r="AH314">
        <f t="shared" si="102"/>
        <v>0.71079213184476353</v>
      </c>
      <c r="AI314">
        <f t="shared" si="103"/>
        <v>0.42482915717539871</v>
      </c>
      <c r="AJ314">
        <f t="shared" si="104"/>
        <v>0.37931034482758619</v>
      </c>
      <c r="AK314">
        <f t="shared" si="105"/>
        <v>0.48825169255276779</v>
      </c>
      <c r="AL314">
        <f t="shared" si="106"/>
        <v>0.37839823659074207</v>
      </c>
      <c r="AM314">
        <f t="shared" si="107"/>
        <v>0.4285714285714286</v>
      </c>
      <c r="AN314">
        <f t="shared" si="108"/>
        <v>0.59498956158663874</v>
      </c>
      <c r="AO314">
        <f t="shared" si="109"/>
        <v>0.2529789184234647</v>
      </c>
      <c r="AP314">
        <f t="shared" si="110"/>
        <v>0.20224719101123592</v>
      </c>
      <c r="AQ314">
        <f t="shared" si="111"/>
        <v>0.21111111111111108</v>
      </c>
      <c r="AR314">
        <f t="shared" si="112"/>
        <v>0.10112359550561797</v>
      </c>
      <c r="AS314">
        <f t="shared" si="113"/>
        <v>0.18367346938775508</v>
      </c>
      <c r="AT314">
        <f t="shared" si="114"/>
        <v>0.55511206631869825</v>
      </c>
      <c r="AU314">
        <f t="shared" si="115"/>
        <v>0.61700746510873095</v>
      </c>
      <c r="AV314">
        <f t="shared" si="116"/>
        <v>0.63372093023255804</v>
      </c>
      <c r="AW314">
        <f t="shared" si="117"/>
        <v>0.68062827225130884</v>
      </c>
    </row>
    <row r="315" spans="1:49" x14ac:dyDescent="0.3">
      <c r="A315">
        <v>18</v>
      </c>
      <c r="B315" s="3">
        <v>37377</v>
      </c>
      <c r="C315" t="s">
        <v>7</v>
      </c>
      <c r="D315" s="1">
        <f>40.5+44.7</f>
        <v>85.2</v>
      </c>
      <c r="E315" s="1">
        <v>40.5</v>
      </c>
      <c r="F315" s="1">
        <v>22.1</v>
      </c>
      <c r="G315" s="1">
        <v>44.7</v>
      </c>
      <c r="H315" s="1">
        <v>21.15</v>
      </c>
      <c r="I315" s="1">
        <v>47.5</v>
      </c>
      <c r="J315" s="1">
        <v>46.65</v>
      </c>
      <c r="K315" s="1">
        <v>24.7</v>
      </c>
      <c r="L315" s="1">
        <v>23.05</v>
      </c>
      <c r="M315" s="1">
        <v>9.3000000000000007</v>
      </c>
      <c r="N315" s="1">
        <v>8.75</v>
      </c>
      <c r="O315" s="2">
        <v>15.7</v>
      </c>
      <c r="P315" s="2">
        <v>11</v>
      </c>
      <c r="Q315" s="2">
        <v>4.4000000000000004</v>
      </c>
      <c r="R315" s="1">
        <v>0.5</v>
      </c>
      <c r="S315" s="1">
        <v>0.5</v>
      </c>
      <c r="T315" s="1">
        <v>0.2</v>
      </c>
      <c r="U315" s="1">
        <v>0.2</v>
      </c>
      <c r="V315" s="1">
        <v>2.9</v>
      </c>
      <c r="W315" s="1">
        <v>48.7</v>
      </c>
      <c r="X315" s="1">
        <v>12.25</v>
      </c>
      <c r="Y315" s="1">
        <v>3.95</v>
      </c>
      <c r="Z315" s="1">
        <v>4.05</v>
      </c>
      <c r="AA315">
        <f t="shared" si="95"/>
        <v>0.36096537250786986</v>
      </c>
      <c r="AB315">
        <f t="shared" si="96"/>
        <v>0.34765625000000011</v>
      </c>
      <c r="AC315">
        <f t="shared" si="97"/>
        <v>0.38660287081339717</v>
      </c>
      <c r="AD315">
        <f t="shared" si="98"/>
        <v>0.11814621409921669</v>
      </c>
      <c r="AE315">
        <f t="shared" si="99"/>
        <v>0.12907608695652176</v>
      </c>
      <c r="AF315">
        <f t="shared" si="100"/>
        <v>0.25</v>
      </c>
      <c r="AG315">
        <f t="shared" si="101"/>
        <v>0.26666666666666666</v>
      </c>
      <c r="AH315">
        <f t="shared" si="102"/>
        <v>0.39766081871345038</v>
      </c>
      <c r="AI315">
        <f t="shared" si="103"/>
        <v>0.14692482915717539</v>
      </c>
      <c r="AJ315">
        <f t="shared" si="104"/>
        <v>0.16379310344827586</v>
      </c>
      <c r="AK315">
        <f t="shared" si="105"/>
        <v>0.29111907606531257</v>
      </c>
      <c r="AL315">
        <f t="shared" si="106"/>
        <v>0.15209404849375457</v>
      </c>
      <c r="AM315">
        <f t="shared" si="107"/>
        <v>0.18108651911468815</v>
      </c>
      <c r="AN315">
        <f t="shared" si="108"/>
        <v>0.34029227557411268</v>
      </c>
      <c r="AO315">
        <f t="shared" si="109"/>
        <v>0.14115490375802017</v>
      </c>
      <c r="AP315">
        <f t="shared" si="110"/>
        <v>4.49438202247191E-2</v>
      </c>
      <c r="AQ315">
        <f t="shared" si="111"/>
        <v>4.4444444444444446E-2</v>
      </c>
      <c r="AR315">
        <f t="shared" si="112"/>
        <v>1.1235955056179775E-2</v>
      </c>
      <c r="AS315">
        <f t="shared" si="113"/>
        <v>2.0408163265306121E-2</v>
      </c>
      <c r="AT315">
        <f t="shared" si="114"/>
        <v>0.25391464537918335</v>
      </c>
      <c r="AU315">
        <f t="shared" si="115"/>
        <v>4.6738072054527756E-2</v>
      </c>
      <c r="AV315">
        <f t="shared" si="116"/>
        <v>0.35465116279069769</v>
      </c>
      <c r="AW315">
        <f t="shared" si="117"/>
        <v>0.39790575916230358</v>
      </c>
    </row>
    <row r="316" spans="1:49" x14ac:dyDescent="0.3">
      <c r="A316">
        <v>19</v>
      </c>
      <c r="B316" s="3">
        <v>37377</v>
      </c>
      <c r="C316" t="s">
        <v>8</v>
      </c>
      <c r="D316" s="1">
        <f>33.35+31.3</f>
        <v>64.650000000000006</v>
      </c>
      <c r="E316" s="1">
        <v>33.35</v>
      </c>
      <c r="F316" s="1">
        <v>17.8</v>
      </c>
      <c r="G316" s="1">
        <v>31.3</v>
      </c>
      <c r="H316" s="1">
        <v>14.15</v>
      </c>
      <c r="I316" s="1">
        <v>44.5</v>
      </c>
      <c r="J316" s="1">
        <v>43.1</v>
      </c>
      <c r="K316" s="1">
        <v>23.9</v>
      </c>
      <c r="L316" s="1">
        <v>24.05</v>
      </c>
      <c r="M316" s="1">
        <v>9.1999999999999993</v>
      </c>
      <c r="N316" s="1">
        <v>9.35</v>
      </c>
      <c r="O316" s="2">
        <v>10.7</v>
      </c>
      <c r="P316" s="2">
        <v>7.9</v>
      </c>
      <c r="Q316" s="2">
        <v>2.5</v>
      </c>
      <c r="R316" s="1">
        <v>0.5</v>
      </c>
      <c r="S316" s="1">
        <v>0.5</v>
      </c>
      <c r="T316" s="1">
        <v>0.2</v>
      </c>
      <c r="U316" s="1">
        <v>0.2</v>
      </c>
      <c r="V316" s="1">
        <v>1.5</v>
      </c>
      <c r="W316" s="1">
        <v>42.1</v>
      </c>
      <c r="X316" s="1">
        <v>21.25</v>
      </c>
      <c r="Y316" s="1">
        <v>4.3499999999999996</v>
      </c>
      <c r="Z316" s="1">
        <v>4.25</v>
      </c>
      <c r="AA316">
        <f t="shared" si="95"/>
        <v>0.21091290661070305</v>
      </c>
      <c r="AB316">
        <f t="shared" si="96"/>
        <v>0.17968750000000006</v>
      </c>
      <c r="AC316">
        <f t="shared" si="97"/>
        <v>0.13014354066985648</v>
      </c>
      <c r="AD316">
        <f t="shared" si="98"/>
        <v>2.6762402088772855E-2</v>
      </c>
      <c r="AE316">
        <f t="shared" si="99"/>
        <v>8.6956521739130446E-2</v>
      </c>
      <c r="AF316">
        <f t="shared" si="100"/>
        <v>0.12499999999999999</v>
      </c>
      <c r="AG316">
        <f t="shared" si="101"/>
        <v>0.1111111111111111</v>
      </c>
      <c r="AH316">
        <f t="shared" si="102"/>
        <v>0.17916002126528452</v>
      </c>
      <c r="AI316">
        <f t="shared" si="103"/>
        <v>8.9977220956719811E-2</v>
      </c>
      <c r="AJ316">
        <f t="shared" si="104"/>
        <v>0.13505747126436782</v>
      </c>
      <c r="AK316">
        <f t="shared" si="105"/>
        <v>0.26284348864994023</v>
      </c>
      <c r="AL316">
        <f t="shared" si="106"/>
        <v>0.14033798677443055</v>
      </c>
      <c r="AM316">
        <f t="shared" si="107"/>
        <v>0.19450033534540578</v>
      </c>
      <c r="AN316">
        <f t="shared" si="108"/>
        <v>0.33611691022964496</v>
      </c>
      <c r="AO316">
        <f t="shared" si="109"/>
        <v>0.15215398716773601</v>
      </c>
      <c r="AP316">
        <f t="shared" si="110"/>
        <v>4.49438202247191E-2</v>
      </c>
      <c r="AQ316">
        <f t="shared" si="111"/>
        <v>4.4444444444444446E-2</v>
      </c>
      <c r="AR316">
        <f t="shared" si="112"/>
        <v>1.1235955056179775E-2</v>
      </c>
      <c r="AS316">
        <f t="shared" si="113"/>
        <v>2.0408163265306121E-2</v>
      </c>
      <c r="AT316">
        <f t="shared" si="114"/>
        <v>0.21338655204175624</v>
      </c>
      <c r="AU316">
        <f t="shared" si="115"/>
        <v>0.10516066212268745</v>
      </c>
      <c r="AV316">
        <f t="shared" si="116"/>
        <v>0.40116279069767441</v>
      </c>
      <c r="AW316">
        <f t="shared" si="117"/>
        <v>0.41884816753926696</v>
      </c>
    </row>
    <row r="317" spans="1:49" x14ac:dyDescent="0.3">
      <c r="A317">
        <v>20</v>
      </c>
      <c r="B317" s="3">
        <v>37377</v>
      </c>
      <c r="C317" t="s">
        <v>7</v>
      </c>
      <c r="D317" s="1">
        <f>48.5+51.7</f>
        <v>100.2</v>
      </c>
      <c r="E317" s="1">
        <v>48.5</v>
      </c>
      <c r="F317" s="1">
        <v>24.9</v>
      </c>
      <c r="G317" s="1">
        <v>51.7</v>
      </c>
      <c r="H317" s="1">
        <v>28.4</v>
      </c>
      <c r="I317" s="1">
        <v>57.1</v>
      </c>
      <c r="J317" s="1">
        <v>59.15</v>
      </c>
      <c r="K317" s="1">
        <v>32.25</v>
      </c>
      <c r="L317" s="1">
        <v>31</v>
      </c>
      <c r="M317" s="1">
        <v>12.05</v>
      </c>
      <c r="N317" s="1">
        <v>11.75</v>
      </c>
      <c r="O317" s="2">
        <v>24.8</v>
      </c>
      <c r="P317" s="2">
        <v>18.2</v>
      </c>
      <c r="Q317" s="2">
        <v>6.5</v>
      </c>
      <c r="R317" s="1">
        <v>1</v>
      </c>
      <c r="S317" s="1">
        <v>1</v>
      </c>
      <c r="T317" s="1">
        <v>0.5</v>
      </c>
      <c r="U317" s="1">
        <v>0.5</v>
      </c>
      <c r="V317" s="1">
        <v>3.9</v>
      </c>
      <c r="W317" s="1">
        <v>29.95</v>
      </c>
      <c r="X317" s="1">
        <v>62.7</v>
      </c>
      <c r="Y317" s="1">
        <v>5.55</v>
      </c>
      <c r="Z317" s="1">
        <v>5.25</v>
      </c>
      <c r="AA317">
        <f t="shared" si="95"/>
        <v>0.52885624344176285</v>
      </c>
      <c r="AB317">
        <f t="shared" si="96"/>
        <v>0.45703125</v>
      </c>
      <c r="AC317">
        <f t="shared" si="97"/>
        <v>0.52057416267942591</v>
      </c>
      <c r="AD317">
        <f t="shared" si="98"/>
        <v>0.21279373368146209</v>
      </c>
      <c r="AE317">
        <f t="shared" si="99"/>
        <v>0.22690217391304349</v>
      </c>
      <c r="AF317">
        <f t="shared" si="100"/>
        <v>0.38815789473684209</v>
      </c>
      <c r="AG317">
        <f t="shared" si="101"/>
        <v>0.37777777777777777</v>
      </c>
      <c r="AH317">
        <f t="shared" si="102"/>
        <v>0.55715045188729406</v>
      </c>
      <c r="AI317">
        <f t="shared" si="103"/>
        <v>0.25056947608200458</v>
      </c>
      <c r="AJ317">
        <f t="shared" si="104"/>
        <v>0.2557471264367816</v>
      </c>
      <c r="AK317">
        <f t="shared" si="105"/>
        <v>0.3906810035842293</v>
      </c>
      <c r="AL317">
        <f t="shared" si="106"/>
        <v>0.26304188096987502</v>
      </c>
      <c r="AM317">
        <f t="shared" si="107"/>
        <v>0.28772635814889336</v>
      </c>
      <c r="AN317">
        <f t="shared" si="108"/>
        <v>0.45511482254697277</v>
      </c>
      <c r="AO317">
        <f t="shared" si="109"/>
        <v>0.19615032080659944</v>
      </c>
      <c r="AP317">
        <f t="shared" si="110"/>
        <v>0.10112359550561797</v>
      </c>
      <c r="AQ317">
        <f t="shared" si="111"/>
        <v>9.9999999999999992E-2</v>
      </c>
      <c r="AR317">
        <f t="shared" si="112"/>
        <v>4.49438202247191E-2</v>
      </c>
      <c r="AS317">
        <f t="shared" si="113"/>
        <v>8.1632653061224483E-2</v>
      </c>
      <c r="AT317">
        <f t="shared" si="114"/>
        <v>0.13877801657967456</v>
      </c>
      <c r="AU317">
        <f t="shared" si="115"/>
        <v>0.37422914638104521</v>
      </c>
      <c r="AV317">
        <f t="shared" si="116"/>
        <v>0.54069767441860461</v>
      </c>
      <c r="AW317">
        <f t="shared" si="117"/>
        <v>0.52356020942408366</v>
      </c>
    </row>
    <row r="318" spans="1:49" x14ac:dyDescent="0.3">
      <c r="A318">
        <v>21</v>
      </c>
      <c r="B318" s="3">
        <v>37377</v>
      </c>
      <c r="C318" t="s">
        <v>7</v>
      </c>
      <c r="D318" s="1">
        <v>94.3</v>
      </c>
      <c r="E318" s="1">
        <v>46.2</v>
      </c>
      <c r="F318" s="1">
        <v>24.15</v>
      </c>
      <c r="G318" s="1">
        <v>48.1</v>
      </c>
      <c r="H318" s="1">
        <v>28.9</v>
      </c>
      <c r="I318" s="1">
        <v>55.5</v>
      </c>
      <c r="J318" s="1">
        <v>54.05</v>
      </c>
      <c r="K318" s="1">
        <v>30.2</v>
      </c>
      <c r="L318" s="1">
        <v>28.75</v>
      </c>
      <c r="M318" s="1">
        <v>12</v>
      </c>
      <c r="N318" s="1">
        <v>11.1</v>
      </c>
      <c r="O318" s="2">
        <v>20.100000000000001</v>
      </c>
      <c r="P318" s="2">
        <v>14.3</v>
      </c>
      <c r="Q318" s="2">
        <v>6.1</v>
      </c>
      <c r="R318" s="1">
        <v>0.8</v>
      </c>
      <c r="S318" s="1">
        <v>0.8</v>
      </c>
      <c r="T318" s="1">
        <v>0.4</v>
      </c>
      <c r="U318" s="1">
        <v>0.4</v>
      </c>
      <c r="V318" s="1">
        <v>3</v>
      </c>
      <c r="W318" s="1">
        <v>61.45</v>
      </c>
      <c r="X318" s="1">
        <v>71.099999999999994</v>
      </c>
      <c r="Y318" s="1">
        <v>5.5</v>
      </c>
      <c r="Z318" s="1">
        <v>5.3</v>
      </c>
      <c r="AA318">
        <f t="shared" si="95"/>
        <v>0.48058761804826866</v>
      </c>
      <c r="AB318">
        <f t="shared" si="96"/>
        <v>0.427734375</v>
      </c>
      <c r="AC318">
        <f t="shared" si="97"/>
        <v>0.4516746411483254</v>
      </c>
      <c r="AD318">
        <f t="shared" si="98"/>
        <v>0.21932114882506523</v>
      </c>
      <c r="AE318">
        <f t="shared" si="99"/>
        <v>0.17391304347826089</v>
      </c>
      <c r="AF318">
        <f t="shared" si="100"/>
        <v>0.36184210526315785</v>
      </c>
      <c r="AG318">
        <f t="shared" si="101"/>
        <v>0.27777777777777779</v>
      </c>
      <c r="AH318">
        <f t="shared" si="102"/>
        <v>0.49441786283891548</v>
      </c>
      <c r="AI318">
        <f t="shared" si="103"/>
        <v>0.19703872437357633</v>
      </c>
      <c r="AJ318">
        <f t="shared" si="104"/>
        <v>0.24042145593869732</v>
      </c>
      <c r="AK318">
        <f t="shared" si="105"/>
        <v>0.35005973715651129</v>
      </c>
      <c r="AL318">
        <f t="shared" si="106"/>
        <v>0.23291697281410723</v>
      </c>
      <c r="AM318">
        <f t="shared" si="107"/>
        <v>0.25754527162977869</v>
      </c>
      <c r="AN318">
        <f t="shared" si="108"/>
        <v>0.45302713987473892</v>
      </c>
      <c r="AO318">
        <f t="shared" si="109"/>
        <v>0.1842346471127406</v>
      </c>
      <c r="AP318">
        <f t="shared" si="110"/>
        <v>7.8651685393258439E-2</v>
      </c>
      <c r="AQ318">
        <f t="shared" si="111"/>
        <v>7.7777777777777779E-2</v>
      </c>
      <c r="AR318">
        <f t="shared" si="112"/>
        <v>3.3707865168539332E-2</v>
      </c>
      <c r="AS318">
        <f t="shared" si="113"/>
        <v>6.1224489795918373E-2</v>
      </c>
      <c r="AT318">
        <f t="shared" si="114"/>
        <v>0.33220755296284926</v>
      </c>
      <c r="AU318">
        <f t="shared" si="115"/>
        <v>0.42875689711132753</v>
      </c>
      <c r="AV318">
        <f t="shared" si="116"/>
        <v>0.53488372093023251</v>
      </c>
      <c r="AW318">
        <f t="shared" si="117"/>
        <v>0.52879581151832455</v>
      </c>
    </row>
    <row r="319" spans="1:49" x14ac:dyDescent="0.3">
      <c r="A319">
        <v>22</v>
      </c>
      <c r="B319" s="3">
        <v>37377</v>
      </c>
      <c r="C319" t="s">
        <v>8</v>
      </c>
      <c r="D319" s="1">
        <f>37.4+35.85</f>
        <v>73.25</v>
      </c>
      <c r="E319" s="1">
        <v>37.4</v>
      </c>
      <c r="F319" s="1">
        <v>18.100000000000001</v>
      </c>
      <c r="G319" s="1">
        <v>35.85</v>
      </c>
      <c r="H319" s="1">
        <v>16.899999999999999</v>
      </c>
      <c r="I319" s="1">
        <v>46</v>
      </c>
      <c r="J319" s="1">
        <v>45.5</v>
      </c>
      <c r="K319" s="1">
        <v>24.05</v>
      </c>
      <c r="L319" s="1">
        <v>22.7</v>
      </c>
      <c r="M319" s="1">
        <v>8.75</v>
      </c>
      <c r="N319" s="1">
        <v>8.1</v>
      </c>
      <c r="O319" s="2">
        <v>12.3</v>
      </c>
      <c r="P319" s="2">
        <v>8.8000000000000007</v>
      </c>
      <c r="Q319" s="2">
        <v>3.9</v>
      </c>
      <c r="R319" s="1">
        <v>0.5</v>
      </c>
      <c r="S319" s="1">
        <v>0.5</v>
      </c>
      <c r="T319" s="1">
        <v>0.2</v>
      </c>
      <c r="U319" s="1">
        <v>0.2</v>
      </c>
      <c r="V319" s="1">
        <v>2.9</v>
      </c>
      <c r="W319" s="1">
        <v>75.400000000000006</v>
      </c>
      <c r="X319" s="1">
        <v>47.1</v>
      </c>
      <c r="Y319" s="1">
        <v>3.55</v>
      </c>
      <c r="Z319" s="1">
        <v>3.4</v>
      </c>
      <c r="AA319">
        <f t="shared" si="95"/>
        <v>0.29590766002098629</v>
      </c>
      <c r="AB319">
        <f t="shared" si="96"/>
        <v>0.19140625000000008</v>
      </c>
      <c r="AC319">
        <f t="shared" si="97"/>
        <v>0.21722488038277513</v>
      </c>
      <c r="AD319">
        <f t="shared" si="98"/>
        <v>6.2663185378590058E-2</v>
      </c>
      <c r="AE319">
        <f t="shared" si="99"/>
        <v>9.9184782608695676E-2</v>
      </c>
      <c r="AF319">
        <f t="shared" si="100"/>
        <v>0.21710526315789472</v>
      </c>
      <c r="AG319">
        <f t="shared" si="101"/>
        <v>0.26666666666666666</v>
      </c>
      <c r="AH319">
        <f t="shared" si="102"/>
        <v>0.27060074428495484</v>
      </c>
      <c r="AI319">
        <f t="shared" si="103"/>
        <v>0.10820045558086561</v>
      </c>
      <c r="AJ319">
        <f t="shared" si="104"/>
        <v>0.14942528735632185</v>
      </c>
      <c r="AK319">
        <f t="shared" si="105"/>
        <v>0.28195937873357224</v>
      </c>
      <c r="AL319">
        <f t="shared" si="106"/>
        <v>0.14254224834680382</v>
      </c>
      <c r="AM319">
        <f t="shared" si="107"/>
        <v>0.17639168343393694</v>
      </c>
      <c r="AN319">
        <f t="shared" si="108"/>
        <v>0.31732776617954062</v>
      </c>
      <c r="AO319">
        <f t="shared" si="109"/>
        <v>0.12923923006416133</v>
      </c>
      <c r="AP319">
        <f t="shared" si="110"/>
        <v>4.49438202247191E-2</v>
      </c>
      <c r="AQ319">
        <f t="shared" si="111"/>
        <v>4.4444444444444446E-2</v>
      </c>
      <c r="AR319">
        <f t="shared" si="112"/>
        <v>1.1235955056179775E-2</v>
      </c>
      <c r="AS319">
        <f t="shared" si="113"/>
        <v>2.0408163265306121E-2</v>
      </c>
      <c r="AT319">
        <f t="shared" si="114"/>
        <v>0.41786920478968387</v>
      </c>
      <c r="AU319">
        <f t="shared" si="115"/>
        <v>0.27296332359623504</v>
      </c>
      <c r="AV319">
        <f t="shared" si="116"/>
        <v>0.30813953488372092</v>
      </c>
      <c r="AW319">
        <f t="shared" si="117"/>
        <v>0.32984293193717273</v>
      </c>
    </row>
    <row r="320" spans="1:49" x14ac:dyDescent="0.3">
      <c r="A320">
        <v>23</v>
      </c>
      <c r="B320" s="3">
        <v>37377</v>
      </c>
      <c r="C320" t="s">
        <v>7</v>
      </c>
      <c r="D320" s="1">
        <v>72.900000000000006</v>
      </c>
      <c r="E320" s="1">
        <v>35.700000000000003</v>
      </c>
      <c r="F320" s="1">
        <v>16.95</v>
      </c>
      <c r="G320" s="1">
        <v>37.200000000000003</v>
      </c>
      <c r="H320" s="1">
        <v>14.7</v>
      </c>
      <c r="I320" s="1">
        <v>43.4</v>
      </c>
      <c r="J320" s="1">
        <v>42.5</v>
      </c>
      <c r="K320" s="1">
        <v>21.8</v>
      </c>
      <c r="L320" s="1">
        <v>22.1</v>
      </c>
      <c r="M320" s="1">
        <v>8.9499999999999993</v>
      </c>
      <c r="N320" s="1">
        <v>8.1</v>
      </c>
      <c r="O320" s="2">
        <v>9.4</v>
      </c>
      <c r="P320" s="2">
        <v>7</v>
      </c>
      <c r="Q320" s="2">
        <v>2.6</v>
      </c>
      <c r="R320" s="1">
        <v>0.4</v>
      </c>
      <c r="S320" s="1">
        <v>0.4</v>
      </c>
      <c r="T320" s="1">
        <v>0.2</v>
      </c>
      <c r="U320" s="1">
        <v>0.2</v>
      </c>
      <c r="V320" s="1">
        <v>1.7</v>
      </c>
      <c r="W320" s="1">
        <v>36.4</v>
      </c>
      <c r="X320" s="1">
        <v>25.9</v>
      </c>
      <c r="Y320" s="1">
        <v>3.7</v>
      </c>
      <c r="Z320" s="1">
        <v>3.95</v>
      </c>
      <c r="AA320">
        <f t="shared" si="95"/>
        <v>0.26023084994753415</v>
      </c>
      <c r="AB320">
        <f t="shared" si="96"/>
        <v>0.146484375</v>
      </c>
      <c r="AC320">
        <f t="shared" si="97"/>
        <v>0.24306220095693784</v>
      </c>
      <c r="AD320">
        <f t="shared" si="98"/>
        <v>3.3942558746736289E-2</v>
      </c>
      <c r="AE320">
        <f t="shared" si="99"/>
        <v>7.472826086956523E-2</v>
      </c>
      <c r="AF320">
        <f t="shared" si="100"/>
        <v>0.13157894736842105</v>
      </c>
      <c r="AG320">
        <f t="shared" si="101"/>
        <v>0.13333333333333333</v>
      </c>
      <c r="AH320">
        <f t="shared" si="102"/>
        <v>0.26687931951089855</v>
      </c>
      <c r="AI320">
        <f t="shared" si="103"/>
        <v>7.5170842824601375E-2</v>
      </c>
      <c r="AJ320">
        <f t="shared" si="104"/>
        <v>0.12452107279693486</v>
      </c>
      <c r="AK320">
        <f t="shared" si="105"/>
        <v>0.2580645161290322</v>
      </c>
      <c r="AL320">
        <f t="shared" si="106"/>
        <v>0.109478324761205</v>
      </c>
      <c r="AM320">
        <f t="shared" si="107"/>
        <v>0.16834339369550638</v>
      </c>
      <c r="AN320">
        <f t="shared" si="108"/>
        <v>0.32567849686847589</v>
      </c>
      <c r="AO320">
        <f t="shared" si="109"/>
        <v>0.12923923006416133</v>
      </c>
      <c r="AP320">
        <f t="shared" si="110"/>
        <v>3.3707865168539332E-2</v>
      </c>
      <c r="AQ320">
        <f t="shared" si="111"/>
        <v>3.333333333333334E-2</v>
      </c>
      <c r="AR320">
        <f t="shared" si="112"/>
        <v>1.1235955056179775E-2</v>
      </c>
      <c r="AS320">
        <f t="shared" si="113"/>
        <v>2.0408163265306121E-2</v>
      </c>
      <c r="AT320">
        <f t="shared" si="114"/>
        <v>0.17838501688670555</v>
      </c>
      <c r="AU320">
        <f t="shared" si="115"/>
        <v>0.1353456669912366</v>
      </c>
      <c r="AV320">
        <f t="shared" si="116"/>
        <v>0.32558139534883723</v>
      </c>
      <c r="AW320">
        <f t="shared" si="117"/>
        <v>0.38743455497382195</v>
      </c>
    </row>
    <row r="321" spans="1:49" x14ac:dyDescent="0.3">
      <c r="A321">
        <v>24</v>
      </c>
      <c r="B321" s="3">
        <v>37377</v>
      </c>
      <c r="C321" t="s">
        <v>8</v>
      </c>
      <c r="D321" s="1">
        <f>58.1+53.4</f>
        <v>111.5</v>
      </c>
      <c r="E321" s="1">
        <v>58.1</v>
      </c>
      <c r="F321" s="1">
        <v>30.4</v>
      </c>
      <c r="G321" s="1">
        <v>53.4</v>
      </c>
      <c r="H321" s="1">
        <v>24.5</v>
      </c>
      <c r="I321" s="1">
        <v>86.4</v>
      </c>
      <c r="J321" s="1">
        <v>87.9</v>
      </c>
      <c r="K321" s="1">
        <v>51.5</v>
      </c>
      <c r="L321" s="1">
        <v>50.35</v>
      </c>
      <c r="M321" s="1">
        <v>16.75</v>
      </c>
      <c r="N321" s="1">
        <v>17.100000000000001</v>
      </c>
      <c r="O321" s="2">
        <v>43</v>
      </c>
      <c r="P321" s="2">
        <v>32.4</v>
      </c>
      <c r="Q321" s="2">
        <v>10.3</v>
      </c>
      <c r="R321" s="1">
        <v>2.6</v>
      </c>
      <c r="S321" s="1">
        <v>2.6</v>
      </c>
      <c r="T321" s="1">
        <v>1.3</v>
      </c>
      <c r="U321" s="1">
        <v>1.3</v>
      </c>
      <c r="V321" s="1">
        <v>7.1</v>
      </c>
      <c r="W321" s="1">
        <v>72.400000000000006</v>
      </c>
      <c r="X321" s="1">
        <v>84.5</v>
      </c>
      <c r="Y321" s="1">
        <v>6.4</v>
      </c>
      <c r="Z321" s="1">
        <v>6.35</v>
      </c>
      <c r="AA321">
        <f t="shared" si="95"/>
        <v>0.73032528856243428</v>
      </c>
      <c r="AB321">
        <f t="shared" si="96"/>
        <v>0.671875</v>
      </c>
      <c r="AC321">
        <f t="shared" si="97"/>
        <v>0.55311004784688989</v>
      </c>
      <c r="AD321">
        <f t="shared" si="98"/>
        <v>0.16187989556135771</v>
      </c>
      <c r="AE321">
        <f t="shared" si="99"/>
        <v>0.41983695652173914</v>
      </c>
      <c r="AF321">
        <f t="shared" si="100"/>
        <v>0.63815789473684215</v>
      </c>
      <c r="AG321">
        <f t="shared" si="101"/>
        <v>0.73333333333333328</v>
      </c>
      <c r="AH321">
        <f t="shared" si="102"/>
        <v>0.67729930887825629</v>
      </c>
      <c r="AI321">
        <f t="shared" si="103"/>
        <v>0.45785876993166291</v>
      </c>
      <c r="AJ321">
        <f t="shared" si="104"/>
        <v>0.53639846743295017</v>
      </c>
      <c r="AK321">
        <f t="shared" si="105"/>
        <v>0.61967343687773802</v>
      </c>
      <c r="AL321">
        <f t="shared" si="106"/>
        <v>0.54592211609110941</v>
      </c>
      <c r="AM321">
        <f t="shared" si="107"/>
        <v>0.54728370221327971</v>
      </c>
      <c r="AN321">
        <f t="shared" si="108"/>
        <v>0.65135699373695188</v>
      </c>
      <c r="AO321">
        <f t="shared" si="109"/>
        <v>0.29422548120989916</v>
      </c>
      <c r="AP321">
        <f t="shared" si="110"/>
        <v>0.2808988764044944</v>
      </c>
      <c r="AQ321">
        <f t="shared" si="111"/>
        <v>0.27777777777777779</v>
      </c>
      <c r="AR321">
        <f t="shared" si="112"/>
        <v>0.1348314606741573</v>
      </c>
      <c r="AS321">
        <f t="shared" si="113"/>
        <v>0.24489795918367344</v>
      </c>
      <c r="AT321">
        <f t="shared" si="114"/>
        <v>0.39944734418176248</v>
      </c>
      <c r="AU321">
        <f t="shared" si="115"/>
        <v>0.51574164232392083</v>
      </c>
      <c r="AV321">
        <f t="shared" si="116"/>
        <v>0.63953488372093026</v>
      </c>
      <c r="AW321">
        <f t="shared" si="117"/>
        <v>0.6387434554973821</v>
      </c>
    </row>
    <row r="322" spans="1:49" x14ac:dyDescent="0.3">
      <c r="A322">
        <v>25</v>
      </c>
      <c r="B322" s="3">
        <v>37377</v>
      </c>
      <c r="C322" t="s">
        <v>7</v>
      </c>
      <c r="D322" s="1">
        <f>44.5+47.8</f>
        <v>92.3</v>
      </c>
      <c r="E322" s="1">
        <v>44.5</v>
      </c>
      <c r="F322" s="1">
        <v>22.3</v>
      </c>
      <c r="G322" s="1">
        <v>47.8</v>
      </c>
      <c r="H322" s="1">
        <v>26.65</v>
      </c>
      <c r="I322" s="1">
        <v>53</v>
      </c>
      <c r="J322" s="1">
        <v>52.5</v>
      </c>
      <c r="K322" s="1">
        <v>28.55</v>
      </c>
      <c r="L322" s="1">
        <v>27.1</v>
      </c>
      <c r="M322" s="1">
        <v>11.15</v>
      </c>
      <c r="N322" s="1">
        <v>11.2</v>
      </c>
      <c r="O322" s="2">
        <v>21.3</v>
      </c>
      <c r="P322" s="2">
        <v>14.9</v>
      </c>
      <c r="Q322" s="2">
        <v>5.6</v>
      </c>
      <c r="R322" s="1">
        <v>0.8</v>
      </c>
      <c r="S322" s="1">
        <v>0.8</v>
      </c>
      <c r="T322" s="1">
        <v>0.4</v>
      </c>
      <c r="U322" s="1">
        <v>0.4</v>
      </c>
      <c r="V322" s="1">
        <v>2.9</v>
      </c>
      <c r="W322" s="1">
        <v>55.8</v>
      </c>
      <c r="X322" s="1">
        <v>46.9</v>
      </c>
      <c r="Y322" s="1">
        <v>5.9</v>
      </c>
      <c r="Z322" s="1">
        <v>4.45</v>
      </c>
      <c r="AA322">
        <f t="shared" si="95"/>
        <v>0.44491080797481636</v>
      </c>
      <c r="AB322">
        <f t="shared" si="96"/>
        <v>0.35546875000000006</v>
      </c>
      <c r="AC322">
        <f t="shared" si="97"/>
        <v>0.4459330143540669</v>
      </c>
      <c r="AD322">
        <f t="shared" si="98"/>
        <v>0.18994778067885115</v>
      </c>
      <c r="AE322">
        <f t="shared" si="99"/>
        <v>0.18206521739130438</v>
      </c>
      <c r="AF322">
        <f t="shared" si="100"/>
        <v>0.3289473684210526</v>
      </c>
      <c r="AG322">
        <f t="shared" si="101"/>
        <v>0.26666666666666666</v>
      </c>
      <c r="AH322">
        <f t="shared" si="102"/>
        <v>0.47315257841573632</v>
      </c>
      <c r="AI322">
        <f t="shared" si="103"/>
        <v>0.21070615034168566</v>
      </c>
      <c r="AJ322">
        <f t="shared" si="104"/>
        <v>0.21647509578544061</v>
      </c>
      <c r="AK322">
        <f t="shared" si="105"/>
        <v>0.33771405814416561</v>
      </c>
      <c r="AL322">
        <f t="shared" si="106"/>
        <v>0.20867009551800145</v>
      </c>
      <c r="AM322">
        <f t="shared" si="107"/>
        <v>0.23541247484909458</v>
      </c>
      <c r="AN322">
        <f t="shared" si="108"/>
        <v>0.41753653444676403</v>
      </c>
      <c r="AO322">
        <f t="shared" si="109"/>
        <v>0.18606782768102656</v>
      </c>
      <c r="AP322">
        <f t="shared" si="110"/>
        <v>7.8651685393258439E-2</v>
      </c>
      <c r="AQ322">
        <f t="shared" si="111"/>
        <v>7.7777777777777779E-2</v>
      </c>
      <c r="AR322">
        <f t="shared" si="112"/>
        <v>3.3707865168539332E-2</v>
      </c>
      <c r="AS322">
        <f t="shared" si="113"/>
        <v>6.1224489795918373E-2</v>
      </c>
      <c r="AT322">
        <f t="shared" si="114"/>
        <v>0.29751304881793061</v>
      </c>
      <c r="AU322">
        <f t="shared" si="115"/>
        <v>0.27166504381694256</v>
      </c>
      <c r="AV322">
        <f t="shared" si="116"/>
        <v>0.58139534883720934</v>
      </c>
      <c r="AW322">
        <f t="shared" si="117"/>
        <v>0.43979057591623033</v>
      </c>
    </row>
    <row r="323" spans="1:49" x14ac:dyDescent="0.3">
      <c r="A323">
        <v>26</v>
      </c>
      <c r="B323" s="3">
        <v>37377</v>
      </c>
      <c r="C323" t="s">
        <v>7</v>
      </c>
      <c r="D323" s="1">
        <f>60.5+67.6</f>
        <v>128.1</v>
      </c>
      <c r="E323" s="1">
        <v>60.5</v>
      </c>
      <c r="F323" s="1">
        <v>32.299999999999997</v>
      </c>
      <c r="G323" s="1">
        <v>67.599999999999994</v>
      </c>
      <c r="H323" s="1">
        <v>33.549999999999997</v>
      </c>
      <c r="I323" s="1">
        <v>65.599999999999994</v>
      </c>
      <c r="J323" s="1">
        <v>66.400000000000006</v>
      </c>
      <c r="K323" s="1">
        <v>36.700000000000003</v>
      </c>
      <c r="L323" s="1">
        <v>37.15</v>
      </c>
      <c r="M323" s="1">
        <v>12.02</v>
      </c>
      <c r="N323" s="1">
        <v>11.75</v>
      </c>
      <c r="O323" s="2">
        <v>47.9</v>
      </c>
      <c r="P323" s="2">
        <v>34.299999999999997</v>
      </c>
      <c r="Q323" s="2">
        <v>13.8</v>
      </c>
      <c r="R323" s="1">
        <v>1</v>
      </c>
      <c r="S323" s="1">
        <v>1</v>
      </c>
      <c r="T323" s="1">
        <v>0.5</v>
      </c>
      <c r="U323" s="1">
        <v>0.5</v>
      </c>
      <c r="V323" s="1">
        <v>7.6</v>
      </c>
      <c r="W323" s="1">
        <v>101.1</v>
      </c>
      <c r="X323" s="1">
        <v>89.95</v>
      </c>
      <c r="Y323" s="1">
        <v>8.5</v>
      </c>
      <c r="Z323" s="1">
        <v>8.6999999999999993</v>
      </c>
      <c r="AA323">
        <f t="shared" ref="AA323:AA386" si="118">(E323-$E$1420)*$E$1429</f>
        <v>0.78069254984260228</v>
      </c>
      <c r="AB323">
        <f t="shared" ref="AB323:AB386" si="119">(F323-$F$1420)*$F$1429</f>
        <v>0.74609374999999989</v>
      </c>
      <c r="AC323">
        <f t="shared" ref="AC323:AC386" si="120">(G323-$G$1420)*$G$1429</f>
        <v>0.82488038277511944</v>
      </c>
      <c r="AD323">
        <f t="shared" ref="AD323:AD386" si="121">(H323-$H$1420)*$H$1429</f>
        <v>0.28002610966057434</v>
      </c>
      <c r="AE323">
        <f t="shared" ref="AE323:AE386" si="122">(P323-$P$1420)*$P$1429</f>
        <v>0.44565217391304346</v>
      </c>
      <c r="AF323">
        <f t="shared" ref="AF323:AF386" si="123">(Q323-$Q$1420)*$Q$1429</f>
        <v>0.86842105263157898</v>
      </c>
      <c r="AG323">
        <f t="shared" ref="AG323:AG386" si="124">(V323-$V$1420)*$V$1429</f>
        <v>0.78888888888888875</v>
      </c>
      <c r="AH323">
        <f t="shared" ref="AH323:AH386" si="125">(D323-$D$1420)*$D$1429</f>
        <v>0.85380116959064323</v>
      </c>
      <c r="AI323">
        <f t="shared" ref="AI323:AI386" si="126">(O323-$O$1420)*$O$1429</f>
        <v>0.51366742596810944</v>
      </c>
      <c r="AJ323">
        <f t="shared" ref="AJ323:AJ386" si="127">(I323-$I$1420)*$I$1429</f>
        <v>0.33716475095785436</v>
      </c>
      <c r="AK323">
        <f t="shared" ref="AK323:AK386" si="128">(J323-$J$1420)*$J$1429</f>
        <v>0.44842692154520108</v>
      </c>
      <c r="AL323">
        <f t="shared" ref="AL323:AL386" si="129">(K323-$K$1420)*$K$1429</f>
        <v>0.32843497428361496</v>
      </c>
      <c r="AM323">
        <f t="shared" ref="AM323:AM386" si="130">(L323-$L$1420)*$L$1429</f>
        <v>0.37022132796780682</v>
      </c>
      <c r="AN323">
        <f t="shared" ref="AN323:AN386" si="131">(M323-$M$1420)*$M$1429</f>
        <v>0.45386221294363244</v>
      </c>
      <c r="AO323">
        <f t="shared" ref="AO323:AO386" si="132">(N323-$N$1420)*$N$1429</f>
        <v>0.19615032080659944</v>
      </c>
      <c r="AP323">
        <f t="shared" ref="AP323:AP386" si="133">(R323-$R$1420)*$R$1429</f>
        <v>0.10112359550561797</v>
      </c>
      <c r="AQ323">
        <f t="shared" ref="AQ323:AQ386" si="134">(S323-$S$1420)*$S$1429</f>
        <v>9.9999999999999992E-2</v>
      </c>
      <c r="AR323">
        <f t="shared" ref="AR323:AR386" si="135">(T323-$T$1420)*$T$1429</f>
        <v>4.49438202247191E-2</v>
      </c>
      <c r="AS323">
        <f t="shared" ref="AS323:AS386" si="136">(U323-$U$1420)*$U$1429</f>
        <v>8.1632653061224483E-2</v>
      </c>
      <c r="AT323">
        <f t="shared" ref="AT323:AT386" si="137">(W323-$W$1420)*$W$1429</f>
        <v>0.57568314399754383</v>
      </c>
      <c r="AU323">
        <f t="shared" si="115"/>
        <v>0.55111976630963977</v>
      </c>
      <c r="AV323">
        <f t="shared" si="116"/>
        <v>0.88372093023255804</v>
      </c>
      <c r="AW323">
        <f t="shared" si="117"/>
        <v>0.88481675392670134</v>
      </c>
    </row>
    <row r="324" spans="1:49" x14ac:dyDescent="0.3">
      <c r="A324">
        <v>27</v>
      </c>
      <c r="B324" s="3">
        <v>37377</v>
      </c>
      <c r="C324" t="s">
        <v>8</v>
      </c>
      <c r="D324" s="1">
        <v>60.05</v>
      </c>
      <c r="E324" s="1">
        <v>29.1</v>
      </c>
      <c r="F324" s="1">
        <v>14.75</v>
      </c>
      <c r="G324" s="1">
        <v>30.95</v>
      </c>
      <c r="H324" s="1">
        <v>13.1</v>
      </c>
      <c r="I324" s="1">
        <v>35.5</v>
      </c>
      <c r="J324" s="1">
        <v>36.4</v>
      </c>
      <c r="K324" s="1">
        <v>18.7</v>
      </c>
      <c r="L324" s="1">
        <v>19</v>
      </c>
      <c r="M324" s="1">
        <v>7.1</v>
      </c>
      <c r="N324" s="1">
        <v>6.95</v>
      </c>
      <c r="O324" s="2">
        <v>5.9</v>
      </c>
      <c r="P324" s="2">
        <v>4.5</v>
      </c>
      <c r="Q324" s="2">
        <v>1.6</v>
      </c>
      <c r="R324" s="1">
        <v>0.3</v>
      </c>
      <c r="S324" s="1">
        <v>0.3</v>
      </c>
      <c r="T324" s="1">
        <v>0.1</v>
      </c>
      <c r="U324" s="1">
        <v>0.1</v>
      </c>
      <c r="V324" s="1">
        <v>0.9</v>
      </c>
      <c r="W324" s="1">
        <v>40.4</v>
      </c>
      <c r="X324" s="1">
        <v>37.35</v>
      </c>
      <c r="Y324" s="1">
        <v>3.65</v>
      </c>
      <c r="Z324" s="1">
        <v>3.2</v>
      </c>
      <c r="AA324">
        <f t="shared" si="118"/>
        <v>0.12172088142707241</v>
      </c>
      <c r="AB324">
        <f t="shared" si="119"/>
        <v>6.0546875000000028E-2</v>
      </c>
      <c r="AC324">
        <f t="shared" si="120"/>
        <v>0.12344497607655501</v>
      </c>
      <c r="AD324">
        <f t="shared" si="121"/>
        <v>1.3054830287206266E-2</v>
      </c>
      <c r="AE324">
        <f t="shared" si="122"/>
        <v>4.0760869565217392E-2</v>
      </c>
      <c r="AF324">
        <f t="shared" si="123"/>
        <v>6.5789473684210523E-2</v>
      </c>
      <c r="AG324">
        <f t="shared" si="124"/>
        <v>4.4444444444444446E-2</v>
      </c>
      <c r="AH324">
        <f t="shared" si="125"/>
        <v>0.13024986709197237</v>
      </c>
      <c r="AI324">
        <f t="shared" si="126"/>
        <v>3.5307517084282466E-2</v>
      </c>
      <c r="AJ324">
        <f t="shared" si="127"/>
        <v>4.8850574712643688E-2</v>
      </c>
      <c r="AK324">
        <f t="shared" si="128"/>
        <v>0.20947829549980082</v>
      </c>
      <c r="AL324">
        <f t="shared" si="129"/>
        <v>6.3923585598824384E-2</v>
      </c>
      <c r="AM324">
        <f t="shared" si="130"/>
        <v>0.12676056338028169</v>
      </c>
      <c r="AN324">
        <f t="shared" si="131"/>
        <v>0.24843423799582456</v>
      </c>
      <c r="AO324">
        <f t="shared" si="132"/>
        <v>0.1081576535288726</v>
      </c>
      <c r="AP324">
        <f t="shared" si="133"/>
        <v>2.2471910112359546E-2</v>
      </c>
      <c r="AQ324">
        <f t="shared" si="134"/>
        <v>2.222222222222222E-2</v>
      </c>
      <c r="AR324">
        <f t="shared" si="135"/>
        <v>0</v>
      </c>
      <c r="AS324">
        <f t="shared" si="136"/>
        <v>0</v>
      </c>
      <c r="AT324">
        <f t="shared" si="137"/>
        <v>0.20294749769726741</v>
      </c>
      <c r="AU324">
        <f t="shared" si="115"/>
        <v>0.20967218435572871</v>
      </c>
      <c r="AV324">
        <f t="shared" si="116"/>
        <v>0.31976744186046513</v>
      </c>
      <c r="AW324">
        <f t="shared" si="117"/>
        <v>0.30890052356020942</v>
      </c>
    </row>
    <row r="325" spans="1:49" x14ac:dyDescent="0.3">
      <c r="A325">
        <v>28</v>
      </c>
      <c r="B325" s="3">
        <v>37377</v>
      </c>
      <c r="C325" t="s">
        <v>7</v>
      </c>
      <c r="D325" s="1">
        <f>42.85+46.75</f>
        <v>89.6</v>
      </c>
      <c r="E325" s="1">
        <v>42.85</v>
      </c>
      <c r="F325" s="1">
        <v>20.3</v>
      </c>
      <c r="G325" s="1">
        <v>46.75</v>
      </c>
      <c r="H325" s="1">
        <v>24.8</v>
      </c>
      <c r="I325" s="1">
        <v>48.2</v>
      </c>
      <c r="J325" s="1">
        <v>49</v>
      </c>
      <c r="K325" s="1">
        <v>24.75</v>
      </c>
      <c r="L325" s="1">
        <v>23.95</v>
      </c>
      <c r="M325" s="1">
        <v>10.15</v>
      </c>
      <c r="N325" s="1">
        <v>9.5</v>
      </c>
      <c r="O325" s="2">
        <v>18.600000000000001</v>
      </c>
      <c r="P325" s="2">
        <v>13.4</v>
      </c>
      <c r="Q325" s="2">
        <v>6</v>
      </c>
      <c r="R325" s="1">
        <v>0.6</v>
      </c>
      <c r="S325" s="1">
        <v>0.6</v>
      </c>
      <c r="T325" s="1">
        <v>0.3</v>
      </c>
      <c r="U325" s="1">
        <v>0.3</v>
      </c>
      <c r="V325" s="1">
        <v>3.9</v>
      </c>
      <c r="W325" s="1">
        <v>72.400000000000006</v>
      </c>
      <c r="X325" s="1">
        <v>66.45</v>
      </c>
      <c r="Y325" s="1">
        <v>5.25</v>
      </c>
      <c r="Z325" s="1">
        <v>4.95</v>
      </c>
      <c r="AA325">
        <f t="shared" si="118"/>
        <v>0.41028331584470096</v>
      </c>
      <c r="AB325">
        <f t="shared" si="119"/>
        <v>0.27734375000000006</v>
      </c>
      <c r="AC325">
        <f t="shared" si="120"/>
        <v>0.42583732057416268</v>
      </c>
      <c r="AD325">
        <f t="shared" si="121"/>
        <v>0.16579634464751958</v>
      </c>
      <c r="AE325">
        <f t="shared" si="122"/>
        <v>0.16168478260869568</v>
      </c>
      <c r="AF325">
        <f t="shared" si="123"/>
        <v>0.35526315789473684</v>
      </c>
      <c r="AG325">
        <f t="shared" si="124"/>
        <v>0.37777777777777777</v>
      </c>
      <c r="AH325">
        <f t="shared" si="125"/>
        <v>0.44444444444444442</v>
      </c>
      <c r="AI325">
        <f t="shared" si="126"/>
        <v>0.17995444191343965</v>
      </c>
      <c r="AJ325">
        <f t="shared" si="127"/>
        <v>0.17049808429118776</v>
      </c>
      <c r="AK325">
        <f t="shared" si="128"/>
        <v>0.30983671843886895</v>
      </c>
      <c r="AL325">
        <f t="shared" si="129"/>
        <v>0.15282880235121232</v>
      </c>
      <c r="AM325">
        <f t="shared" si="130"/>
        <v>0.19315895372233399</v>
      </c>
      <c r="AN325">
        <f t="shared" si="131"/>
        <v>0.37578288100208762</v>
      </c>
      <c r="AO325">
        <f t="shared" si="132"/>
        <v>0.15490375802016498</v>
      </c>
      <c r="AP325">
        <f t="shared" si="133"/>
        <v>5.6179775280898875E-2</v>
      </c>
      <c r="AQ325">
        <f t="shared" si="134"/>
        <v>5.5555555555555552E-2</v>
      </c>
      <c r="AR325">
        <f t="shared" si="135"/>
        <v>2.2471910112359546E-2</v>
      </c>
      <c r="AS325">
        <f t="shared" si="136"/>
        <v>4.0816326530612235E-2</v>
      </c>
      <c r="AT325">
        <f t="shared" si="137"/>
        <v>0.39944734418176248</v>
      </c>
      <c r="AU325">
        <f t="shared" si="115"/>
        <v>0.39857189224277839</v>
      </c>
      <c r="AV325">
        <f t="shared" si="116"/>
        <v>0.50581395348837199</v>
      </c>
      <c r="AW325">
        <f t="shared" si="117"/>
        <v>0.49214659685863871</v>
      </c>
    </row>
    <row r="326" spans="1:49" x14ac:dyDescent="0.3">
      <c r="A326">
        <v>29</v>
      </c>
      <c r="B326" s="3">
        <v>37377</v>
      </c>
      <c r="C326" t="s">
        <v>8</v>
      </c>
      <c r="D326" s="1">
        <f>46.7+41.8</f>
        <v>88.5</v>
      </c>
      <c r="E326" s="1">
        <v>46.7</v>
      </c>
      <c r="F326" s="1">
        <v>26.5</v>
      </c>
      <c r="G326" s="1">
        <v>41.8</v>
      </c>
      <c r="H326" s="1">
        <v>19.75</v>
      </c>
      <c r="I326" s="1">
        <v>68.55</v>
      </c>
      <c r="J326" s="1">
        <v>67.599999999999994</v>
      </c>
      <c r="K326" s="1">
        <v>38.799999999999997</v>
      </c>
      <c r="L326" s="1">
        <v>37.700000000000003</v>
      </c>
      <c r="M326" s="1">
        <v>12.8</v>
      </c>
      <c r="N326" s="1">
        <v>11.15</v>
      </c>
      <c r="O326" s="2">
        <v>31</v>
      </c>
      <c r="P326" s="2">
        <v>25.9</v>
      </c>
      <c r="Q326" s="2">
        <v>5.3</v>
      </c>
      <c r="R326" s="1">
        <v>1.4</v>
      </c>
      <c r="S326" s="1">
        <v>1.4</v>
      </c>
      <c r="T326" s="1">
        <v>0.7</v>
      </c>
      <c r="U326" s="1">
        <v>0.7</v>
      </c>
      <c r="V326" s="1">
        <v>3.2</v>
      </c>
      <c r="W326" s="1">
        <v>69.7</v>
      </c>
      <c r="X326" s="1">
        <v>72.900000000000006</v>
      </c>
      <c r="Y326" s="1">
        <v>5.85</v>
      </c>
      <c r="Z326" s="1">
        <v>5.6</v>
      </c>
      <c r="AA326">
        <f t="shared" si="118"/>
        <v>0.49108079748163697</v>
      </c>
      <c r="AB326">
        <f t="shared" si="119"/>
        <v>0.51953125</v>
      </c>
      <c r="AC326">
        <f t="shared" si="120"/>
        <v>0.33110047846889945</v>
      </c>
      <c r="AD326">
        <f t="shared" si="121"/>
        <v>9.9869451697127937E-2</v>
      </c>
      <c r="AE326">
        <f t="shared" si="122"/>
        <v>0.33152173913043481</v>
      </c>
      <c r="AF326">
        <f t="shared" si="123"/>
        <v>0.30921052631578949</v>
      </c>
      <c r="AG326">
        <f t="shared" si="124"/>
        <v>0.3</v>
      </c>
      <c r="AH326">
        <f t="shared" si="125"/>
        <v>0.43274853801169594</v>
      </c>
      <c r="AI326">
        <f t="shared" si="126"/>
        <v>0.32118451025056949</v>
      </c>
      <c r="AJ326">
        <f t="shared" si="127"/>
        <v>0.36542145593869729</v>
      </c>
      <c r="AK326">
        <f t="shared" si="128"/>
        <v>0.45798486658701704</v>
      </c>
      <c r="AL326">
        <f t="shared" si="129"/>
        <v>0.35929463629684044</v>
      </c>
      <c r="AM326">
        <f t="shared" si="130"/>
        <v>0.37759892689470159</v>
      </c>
      <c r="AN326">
        <f t="shared" si="131"/>
        <v>0.48643006263048011</v>
      </c>
      <c r="AO326">
        <f t="shared" si="132"/>
        <v>0.18515123739688358</v>
      </c>
      <c r="AP326">
        <f t="shared" si="133"/>
        <v>0.14606741573033705</v>
      </c>
      <c r="AQ326">
        <f t="shared" si="134"/>
        <v>0.1444444444444444</v>
      </c>
      <c r="AR326">
        <f t="shared" si="135"/>
        <v>6.741573033707865E-2</v>
      </c>
      <c r="AS326">
        <f t="shared" si="136"/>
        <v>0.12244897959183672</v>
      </c>
      <c r="AT326">
        <f t="shared" si="137"/>
        <v>0.38286766963463315</v>
      </c>
      <c r="AU326">
        <f t="shared" ref="AU326:AU389" si="138">(X326-$X$1420)*$X$1429</f>
        <v>0.44044141512495955</v>
      </c>
      <c r="AV326">
        <f t="shared" ref="AV326:AV389" si="139">(Y326-$Y$1420)*$Y$1429</f>
        <v>0.57558139534883712</v>
      </c>
      <c r="AW326">
        <f t="shared" ref="AW326:AW389" si="140">(Z326-$Z$1420)*$Z$1429</f>
        <v>0.5602094240837695</v>
      </c>
    </row>
    <row r="327" spans="1:49" x14ac:dyDescent="0.3">
      <c r="A327">
        <v>30</v>
      </c>
      <c r="B327" s="3">
        <v>37377</v>
      </c>
      <c r="C327" t="s">
        <v>8</v>
      </c>
      <c r="D327" s="1">
        <f>58.7+59.9</f>
        <v>118.6</v>
      </c>
      <c r="E327" s="1">
        <v>58.7</v>
      </c>
      <c r="F327" s="1">
        <v>31.9</v>
      </c>
      <c r="G327" s="1">
        <v>59.9</v>
      </c>
      <c r="H327" s="1">
        <v>23.95</v>
      </c>
      <c r="I327" s="1">
        <v>90.4</v>
      </c>
      <c r="J327" s="1">
        <v>91.5</v>
      </c>
      <c r="K327" s="1">
        <v>51.5</v>
      </c>
      <c r="L327" s="1">
        <v>52.15</v>
      </c>
      <c r="M327" s="1">
        <v>16.25</v>
      </c>
      <c r="N327" s="1">
        <v>15.45</v>
      </c>
      <c r="O327" s="2">
        <v>44.8</v>
      </c>
      <c r="P327" s="2">
        <v>32.1</v>
      </c>
      <c r="Q327" s="2">
        <v>9.6</v>
      </c>
      <c r="R327" s="1">
        <v>2.5</v>
      </c>
      <c r="S327" s="1">
        <v>2.4</v>
      </c>
      <c r="T327" s="1">
        <v>1.2</v>
      </c>
      <c r="U327" s="1">
        <v>1.2</v>
      </c>
      <c r="V327" s="1">
        <v>5.9</v>
      </c>
      <c r="W327" s="1">
        <v>82.85</v>
      </c>
      <c r="X327" s="1">
        <v>62.5</v>
      </c>
      <c r="Y327" s="1">
        <v>7.95</v>
      </c>
      <c r="Z327" s="1">
        <v>7.8</v>
      </c>
      <c r="AA327">
        <f t="shared" si="118"/>
        <v>0.74291710388247645</v>
      </c>
      <c r="AB327">
        <f t="shared" si="119"/>
        <v>0.73046875</v>
      </c>
      <c r="AC327">
        <f t="shared" si="120"/>
        <v>0.67751196172248795</v>
      </c>
      <c r="AD327">
        <f t="shared" si="121"/>
        <v>0.15469973890339425</v>
      </c>
      <c r="AE327">
        <f t="shared" si="122"/>
        <v>0.41576086956521746</v>
      </c>
      <c r="AF327">
        <f t="shared" si="123"/>
        <v>0.59210526315789469</v>
      </c>
      <c r="AG327">
        <f t="shared" si="124"/>
        <v>0.6</v>
      </c>
      <c r="AH327">
        <f t="shared" si="125"/>
        <v>0.75279106858054223</v>
      </c>
      <c r="AI327">
        <f t="shared" si="126"/>
        <v>0.4783599088838269</v>
      </c>
      <c r="AJ327">
        <f t="shared" si="127"/>
        <v>0.57471264367816099</v>
      </c>
      <c r="AK327">
        <f t="shared" si="128"/>
        <v>0.64834727200318598</v>
      </c>
      <c r="AL327">
        <f t="shared" si="129"/>
        <v>0.54592211609110941</v>
      </c>
      <c r="AM327">
        <f t="shared" si="130"/>
        <v>0.5714285714285714</v>
      </c>
      <c r="AN327">
        <f t="shared" si="131"/>
        <v>0.63048016701461362</v>
      </c>
      <c r="AO327">
        <f t="shared" si="132"/>
        <v>0.26397800183318054</v>
      </c>
      <c r="AP327">
        <f t="shared" si="133"/>
        <v>0.2696629213483146</v>
      </c>
      <c r="AQ327">
        <f t="shared" si="134"/>
        <v>0.25555555555555554</v>
      </c>
      <c r="AR327">
        <f t="shared" si="135"/>
        <v>0.12359550561797751</v>
      </c>
      <c r="AS327">
        <f t="shared" si="136"/>
        <v>0.22448979591836729</v>
      </c>
      <c r="AT327">
        <f t="shared" si="137"/>
        <v>0.46361682529935527</v>
      </c>
      <c r="AU327">
        <f t="shared" si="138"/>
        <v>0.37293086660175273</v>
      </c>
      <c r="AV327">
        <f t="shared" si="139"/>
        <v>0.81976744186046513</v>
      </c>
      <c r="AW327">
        <f t="shared" si="140"/>
        <v>0.79057591623036638</v>
      </c>
    </row>
    <row r="328" spans="1:49" x14ac:dyDescent="0.3">
      <c r="A328">
        <v>31</v>
      </c>
      <c r="B328" s="3">
        <v>37377</v>
      </c>
      <c r="C328" t="s">
        <v>8</v>
      </c>
      <c r="D328" s="1">
        <f>33.9+32.7</f>
        <v>66.599999999999994</v>
      </c>
      <c r="E328" s="1">
        <v>33.9</v>
      </c>
      <c r="F328" s="1">
        <v>17.899999999999999</v>
      </c>
      <c r="G328" s="1">
        <v>32.700000000000003</v>
      </c>
      <c r="H328" s="1">
        <v>14</v>
      </c>
      <c r="I328" s="1">
        <v>44.25</v>
      </c>
      <c r="J328" s="1">
        <v>44.8</v>
      </c>
      <c r="K328" s="1">
        <v>23.5</v>
      </c>
      <c r="L328" s="1">
        <v>22.7</v>
      </c>
      <c r="M328" s="1">
        <v>8.25</v>
      </c>
      <c r="N328" s="1">
        <v>9.1</v>
      </c>
      <c r="O328" s="2">
        <v>10</v>
      </c>
      <c r="P328" s="2">
        <v>7.8</v>
      </c>
      <c r="Q328" s="2">
        <v>2.2999999999999998</v>
      </c>
      <c r="R328" s="1">
        <v>0.4</v>
      </c>
      <c r="S328" s="1">
        <v>0.4</v>
      </c>
      <c r="T328" s="1">
        <v>0.2</v>
      </c>
      <c r="U328" s="1">
        <v>0.2</v>
      </c>
      <c r="V328" s="1">
        <v>1.2</v>
      </c>
      <c r="W328" s="1">
        <v>46.5</v>
      </c>
      <c r="X328" s="1">
        <v>43.1</v>
      </c>
      <c r="Y328" s="1">
        <v>4.5</v>
      </c>
      <c r="Z328" s="1">
        <v>4.45</v>
      </c>
      <c r="AA328">
        <f t="shared" si="118"/>
        <v>0.22245540398740812</v>
      </c>
      <c r="AB328">
        <f t="shared" si="119"/>
        <v>0.18359374999999997</v>
      </c>
      <c r="AC328">
        <f t="shared" si="120"/>
        <v>0.15693779904306224</v>
      </c>
      <c r="AD328">
        <f t="shared" si="121"/>
        <v>2.4804177545691908E-2</v>
      </c>
      <c r="AE328">
        <f t="shared" si="122"/>
        <v>8.5597826086956527E-2</v>
      </c>
      <c r="AF328">
        <f t="shared" si="123"/>
        <v>0.11184210526315787</v>
      </c>
      <c r="AG328">
        <f t="shared" si="124"/>
        <v>7.7777777777777765E-2</v>
      </c>
      <c r="AH328">
        <f t="shared" si="125"/>
        <v>0.19989367357788407</v>
      </c>
      <c r="AI328">
        <f t="shared" si="126"/>
        <v>8.2004555808656038E-2</v>
      </c>
      <c r="AJ328">
        <f t="shared" si="127"/>
        <v>0.13266283524904215</v>
      </c>
      <c r="AK328">
        <f t="shared" si="128"/>
        <v>0.2763839107925129</v>
      </c>
      <c r="AL328">
        <f t="shared" si="129"/>
        <v>0.13445995591476853</v>
      </c>
      <c r="AM328">
        <f t="shared" si="130"/>
        <v>0.17639168343393694</v>
      </c>
      <c r="AN328">
        <f t="shared" si="131"/>
        <v>0.29645093945720241</v>
      </c>
      <c r="AO328">
        <f t="shared" si="132"/>
        <v>0.14757103574702107</v>
      </c>
      <c r="AP328">
        <f t="shared" si="133"/>
        <v>3.3707865168539332E-2</v>
      </c>
      <c r="AQ328">
        <f t="shared" si="134"/>
        <v>3.333333333333334E-2</v>
      </c>
      <c r="AR328">
        <f t="shared" si="135"/>
        <v>1.1235955056179775E-2</v>
      </c>
      <c r="AS328">
        <f t="shared" si="136"/>
        <v>2.0408163265306121E-2</v>
      </c>
      <c r="AT328">
        <f t="shared" si="137"/>
        <v>0.24040528093337429</v>
      </c>
      <c r="AU328">
        <f t="shared" si="138"/>
        <v>0.24699772801038627</v>
      </c>
      <c r="AV328">
        <f t="shared" si="139"/>
        <v>0.41860465116279072</v>
      </c>
      <c r="AW328">
        <f t="shared" si="140"/>
        <v>0.43979057591623033</v>
      </c>
    </row>
    <row r="329" spans="1:49" x14ac:dyDescent="0.3">
      <c r="A329">
        <v>32</v>
      </c>
      <c r="B329" s="3">
        <v>37377</v>
      </c>
      <c r="C329" t="s">
        <v>7</v>
      </c>
      <c r="D329" s="1">
        <f>55.45+58.8</f>
        <v>114.25</v>
      </c>
      <c r="E329" s="1">
        <v>55.45</v>
      </c>
      <c r="F329" s="1">
        <v>26.95</v>
      </c>
      <c r="G329" s="1">
        <v>58.8</v>
      </c>
      <c r="H329" s="1">
        <v>31.65</v>
      </c>
      <c r="I329" s="1">
        <v>68.95</v>
      </c>
      <c r="J329" s="1">
        <v>70.599999999999994</v>
      </c>
      <c r="K329" s="1">
        <v>40.15</v>
      </c>
      <c r="L329" s="1">
        <v>41.75</v>
      </c>
      <c r="M329" s="1">
        <v>15.6</v>
      </c>
      <c r="N329" s="1">
        <v>14.8</v>
      </c>
      <c r="O329" s="2">
        <v>40.299999999999997</v>
      </c>
      <c r="P329" s="2">
        <v>30</v>
      </c>
      <c r="Q329" s="2">
        <v>11.2</v>
      </c>
      <c r="R329" s="1">
        <v>2</v>
      </c>
      <c r="S329" s="1">
        <v>2</v>
      </c>
      <c r="T329" s="1">
        <v>1</v>
      </c>
      <c r="U329" s="1">
        <v>1</v>
      </c>
      <c r="V329" s="1">
        <v>6.4</v>
      </c>
      <c r="W329" s="1">
        <v>62.25</v>
      </c>
      <c r="X329" s="1">
        <v>96.4</v>
      </c>
      <c r="Y329" s="1">
        <v>6.4</v>
      </c>
      <c r="Z329" s="1">
        <v>6.55</v>
      </c>
      <c r="AA329">
        <f t="shared" si="118"/>
        <v>0.67471143756558249</v>
      </c>
      <c r="AB329">
        <f t="shared" si="119"/>
        <v>0.537109375</v>
      </c>
      <c r="AC329">
        <f t="shared" si="120"/>
        <v>0.65645933014354063</v>
      </c>
      <c r="AD329">
        <f t="shared" si="121"/>
        <v>0.25522193211488248</v>
      </c>
      <c r="AE329">
        <f t="shared" si="122"/>
        <v>0.38722826086956524</v>
      </c>
      <c r="AF329">
        <f t="shared" si="123"/>
        <v>0.69736842105263153</v>
      </c>
      <c r="AG329">
        <f t="shared" si="124"/>
        <v>0.65555555555555556</v>
      </c>
      <c r="AH329">
        <f t="shared" si="125"/>
        <v>0.70653907496012769</v>
      </c>
      <c r="AI329">
        <f t="shared" si="126"/>
        <v>0.42710706150341687</v>
      </c>
      <c r="AJ329">
        <f t="shared" si="127"/>
        <v>0.3692528735632184</v>
      </c>
      <c r="AK329">
        <f t="shared" si="128"/>
        <v>0.48187972919155703</v>
      </c>
      <c r="AL329">
        <f t="shared" si="129"/>
        <v>0.37913299044819976</v>
      </c>
      <c r="AM329">
        <f t="shared" si="130"/>
        <v>0.43192488262910805</v>
      </c>
      <c r="AN329">
        <f t="shared" si="131"/>
        <v>0.60334029227557395</v>
      </c>
      <c r="AO329">
        <f t="shared" si="132"/>
        <v>0.25206232813932172</v>
      </c>
      <c r="AP329">
        <f t="shared" si="133"/>
        <v>0.21348314606741572</v>
      </c>
      <c r="AQ329">
        <f t="shared" si="134"/>
        <v>0.21111111111111108</v>
      </c>
      <c r="AR329">
        <f t="shared" si="135"/>
        <v>0.10112359550561797</v>
      </c>
      <c r="AS329">
        <f t="shared" si="136"/>
        <v>0.18367346938775508</v>
      </c>
      <c r="AT329">
        <f t="shared" si="137"/>
        <v>0.33712004912496163</v>
      </c>
      <c r="AU329">
        <f t="shared" si="138"/>
        <v>0.59298928919182092</v>
      </c>
      <c r="AV329">
        <f t="shared" si="139"/>
        <v>0.63953488372093026</v>
      </c>
      <c r="AW329">
        <f t="shared" si="140"/>
        <v>0.65968586387434547</v>
      </c>
    </row>
    <row r="330" spans="1:49" x14ac:dyDescent="0.3">
      <c r="A330">
        <v>33</v>
      </c>
      <c r="B330" s="3">
        <v>37377</v>
      </c>
      <c r="C330" t="s">
        <v>7</v>
      </c>
      <c r="D330" s="1">
        <f>55.4+59.15</f>
        <v>114.55</v>
      </c>
      <c r="E330" s="1">
        <v>55.4</v>
      </c>
      <c r="F330" s="1">
        <v>26.9</v>
      </c>
      <c r="G330" s="1">
        <v>59.15</v>
      </c>
      <c r="H330" s="1">
        <v>31.4</v>
      </c>
      <c r="I330" s="1">
        <v>68.75</v>
      </c>
      <c r="J330" s="1">
        <v>69.400000000000006</v>
      </c>
      <c r="K330" s="1">
        <v>41.4</v>
      </c>
      <c r="L330" s="1">
        <v>40.65</v>
      </c>
      <c r="M330" s="1">
        <v>16.100000000000001</v>
      </c>
      <c r="N330" s="1">
        <v>14.75</v>
      </c>
      <c r="O330" s="2">
        <v>38</v>
      </c>
      <c r="P330" s="2">
        <v>27.5</v>
      </c>
      <c r="Q330" s="2">
        <v>10</v>
      </c>
      <c r="R330" s="1">
        <v>1.9</v>
      </c>
      <c r="S330" s="1">
        <v>1.8</v>
      </c>
      <c r="T330" s="1">
        <v>0.9</v>
      </c>
      <c r="U330" s="1">
        <v>0.8</v>
      </c>
      <c r="V330" s="1">
        <v>5.2</v>
      </c>
      <c r="W330" s="1">
        <v>42.75</v>
      </c>
      <c r="X330" s="1">
        <v>26.1</v>
      </c>
      <c r="Y330" s="1">
        <v>5.95</v>
      </c>
      <c r="Z330" s="1">
        <v>6</v>
      </c>
      <c r="AA330">
        <f t="shared" si="118"/>
        <v>0.67366211962224543</v>
      </c>
      <c r="AB330">
        <f t="shared" si="119"/>
        <v>0.53515625</v>
      </c>
      <c r="AC330">
        <f t="shared" si="120"/>
        <v>0.66315789473684206</v>
      </c>
      <c r="AD330">
        <f t="shared" si="121"/>
        <v>0.25195822454308087</v>
      </c>
      <c r="AE330">
        <f t="shared" si="122"/>
        <v>0.35326086956521741</v>
      </c>
      <c r="AF330">
        <f t="shared" si="123"/>
        <v>0.61842105263157898</v>
      </c>
      <c r="AG330">
        <f t="shared" si="124"/>
        <v>0.52222222222222225</v>
      </c>
      <c r="AH330">
        <f t="shared" si="125"/>
        <v>0.70972886762360454</v>
      </c>
      <c r="AI330">
        <f t="shared" si="126"/>
        <v>0.40091116173120733</v>
      </c>
      <c r="AJ330">
        <f t="shared" si="127"/>
        <v>0.36733716475095785</v>
      </c>
      <c r="AK330">
        <f t="shared" si="128"/>
        <v>0.47232178414974113</v>
      </c>
      <c r="AL330">
        <f t="shared" si="129"/>
        <v>0.39750183688464358</v>
      </c>
      <c r="AM330">
        <f t="shared" si="130"/>
        <v>0.41716968477531857</v>
      </c>
      <c r="AN330">
        <f t="shared" si="131"/>
        <v>0.62421711899791221</v>
      </c>
      <c r="AO330">
        <f t="shared" si="132"/>
        <v>0.25114573785517874</v>
      </c>
      <c r="AP330">
        <f t="shared" si="133"/>
        <v>0.20224719101123592</v>
      </c>
      <c r="AQ330">
        <f t="shared" si="134"/>
        <v>0.18888888888888888</v>
      </c>
      <c r="AR330">
        <f t="shared" si="135"/>
        <v>8.98876404494382E-2</v>
      </c>
      <c r="AS330">
        <f t="shared" si="136"/>
        <v>0.14285714285714285</v>
      </c>
      <c r="AT330">
        <f t="shared" si="137"/>
        <v>0.21737795517347253</v>
      </c>
      <c r="AU330">
        <f t="shared" si="138"/>
        <v>0.13664394677052907</v>
      </c>
      <c r="AV330">
        <f t="shared" si="139"/>
        <v>0.58720930232558133</v>
      </c>
      <c r="AW330">
        <f t="shared" si="140"/>
        <v>0.60209424083769625</v>
      </c>
    </row>
    <row r="331" spans="1:49" x14ac:dyDescent="0.3">
      <c r="A331">
        <v>34</v>
      </c>
      <c r="B331" s="3">
        <v>37377</v>
      </c>
      <c r="C331" t="s">
        <v>7</v>
      </c>
      <c r="D331" s="1">
        <f>42.9+46.8</f>
        <v>89.699999999999989</v>
      </c>
      <c r="E331" s="1">
        <v>42.9</v>
      </c>
      <c r="F331" s="1">
        <v>20.350000000000001</v>
      </c>
      <c r="G331" s="1">
        <v>46.8</v>
      </c>
      <c r="H331" s="1">
        <v>24.8</v>
      </c>
      <c r="I331" s="1">
        <v>48.2</v>
      </c>
      <c r="J331" s="1">
        <v>47.35</v>
      </c>
      <c r="K331" s="1">
        <v>25</v>
      </c>
      <c r="L331" s="1">
        <v>24.15</v>
      </c>
      <c r="M331" s="1">
        <v>10.1</v>
      </c>
      <c r="N331" s="1">
        <v>9.9499999999999993</v>
      </c>
      <c r="O331" s="2">
        <v>17.8</v>
      </c>
      <c r="P331" s="2">
        <v>12.6</v>
      </c>
      <c r="Q331" s="2">
        <v>5.2</v>
      </c>
      <c r="R331" s="1">
        <v>0.6</v>
      </c>
      <c r="S331" s="1">
        <v>0.6</v>
      </c>
      <c r="T331" s="1">
        <v>0.3</v>
      </c>
      <c r="U331" s="1">
        <v>0.3</v>
      </c>
      <c r="V331" s="1">
        <v>3.1</v>
      </c>
      <c r="W331" s="1">
        <v>42.75</v>
      </c>
      <c r="X331" s="1">
        <v>79.400000000000006</v>
      </c>
      <c r="Y331" s="1">
        <v>5.15</v>
      </c>
      <c r="Z331" s="1">
        <v>5</v>
      </c>
      <c r="AA331">
        <f t="shared" si="118"/>
        <v>0.41133263378803769</v>
      </c>
      <c r="AB331">
        <f t="shared" si="119"/>
        <v>0.27929687500000011</v>
      </c>
      <c r="AC331">
        <f t="shared" si="120"/>
        <v>0.42679425837320567</v>
      </c>
      <c r="AD331">
        <f t="shared" si="121"/>
        <v>0.16579634464751958</v>
      </c>
      <c r="AE331">
        <f t="shared" si="122"/>
        <v>0.15081521739130435</v>
      </c>
      <c r="AF331">
        <f t="shared" si="123"/>
        <v>0.30263157894736842</v>
      </c>
      <c r="AG331">
        <f t="shared" si="124"/>
        <v>0.28888888888888886</v>
      </c>
      <c r="AH331">
        <f t="shared" si="125"/>
        <v>0.44550770866560335</v>
      </c>
      <c r="AI331">
        <f t="shared" si="126"/>
        <v>0.17084282460136677</v>
      </c>
      <c r="AJ331">
        <f t="shared" si="127"/>
        <v>0.17049808429118776</v>
      </c>
      <c r="AK331">
        <f t="shared" si="128"/>
        <v>0.29669454400637191</v>
      </c>
      <c r="AL331">
        <f t="shared" si="129"/>
        <v>0.15650257163850109</v>
      </c>
      <c r="AM331">
        <f t="shared" si="130"/>
        <v>0.19584171696847752</v>
      </c>
      <c r="AN331">
        <f t="shared" si="131"/>
        <v>0.37369519832985376</v>
      </c>
      <c r="AO331">
        <f t="shared" si="132"/>
        <v>0.16315307057745185</v>
      </c>
      <c r="AP331">
        <f t="shared" si="133"/>
        <v>5.6179775280898875E-2</v>
      </c>
      <c r="AQ331">
        <f t="shared" si="134"/>
        <v>5.5555555555555552E-2</v>
      </c>
      <c r="AR331">
        <f t="shared" si="135"/>
        <v>2.2471910112359546E-2</v>
      </c>
      <c r="AS331">
        <f t="shared" si="136"/>
        <v>4.0816326530612235E-2</v>
      </c>
      <c r="AT331">
        <f t="shared" si="137"/>
        <v>0.21737795517347253</v>
      </c>
      <c r="AU331">
        <f t="shared" si="138"/>
        <v>0.48263550795196375</v>
      </c>
      <c r="AV331">
        <f t="shared" si="139"/>
        <v>0.4941860465116279</v>
      </c>
      <c r="AW331">
        <f t="shared" si="140"/>
        <v>0.4973821989528795</v>
      </c>
    </row>
    <row r="332" spans="1:49" x14ac:dyDescent="0.3">
      <c r="A332">
        <v>35</v>
      </c>
      <c r="B332" s="3">
        <v>37377</v>
      </c>
      <c r="C332" t="s">
        <v>7</v>
      </c>
      <c r="D332" s="1">
        <f>51.3+54.1</f>
        <v>105.4</v>
      </c>
      <c r="E332" s="1">
        <v>51.3</v>
      </c>
      <c r="F332" s="1">
        <v>27.5</v>
      </c>
      <c r="G332" s="1">
        <v>54.1</v>
      </c>
      <c r="H332" s="1">
        <v>28.35</v>
      </c>
      <c r="I332" s="1">
        <v>62.1</v>
      </c>
      <c r="J332" s="1">
        <v>63.25</v>
      </c>
      <c r="K332" s="1">
        <v>33.5</v>
      </c>
      <c r="L332" s="1">
        <v>34.049999999999997</v>
      </c>
      <c r="M332" s="1">
        <v>12.15</v>
      </c>
      <c r="N332" s="1">
        <v>12.5</v>
      </c>
      <c r="O332" s="2">
        <v>31.9</v>
      </c>
      <c r="P332" s="2">
        <v>20.9</v>
      </c>
      <c r="Q332" s="2">
        <v>8.3000000000000007</v>
      </c>
      <c r="R332" s="1">
        <v>1.1000000000000001</v>
      </c>
      <c r="S332" s="1">
        <v>1.1000000000000001</v>
      </c>
      <c r="T332" s="1">
        <v>0.5</v>
      </c>
      <c r="U332" s="1">
        <v>0.5</v>
      </c>
      <c r="V332" s="1">
        <v>4.3</v>
      </c>
      <c r="W332" s="1">
        <v>76.400000000000006</v>
      </c>
      <c r="X332" s="1">
        <v>81.7</v>
      </c>
      <c r="Y332" s="1">
        <v>6.95</v>
      </c>
      <c r="Z332" s="1">
        <v>6.9</v>
      </c>
      <c r="AA332">
        <f t="shared" si="118"/>
        <v>0.58761804826862529</v>
      </c>
      <c r="AB332">
        <f t="shared" si="119"/>
        <v>0.55859375</v>
      </c>
      <c r="AC332">
        <f t="shared" si="120"/>
        <v>0.56650717703349285</v>
      </c>
      <c r="AD332">
        <f t="shared" si="121"/>
        <v>0.21214099216710181</v>
      </c>
      <c r="AE332">
        <f t="shared" si="122"/>
        <v>0.26358695652173914</v>
      </c>
      <c r="AF332">
        <f t="shared" si="123"/>
        <v>0.50657894736842113</v>
      </c>
      <c r="AG332">
        <f t="shared" si="124"/>
        <v>0.42222222222222217</v>
      </c>
      <c r="AH332">
        <f t="shared" si="125"/>
        <v>0.6124401913875599</v>
      </c>
      <c r="AI332">
        <f t="shared" si="126"/>
        <v>0.33143507972665148</v>
      </c>
      <c r="AJ332">
        <f t="shared" si="127"/>
        <v>0.30363984674329503</v>
      </c>
      <c r="AK332">
        <f t="shared" si="128"/>
        <v>0.42333731581043405</v>
      </c>
      <c r="AL332">
        <f t="shared" si="129"/>
        <v>0.28141072740631884</v>
      </c>
      <c r="AM332">
        <f t="shared" si="130"/>
        <v>0.32863849765258213</v>
      </c>
      <c r="AN332">
        <f t="shared" si="131"/>
        <v>0.45929018789144044</v>
      </c>
      <c r="AO332">
        <f t="shared" si="132"/>
        <v>0.20989917506874425</v>
      </c>
      <c r="AP332">
        <f t="shared" si="133"/>
        <v>0.11235955056179775</v>
      </c>
      <c r="AQ332">
        <f t="shared" si="134"/>
        <v>0.1111111111111111</v>
      </c>
      <c r="AR332">
        <f t="shared" si="135"/>
        <v>4.49438202247191E-2</v>
      </c>
      <c r="AS332">
        <f t="shared" si="136"/>
        <v>8.1632653061224483E-2</v>
      </c>
      <c r="AT332">
        <f t="shared" si="137"/>
        <v>0.42400982499232431</v>
      </c>
      <c r="AU332">
        <f t="shared" si="138"/>
        <v>0.49756572541382676</v>
      </c>
      <c r="AV332">
        <f t="shared" si="139"/>
        <v>0.70348837209302317</v>
      </c>
      <c r="AW332">
        <f t="shared" si="140"/>
        <v>0.69633507853403132</v>
      </c>
    </row>
    <row r="333" spans="1:49" x14ac:dyDescent="0.3">
      <c r="A333">
        <v>36</v>
      </c>
      <c r="B333" s="3">
        <v>37377</v>
      </c>
      <c r="C333" t="s">
        <v>7</v>
      </c>
      <c r="D333" s="1">
        <v>70.7</v>
      </c>
      <c r="E333" s="1">
        <v>33.4</v>
      </c>
      <c r="F333" s="1">
        <v>16.899999999999999</v>
      </c>
      <c r="G333" s="1">
        <v>37.299999999999997</v>
      </c>
      <c r="H333" s="1">
        <v>17.100000000000001</v>
      </c>
      <c r="I333" s="1">
        <v>43.45</v>
      </c>
      <c r="J333" s="1">
        <v>44.1</v>
      </c>
      <c r="K333" s="1">
        <v>22.7</v>
      </c>
      <c r="L333" s="1">
        <v>23.05</v>
      </c>
      <c r="M333" s="1">
        <v>8.9499999999999993</v>
      </c>
      <c r="N333" s="1">
        <v>8.1</v>
      </c>
      <c r="O333" s="2">
        <v>10.199999999999999</v>
      </c>
      <c r="P333" s="2">
        <v>7.8</v>
      </c>
      <c r="Q333" s="2">
        <v>3.4</v>
      </c>
      <c r="R333" s="1">
        <v>0.4</v>
      </c>
      <c r="S333" s="1">
        <v>0.4</v>
      </c>
      <c r="T333" s="1">
        <v>0.2</v>
      </c>
      <c r="U333" s="1">
        <v>0.2</v>
      </c>
      <c r="V333" s="1">
        <v>2.5</v>
      </c>
      <c r="W333" s="1">
        <v>40.450000000000003</v>
      </c>
      <c r="X333" s="1">
        <v>36.299999999999997</v>
      </c>
      <c r="Y333" s="1">
        <v>3.9</v>
      </c>
      <c r="Z333" s="1">
        <v>3.85</v>
      </c>
      <c r="AA333">
        <f t="shared" si="118"/>
        <v>0.21196222455403982</v>
      </c>
      <c r="AB333">
        <f t="shared" si="119"/>
        <v>0.14453124999999997</v>
      </c>
      <c r="AC333">
        <f t="shared" si="120"/>
        <v>0.24497607655502385</v>
      </c>
      <c r="AD333">
        <f t="shared" si="121"/>
        <v>6.5274151436031352E-2</v>
      </c>
      <c r="AE333">
        <f t="shared" si="122"/>
        <v>8.5597826086956527E-2</v>
      </c>
      <c r="AF333">
        <f t="shared" si="123"/>
        <v>0.18421052631578946</v>
      </c>
      <c r="AG333">
        <f t="shared" si="124"/>
        <v>0.22222222222222221</v>
      </c>
      <c r="AH333">
        <f t="shared" si="125"/>
        <v>0.24348750664540145</v>
      </c>
      <c r="AI333">
        <f t="shared" si="126"/>
        <v>8.4282460136674259E-2</v>
      </c>
      <c r="AJ333">
        <f t="shared" si="127"/>
        <v>0.12500000000000003</v>
      </c>
      <c r="AK333">
        <f t="shared" si="128"/>
        <v>0.27080844285145356</v>
      </c>
      <c r="AL333">
        <f t="shared" si="129"/>
        <v>0.1227038941954445</v>
      </c>
      <c r="AM333">
        <f t="shared" si="130"/>
        <v>0.18108651911468815</v>
      </c>
      <c r="AN333">
        <f t="shared" si="131"/>
        <v>0.32567849686847589</v>
      </c>
      <c r="AO333">
        <f t="shared" si="132"/>
        <v>0.12923923006416133</v>
      </c>
      <c r="AP333">
        <f t="shared" si="133"/>
        <v>3.3707865168539332E-2</v>
      </c>
      <c r="AQ333">
        <f t="shared" si="134"/>
        <v>3.333333333333334E-2</v>
      </c>
      <c r="AR333">
        <f t="shared" si="135"/>
        <v>1.1235955056179775E-2</v>
      </c>
      <c r="AS333">
        <f t="shared" si="136"/>
        <v>2.0408163265306121E-2</v>
      </c>
      <c r="AT333">
        <f t="shared" si="137"/>
        <v>0.20325452870739946</v>
      </c>
      <c r="AU333">
        <f t="shared" si="138"/>
        <v>0.20285621551444336</v>
      </c>
      <c r="AV333">
        <f t="shared" si="139"/>
        <v>0.34883720930232559</v>
      </c>
      <c r="AW333">
        <f t="shared" si="140"/>
        <v>0.37696335078534027</v>
      </c>
    </row>
    <row r="334" spans="1:49" x14ac:dyDescent="0.3">
      <c r="A334">
        <v>37</v>
      </c>
      <c r="B334" s="3">
        <v>37377</v>
      </c>
      <c r="C334" t="s">
        <v>7</v>
      </c>
      <c r="D334" s="1">
        <f>36.5+28.6</f>
        <v>65.099999999999994</v>
      </c>
      <c r="E334" s="1">
        <v>36.5</v>
      </c>
      <c r="F334" s="1">
        <v>20.65</v>
      </c>
      <c r="G334" s="1">
        <v>28.6</v>
      </c>
      <c r="H334" s="1">
        <v>18.100000000000001</v>
      </c>
      <c r="I334" s="1">
        <v>41.5</v>
      </c>
      <c r="J334" s="1">
        <v>40.950000000000003</v>
      </c>
      <c r="K334" s="1">
        <v>21.3</v>
      </c>
      <c r="L334" s="1">
        <v>22.55</v>
      </c>
      <c r="M334" s="1">
        <v>8.9</v>
      </c>
      <c r="N334" s="1">
        <v>8.15</v>
      </c>
      <c r="O334" s="2">
        <v>13.5</v>
      </c>
      <c r="P334" s="2">
        <v>9.6</v>
      </c>
      <c r="Q334" s="2">
        <v>4</v>
      </c>
      <c r="R334" s="1">
        <v>0.4</v>
      </c>
      <c r="S334" s="1">
        <v>0.4</v>
      </c>
      <c r="T334" s="1">
        <v>0.2</v>
      </c>
      <c r="U334" s="1">
        <v>0.2</v>
      </c>
      <c r="V334" s="1">
        <v>2.9</v>
      </c>
      <c r="W334" s="1">
        <v>46.25</v>
      </c>
      <c r="X334" s="1">
        <v>63.1</v>
      </c>
      <c r="Y334" s="1">
        <v>4.05</v>
      </c>
      <c r="Z334" s="1">
        <v>3.9</v>
      </c>
      <c r="AA334">
        <f t="shared" si="118"/>
        <v>0.27701993704092337</v>
      </c>
      <c r="AB334">
        <f t="shared" si="119"/>
        <v>0.291015625</v>
      </c>
      <c r="AC334">
        <f t="shared" si="120"/>
        <v>7.8468899521531119E-2</v>
      </c>
      <c r="AD334">
        <f t="shared" si="121"/>
        <v>7.8328981723237615E-2</v>
      </c>
      <c r="AE334">
        <f t="shared" si="122"/>
        <v>0.11005434782608696</v>
      </c>
      <c r="AF334">
        <f t="shared" si="123"/>
        <v>0.22368421052631576</v>
      </c>
      <c r="AG334">
        <f t="shared" si="124"/>
        <v>0.26666666666666666</v>
      </c>
      <c r="AH334">
        <f t="shared" si="125"/>
        <v>0.18394471026049972</v>
      </c>
      <c r="AI334">
        <f t="shared" si="126"/>
        <v>0.12186788154897495</v>
      </c>
      <c r="AJ334">
        <f t="shared" si="127"/>
        <v>0.10632183908045978</v>
      </c>
      <c r="AK334">
        <f t="shared" si="128"/>
        <v>0.24571883711668657</v>
      </c>
      <c r="AL334">
        <f t="shared" si="129"/>
        <v>0.10213078618662748</v>
      </c>
      <c r="AM334">
        <f t="shared" si="130"/>
        <v>0.1743796109993293</v>
      </c>
      <c r="AN334">
        <f t="shared" si="131"/>
        <v>0.32359081419624214</v>
      </c>
      <c r="AO334">
        <f t="shared" si="132"/>
        <v>0.13015582034830431</v>
      </c>
      <c r="AP334">
        <f t="shared" si="133"/>
        <v>3.3707865168539332E-2</v>
      </c>
      <c r="AQ334">
        <f t="shared" si="134"/>
        <v>3.333333333333334E-2</v>
      </c>
      <c r="AR334">
        <f t="shared" si="135"/>
        <v>1.1235955056179775E-2</v>
      </c>
      <c r="AS334">
        <f t="shared" si="136"/>
        <v>2.0408163265306121E-2</v>
      </c>
      <c r="AT334">
        <f t="shared" si="137"/>
        <v>0.23887012588271417</v>
      </c>
      <c r="AU334">
        <f t="shared" si="138"/>
        <v>0.37682570593963005</v>
      </c>
      <c r="AV334">
        <f t="shared" si="139"/>
        <v>0.36627906976744184</v>
      </c>
      <c r="AW334">
        <f t="shared" si="140"/>
        <v>0.38219895287958111</v>
      </c>
    </row>
    <row r="335" spans="1:49" x14ac:dyDescent="0.3">
      <c r="A335">
        <v>38</v>
      </c>
      <c r="B335" s="3">
        <v>37377</v>
      </c>
      <c r="C335" t="s">
        <v>8</v>
      </c>
      <c r="D335" s="1">
        <f>57.1+54.8</f>
        <v>111.9</v>
      </c>
      <c r="E335" s="1">
        <v>57.1</v>
      </c>
      <c r="F335" s="1">
        <v>30.15</v>
      </c>
      <c r="G335" s="1">
        <v>54.8</v>
      </c>
      <c r="H335" s="1">
        <v>24.4</v>
      </c>
      <c r="I335" s="1">
        <v>87.15</v>
      </c>
      <c r="J335" s="1">
        <v>87.9</v>
      </c>
      <c r="K335" s="1">
        <v>50.15</v>
      </c>
      <c r="L335" s="1">
        <v>51.8</v>
      </c>
      <c r="M335" s="1">
        <v>16.399999999999999</v>
      </c>
      <c r="N335" s="1">
        <v>16.7</v>
      </c>
      <c r="O335" s="2">
        <v>42.2</v>
      </c>
      <c r="P335" s="2">
        <v>31.6</v>
      </c>
      <c r="Q335" s="2">
        <v>9.5</v>
      </c>
      <c r="R335" s="1">
        <v>2.5</v>
      </c>
      <c r="S335" s="1">
        <v>2.5</v>
      </c>
      <c r="T335" s="1">
        <v>1.3</v>
      </c>
      <c r="U335" s="1">
        <v>1.3</v>
      </c>
      <c r="V335" s="1">
        <v>6.3</v>
      </c>
      <c r="W335" s="1">
        <v>110.25</v>
      </c>
      <c r="X335" s="1">
        <v>97.2</v>
      </c>
      <c r="Y335" s="1">
        <v>6.25</v>
      </c>
      <c r="Z335" s="1">
        <v>6.75</v>
      </c>
      <c r="AA335">
        <f t="shared" si="118"/>
        <v>0.70933892969569767</v>
      </c>
      <c r="AB335">
        <f t="shared" si="119"/>
        <v>0.662109375</v>
      </c>
      <c r="AC335">
        <f t="shared" si="120"/>
        <v>0.57990430622009559</v>
      </c>
      <c r="AD335">
        <f t="shared" si="121"/>
        <v>0.16057441253263705</v>
      </c>
      <c r="AE335">
        <f t="shared" si="122"/>
        <v>0.40896739130434789</v>
      </c>
      <c r="AF335">
        <f t="shared" si="123"/>
        <v>0.58552631578947367</v>
      </c>
      <c r="AG335">
        <f t="shared" si="124"/>
        <v>0.64444444444444438</v>
      </c>
      <c r="AH335">
        <f t="shared" si="125"/>
        <v>0.68155236576289224</v>
      </c>
      <c r="AI335">
        <f t="shared" si="126"/>
        <v>0.44874715261959008</v>
      </c>
      <c r="AJ335">
        <f t="shared" si="127"/>
        <v>0.54358237547892718</v>
      </c>
      <c r="AK335">
        <f t="shared" si="128"/>
        <v>0.61967343687773802</v>
      </c>
      <c r="AL335">
        <f t="shared" si="129"/>
        <v>0.52608376193975004</v>
      </c>
      <c r="AM335">
        <f t="shared" si="130"/>
        <v>0.56673373574782027</v>
      </c>
      <c r="AN335">
        <f t="shared" si="131"/>
        <v>0.63674321503131504</v>
      </c>
      <c r="AO335">
        <f t="shared" si="132"/>
        <v>0.28689275893675525</v>
      </c>
      <c r="AP335">
        <f t="shared" si="133"/>
        <v>0.2696629213483146</v>
      </c>
      <c r="AQ335">
        <f t="shared" si="134"/>
        <v>0.26666666666666666</v>
      </c>
      <c r="AR335">
        <f t="shared" si="135"/>
        <v>0.1348314606741573</v>
      </c>
      <c r="AS335">
        <f t="shared" si="136"/>
        <v>0.24489795918367344</v>
      </c>
      <c r="AT335">
        <f t="shared" si="137"/>
        <v>0.63186981885170412</v>
      </c>
      <c r="AU335">
        <f t="shared" si="138"/>
        <v>0.59818240830899072</v>
      </c>
      <c r="AV335">
        <f t="shared" si="139"/>
        <v>0.62209302325581395</v>
      </c>
      <c r="AW335">
        <f t="shared" si="140"/>
        <v>0.68062827225130884</v>
      </c>
    </row>
    <row r="336" spans="1:49" x14ac:dyDescent="0.3">
      <c r="A336">
        <v>39</v>
      </c>
      <c r="B336" s="3">
        <v>37377</v>
      </c>
      <c r="C336" t="s">
        <v>8</v>
      </c>
      <c r="D336" s="1">
        <f>45.7+43.4</f>
        <v>89.1</v>
      </c>
      <c r="E336" s="1">
        <v>45.7</v>
      </c>
      <c r="F336" s="1">
        <v>21.8</v>
      </c>
      <c r="G336" s="1">
        <v>43.4</v>
      </c>
      <c r="H336" s="1">
        <v>18.899999999999999</v>
      </c>
      <c r="I336" s="1">
        <v>60.1</v>
      </c>
      <c r="J336" s="1">
        <v>59.95</v>
      </c>
      <c r="K336" s="1">
        <v>32.5</v>
      </c>
      <c r="L336" s="1">
        <v>31.15</v>
      </c>
      <c r="M336" s="1">
        <v>9.9</v>
      </c>
      <c r="N336" s="1">
        <v>10.15</v>
      </c>
      <c r="O336" s="2">
        <v>18.5</v>
      </c>
      <c r="P336" s="2">
        <v>14</v>
      </c>
      <c r="Q336" s="2">
        <v>4.4000000000000004</v>
      </c>
      <c r="R336" s="1">
        <v>0.9</v>
      </c>
      <c r="S336" s="1">
        <v>0.9</v>
      </c>
      <c r="T336" s="1">
        <v>0.4</v>
      </c>
      <c r="U336" s="1">
        <v>0.4</v>
      </c>
      <c r="V336" s="1">
        <v>2.5</v>
      </c>
      <c r="W336" s="1">
        <v>42.7</v>
      </c>
      <c r="X336" s="1">
        <v>54.15</v>
      </c>
      <c r="Y336" s="1">
        <v>5.45</v>
      </c>
      <c r="Z336" s="1">
        <v>6</v>
      </c>
      <c r="AA336">
        <f t="shared" si="118"/>
        <v>0.47009443861490036</v>
      </c>
      <c r="AB336">
        <f t="shared" si="119"/>
        <v>0.33593750000000006</v>
      </c>
      <c r="AC336">
        <f t="shared" si="120"/>
        <v>0.36172248803827745</v>
      </c>
      <c r="AD336">
        <f t="shared" si="121"/>
        <v>8.8772845953002597E-2</v>
      </c>
      <c r="AE336">
        <f t="shared" si="122"/>
        <v>0.16983695652173914</v>
      </c>
      <c r="AF336">
        <f t="shared" si="123"/>
        <v>0.25</v>
      </c>
      <c r="AG336">
        <f t="shared" si="124"/>
        <v>0.22222222222222221</v>
      </c>
      <c r="AH336">
        <f t="shared" si="125"/>
        <v>0.43912812333864965</v>
      </c>
      <c r="AI336">
        <f t="shared" si="126"/>
        <v>0.17881548974943054</v>
      </c>
      <c r="AJ336">
        <f t="shared" si="127"/>
        <v>0.28448275862068967</v>
      </c>
      <c r="AK336">
        <f t="shared" si="128"/>
        <v>0.39705296694544001</v>
      </c>
      <c r="AL336">
        <f t="shared" si="129"/>
        <v>0.26671565025716382</v>
      </c>
      <c r="AM336">
        <f t="shared" si="130"/>
        <v>0.28973843058350102</v>
      </c>
      <c r="AN336">
        <f t="shared" si="131"/>
        <v>0.36534446764091849</v>
      </c>
      <c r="AO336">
        <f t="shared" si="132"/>
        <v>0.16681943171402383</v>
      </c>
      <c r="AP336">
        <f t="shared" si="133"/>
        <v>8.98876404494382E-2</v>
      </c>
      <c r="AQ336">
        <f t="shared" si="134"/>
        <v>8.8888888888888892E-2</v>
      </c>
      <c r="AR336">
        <f t="shared" si="135"/>
        <v>3.3707865168539332E-2</v>
      </c>
      <c r="AS336">
        <f t="shared" si="136"/>
        <v>6.1224489795918373E-2</v>
      </c>
      <c r="AT336">
        <f t="shared" si="137"/>
        <v>0.21707092416334053</v>
      </c>
      <c r="AU336">
        <f t="shared" si="138"/>
        <v>0.31872768581629346</v>
      </c>
      <c r="AV336">
        <f t="shared" si="139"/>
        <v>0.52906976744186041</v>
      </c>
      <c r="AW336">
        <f t="shared" si="140"/>
        <v>0.60209424083769625</v>
      </c>
    </row>
    <row r="337" spans="1:49" x14ac:dyDescent="0.3">
      <c r="A337">
        <v>40</v>
      </c>
      <c r="B337" s="3">
        <v>37377</v>
      </c>
      <c r="C337" t="s">
        <v>8</v>
      </c>
      <c r="D337" s="1">
        <f>65.1+59.25</f>
        <v>124.35</v>
      </c>
      <c r="E337" s="1">
        <v>65.099999999999994</v>
      </c>
      <c r="F337" s="1">
        <v>34.450000000000003</v>
      </c>
      <c r="G337" s="1">
        <v>59.25</v>
      </c>
      <c r="H337" s="1">
        <v>28.9</v>
      </c>
      <c r="I337" s="1">
        <v>105.4</v>
      </c>
      <c r="J337" s="1">
        <v>107.1</v>
      </c>
      <c r="K337" s="1">
        <v>62.6</v>
      </c>
      <c r="L337" s="1">
        <v>61.25</v>
      </c>
      <c r="M337" s="1">
        <v>19.2</v>
      </c>
      <c r="N337" s="1">
        <v>20</v>
      </c>
      <c r="O337" s="2">
        <v>58.8</v>
      </c>
      <c r="P337" s="2">
        <v>43.1</v>
      </c>
      <c r="Q337" s="2">
        <v>10.9</v>
      </c>
      <c r="R337" s="1">
        <v>4.9000000000000004</v>
      </c>
      <c r="S337" s="1">
        <v>4.8</v>
      </c>
      <c r="T337" s="1">
        <v>2.6</v>
      </c>
      <c r="U337" s="1">
        <v>2.6</v>
      </c>
      <c r="V337" s="1">
        <v>6.3</v>
      </c>
      <c r="W337" s="1">
        <v>81.8</v>
      </c>
      <c r="X337" s="1">
        <v>36.299999999999997</v>
      </c>
      <c r="Y337" s="1">
        <v>8.9499999999999993</v>
      </c>
      <c r="Z337" s="1">
        <v>8.3000000000000007</v>
      </c>
      <c r="AA337">
        <f t="shared" si="118"/>
        <v>0.87722980062959066</v>
      </c>
      <c r="AB337">
        <f t="shared" si="119"/>
        <v>0.83007812500000011</v>
      </c>
      <c r="AC337">
        <f t="shared" si="120"/>
        <v>0.66507177033492826</v>
      </c>
      <c r="AD337">
        <f t="shared" si="121"/>
        <v>0.21932114882506523</v>
      </c>
      <c r="AE337">
        <f t="shared" si="122"/>
        <v>0.56521739130434789</v>
      </c>
      <c r="AF337">
        <f t="shared" si="123"/>
        <v>0.67763157894736847</v>
      </c>
      <c r="AG337">
        <f t="shared" si="124"/>
        <v>0.64444444444444438</v>
      </c>
      <c r="AH337">
        <f t="shared" si="125"/>
        <v>0.81392876129718239</v>
      </c>
      <c r="AI337">
        <f t="shared" si="126"/>
        <v>0.63781321184510253</v>
      </c>
      <c r="AJ337">
        <f t="shared" si="127"/>
        <v>0.7183908045977011</v>
      </c>
      <c r="AK337">
        <f t="shared" si="128"/>
        <v>0.77260055754679402</v>
      </c>
      <c r="AL337">
        <f t="shared" si="129"/>
        <v>0.70903747244673021</v>
      </c>
      <c r="AM337">
        <f t="shared" si="130"/>
        <v>0.69349429912810201</v>
      </c>
      <c r="AN337">
        <f t="shared" si="131"/>
        <v>0.75365344467640905</v>
      </c>
      <c r="AO337">
        <f t="shared" si="132"/>
        <v>0.34738771769019244</v>
      </c>
      <c r="AP337">
        <f t="shared" si="133"/>
        <v>0.53932584269662931</v>
      </c>
      <c r="AQ337">
        <f t="shared" si="134"/>
        <v>0.52222222222222225</v>
      </c>
      <c r="AR337">
        <f t="shared" si="135"/>
        <v>0.2808988764044944</v>
      </c>
      <c r="AS337">
        <f t="shared" si="136"/>
        <v>0.51020408163265296</v>
      </c>
      <c r="AT337">
        <f t="shared" si="137"/>
        <v>0.45716917408658281</v>
      </c>
      <c r="AU337">
        <f t="shared" si="138"/>
        <v>0.20285621551444336</v>
      </c>
      <c r="AV337">
        <f t="shared" si="139"/>
        <v>0.93604651162790686</v>
      </c>
      <c r="AW337">
        <f t="shared" si="140"/>
        <v>0.84293193717277481</v>
      </c>
    </row>
    <row r="338" spans="1:49" x14ac:dyDescent="0.3">
      <c r="A338">
        <v>41</v>
      </c>
      <c r="B338" s="3">
        <v>37377</v>
      </c>
      <c r="C338" t="s">
        <v>7</v>
      </c>
      <c r="D338" s="1">
        <f>49.7+51.15</f>
        <v>100.85</v>
      </c>
      <c r="E338" s="1">
        <v>49.7</v>
      </c>
      <c r="F338" s="1">
        <v>24.65</v>
      </c>
      <c r="G338" s="1">
        <v>51.15</v>
      </c>
      <c r="H338" s="1">
        <v>27.6</v>
      </c>
      <c r="I338" s="1">
        <v>58.45</v>
      </c>
      <c r="J338" s="1">
        <v>57.1</v>
      </c>
      <c r="K338" s="1">
        <v>31.5</v>
      </c>
      <c r="L338" s="1">
        <v>30.45</v>
      </c>
      <c r="M338" s="1">
        <v>11.95</v>
      </c>
      <c r="N338" s="1">
        <v>12</v>
      </c>
      <c r="O338" s="2">
        <v>24.6</v>
      </c>
      <c r="P338" s="2">
        <v>18</v>
      </c>
      <c r="Q338" s="2">
        <v>6.3</v>
      </c>
      <c r="R338" s="1">
        <v>0.9</v>
      </c>
      <c r="S338" s="1">
        <v>1</v>
      </c>
      <c r="T338" s="1">
        <v>0.4</v>
      </c>
      <c r="U338" s="1">
        <v>0.5</v>
      </c>
      <c r="V338" s="1">
        <v>3.7</v>
      </c>
      <c r="W338" s="1">
        <v>20.2</v>
      </c>
      <c r="X338" s="1">
        <v>86.4</v>
      </c>
      <c r="Y338" s="1">
        <v>5.5</v>
      </c>
      <c r="Z338" s="1">
        <v>5.4</v>
      </c>
      <c r="AA338">
        <f t="shared" si="118"/>
        <v>0.55403987408184685</v>
      </c>
      <c r="AB338">
        <f t="shared" si="119"/>
        <v>0.447265625</v>
      </c>
      <c r="AC338">
        <f t="shared" si="120"/>
        <v>0.51004784688995208</v>
      </c>
      <c r="AD338">
        <f t="shared" si="121"/>
        <v>0.20234986945169714</v>
      </c>
      <c r="AE338">
        <f t="shared" si="122"/>
        <v>0.22418478260869568</v>
      </c>
      <c r="AF338">
        <f t="shared" si="123"/>
        <v>0.375</v>
      </c>
      <c r="AG338">
        <f t="shared" si="124"/>
        <v>0.35555555555555557</v>
      </c>
      <c r="AH338">
        <f t="shared" si="125"/>
        <v>0.56406166932482715</v>
      </c>
      <c r="AI338">
        <f t="shared" si="126"/>
        <v>0.24829157175398636</v>
      </c>
      <c r="AJ338">
        <f t="shared" si="127"/>
        <v>0.26867816091954028</v>
      </c>
      <c r="AK338">
        <f t="shared" si="128"/>
        <v>0.37435284747112701</v>
      </c>
      <c r="AL338">
        <f t="shared" si="129"/>
        <v>0.25202057310800874</v>
      </c>
      <c r="AM338">
        <f t="shared" si="130"/>
        <v>0.28034875922199864</v>
      </c>
      <c r="AN338">
        <f t="shared" si="131"/>
        <v>0.45093945720250511</v>
      </c>
      <c r="AO338">
        <f t="shared" si="132"/>
        <v>0.20073327222731438</v>
      </c>
      <c r="AP338">
        <f t="shared" si="133"/>
        <v>8.98876404494382E-2</v>
      </c>
      <c r="AQ338">
        <f t="shared" si="134"/>
        <v>9.9999999999999992E-2</v>
      </c>
      <c r="AR338">
        <f t="shared" si="135"/>
        <v>3.3707865168539332E-2</v>
      </c>
      <c r="AS338">
        <f t="shared" si="136"/>
        <v>8.1632653061224483E-2</v>
      </c>
      <c r="AT338">
        <f t="shared" si="137"/>
        <v>7.8906969603929997E-2</v>
      </c>
      <c r="AU338">
        <f t="shared" si="138"/>
        <v>0.52807530022719906</v>
      </c>
      <c r="AV338">
        <f t="shared" si="139"/>
        <v>0.53488372093023251</v>
      </c>
      <c r="AW338">
        <f t="shared" si="140"/>
        <v>0.53926701570680624</v>
      </c>
    </row>
    <row r="339" spans="1:49" x14ac:dyDescent="0.3">
      <c r="A339">
        <v>42</v>
      </c>
      <c r="B339" s="3">
        <v>37377</v>
      </c>
      <c r="C339" t="s">
        <v>8</v>
      </c>
      <c r="D339" s="1">
        <f>38.5+36.25</f>
        <v>74.75</v>
      </c>
      <c r="E339" s="1">
        <v>38.5</v>
      </c>
      <c r="F339" s="1">
        <v>21.4</v>
      </c>
      <c r="G339" s="1">
        <v>36.25</v>
      </c>
      <c r="H339" s="1">
        <v>18.8</v>
      </c>
      <c r="I339" s="1">
        <v>54.55</v>
      </c>
      <c r="J339" s="1">
        <v>52.7</v>
      </c>
      <c r="K339" s="1">
        <v>29.1</v>
      </c>
      <c r="L339" s="1">
        <v>27.7</v>
      </c>
      <c r="M339" s="1">
        <v>9.9</v>
      </c>
      <c r="N339" s="1">
        <v>9.6999999999999993</v>
      </c>
      <c r="O339" s="2">
        <v>15.4</v>
      </c>
      <c r="P339" s="2">
        <v>11</v>
      </c>
      <c r="Q339" s="2">
        <v>3</v>
      </c>
      <c r="R339" s="1">
        <v>0.5</v>
      </c>
      <c r="S339" s="1">
        <v>0.5</v>
      </c>
      <c r="T339" s="1">
        <v>0.2</v>
      </c>
      <c r="U339" s="1">
        <v>0.2</v>
      </c>
      <c r="V339" s="1">
        <v>1.6</v>
      </c>
      <c r="W339" s="1">
        <v>62.25</v>
      </c>
      <c r="X339" s="1">
        <v>49.45</v>
      </c>
      <c r="Y339" s="1">
        <v>4.55</v>
      </c>
      <c r="Z339" s="1">
        <v>4.2</v>
      </c>
      <c r="AA339">
        <f t="shared" si="118"/>
        <v>0.31899265477439659</v>
      </c>
      <c r="AB339">
        <f t="shared" si="119"/>
        <v>0.3203125</v>
      </c>
      <c r="AC339">
        <f t="shared" si="120"/>
        <v>0.2248803827751196</v>
      </c>
      <c r="AD339">
        <f t="shared" si="121"/>
        <v>8.7467362924281991E-2</v>
      </c>
      <c r="AE339">
        <f t="shared" si="122"/>
        <v>0.12907608695652176</v>
      </c>
      <c r="AF339">
        <f t="shared" si="123"/>
        <v>0.15789473684210525</v>
      </c>
      <c r="AG339">
        <f t="shared" si="124"/>
        <v>0.12222222222222223</v>
      </c>
      <c r="AH339">
        <f t="shared" si="125"/>
        <v>0.28654970760233922</v>
      </c>
      <c r="AI339">
        <f t="shared" si="126"/>
        <v>0.14350797266514809</v>
      </c>
      <c r="AJ339">
        <f t="shared" si="127"/>
        <v>0.23132183908045975</v>
      </c>
      <c r="AK339">
        <f t="shared" si="128"/>
        <v>0.33930704898446834</v>
      </c>
      <c r="AL339">
        <f t="shared" si="129"/>
        <v>0.21675238795003673</v>
      </c>
      <c r="AM339">
        <f t="shared" si="130"/>
        <v>0.24346076458752514</v>
      </c>
      <c r="AN339">
        <f t="shared" si="131"/>
        <v>0.36534446764091849</v>
      </c>
      <c r="AO339">
        <f t="shared" si="132"/>
        <v>0.15857011915673691</v>
      </c>
      <c r="AP339">
        <f t="shared" si="133"/>
        <v>4.49438202247191E-2</v>
      </c>
      <c r="AQ339">
        <f t="shared" si="134"/>
        <v>4.4444444444444446E-2</v>
      </c>
      <c r="AR339">
        <f t="shared" si="135"/>
        <v>1.1235955056179775E-2</v>
      </c>
      <c r="AS339">
        <f t="shared" si="136"/>
        <v>2.0408163265306121E-2</v>
      </c>
      <c r="AT339">
        <f t="shared" si="137"/>
        <v>0.33712004912496163</v>
      </c>
      <c r="AU339">
        <f t="shared" si="138"/>
        <v>0.28821811100292116</v>
      </c>
      <c r="AV339">
        <f t="shared" si="139"/>
        <v>0.42441860465116277</v>
      </c>
      <c r="AW339">
        <f t="shared" si="140"/>
        <v>0.41361256544502611</v>
      </c>
    </row>
    <row r="340" spans="1:49" x14ac:dyDescent="0.3">
      <c r="A340">
        <v>43</v>
      </c>
      <c r="B340" s="3">
        <v>37377</v>
      </c>
      <c r="C340" t="s">
        <v>7</v>
      </c>
      <c r="D340" s="1">
        <f>41.7+44.95</f>
        <v>86.65</v>
      </c>
      <c r="E340" s="1">
        <v>41.7</v>
      </c>
      <c r="F340" s="1">
        <v>22.1</v>
      </c>
      <c r="G340" s="1">
        <v>44.95</v>
      </c>
      <c r="H340" s="1">
        <v>22.5</v>
      </c>
      <c r="I340" s="1">
        <v>48.25</v>
      </c>
      <c r="J340" s="1">
        <v>47.1</v>
      </c>
      <c r="K340" s="1">
        <v>24.7</v>
      </c>
      <c r="L340" s="1">
        <v>23.9</v>
      </c>
      <c r="M340" s="1">
        <v>9.4499999999999993</v>
      </c>
      <c r="N340" s="1">
        <v>9.3000000000000007</v>
      </c>
      <c r="O340" s="2">
        <v>15.8</v>
      </c>
      <c r="P340" s="2">
        <v>11.1</v>
      </c>
      <c r="Q340" s="2">
        <v>4.5</v>
      </c>
      <c r="R340" s="1">
        <v>0.6</v>
      </c>
      <c r="S340" s="1">
        <v>0.6</v>
      </c>
      <c r="T340" s="1">
        <v>0.3</v>
      </c>
      <c r="U340" s="1">
        <v>0.3</v>
      </c>
      <c r="V340" s="1">
        <v>3</v>
      </c>
      <c r="W340" s="1">
        <v>72.5</v>
      </c>
      <c r="X340" s="1">
        <v>81.8</v>
      </c>
      <c r="Y340" s="1">
        <v>4.05</v>
      </c>
      <c r="Z340" s="1">
        <v>4.0999999999999996</v>
      </c>
      <c r="AA340">
        <f t="shared" si="118"/>
        <v>0.38614900314795386</v>
      </c>
      <c r="AB340">
        <f t="shared" si="119"/>
        <v>0.34765625000000011</v>
      </c>
      <c r="AC340">
        <f t="shared" si="120"/>
        <v>0.39138755980861251</v>
      </c>
      <c r="AD340">
        <f t="shared" si="121"/>
        <v>0.13577023498694515</v>
      </c>
      <c r="AE340">
        <f t="shared" si="122"/>
        <v>0.13043478260869565</v>
      </c>
      <c r="AF340">
        <f t="shared" si="123"/>
        <v>0.25657894736842102</v>
      </c>
      <c r="AG340">
        <f t="shared" si="124"/>
        <v>0.27777777777777779</v>
      </c>
      <c r="AH340">
        <f t="shared" si="125"/>
        <v>0.41307814992025527</v>
      </c>
      <c r="AI340">
        <f t="shared" si="126"/>
        <v>0.14806378132118453</v>
      </c>
      <c r="AJ340">
        <f t="shared" si="127"/>
        <v>0.17097701149425287</v>
      </c>
      <c r="AK340">
        <f t="shared" si="128"/>
        <v>0.2947033054559936</v>
      </c>
      <c r="AL340">
        <f t="shared" si="129"/>
        <v>0.15209404849375457</v>
      </c>
      <c r="AM340">
        <f t="shared" si="130"/>
        <v>0.1924882629107981</v>
      </c>
      <c r="AN340">
        <f t="shared" si="131"/>
        <v>0.34655532359081409</v>
      </c>
      <c r="AO340">
        <f t="shared" si="132"/>
        <v>0.15123739688359303</v>
      </c>
      <c r="AP340">
        <f t="shared" si="133"/>
        <v>5.6179775280898875E-2</v>
      </c>
      <c r="AQ340">
        <f t="shared" si="134"/>
        <v>5.5555555555555552E-2</v>
      </c>
      <c r="AR340">
        <f t="shared" si="135"/>
        <v>2.2471910112359546E-2</v>
      </c>
      <c r="AS340">
        <f t="shared" si="136"/>
        <v>4.0816326530612235E-2</v>
      </c>
      <c r="AT340">
        <f t="shared" si="137"/>
        <v>0.40006140620202646</v>
      </c>
      <c r="AU340">
        <f t="shared" si="138"/>
        <v>0.49821486530347292</v>
      </c>
      <c r="AV340">
        <f t="shared" si="139"/>
        <v>0.36627906976744184</v>
      </c>
      <c r="AW340">
        <f t="shared" si="140"/>
        <v>0.40314136125654443</v>
      </c>
    </row>
    <row r="341" spans="1:49" x14ac:dyDescent="0.3">
      <c r="A341">
        <v>44</v>
      </c>
      <c r="B341" s="3">
        <v>37377</v>
      </c>
      <c r="C341" t="s">
        <v>7</v>
      </c>
      <c r="D341" s="1">
        <v>126.55</v>
      </c>
      <c r="E341" s="1">
        <v>60.1</v>
      </c>
      <c r="F341" s="1">
        <v>31.75</v>
      </c>
      <c r="G341" s="1">
        <v>66.45</v>
      </c>
      <c r="H341" s="1">
        <v>32.700000000000003</v>
      </c>
      <c r="I341" s="1">
        <v>66.099999999999994</v>
      </c>
      <c r="J341" s="1">
        <v>64.45</v>
      </c>
      <c r="K341" s="1">
        <v>37.1</v>
      </c>
      <c r="L341" s="1">
        <v>35.75</v>
      </c>
      <c r="M341" s="1">
        <v>12.1</v>
      </c>
      <c r="N341" s="1">
        <v>11.9</v>
      </c>
      <c r="O341" s="2">
        <v>48.1</v>
      </c>
      <c r="P341" s="2">
        <v>34.5</v>
      </c>
      <c r="Q341" s="2">
        <v>14</v>
      </c>
      <c r="R341" s="1">
        <v>1.1000000000000001</v>
      </c>
      <c r="S341" s="1">
        <v>1.1000000000000001</v>
      </c>
      <c r="T341" s="1">
        <v>0.5</v>
      </c>
      <c r="U341" s="1">
        <v>0.5</v>
      </c>
      <c r="V341" s="1">
        <v>7.8</v>
      </c>
      <c r="W341" s="1">
        <v>94.2</v>
      </c>
      <c r="X341" s="1">
        <v>71.7</v>
      </c>
      <c r="Y341" s="1">
        <v>8.4</v>
      </c>
      <c r="Z341" s="1">
        <v>8.5500000000000007</v>
      </c>
      <c r="AA341">
        <f t="shared" si="118"/>
        <v>0.77229800629590761</v>
      </c>
      <c r="AB341">
        <f t="shared" si="119"/>
        <v>0.724609375</v>
      </c>
      <c r="AC341">
        <f t="shared" si="120"/>
        <v>0.80287081339712918</v>
      </c>
      <c r="AD341">
        <f t="shared" si="121"/>
        <v>0.2689295039164491</v>
      </c>
      <c r="AE341">
        <f t="shared" si="122"/>
        <v>0.44836956521739135</v>
      </c>
      <c r="AF341">
        <f t="shared" si="123"/>
        <v>0.88157894736842102</v>
      </c>
      <c r="AG341">
        <f t="shared" si="124"/>
        <v>0.81111111111111101</v>
      </c>
      <c r="AH341">
        <f t="shared" si="125"/>
        <v>0.83732057416267947</v>
      </c>
      <c r="AI341">
        <f t="shared" si="126"/>
        <v>0.51594533029612766</v>
      </c>
      <c r="AJ341">
        <f t="shared" si="127"/>
        <v>0.34195402298850569</v>
      </c>
      <c r="AK341">
        <f t="shared" si="128"/>
        <v>0.43289526085225005</v>
      </c>
      <c r="AL341">
        <f t="shared" si="129"/>
        <v>0.33431300514327694</v>
      </c>
      <c r="AM341">
        <f t="shared" si="130"/>
        <v>0.35144198524480214</v>
      </c>
      <c r="AN341">
        <f t="shared" si="131"/>
        <v>0.45720250521920658</v>
      </c>
      <c r="AO341">
        <f t="shared" si="132"/>
        <v>0.19890009165902842</v>
      </c>
      <c r="AP341">
        <f t="shared" si="133"/>
        <v>0.11235955056179775</v>
      </c>
      <c r="AQ341">
        <f t="shared" si="134"/>
        <v>0.1111111111111111</v>
      </c>
      <c r="AR341">
        <f t="shared" si="135"/>
        <v>4.49438202247191E-2</v>
      </c>
      <c r="AS341">
        <f t="shared" si="136"/>
        <v>8.1632653061224483E-2</v>
      </c>
      <c r="AT341">
        <f t="shared" si="137"/>
        <v>0.53331286459932459</v>
      </c>
      <c r="AU341">
        <f t="shared" si="138"/>
        <v>0.43265173644920485</v>
      </c>
      <c r="AV341">
        <f t="shared" si="139"/>
        <v>0.87209302325581395</v>
      </c>
      <c r="AW341">
        <f t="shared" si="140"/>
        <v>0.86910994764397898</v>
      </c>
    </row>
    <row r="342" spans="1:49" x14ac:dyDescent="0.3">
      <c r="A342">
        <v>45</v>
      </c>
      <c r="B342" s="3">
        <v>37377</v>
      </c>
      <c r="C342" t="s">
        <v>8</v>
      </c>
      <c r="D342" s="1">
        <v>59.05</v>
      </c>
      <c r="E342" s="1">
        <v>30</v>
      </c>
      <c r="F342" s="1">
        <v>15.1</v>
      </c>
      <c r="G342" s="1">
        <v>29.05</v>
      </c>
      <c r="H342" s="1">
        <v>12.1</v>
      </c>
      <c r="I342" s="1">
        <v>36.15</v>
      </c>
      <c r="J342" s="1">
        <v>35.75</v>
      </c>
      <c r="K342" s="1">
        <v>19.2</v>
      </c>
      <c r="L342" s="1">
        <v>18.75</v>
      </c>
      <c r="M342" s="1">
        <v>7.2</v>
      </c>
      <c r="N342" s="1">
        <v>6.95</v>
      </c>
      <c r="O342" s="2">
        <v>6.1</v>
      </c>
      <c r="P342" s="2">
        <v>4.7</v>
      </c>
      <c r="Q342" s="2">
        <v>1.8</v>
      </c>
      <c r="R342" s="1">
        <v>0.3</v>
      </c>
      <c r="S342" s="1">
        <v>0.3</v>
      </c>
      <c r="T342" s="1">
        <v>0.1</v>
      </c>
      <c r="U342" s="1">
        <v>0.1</v>
      </c>
      <c r="V342" s="1">
        <v>1.1000000000000001</v>
      </c>
      <c r="W342" s="1">
        <v>50.1</v>
      </c>
      <c r="X342" s="1">
        <v>37.4</v>
      </c>
      <c r="Y342" s="1">
        <v>3.85</v>
      </c>
      <c r="Z342" s="1">
        <v>3.2</v>
      </c>
      <c r="AA342">
        <f t="shared" si="118"/>
        <v>0.14060860440713535</v>
      </c>
      <c r="AB342">
        <f t="shared" si="119"/>
        <v>7.4218750000000014E-2</v>
      </c>
      <c r="AC342">
        <f t="shared" si="120"/>
        <v>8.7081339712918676E-2</v>
      </c>
      <c r="AD342">
        <f t="shared" si="121"/>
        <v>0</v>
      </c>
      <c r="AE342">
        <f t="shared" si="122"/>
        <v>4.3478260869565223E-2</v>
      </c>
      <c r="AF342">
        <f t="shared" si="123"/>
        <v>7.8947368421052641E-2</v>
      </c>
      <c r="AG342">
        <f t="shared" si="124"/>
        <v>6.666666666666668E-2</v>
      </c>
      <c r="AH342">
        <f t="shared" si="125"/>
        <v>0.11961722488038277</v>
      </c>
      <c r="AI342">
        <f t="shared" si="126"/>
        <v>3.7585421412300681E-2</v>
      </c>
      <c r="AJ342">
        <f t="shared" si="127"/>
        <v>5.5076628352490414E-2</v>
      </c>
      <c r="AK342">
        <f t="shared" si="128"/>
        <v>0.20430107526881716</v>
      </c>
      <c r="AL342">
        <f t="shared" si="129"/>
        <v>7.1271124173401895E-2</v>
      </c>
      <c r="AM342">
        <f t="shared" si="130"/>
        <v>0.12340710932260228</v>
      </c>
      <c r="AN342">
        <f t="shared" si="131"/>
        <v>0.25260960334029225</v>
      </c>
      <c r="AO342">
        <f t="shared" si="132"/>
        <v>0.1081576535288726</v>
      </c>
      <c r="AP342">
        <f t="shared" si="133"/>
        <v>2.2471910112359546E-2</v>
      </c>
      <c r="AQ342">
        <f t="shared" si="134"/>
        <v>2.222222222222222E-2</v>
      </c>
      <c r="AR342">
        <f t="shared" si="135"/>
        <v>0</v>
      </c>
      <c r="AS342">
        <f t="shared" si="136"/>
        <v>0</v>
      </c>
      <c r="AT342">
        <f t="shared" si="137"/>
        <v>0.26251151366287995</v>
      </c>
      <c r="AU342">
        <f t="shared" si="138"/>
        <v>0.20999675430055179</v>
      </c>
      <c r="AV342">
        <f t="shared" si="139"/>
        <v>0.34302325581395349</v>
      </c>
      <c r="AW342">
        <f t="shared" si="140"/>
        <v>0.30890052356020942</v>
      </c>
    </row>
    <row r="343" spans="1:49" x14ac:dyDescent="0.3">
      <c r="A343">
        <v>46</v>
      </c>
      <c r="B343" s="3">
        <v>37377</v>
      </c>
      <c r="C343" t="s">
        <v>8</v>
      </c>
      <c r="D343" s="1">
        <v>77.7</v>
      </c>
      <c r="E343" s="1">
        <v>40.4</v>
      </c>
      <c r="F343" s="1">
        <v>21.5</v>
      </c>
      <c r="G343" s="1">
        <v>37.299999999999997</v>
      </c>
      <c r="H343" s="1">
        <v>16.25</v>
      </c>
      <c r="I343" s="1">
        <v>49.5</v>
      </c>
      <c r="J343" s="1">
        <v>50.5</v>
      </c>
      <c r="K343" s="1">
        <v>28.2</v>
      </c>
      <c r="L343" s="1">
        <v>27.15</v>
      </c>
      <c r="M343" s="1">
        <v>8.9</v>
      </c>
      <c r="N343" s="1">
        <v>9.15</v>
      </c>
      <c r="O343" s="2">
        <v>13.8</v>
      </c>
      <c r="P343" s="2">
        <v>10</v>
      </c>
      <c r="Q343" s="2">
        <v>3.4</v>
      </c>
      <c r="R343" s="1">
        <v>0.5</v>
      </c>
      <c r="S343" s="1">
        <v>0.5</v>
      </c>
      <c r="T343" s="1">
        <v>0.2</v>
      </c>
      <c r="U343" s="1">
        <v>0.2</v>
      </c>
      <c r="V343" s="1">
        <v>2.1</v>
      </c>
      <c r="W343" s="1">
        <v>52.4</v>
      </c>
      <c r="X343" s="1">
        <v>85.8</v>
      </c>
      <c r="Y343" s="1">
        <v>4.95</v>
      </c>
      <c r="Z343" s="1">
        <v>4.8</v>
      </c>
      <c r="AA343">
        <f t="shared" si="118"/>
        <v>0.35886673662119617</v>
      </c>
      <c r="AB343">
        <f t="shared" si="119"/>
        <v>0.32421875</v>
      </c>
      <c r="AC343">
        <f t="shared" si="120"/>
        <v>0.24497607655502385</v>
      </c>
      <c r="AD343">
        <f t="shared" si="121"/>
        <v>5.4177545691906005E-2</v>
      </c>
      <c r="AE343">
        <f t="shared" si="122"/>
        <v>0.11548913043478262</v>
      </c>
      <c r="AF343">
        <f t="shared" si="123"/>
        <v>0.18421052631578946</v>
      </c>
      <c r="AG343">
        <f t="shared" si="124"/>
        <v>0.17777777777777778</v>
      </c>
      <c r="AH343">
        <f t="shared" si="125"/>
        <v>0.31791600212652854</v>
      </c>
      <c r="AI343">
        <f t="shared" si="126"/>
        <v>0.12528473804100229</v>
      </c>
      <c r="AJ343">
        <f t="shared" si="127"/>
        <v>0.18295019157088122</v>
      </c>
      <c r="AK343">
        <f t="shared" si="128"/>
        <v>0.32178414974113895</v>
      </c>
      <c r="AL343">
        <f t="shared" si="129"/>
        <v>0.20352681851579718</v>
      </c>
      <c r="AM343">
        <f t="shared" si="130"/>
        <v>0.23608316566063042</v>
      </c>
      <c r="AN343">
        <f t="shared" si="131"/>
        <v>0.32359081419624214</v>
      </c>
      <c r="AO343">
        <f t="shared" si="132"/>
        <v>0.14848762603116406</v>
      </c>
      <c r="AP343">
        <f t="shared" si="133"/>
        <v>4.49438202247191E-2</v>
      </c>
      <c r="AQ343">
        <f t="shared" si="134"/>
        <v>4.4444444444444446E-2</v>
      </c>
      <c r="AR343">
        <f t="shared" si="135"/>
        <v>1.1235955056179775E-2</v>
      </c>
      <c r="AS343">
        <f t="shared" si="136"/>
        <v>2.0408163265306121E-2</v>
      </c>
      <c r="AT343">
        <f t="shared" si="137"/>
        <v>0.27663494012895301</v>
      </c>
      <c r="AU343">
        <f t="shared" si="138"/>
        <v>0.52418046088932169</v>
      </c>
      <c r="AV343">
        <f t="shared" si="139"/>
        <v>0.47093023255813948</v>
      </c>
      <c r="AW343">
        <f t="shared" si="140"/>
        <v>0.47643979057591612</v>
      </c>
    </row>
    <row r="344" spans="1:49" x14ac:dyDescent="0.3">
      <c r="A344">
        <v>47</v>
      </c>
      <c r="B344" s="3">
        <v>37377</v>
      </c>
      <c r="C344" t="s">
        <v>7</v>
      </c>
      <c r="D344" s="1">
        <f>55.15+57.9</f>
        <v>113.05</v>
      </c>
      <c r="E344" s="1">
        <v>55.15</v>
      </c>
      <c r="F344" s="1">
        <v>27.4</v>
      </c>
      <c r="G344" s="1">
        <v>57.9</v>
      </c>
      <c r="H344" s="1">
        <v>31.75</v>
      </c>
      <c r="I344" s="1">
        <v>69.25</v>
      </c>
      <c r="J344" s="1">
        <v>70.400000000000006</v>
      </c>
      <c r="K344" s="1">
        <v>40.200000000000003</v>
      </c>
      <c r="L344" s="1">
        <v>40.549999999999997</v>
      </c>
      <c r="M344" s="1">
        <v>16.399999999999999</v>
      </c>
      <c r="N344" s="1">
        <v>14.55</v>
      </c>
      <c r="O344" s="2">
        <v>39.5</v>
      </c>
      <c r="P344" s="2">
        <v>28.2</v>
      </c>
      <c r="Q344" s="2">
        <v>10.199999999999999</v>
      </c>
      <c r="R344" s="1">
        <v>1.9</v>
      </c>
      <c r="S344" s="1">
        <v>1.9</v>
      </c>
      <c r="T344" s="1">
        <v>1</v>
      </c>
      <c r="U344" s="1">
        <v>0.9</v>
      </c>
      <c r="V344" s="1">
        <v>5.6</v>
      </c>
      <c r="W344" s="1">
        <v>72.45</v>
      </c>
      <c r="X344" s="1">
        <v>27.35</v>
      </c>
      <c r="Y344" s="1">
        <v>5.95</v>
      </c>
      <c r="Z344" s="1">
        <v>6.7</v>
      </c>
      <c r="AA344">
        <f t="shared" si="118"/>
        <v>0.6684155299055613</v>
      </c>
      <c r="AB344">
        <f t="shared" si="119"/>
        <v>0.5546875</v>
      </c>
      <c r="AC344">
        <f t="shared" si="120"/>
        <v>0.63923444976076549</v>
      </c>
      <c r="AD344">
        <f t="shared" si="121"/>
        <v>0.25652741514360311</v>
      </c>
      <c r="AE344">
        <f t="shared" si="122"/>
        <v>0.36277173913043481</v>
      </c>
      <c r="AF344">
        <f t="shared" si="123"/>
        <v>0.63157894736842102</v>
      </c>
      <c r="AG344">
        <f t="shared" si="124"/>
        <v>0.56666666666666654</v>
      </c>
      <c r="AH344">
        <f t="shared" si="125"/>
        <v>0.69377990430622016</v>
      </c>
      <c r="AI344">
        <f t="shared" si="126"/>
        <v>0.41799544419134405</v>
      </c>
      <c r="AJ344">
        <f t="shared" si="127"/>
        <v>0.37212643678160917</v>
      </c>
      <c r="AK344">
        <f t="shared" si="128"/>
        <v>0.48028673835125446</v>
      </c>
      <c r="AL344">
        <f t="shared" si="129"/>
        <v>0.37986774430565756</v>
      </c>
      <c r="AM344">
        <f t="shared" si="130"/>
        <v>0.41582830315224678</v>
      </c>
      <c r="AN344">
        <f t="shared" si="131"/>
        <v>0.63674321503131504</v>
      </c>
      <c r="AO344">
        <f t="shared" si="132"/>
        <v>0.24747937671860679</v>
      </c>
      <c r="AP344">
        <f t="shared" si="133"/>
        <v>0.20224719101123592</v>
      </c>
      <c r="AQ344">
        <f t="shared" si="134"/>
        <v>0.19999999999999996</v>
      </c>
      <c r="AR344">
        <f t="shared" si="135"/>
        <v>0.10112359550561797</v>
      </c>
      <c r="AS344">
        <f t="shared" si="136"/>
        <v>0.16326530612244897</v>
      </c>
      <c r="AT344">
        <f t="shared" si="137"/>
        <v>0.39975437519189444</v>
      </c>
      <c r="AU344">
        <f t="shared" si="138"/>
        <v>0.14475819539110679</v>
      </c>
      <c r="AV344">
        <f t="shared" si="139"/>
        <v>0.58720930232558133</v>
      </c>
      <c r="AW344">
        <f t="shared" si="140"/>
        <v>0.67539267015706794</v>
      </c>
    </row>
    <row r="345" spans="1:49" x14ac:dyDescent="0.3">
      <c r="A345">
        <v>48</v>
      </c>
      <c r="B345" s="3">
        <v>37377</v>
      </c>
      <c r="C345" t="s">
        <v>8</v>
      </c>
      <c r="D345" s="1">
        <f>37.1+36.95</f>
        <v>74.050000000000011</v>
      </c>
      <c r="E345" s="1">
        <v>37.1</v>
      </c>
      <c r="F345" s="1">
        <v>18.75</v>
      </c>
      <c r="G345" s="1">
        <v>36.950000000000003</v>
      </c>
      <c r="H345" s="1">
        <v>16.2</v>
      </c>
      <c r="I345" s="1">
        <v>45.5</v>
      </c>
      <c r="J345" s="1">
        <v>44.4</v>
      </c>
      <c r="K345" s="1">
        <v>23.9</v>
      </c>
      <c r="L345" s="1">
        <v>22.6</v>
      </c>
      <c r="M345" s="1">
        <v>8.6999999999999993</v>
      </c>
      <c r="N345" s="1">
        <v>9.1</v>
      </c>
      <c r="O345" s="2">
        <v>11.5</v>
      </c>
      <c r="P345" s="2">
        <v>8</v>
      </c>
      <c r="Q345" s="2">
        <v>3.1</v>
      </c>
      <c r="R345" s="1">
        <v>0.4</v>
      </c>
      <c r="S345" s="1">
        <v>0.4</v>
      </c>
      <c r="T345" s="1">
        <v>0.2</v>
      </c>
      <c r="U345" s="1">
        <v>0.2</v>
      </c>
      <c r="V345" s="1">
        <v>2.1</v>
      </c>
      <c r="W345" s="1">
        <v>55.1</v>
      </c>
      <c r="X345" s="1">
        <v>42.7</v>
      </c>
      <c r="Y345" s="1">
        <v>3.7</v>
      </c>
      <c r="Z345" s="1">
        <v>3.6</v>
      </c>
      <c r="AA345">
        <f t="shared" si="118"/>
        <v>0.28961175236096537</v>
      </c>
      <c r="AB345">
        <f t="shared" si="119"/>
        <v>0.21679687500000003</v>
      </c>
      <c r="AC345">
        <f t="shared" si="120"/>
        <v>0.23827751196172253</v>
      </c>
      <c r="AD345">
        <f t="shared" si="121"/>
        <v>5.3524804177545682E-2</v>
      </c>
      <c r="AE345">
        <f t="shared" si="122"/>
        <v>8.8315217391304351E-2</v>
      </c>
      <c r="AF345">
        <f t="shared" si="123"/>
        <v>0.1644736842105263</v>
      </c>
      <c r="AG345">
        <f t="shared" si="124"/>
        <v>0.17777777777777778</v>
      </c>
      <c r="AH345">
        <f t="shared" si="125"/>
        <v>0.27910685805422664</v>
      </c>
      <c r="AI345">
        <f t="shared" si="126"/>
        <v>9.9088838268792709E-2</v>
      </c>
      <c r="AJ345">
        <f t="shared" si="127"/>
        <v>0.1446360153256705</v>
      </c>
      <c r="AK345">
        <f t="shared" si="128"/>
        <v>0.27319792911190754</v>
      </c>
      <c r="AL345">
        <f t="shared" si="129"/>
        <v>0.14033798677443055</v>
      </c>
      <c r="AM345">
        <f t="shared" si="130"/>
        <v>0.1750503018108652</v>
      </c>
      <c r="AN345">
        <f t="shared" si="131"/>
        <v>0.31524008350730681</v>
      </c>
      <c r="AO345">
        <f t="shared" si="132"/>
        <v>0.14757103574702107</v>
      </c>
      <c r="AP345">
        <f t="shared" si="133"/>
        <v>3.3707865168539332E-2</v>
      </c>
      <c r="AQ345">
        <f t="shared" si="134"/>
        <v>3.333333333333334E-2</v>
      </c>
      <c r="AR345">
        <f t="shared" si="135"/>
        <v>1.1235955056179775E-2</v>
      </c>
      <c r="AS345">
        <f t="shared" si="136"/>
        <v>2.0408163265306121E-2</v>
      </c>
      <c r="AT345">
        <f t="shared" si="137"/>
        <v>0.29321461467608229</v>
      </c>
      <c r="AU345">
        <f t="shared" si="138"/>
        <v>0.24440116845180143</v>
      </c>
      <c r="AV345">
        <f t="shared" si="139"/>
        <v>0.32558139534883723</v>
      </c>
      <c r="AW345">
        <f t="shared" si="140"/>
        <v>0.35078534031413611</v>
      </c>
    </row>
    <row r="346" spans="1:49" x14ac:dyDescent="0.3">
      <c r="A346">
        <v>1</v>
      </c>
      <c r="B346" s="3">
        <v>37408</v>
      </c>
      <c r="C346" t="s">
        <v>7</v>
      </c>
      <c r="D346" s="1">
        <v>79.650000000000006</v>
      </c>
      <c r="E346" s="1">
        <v>39</v>
      </c>
      <c r="F346" s="1">
        <v>18.95</v>
      </c>
      <c r="G346" s="1">
        <v>40.65</v>
      </c>
      <c r="H346" s="1">
        <v>17.5</v>
      </c>
      <c r="I346" s="1">
        <v>44.15</v>
      </c>
      <c r="J346" s="1">
        <v>43.9</v>
      </c>
      <c r="K346" s="1">
        <v>22.65</v>
      </c>
      <c r="L346" s="1">
        <v>22.65</v>
      </c>
      <c r="M346" s="1">
        <v>8.3000000000000007</v>
      </c>
      <c r="N346" s="1">
        <v>8.1999999999999993</v>
      </c>
      <c r="O346" s="2">
        <v>13.3</v>
      </c>
      <c r="P346" s="2">
        <v>9.3000000000000007</v>
      </c>
      <c r="Q346" s="2">
        <v>3.3</v>
      </c>
      <c r="R346" s="1">
        <v>0.3</v>
      </c>
      <c r="S346" s="1">
        <v>0.3</v>
      </c>
      <c r="T346" s="1">
        <v>0.1</v>
      </c>
      <c r="U346" s="1">
        <v>0.1</v>
      </c>
      <c r="V346" s="1">
        <v>2</v>
      </c>
      <c r="W346" s="1">
        <v>56.7</v>
      </c>
      <c r="X346" s="1">
        <v>52.6</v>
      </c>
      <c r="Y346" s="1">
        <v>4.05</v>
      </c>
      <c r="Z346" s="1">
        <v>4.45</v>
      </c>
      <c r="AA346">
        <f t="shared" si="118"/>
        <v>0.32948583420776489</v>
      </c>
      <c r="AB346">
        <f t="shared" si="119"/>
        <v>0.224609375</v>
      </c>
      <c r="AC346">
        <f t="shared" si="120"/>
        <v>0.30909090909090903</v>
      </c>
      <c r="AD346">
        <f t="shared" si="121"/>
        <v>7.0496083550913843E-2</v>
      </c>
      <c r="AE346">
        <f t="shared" si="122"/>
        <v>0.10597826086956524</v>
      </c>
      <c r="AF346">
        <f t="shared" si="123"/>
        <v>0.17763157894736839</v>
      </c>
      <c r="AG346">
        <f t="shared" si="124"/>
        <v>0.16666666666666666</v>
      </c>
      <c r="AH346">
        <f t="shared" si="125"/>
        <v>0.3386496544391282</v>
      </c>
      <c r="AI346">
        <f t="shared" si="126"/>
        <v>0.11958997722095673</v>
      </c>
      <c r="AJ346">
        <f t="shared" si="127"/>
        <v>0.13170498084291188</v>
      </c>
      <c r="AK346">
        <f t="shared" si="128"/>
        <v>0.26921545201115088</v>
      </c>
      <c r="AL346">
        <f t="shared" si="129"/>
        <v>0.12196914033798674</v>
      </c>
      <c r="AM346">
        <f t="shared" si="130"/>
        <v>0.17572099262240104</v>
      </c>
      <c r="AN346">
        <f t="shared" si="131"/>
        <v>0.29853862212943627</v>
      </c>
      <c r="AO346">
        <f t="shared" si="132"/>
        <v>0.13107241063244729</v>
      </c>
      <c r="AP346">
        <f t="shared" si="133"/>
        <v>2.2471910112359546E-2</v>
      </c>
      <c r="AQ346">
        <f t="shared" si="134"/>
        <v>2.222222222222222E-2</v>
      </c>
      <c r="AR346">
        <f t="shared" si="135"/>
        <v>0</v>
      </c>
      <c r="AS346">
        <f t="shared" si="136"/>
        <v>0</v>
      </c>
      <c r="AT346">
        <f t="shared" si="137"/>
        <v>0.30303960700030708</v>
      </c>
      <c r="AU346">
        <f t="shared" si="138"/>
        <v>0.30866601752677708</v>
      </c>
      <c r="AV346">
        <f t="shared" si="139"/>
        <v>0.36627906976744184</v>
      </c>
      <c r="AW346">
        <f t="shared" si="140"/>
        <v>0.43979057591623033</v>
      </c>
    </row>
    <row r="347" spans="1:49" x14ac:dyDescent="0.3">
      <c r="A347">
        <v>2</v>
      </c>
      <c r="B347" s="3">
        <v>37408</v>
      </c>
      <c r="C347" t="s">
        <v>8</v>
      </c>
      <c r="D347" s="1">
        <f>46+43.2</f>
        <v>89.2</v>
      </c>
      <c r="E347" s="1">
        <v>46</v>
      </c>
      <c r="F347" s="1">
        <v>22.2</v>
      </c>
      <c r="G347" s="1">
        <v>43.2</v>
      </c>
      <c r="H347" s="1">
        <v>19.25</v>
      </c>
      <c r="I347" s="1">
        <v>62.8</v>
      </c>
      <c r="J347" s="1">
        <v>62.7</v>
      </c>
      <c r="K347" s="1">
        <v>34.15</v>
      </c>
      <c r="L347" s="1">
        <v>34.25</v>
      </c>
      <c r="M347" s="1">
        <v>11.15</v>
      </c>
      <c r="N347" s="1">
        <v>11.15</v>
      </c>
      <c r="O347" s="2">
        <v>21.7</v>
      </c>
      <c r="P347" s="2">
        <v>17</v>
      </c>
      <c r="Q347" s="2">
        <v>4.7</v>
      </c>
      <c r="R347" s="1">
        <v>0.9</v>
      </c>
      <c r="S347" s="1">
        <v>0.9</v>
      </c>
      <c r="T347" s="1">
        <v>0.4</v>
      </c>
      <c r="U347" s="1">
        <v>0.4</v>
      </c>
      <c r="V347" s="1">
        <v>3</v>
      </c>
      <c r="W347" s="1">
        <v>74.3</v>
      </c>
      <c r="X347" s="1">
        <v>65.650000000000006</v>
      </c>
      <c r="Y347" s="1">
        <v>5.25</v>
      </c>
      <c r="Z347" s="1">
        <v>5.0999999999999996</v>
      </c>
      <c r="AA347">
        <f t="shared" si="118"/>
        <v>0.47639034627492127</v>
      </c>
      <c r="AB347">
        <f t="shared" si="119"/>
        <v>0.3515625</v>
      </c>
      <c r="AC347">
        <f t="shared" si="120"/>
        <v>0.35789473684210532</v>
      </c>
      <c r="AD347">
        <f t="shared" si="121"/>
        <v>9.3342036553524799E-2</v>
      </c>
      <c r="AE347">
        <f t="shared" si="122"/>
        <v>0.21059782608695654</v>
      </c>
      <c r="AF347">
        <f t="shared" si="123"/>
        <v>0.26973684210526316</v>
      </c>
      <c r="AG347">
        <f t="shared" si="124"/>
        <v>0.27777777777777779</v>
      </c>
      <c r="AH347">
        <f t="shared" si="125"/>
        <v>0.44019138755980869</v>
      </c>
      <c r="AI347">
        <f t="shared" si="126"/>
        <v>0.2152619589977221</v>
      </c>
      <c r="AJ347">
        <f t="shared" si="127"/>
        <v>0.31034482758620685</v>
      </c>
      <c r="AK347">
        <f t="shared" si="128"/>
        <v>0.4189565909996017</v>
      </c>
      <c r="AL347">
        <f t="shared" si="129"/>
        <v>0.29096252755326957</v>
      </c>
      <c r="AM347">
        <f t="shared" si="130"/>
        <v>0.33132126089872571</v>
      </c>
      <c r="AN347">
        <f t="shared" si="131"/>
        <v>0.41753653444676403</v>
      </c>
      <c r="AO347">
        <f t="shared" si="132"/>
        <v>0.18515123739688358</v>
      </c>
      <c r="AP347">
        <f t="shared" si="133"/>
        <v>8.98876404494382E-2</v>
      </c>
      <c r="AQ347">
        <f t="shared" si="134"/>
        <v>8.8888888888888892E-2</v>
      </c>
      <c r="AR347">
        <f t="shared" si="135"/>
        <v>3.3707865168539332E-2</v>
      </c>
      <c r="AS347">
        <f t="shared" si="136"/>
        <v>6.1224489795918373E-2</v>
      </c>
      <c r="AT347">
        <f t="shared" si="137"/>
        <v>0.41111452256677927</v>
      </c>
      <c r="AU347">
        <f t="shared" si="138"/>
        <v>0.39337877312560865</v>
      </c>
      <c r="AV347">
        <f t="shared" si="139"/>
        <v>0.50581395348837199</v>
      </c>
      <c r="AW347">
        <f t="shared" si="140"/>
        <v>0.50785340314136118</v>
      </c>
    </row>
    <row r="348" spans="1:49" x14ac:dyDescent="0.3">
      <c r="A348">
        <v>3</v>
      </c>
      <c r="B348" s="3">
        <v>37408</v>
      </c>
      <c r="C348" t="s">
        <v>8</v>
      </c>
      <c r="D348" s="1">
        <f>39.45+39</f>
        <v>78.45</v>
      </c>
      <c r="E348" s="1">
        <v>39.450000000000003</v>
      </c>
      <c r="F348" s="1">
        <v>19.75</v>
      </c>
      <c r="G348" s="1">
        <v>39</v>
      </c>
      <c r="H348" s="1">
        <v>17.3</v>
      </c>
      <c r="I348" s="1">
        <v>43.55</v>
      </c>
      <c r="J348" s="1">
        <v>50.45</v>
      </c>
      <c r="K348" s="1">
        <v>21.2</v>
      </c>
      <c r="L348" s="1">
        <v>26.65</v>
      </c>
      <c r="M348" s="1">
        <v>7.1</v>
      </c>
      <c r="N348" s="1">
        <v>8.5500000000000007</v>
      </c>
      <c r="O348" s="2">
        <v>13.7</v>
      </c>
      <c r="P348" s="2">
        <v>9.9</v>
      </c>
      <c r="Q348" s="2">
        <v>3.2</v>
      </c>
      <c r="R348" s="1">
        <v>0.2</v>
      </c>
      <c r="S348" s="1">
        <v>0.4</v>
      </c>
      <c r="T348" s="1">
        <v>0.1</v>
      </c>
      <c r="U348" s="1">
        <v>0.2</v>
      </c>
      <c r="V348" s="1">
        <v>2.2000000000000002</v>
      </c>
      <c r="W348" s="1">
        <v>60.5</v>
      </c>
      <c r="X348" s="1">
        <v>57.9</v>
      </c>
      <c r="Y348" s="1">
        <v>4.5999999999999996</v>
      </c>
      <c r="Z348" s="1">
        <v>4.6500000000000004</v>
      </c>
      <c r="AA348">
        <f t="shared" si="118"/>
        <v>0.33892969569779646</v>
      </c>
      <c r="AB348">
        <f t="shared" si="119"/>
        <v>0.255859375</v>
      </c>
      <c r="AC348">
        <f t="shared" si="120"/>
        <v>0.27751196172248804</v>
      </c>
      <c r="AD348">
        <f t="shared" si="121"/>
        <v>6.7885117493472591E-2</v>
      </c>
      <c r="AE348">
        <f t="shared" si="122"/>
        <v>0.11413043478260872</v>
      </c>
      <c r="AF348">
        <f t="shared" si="123"/>
        <v>0.17105263157894737</v>
      </c>
      <c r="AG348">
        <f t="shared" si="124"/>
        <v>0.18888888888888891</v>
      </c>
      <c r="AH348">
        <f t="shared" si="125"/>
        <v>0.32589048378522067</v>
      </c>
      <c r="AI348">
        <f t="shared" si="126"/>
        <v>0.12414578587699315</v>
      </c>
      <c r="AJ348">
        <f t="shared" si="127"/>
        <v>0.12595785440613025</v>
      </c>
      <c r="AK348">
        <f t="shared" si="128"/>
        <v>0.32138590203106332</v>
      </c>
      <c r="AL348">
        <f t="shared" si="129"/>
        <v>0.10066127847171195</v>
      </c>
      <c r="AM348">
        <f t="shared" si="130"/>
        <v>0.22937625754527161</v>
      </c>
      <c r="AN348">
        <f t="shared" si="131"/>
        <v>0.24843423799582456</v>
      </c>
      <c r="AO348">
        <f t="shared" si="132"/>
        <v>0.13748854262144822</v>
      </c>
      <c r="AP348">
        <f t="shared" si="133"/>
        <v>1.1235955056179775E-2</v>
      </c>
      <c r="AQ348">
        <f t="shared" si="134"/>
        <v>3.333333333333334E-2</v>
      </c>
      <c r="AR348">
        <f t="shared" si="135"/>
        <v>0</v>
      </c>
      <c r="AS348">
        <f t="shared" si="136"/>
        <v>2.0408163265306121E-2</v>
      </c>
      <c r="AT348">
        <f t="shared" si="137"/>
        <v>0.32637396377034084</v>
      </c>
      <c r="AU348">
        <f t="shared" si="138"/>
        <v>0.34307043167802664</v>
      </c>
      <c r="AV348">
        <f t="shared" si="139"/>
        <v>0.43023255813953487</v>
      </c>
      <c r="AW348">
        <f t="shared" si="140"/>
        <v>0.4607329842931937</v>
      </c>
    </row>
    <row r="349" spans="1:49" x14ac:dyDescent="0.3">
      <c r="A349">
        <v>4</v>
      </c>
      <c r="B349" s="3">
        <v>37408</v>
      </c>
      <c r="C349" t="s">
        <v>8</v>
      </c>
      <c r="D349" s="1">
        <v>80.599999999999994</v>
      </c>
      <c r="E349" s="1">
        <v>40.1</v>
      </c>
      <c r="F349" s="1">
        <v>20.100000000000001</v>
      </c>
      <c r="G349" s="1">
        <v>40.5</v>
      </c>
      <c r="H349" s="1">
        <v>18</v>
      </c>
      <c r="I349" s="1">
        <v>55.65</v>
      </c>
      <c r="J349" s="1">
        <v>56.94</v>
      </c>
      <c r="K349" s="1">
        <v>29.9</v>
      </c>
      <c r="L349" s="1">
        <v>30.97</v>
      </c>
      <c r="M349" s="1">
        <v>9.8000000000000007</v>
      </c>
      <c r="N349" s="1">
        <v>10.06</v>
      </c>
      <c r="O349" s="2">
        <v>14.6</v>
      </c>
      <c r="P349" s="2">
        <v>10.8</v>
      </c>
      <c r="Q349" s="2">
        <v>3.2</v>
      </c>
      <c r="R349" s="1">
        <v>0.7</v>
      </c>
      <c r="S349" s="1">
        <v>0.89</v>
      </c>
      <c r="T349" s="1">
        <v>0.4</v>
      </c>
      <c r="U349" s="1">
        <v>0.44</v>
      </c>
      <c r="V349" s="1">
        <v>2</v>
      </c>
      <c r="W349" s="1">
        <v>66.400000000000006</v>
      </c>
      <c r="X349" s="1">
        <v>75.2</v>
      </c>
      <c r="Y349" s="1">
        <v>4.05</v>
      </c>
      <c r="Z349" s="1">
        <v>4.25</v>
      </c>
      <c r="AA349">
        <f t="shared" si="118"/>
        <v>0.35257082896117525</v>
      </c>
      <c r="AB349">
        <f t="shared" si="119"/>
        <v>0.26953125000000011</v>
      </c>
      <c r="AC349">
        <f t="shared" si="120"/>
        <v>0.30622009569377989</v>
      </c>
      <c r="AD349">
        <f t="shared" si="121"/>
        <v>7.7023498694516968E-2</v>
      </c>
      <c r="AE349">
        <f t="shared" si="122"/>
        <v>0.12635869565217395</v>
      </c>
      <c r="AF349">
        <f t="shared" si="123"/>
        <v>0.17105263157894737</v>
      </c>
      <c r="AG349">
        <f t="shared" si="124"/>
        <v>0.16666666666666666</v>
      </c>
      <c r="AH349">
        <f t="shared" si="125"/>
        <v>0.3487506645401382</v>
      </c>
      <c r="AI349">
        <f t="shared" si="126"/>
        <v>0.13439635535307518</v>
      </c>
      <c r="AJ349">
        <f t="shared" si="127"/>
        <v>0.24185823754789271</v>
      </c>
      <c r="AK349">
        <f t="shared" si="128"/>
        <v>0.37307845479888485</v>
      </c>
      <c r="AL349">
        <f t="shared" si="129"/>
        <v>0.22850844966936071</v>
      </c>
      <c r="AM349">
        <f t="shared" si="130"/>
        <v>0.28732394366197184</v>
      </c>
      <c r="AN349">
        <f t="shared" si="131"/>
        <v>0.36116910229645088</v>
      </c>
      <c r="AO349">
        <f t="shared" si="132"/>
        <v>0.16516956920256645</v>
      </c>
      <c r="AP349">
        <f t="shared" si="133"/>
        <v>6.741573033707865E-2</v>
      </c>
      <c r="AQ349">
        <f t="shared" si="134"/>
        <v>8.7777777777777774E-2</v>
      </c>
      <c r="AR349">
        <f t="shared" si="135"/>
        <v>3.3707865168539332E-2</v>
      </c>
      <c r="AS349">
        <f t="shared" si="136"/>
        <v>6.9387755102040802E-2</v>
      </c>
      <c r="AT349">
        <f t="shared" si="137"/>
        <v>0.36260362296591964</v>
      </c>
      <c r="AU349">
        <f t="shared" si="138"/>
        <v>0.45537163258682256</v>
      </c>
      <c r="AV349">
        <f t="shared" si="139"/>
        <v>0.36627906976744184</v>
      </c>
      <c r="AW349">
        <f t="shared" si="140"/>
        <v>0.41884816753926696</v>
      </c>
    </row>
    <row r="350" spans="1:49" x14ac:dyDescent="0.3">
      <c r="A350">
        <v>5</v>
      </c>
      <c r="B350" s="3">
        <v>37408</v>
      </c>
      <c r="C350" t="s">
        <v>7</v>
      </c>
      <c r="D350" s="1">
        <f>37.25+39</f>
        <v>76.25</v>
      </c>
      <c r="E350" s="1">
        <v>37.25</v>
      </c>
      <c r="F350" s="1">
        <v>20.9</v>
      </c>
      <c r="G350" s="1">
        <v>39</v>
      </c>
      <c r="H350" s="1">
        <v>17.100000000000001</v>
      </c>
      <c r="I350" s="1">
        <v>39.75</v>
      </c>
      <c r="J350" s="1">
        <v>40.049999999999997</v>
      </c>
      <c r="K350" s="1">
        <v>19.649999999999999</v>
      </c>
      <c r="L350" s="1">
        <v>19.75</v>
      </c>
      <c r="M350" s="1">
        <v>7.45</v>
      </c>
      <c r="N350" s="1">
        <v>7.55</v>
      </c>
      <c r="O350" s="2">
        <v>11.7</v>
      </c>
      <c r="P350" s="2">
        <v>8.6</v>
      </c>
      <c r="Q350" s="2">
        <v>2.8</v>
      </c>
      <c r="R350" s="1">
        <v>0.2</v>
      </c>
      <c r="S350" s="1">
        <v>0.2</v>
      </c>
      <c r="T350" s="1">
        <v>0.1</v>
      </c>
      <c r="U350" s="1">
        <v>0.1</v>
      </c>
      <c r="V350" s="1">
        <v>2.1</v>
      </c>
      <c r="W350" s="1">
        <v>63.41</v>
      </c>
      <c r="X350" s="1">
        <v>54</v>
      </c>
      <c r="Y350" s="1">
        <v>4.05</v>
      </c>
      <c r="Z350" s="1">
        <v>3.9</v>
      </c>
      <c r="AA350">
        <f t="shared" si="118"/>
        <v>0.29275970619097585</v>
      </c>
      <c r="AB350">
        <f t="shared" si="119"/>
        <v>0.30078125</v>
      </c>
      <c r="AC350">
        <f t="shared" si="120"/>
        <v>0.27751196172248804</v>
      </c>
      <c r="AD350">
        <f t="shared" si="121"/>
        <v>6.5274151436031352E-2</v>
      </c>
      <c r="AE350">
        <f t="shared" si="122"/>
        <v>9.6467391304347824E-2</v>
      </c>
      <c r="AF350">
        <f t="shared" si="123"/>
        <v>0.14473684210526314</v>
      </c>
      <c r="AG350">
        <f t="shared" si="124"/>
        <v>0.17777777777777778</v>
      </c>
      <c r="AH350">
        <f t="shared" si="125"/>
        <v>0.3024986709197236</v>
      </c>
      <c r="AI350">
        <f t="shared" si="126"/>
        <v>0.10136674259681093</v>
      </c>
      <c r="AJ350">
        <f t="shared" si="127"/>
        <v>8.9559386973180083E-2</v>
      </c>
      <c r="AK350">
        <f t="shared" si="128"/>
        <v>0.23855037833532453</v>
      </c>
      <c r="AL350">
        <f t="shared" si="129"/>
        <v>7.7883908890521644E-2</v>
      </c>
      <c r="AM350">
        <f t="shared" si="130"/>
        <v>0.13682092555331993</v>
      </c>
      <c r="AN350">
        <f t="shared" si="131"/>
        <v>0.26304801670146138</v>
      </c>
      <c r="AO350">
        <f t="shared" si="132"/>
        <v>0.11915673693858844</v>
      </c>
      <c r="AP350">
        <f t="shared" si="133"/>
        <v>1.1235955056179775E-2</v>
      </c>
      <c r="AQ350">
        <f t="shared" si="134"/>
        <v>1.1111111111111112E-2</v>
      </c>
      <c r="AR350">
        <f t="shared" si="135"/>
        <v>0</v>
      </c>
      <c r="AS350">
        <f t="shared" si="136"/>
        <v>0</v>
      </c>
      <c r="AT350">
        <f t="shared" si="137"/>
        <v>0.34424316856002457</v>
      </c>
      <c r="AU350">
        <f t="shared" si="138"/>
        <v>0.31775397598182414</v>
      </c>
      <c r="AV350">
        <f t="shared" si="139"/>
        <v>0.36627906976744184</v>
      </c>
      <c r="AW350">
        <f t="shared" si="140"/>
        <v>0.38219895287958111</v>
      </c>
    </row>
    <row r="351" spans="1:49" x14ac:dyDescent="0.3">
      <c r="A351">
        <v>6</v>
      </c>
      <c r="B351" s="3">
        <v>37408</v>
      </c>
      <c r="C351" t="s">
        <v>8</v>
      </c>
      <c r="D351" s="1">
        <f>70.9+62.8</f>
        <v>133.69999999999999</v>
      </c>
      <c r="E351" s="1">
        <v>70.900000000000006</v>
      </c>
      <c r="F351" s="1">
        <v>37</v>
      </c>
      <c r="G351" s="1">
        <v>62.8</v>
      </c>
      <c r="H351" s="1">
        <v>28.75</v>
      </c>
      <c r="I351" s="1">
        <v>124.9</v>
      </c>
      <c r="J351" s="1">
        <v>125.2</v>
      </c>
      <c r="K351" s="1">
        <v>77</v>
      </c>
      <c r="L351" s="1">
        <v>77.3</v>
      </c>
      <c r="M351" s="1">
        <v>22.9</v>
      </c>
      <c r="N351" s="1">
        <v>22.6</v>
      </c>
      <c r="O351" s="2">
        <v>77</v>
      </c>
      <c r="P351" s="2">
        <v>62.3</v>
      </c>
      <c r="Q351" s="2">
        <v>12.6</v>
      </c>
      <c r="R351" s="1">
        <v>6.8</v>
      </c>
      <c r="S351" s="1">
        <v>6.7</v>
      </c>
      <c r="T351" s="1">
        <v>4.0999999999999996</v>
      </c>
      <c r="U351" s="1">
        <v>4</v>
      </c>
      <c r="V351" s="1">
        <v>8.5</v>
      </c>
      <c r="W351" s="1">
        <v>116.65</v>
      </c>
      <c r="X351" s="1">
        <v>97</v>
      </c>
      <c r="Y351" s="1">
        <v>8.1999999999999993</v>
      </c>
      <c r="Z351" s="1">
        <v>7.8</v>
      </c>
      <c r="AA351">
        <f t="shared" si="118"/>
        <v>0.99895068205666326</v>
      </c>
      <c r="AB351">
        <f t="shared" si="119"/>
        <v>0.9296875</v>
      </c>
      <c r="AC351">
        <f t="shared" si="120"/>
        <v>0.73301435406698556</v>
      </c>
      <c r="AD351">
        <f t="shared" si="121"/>
        <v>0.21736292428198431</v>
      </c>
      <c r="AE351">
        <f t="shared" si="122"/>
        <v>0.82608695652173914</v>
      </c>
      <c r="AF351">
        <f t="shared" si="123"/>
        <v>0.78947368421052633</v>
      </c>
      <c r="AG351">
        <f t="shared" si="124"/>
        <v>0.88888888888888884</v>
      </c>
      <c r="AH351">
        <f t="shared" si="125"/>
        <v>0.9133439659755449</v>
      </c>
      <c r="AI351">
        <f t="shared" si="126"/>
        <v>0.84510250569476086</v>
      </c>
      <c r="AJ351">
        <f t="shared" si="127"/>
        <v>0.90517241379310343</v>
      </c>
      <c r="AK351">
        <f t="shared" si="128"/>
        <v>0.91676622859418555</v>
      </c>
      <c r="AL351">
        <f t="shared" si="129"/>
        <v>0.92064658339456273</v>
      </c>
      <c r="AM351">
        <f t="shared" si="130"/>
        <v>0.90878604963112009</v>
      </c>
      <c r="AN351">
        <f t="shared" si="131"/>
        <v>0.90814196242171175</v>
      </c>
      <c r="AO351">
        <f t="shared" si="132"/>
        <v>0.39505041246562789</v>
      </c>
      <c r="AP351">
        <f t="shared" si="133"/>
        <v>0.7528089887640449</v>
      </c>
      <c r="AQ351">
        <f t="shared" si="134"/>
        <v>0.73333333333333339</v>
      </c>
      <c r="AR351">
        <f t="shared" si="135"/>
        <v>0.44943820224719094</v>
      </c>
      <c r="AS351">
        <f t="shared" si="136"/>
        <v>0.79591836734693866</v>
      </c>
      <c r="AT351">
        <f t="shared" si="137"/>
        <v>0.67116978814860317</v>
      </c>
      <c r="AU351">
        <f t="shared" si="138"/>
        <v>0.59688412852969819</v>
      </c>
      <c r="AV351">
        <f t="shared" si="139"/>
        <v>0.84883720930232542</v>
      </c>
      <c r="AW351">
        <f t="shared" si="140"/>
        <v>0.79057591623036638</v>
      </c>
    </row>
    <row r="352" spans="1:49" x14ac:dyDescent="0.3">
      <c r="A352">
        <v>7</v>
      </c>
      <c r="B352" s="3">
        <v>37408</v>
      </c>
      <c r="C352" t="s">
        <v>7</v>
      </c>
      <c r="D352" s="1">
        <f>43.75+43.7</f>
        <v>87.45</v>
      </c>
      <c r="E352" s="1">
        <v>43.75</v>
      </c>
      <c r="F352" s="1">
        <v>22.5</v>
      </c>
      <c r="G352" s="1">
        <v>43.7</v>
      </c>
      <c r="H352" s="1">
        <v>20.45</v>
      </c>
      <c r="I352" s="1">
        <v>51.25</v>
      </c>
      <c r="J352" s="1">
        <v>51.8</v>
      </c>
      <c r="K352" s="1">
        <v>27.45</v>
      </c>
      <c r="L352" s="1">
        <v>27.75</v>
      </c>
      <c r="M352" s="1">
        <v>10.050000000000001</v>
      </c>
      <c r="N352" s="1">
        <v>9.3000000000000007</v>
      </c>
      <c r="O352" s="2">
        <v>17.8</v>
      </c>
      <c r="P352" s="2">
        <v>13.1</v>
      </c>
      <c r="Q352" s="2">
        <v>4.0999999999999996</v>
      </c>
      <c r="R352" s="1">
        <v>0.5</v>
      </c>
      <c r="S352" s="1">
        <v>0.5</v>
      </c>
      <c r="T352" s="1">
        <v>0.2</v>
      </c>
      <c r="U352" s="1">
        <v>0.2</v>
      </c>
      <c r="V352" s="1">
        <v>2.8</v>
      </c>
      <c r="W352" s="1">
        <v>63.41</v>
      </c>
      <c r="X352" s="1">
        <v>68.5</v>
      </c>
      <c r="Y352" s="1">
        <v>4.25</v>
      </c>
      <c r="Z352" s="1">
        <v>5</v>
      </c>
      <c r="AA352">
        <f t="shared" si="118"/>
        <v>0.42917103882476387</v>
      </c>
      <c r="AB352">
        <f t="shared" si="119"/>
        <v>0.36328125</v>
      </c>
      <c r="AC352">
        <f t="shared" si="120"/>
        <v>0.36746411483253594</v>
      </c>
      <c r="AD352">
        <f t="shared" si="121"/>
        <v>0.10900783289817231</v>
      </c>
      <c r="AE352">
        <f t="shared" si="122"/>
        <v>0.15760869565217392</v>
      </c>
      <c r="AF352">
        <f t="shared" si="123"/>
        <v>0.23026315789473681</v>
      </c>
      <c r="AG352">
        <f t="shared" si="124"/>
        <v>0.25555555555555554</v>
      </c>
      <c r="AH352">
        <f t="shared" si="125"/>
        <v>0.42158426368952689</v>
      </c>
      <c r="AI352">
        <f t="shared" si="126"/>
        <v>0.17084282460136677</v>
      </c>
      <c r="AJ352">
        <f t="shared" si="127"/>
        <v>0.19971264367816091</v>
      </c>
      <c r="AK352">
        <f t="shared" si="128"/>
        <v>0.33213859020310627</v>
      </c>
      <c r="AL352">
        <f t="shared" si="129"/>
        <v>0.1925055106539309</v>
      </c>
      <c r="AM352">
        <f t="shared" si="130"/>
        <v>0.24413145539906103</v>
      </c>
      <c r="AN352">
        <f t="shared" si="131"/>
        <v>0.37160751565762001</v>
      </c>
      <c r="AO352">
        <f t="shared" si="132"/>
        <v>0.15123739688359303</v>
      </c>
      <c r="AP352">
        <f t="shared" si="133"/>
        <v>4.49438202247191E-2</v>
      </c>
      <c r="AQ352">
        <f t="shared" si="134"/>
        <v>4.4444444444444446E-2</v>
      </c>
      <c r="AR352">
        <f t="shared" si="135"/>
        <v>1.1235955056179775E-2</v>
      </c>
      <c r="AS352">
        <f t="shared" si="136"/>
        <v>2.0408163265306121E-2</v>
      </c>
      <c r="AT352">
        <f t="shared" si="137"/>
        <v>0.34424316856002457</v>
      </c>
      <c r="AU352">
        <f t="shared" si="138"/>
        <v>0.41187925998052588</v>
      </c>
      <c r="AV352">
        <f t="shared" si="139"/>
        <v>0.38953488372093026</v>
      </c>
      <c r="AW352">
        <f t="shared" si="140"/>
        <v>0.4973821989528795</v>
      </c>
    </row>
    <row r="353" spans="1:49" x14ac:dyDescent="0.3">
      <c r="A353">
        <v>8</v>
      </c>
      <c r="B353" s="3">
        <v>37408</v>
      </c>
      <c r="C353" t="s">
        <v>7</v>
      </c>
      <c r="D353" s="1">
        <v>84.1</v>
      </c>
      <c r="E353" s="1">
        <v>40.700000000000003</v>
      </c>
      <c r="F353" s="1">
        <v>20.350000000000001</v>
      </c>
      <c r="G353" s="1">
        <v>43.4</v>
      </c>
      <c r="H353" s="1">
        <v>23.85</v>
      </c>
      <c r="I353" s="1">
        <v>46.7</v>
      </c>
      <c r="J353" s="1">
        <v>47.55</v>
      </c>
      <c r="K353" s="1">
        <v>24.25</v>
      </c>
      <c r="L353" s="1">
        <v>24.3</v>
      </c>
      <c r="M353" s="1">
        <v>9.1</v>
      </c>
      <c r="N353" s="1">
        <v>9.1</v>
      </c>
      <c r="O353" s="2">
        <v>15.6</v>
      </c>
      <c r="P353" s="2">
        <v>11.3</v>
      </c>
      <c r="Q353" s="2">
        <v>4</v>
      </c>
      <c r="R353" s="1">
        <v>0.5</v>
      </c>
      <c r="S353" s="1">
        <v>0.5</v>
      </c>
      <c r="T353" s="1">
        <v>0.2</v>
      </c>
      <c r="U353" s="1">
        <v>0.2</v>
      </c>
      <c r="V353" s="1">
        <v>2.2999999999999998</v>
      </c>
      <c r="W353" s="1">
        <v>54.75</v>
      </c>
      <c r="X353" s="1">
        <v>10</v>
      </c>
      <c r="Y353" s="1">
        <v>4.6500000000000004</v>
      </c>
      <c r="Z353" s="1">
        <v>4.8499999999999996</v>
      </c>
      <c r="AA353">
        <f t="shared" si="118"/>
        <v>0.36516264428121725</v>
      </c>
      <c r="AB353">
        <f t="shared" si="119"/>
        <v>0.27929687500000011</v>
      </c>
      <c r="AC353">
        <f t="shared" si="120"/>
        <v>0.36172248803827745</v>
      </c>
      <c r="AD353">
        <f t="shared" si="121"/>
        <v>0.15339425587467365</v>
      </c>
      <c r="AE353">
        <f t="shared" si="122"/>
        <v>0.13315217391304351</v>
      </c>
      <c r="AF353">
        <f t="shared" si="123"/>
        <v>0.22368421052631576</v>
      </c>
      <c r="AG353">
        <f t="shared" si="124"/>
        <v>0.19999999999999996</v>
      </c>
      <c r="AH353">
        <f t="shared" si="125"/>
        <v>0.38596491228070173</v>
      </c>
      <c r="AI353">
        <f t="shared" si="126"/>
        <v>0.14578587699316631</v>
      </c>
      <c r="AJ353">
        <f t="shared" si="127"/>
        <v>0.15613026819923376</v>
      </c>
      <c r="AK353">
        <f t="shared" si="128"/>
        <v>0.29828753484667458</v>
      </c>
      <c r="AL353">
        <f t="shared" si="129"/>
        <v>0.14548126377663481</v>
      </c>
      <c r="AM353">
        <f t="shared" si="130"/>
        <v>0.19785378940308518</v>
      </c>
      <c r="AN353">
        <f t="shared" si="131"/>
        <v>0.33194154488517735</v>
      </c>
      <c r="AO353">
        <f t="shared" si="132"/>
        <v>0.14757103574702107</v>
      </c>
      <c r="AP353">
        <f t="shared" si="133"/>
        <v>4.49438202247191E-2</v>
      </c>
      <c r="AQ353">
        <f t="shared" si="134"/>
        <v>4.4444444444444446E-2</v>
      </c>
      <c r="AR353">
        <f t="shared" si="135"/>
        <v>1.1235955056179775E-2</v>
      </c>
      <c r="AS353">
        <f t="shared" si="136"/>
        <v>2.0408163265306121E-2</v>
      </c>
      <c r="AT353">
        <f t="shared" si="137"/>
        <v>0.29106539760515815</v>
      </c>
      <c r="AU353">
        <f t="shared" si="138"/>
        <v>3.2132424537487832E-2</v>
      </c>
      <c r="AV353">
        <f t="shared" si="139"/>
        <v>0.43604651162790703</v>
      </c>
      <c r="AW353">
        <f t="shared" si="140"/>
        <v>0.48167539267015697</v>
      </c>
    </row>
    <row r="354" spans="1:49" x14ac:dyDescent="0.3">
      <c r="A354">
        <v>9</v>
      </c>
      <c r="B354" s="3">
        <v>37408</v>
      </c>
      <c r="C354" t="s">
        <v>7</v>
      </c>
      <c r="D354" s="1">
        <f>42.75+43.4</f>
        <v>86.15</v>
      </c>
      <c r="E354" s="1">
        <v>42.75</v>
      </c>
      <c r="F354" s="1">
        <v>20.399999999999999</v>
      </c>
      <c r="G354" s="1">
        <v>43.4</v>
      </c>
      <c r="H354" s="1">
        <v>20.149999999999999</v>
      </c>
      <c r="I354" s="1">
        <v>48.35</v>
      </c>
      <c r="J354" s="1">
        <v>48.9</v>
      </c>
      <c r="K354" s="1">
        <v>24.6</v>
      </c>
      <c r="L354" s="1">
        <v>24.6</v>
      </c>
      <c r="M354" s="1">
        <v>9.6999999999999993</v>
      </c>
      <c r="N354" s="1">
        <v>9.65</v>
      </c>
      <c r="O354" s="2">
        <v>16</v>
      </c>
      <c r="P354" s="2">
        <v>11.7</v>
      </c>
      <c r="Q354" s="2">
        <v>3.8</v>
      </c>
      <c r="R354" s="1">
        <v>0.5</v>
      </c>
      <c r="S354" s="1">
        <v>0.4</v>
      </c>
      <c r="T354" s="1">
        <v>0.2</v>
      </c>
      <c r="U354" s="1">
        <v>0.2</v>
      </c>
      <c r="V354" s="1">
        <v>2.4</v>
      </c>
      <c r="W354" s="1">
        <v>50.8</v>
      </c>
      <c r="X354" s="1">
        <v>49.3</v>
      </c>
      <c r="Y354" s="1">
        <v>4.1500000000000004</v>
      </c>
      <c r="Z354" s="1">
        <v>4.1500000000000004</v>
      </c>
      <c r="AA354">
        <f t="shared" si="118"/>
        <v>0.40818467995802726</v>
      </c>
      <c r="AB354">
        <f t="shared" si="119"/>
        <v>0.28125</v>
      </c>
      <c r="AC354">
        <f t="shared" si="120"/>
        <v>0.36172248803827745</v>
      </c>
      <c r="AD354">
        <f t="shared" si="121"/>
        <v>0.10509138381201043</v>
      </c>
      <c r="AE354">
        <f t="shared" si="122"/>
        <v>0.13858695652173914</v>
      </c>
      <c r="AF354">
        <f t="shared" si="123"/>
        <v>0.21052631578947364</v>
      </c>
      <c r="AG354">
        <f t="shared" si="124"/>
        <v>0.21111111111111108</v>
      </c>
      <c r="AH354">
        <f t="shared" si="125"/>
        <v>0.40776182881446049</v>
      </c>
      <c r="AI354">
        <f t="shared" si="126"/>
        <v>0.15034168564920272</v>
      </c>
      <c r="AJ354">
        <f t="shared" si="127"/>
        <v>0.17193486590038315</v>
      </c>
      <c r="AK354">
        <f t="shared" si="128"/>
        <v>0.30904022301871759</v>
      </c>
      <c r="AL354">
        <f t="shared" si="129"/>
        <v>0.15062454077883911</v>
      </c>
      <c r="AM354">
        <f t="shared" si="130"/>
        <v>0.2018779342723005</v>
      </c>
      <c r="AN354">
        <f t="shared" si="131"/>
        <v>0.35699373695198316</v>
      </c>
      <c r="AO354">
        <f t="shared" si="132"/>
        <v>0.15765352887259393</v>
      </c>
      <c r="AP354">
        <f t="shared" si="133"/>
        <v>4.49438202247191E-2</v>
      </c>
      <c r="AQ354">
        <f t="shared" si="134"/>
        <v>3.333333333333334E-2</v>
      </c>
      <c r="AR354">
        <f t="shared" si="135"/>
        <v>1.1235955056179775E-2</v>
      </c>
      <c r="AS354">
        <f t="shared" si="136"/>
        <v>2.0408163265306121E-2</v>
      </c>
      <c r="AT354">
        <f t="shared" si="137"/>
        <v>0.26680994780472828</v>
      </c>
      <c r="AU354">
        <f t="shared" si="138"/>
        <v>0.28724440116845185</v>
      </c>
      <c r="AV354">
        <f t="shared" si="139"/>
        <v>0.37790697674418611</v>
      </c>
      <c r="AW354">
        <f t="shared" si="140"/>
        <v>0.40837696335078533</v>
      </c>
    </row>
    <row r="355" spans="1:49" x14ac:dyDescent="0.3">
      <c r="A355">
        <v>10</v>
      </c>
      <c r="B355" s="3">
        <v>37408</v>
      </c>
      <c r="C355" t="s">
        <v>8</v>
      </c>
      <c r="D355" s="1">
        <f>65.9+61.5</f>
        <v>127.4</v>
      </c>
      <c r="E355" s="1">
        <v>65.900000000000006</v>
      </c>
      <c r="F355" s="1">
        <v>34.1</v>
      </c>
      <c r="G355" s="1">
        <v>61.5</v>
      </c>
      <c r="H355" s="1">
        <v>28.65</v>
      </c>
      <c r="I355" s="1">
        <v>117.1</v>
      </c>
      <c r="J355" s="1">
        <v>118.7</v>
      </c>
      <c r="K355" s="1">
        <v>63.4</v>
      </c>
      <c r="L355" s="1">
        <v>63.1</v>
      </c>
      <c r="M355" s="1">
        <v>18.5</v>
      </c>
      <c r="N355" s="1">
        <v>18.2</v>
      </c>
      <c r="O355" s="2">
        <v>63.8</v>
      </c>
      <c r="P355" s="2">
        <v>51.2</v>
      </c>
      <c r="Q355" s="2">
        <v>12</v>
      </c>
      <c r="R355" s="1">
        <v>4.0999999999999996</v>
      </c>
      <c r="S355" s="1">
        <v>3.9</v>
      </c>
      <c r="T355" s="1">
        <v>2.2000000000000002</v>
      </c>
      <c r="U355" s="1">
        <v>2</v>
      </c>
      <c r="V355" s="1">
        <v>7.8</v>
      </c>
      <c r="W355" s="1">
        <v>120.5</v>
      </c>
      <c r="X355" s="1">
        <v>33.549999999999997</v>
      </c>
      <c r="Y355" s="1">
        <v>7.8</v>
      </c>
      <c r="Z355" s="1">
        <v>6.7</v>
      </c>
      <c r="AA355">
        <f t="shared" si="118"/>
        <v>0.89401888772298022</v>
      </c>
      <c r="AB355">
        <f t="shared" si="119"/>
        <v>0.81640625000000011</v>
      </c>
      <c r="AC355">
        <f t="shared" si="120"/>
        <v>0.70813397129186595</v>
      </c>
      <c r="AD355">
        <f t="shared" si="121"/>
        <v>0.21605744125326365</v>
      </c>
      <c r="AE355">
        <f t="shared" si="122"/>
        <v>0.67527173913043492</v>
      </c>
      <c r="AF355">
        <f t="shared" si="123"/>
        <v>0.75</v>
      </c>
      <c r="AG355">
        <f t="shared" si="124"/>
        <v>0.81111111111111101</v>
      </c>
      <c r="AH355">
        <f t="shared" si="125"/>
        <v>0.84635832004253064</v>
      </c>
      <c r="AI355">
        <f t="shared" si="126"/>
        <v>0.69476082004555817</v>
      </c>
      <c r="AJ355">
        <f t="shared" si="127"/>
        <v>0.83045977011494232</v>
      </c>
      <c r="AK355">
        <f t="shared" si="128"/>
        <v>0.86499402628434885</v>
      </c>
      <c r="AL355">
        <f t="shared" si="129"/>
        <v>0.72079353416605418</v>
      </c>
      <c r="AM355">
        <f t="shared" si="130"/>
        <v>0.71830985915492962</v>
      </c>
      <c r="AN355">
        <f t="shared" si="131"/>
        <v>0.72442588726513568</v>
      </c>
      <c r="AO355">
        <f t="shared" si="132"/>
        <v>0.31439046746104488</v>
      </c>
      <c r="AP355">
        <f t="shared" si="133"/>
        <v>0.44943820224719094</v>
      </c>
      <c r="AQ355">
        <f t="shared" si="134"/>
        <v>0.42222222222222217</v>
      </c>
      <c r="AR355">
        <f t="shared" si="135"/>
        <v>0.23595505617977527</v>
      </c>
      <c r="AS355">
        <f t="shared" si="136"/>
        <v>0.38775510204081626</v>
      </c>
      <c r="AT355">
        <f t="shared" si="137"/>
        <v>0.69481117592876884</v>
      </c>
      <c r="AU355">
        <f t="shared" si="138"/>
        <v>0.18500486854917234</v>
      </c>
      <c r="AV355">
        <f t="shared" si="139"/>
        <v>0.80232558139534882</v>
      </c>
      <c r="AW355">
        <f t="shared" si="140"/>
        <v>0.67539267015706794</v>
      </c>
    </row>
    <row r="356" spans="1:49" x14ac:dyDescent="0.3">
      <c r="A356">
        <v>11</v>
      </c>
      <c r="B356" s="3">
        <v>37408</v>
      </c>
      <c r="C356" t="s">
        <v>8</v>
      </c>
      <c r="D356" s="1">
        <f>70.5+62.2</f>
        <v>132.69999999999999</v>
      </c>
      <c r="E356" s="1">
        <v>70.5</v>
      </c>
      <c r="F356" s="1">
        <v>36.25</v>
      </c>
      <c r="G356" s="1">
        <v>62.2</v>
      </c>
      <c r="H356" s="1">
        <v>28.95</v>
      </c>
      <c r="I356" s="1">
        <v>134.80000000000001</v>
      </c>
      <c r="J356" s="1">
        <v>135.65</v>
      </c>
      <c r="K356" s="1">
        <v>81.900000000000006</v>
      </c>
      <c r="L356" s="1">
        <v>84.05</v>
      </c>
      <c r="M356" s="1">
        <v>20.350000000000001</v>
      </c>
      <c r="N356" s="1">
        <v>23.5</v>
      </c>
      <c r="O356" s="2">
        <v>83.9</v>
      </c>
      <c r="P356" s="2">
        <v>69.3</v>
      </c>
      <c r="Q356" s="2">
        <v>12.7</v>
      </c>
      <c r="R356" s="1">
        <v>5.3</v>
      </c>
      <c r="S356" s="1">
        <v>7.2</v>
      </c>
      <c r="T356" s="1">
        <v>2.2999999999999998</v>
      </c>
      <c r="U356" s="1">
        <v>3.7</v>
      </c>
      <c r="V356" s="1">
        <v>8.4</v>
      </c>
      <c r="W356" s="1">
        <v>169.1</v>
      </c>
      <c r="X356" s="1">
        <v>150.9</v>
      </c>
      <c r="Y356" s="1">
        <v>8.65</v>
      </c>
      <c r="Z356" s="1">
        <v>7.55</v>
      </c>
      <c r="AA356">
        <f t="shared" si="118"/>
        <v>0.99055613850996849</v>
      </c>
      <c r="AB356">
        <f t="shared" si="119"/>
        <v>0.900390625</v>
      </c>
      <c r="AC356">
        <f t="shared" si="120"/>
        <v>0.72153110047846891</v>
      </c>
      <c r="AD356">
        <f t="shared" si="121"/>
        <v>0.2199738903394256</v>
      </c>
      <c r="AE356">
        <f t="shared" si="122"/>
        <v>0.92119565217391308</v>
      </c>
      <c r="AF356">
        <f t="shared" si="123"/>
        <v>0.79605263157894735</v>
      </c>
      <c r="AG356">
        <f t="shared" si="124"/>
        <v>0.87777777777777777</v>
      </c>
      <c r="AH356">
        <f t="shared" si="125"/>
        <v>0.90271132376395524</v>
      </c>
      <c r="AI356">
        <f t="shared" si="126"/>
        <v>0.92369020501138965</v>
      </c>
      <c r="AJ356">
        <f t="shared" si="127"/>
        <v>1</v>
      </c>
      <c r="AK356">
        <f t="shared" si="128"/>
        <v>1</v>
      </c>
      <c r="AL356">
        <f t="shared" si="129"/>
        <v>0.99265246142542252</v>
      </c>
      <c r="AM356">
        <f t="shared" si="130"/>
        <v>0.99932930918846419</v>
      </c>
      <c r="AN356">
        <f t="shared" si="131"/>
        <v>0.80167014613778698</v>
      </c>
      <c r="AO356">
        <f t="shared" si="132"/>
        <v>0.41154903758020162</v>
      </c>
      <c r="AP356">
        <f t="shared" si="133"/>
        <v>0.5842696629213483</v>
      </c>
      <c r="AQ356">
        <f t="shared" si="134"/>
        <v>0.78888888888888886</v>
      </c>
      <c r="AR356">
        <f t="shared" si="135"/>
        <v>0.24719101123595502</v>
      </c>
      <c r="AS356">
        <f t="shared" si="136"/>
        <v>0.73469387755102034</v>
      </c>
      <c r="AT356">
        <f t="shared" si="137"/>
        <v>0.99324531777709557</v>
      </c>
      <c r="AU356">
        <f t="shared" si="138"/>
        <v>0.94677052904901005</v>
      </c>
      <c r="AV356">
        <f t="shared" si="139"/>
        <v>0.90116279069767435</v>
      </c>
      <c r="AW356">
        <f t="shared" si="140"/>
        <v>0.76439790575916222</v>
      </c>
    </row>
    <row r="357" spans="1:49" x14ac:dyDescent="0.3">
      <c r="A357">
        <v>12</v>
      </c>
      <c r="B357" s="3">
        <v>37408</v>
      </c>
      <c r="C357" t="s">
        <v>8</v>
      </c>
      <c r="D357" s="1">
        <f>46.5+43.65</f>
        <v>90.15</v>
      </c>
      <c r="E357" s="1">
        <v>46.5</v>
      </c>
      <c r="F357" s="1">
        <v>22.7</v>
      </c>
      <c r="G357" s="1">
        <v>43.65</v>
      </c>
      <c r="H357" s="1">
        <v>19.7</v>
      </c>
      <c r="I357" s="1">
        <v>63.5</v>
      </c>
      <c r="J357" s="1">
        <v>62.4</v>
      </c>
      <c r="K357" s="1">
        <v>34.65</v>
      </c>
      <c r="L357" s="1">
        <v>34.9</v>
      </c>
      <c r="M357" s="1">
        <v>11.8</v>
      </c>
      <c r="N357" s="1">
        <v>11.5</v>
      </c>
      <c r="O357" s="2">
        <v>22.3</v>
      </c>
      <c r="P357" s="2">
        <v>17.5</v>
      </c>
      <c r="Q357" s="2">
        <v>4.3</v>
      </c>
      <c r="R357" s="1">
        <v>0.9</v>
      </c>
      <c r="S357" s="1">
        <v>0.9</v>
      </c>
      <c r="T357" s="1">
        <v>0.4</v>
      </c>
      <c r="U357" s="1">
        <v>0.4</v>
      </c>
      <c r="V357" s="1">
        <v>3.1</v>
      </c>
      <c r="W357" s="1">
        <v>63.5</v>
      </c>
      <c r="X357" s="1">
        <v>61.9</v>
      </c>
      <c r="Y357" s="1">
        <v>5.2</v>
      </c>
      <c r="Z357" s="1">
        <v>5.15</v>
      </c>
      <c r="AA357">
        <f t="shared" si="118"/>
        <v>0.48688352570828958</v>
      </c>
      <c r="AB357">
        <f t="shared" si="119"/>
        <v>0.37109375</v>
      </c>
      <c r="AC357">
        <f t="shared" si="120"/>
        <v>0.36650717703349278</v>
      </c>
      <c r="AD357">
        <f t="shared" si="121"/>
        <v>9.921671018276762E-2</v>
      </c>
      <c r="AE357">
        <f t="shared" si="122"/>
        <v>0.21739130434782611</v>
      </c>
      <c r="AF357">
        <f t="shared" si="123"/>
        <v>0.24342105263157893</v>
      </c>
      <c r="AG357">
        <f t="shared" si="124"/>
        <v>0.28888888888888886</v>
      </c>
      <c r="AH357">
        <f t="shared" si="125"/>
        <v>0.4502923976608188</v>
      </c>
      <c r="AI357">
        <f t="shared" si="126"/>
        <v>0.22209567198177679</v>
      </c>
      <c r="AJ357">
        <f t="shared" si="127"/>
        <v>0.31704980842911878</v>
      </c>
      <c r="AK357">
        <f t="shared" si="128"/>
        <v>0.41656710473914771</v>
      </c>
      <c r="AL357">
        <f t="shared" si="129"/>
        <v>0.29831006612784711</v>
      </c>
      <c r="AM357">
        <f t="shared" si="130"/>
        <v>0.34004024144869216</v>
      </c>
      <c r="AN357">
        <f t="shared" si="131"/>
        <v>0.4446764091858037</v>
      </c>
      <c r="AO357">
        <f t="shared" si="132"/>
        <v>0.19156736938588451</v>
      </c>
      <c r="AP357">
        <f t="shared" si="133"/>
        <v>8.98876404494382E-2</v>
      </c>
      <c r="AQ357">
        <f t="shared" si="134"/>
        <v>8.8888888888888892E-2</v>
      </c>
      <c r="AR357">
        <f t="shared" si="135"/>
        <v>3.3707865168539332E-2</v>
      </c>
      <c r="AS357">
        <f t="shared" si="136"/>
        <v>6.1224489795918373E-2</v>
      </c>
      <c r="AT357">
        <f t="shared" si="137"/>
        <v>0.34479582437826223</v>
      </c>
      <c r="AU357">
        <f t="shared" si="138"/>
        <v>0.36903602726387541</v>
      </c>
      <c r="AV357">
        <f t="shared" si="139"/>
        <v>0.5</v>
      </c>
      <c r="AW357">
        <f t="shared" si="140"/>
        <v>0.51308900523560208</v>
      </c>
    </row>
    <row r="358" spans="1:49" x14ac:dyDescent="0.3">
      <c r="A358">
        <v>13</v>
      </c>
      <c r="B358" s="3">
        <v>37408</v>
      </c>
      <c r="C358" t="s">
        <v>8</v>
      </c>
      <c r="D358" s="1">
        <f>37.1+38.8</f>
        <v>75.900000000000006</v>
      </c>
      <c r="E358" s="1">
        <v>37.1</v>
      </c>
      <c r="F358" s="1">
        <v>20.95</v>
      </c>
      <c r="G358" s="1">
        <v>38.799999999999997</v>
      </c>
      <c r="H358" s="1">
        <v>17.3</v>
      </c>
      <c r="I358" s="1">
        <v>39.5</v>
      </c>
      <c r="J358" s="1">
        <v>40.15</v>
      </c>
      <c r="K358" s="1">
        <v>19.399999999999999</v>
      </c>
      <c r="L358" s="1">
        <v>19.850000000000001</v>
      </c>
      <c r="M358" s="1">
        <v>7.6</v>
      </c>
      <c r="N358" s="1">
        <v>7.5</v>
      </c>
      <c r="O358" s="2">
        <v>11.3</v>
      </c>
      <c r="P358" s="2">
        <v>8.1999999999999993</v>
      </c>
      <c r="Q358" s="2">
        <v>2.4</v>
      </c>
      <c r="R358" s="1">
        <v>0.2</v>
      </c>
      <c r="S358" s="1">
        <v>0.2</v>
      </c>
      <c r="T358" s="1">
        <v>0.1</v>
      </c>
      <c r="U358" s="1">
        <v>0.1</v>
      </c>
      <c r="V358" s="1">
        <v>2</v>
      </c>
      <c r="W358" s="1">
        <v>54.25</v>
      </c>
      <c r="X358" s="1">
        <v>58.4</v>
      </c>
      <c r="Y358" s="1">
        <v>5.05</v>
      </c>
      <c r="Z358" s="1">
        <v>5</v>
      </c>
      <c r="AA358">
        <f t="shared" si="118"/>
        <v>0.28961175236096537</v>
      </c>
      <c r="AB358">
        <f t="shared" si="119"/>
        <v>0.302734375</v>
      </c>
      <c r="AC358">
        <f t="shared" si="120"/>
        <v>0.27368421052631575</v>
      </c>
      <c r="AD358">
        <f t="shared" si="121"/>
        <v>6.7885117493472591E-2</v>
      </c>
      <c r="AE358">
        <f t="shared" si="122"/>
        <v>9.1032608695652176E-2</v>
      </c>
      <c r="AF358">
        <f t="shared" si="123"/>
        <v>0.11842105263157893</v>
      </c>
      <c r="AG358">
        <f t="shared" si="124"/>
        <v>0.16666666666666666</v>
      </c>
      <c r="AH358">
        <f t="shared" si="125"/>
        <v>0.29877724614566731</v>
      </c>
      <c r="AI358">
        <f t="shared" si="126"/>
        <v>9.6810933940774488E-2</v>
      </c>
      <c r="AJ358">
        <f t="shared" si="127"/>
        <v>8.716475095785442E-2</v>
      </c>
      <c r="AK358">
        <f t="shared" si="128"/>
        <v>0.23934687375547586</v>
      </c>
      <c r="AL358">
        <f t="shared" si="129"/>
        <v>7.4210139603232889E-2</v>
      </c>
      <c r="AM358">
        <f t="shared" si="130"/>
        <v>0.13816230717639169</v>
      </c>
      <c r="AN358">
        <f t="shared" si="131"/>
        <v>0.26931106471816274</v>
      </c>
      <c r="AO358">
        <f t="shared" si="132"/>
        <v>0.11824014665444546</v>
      </c>
      <c r="AP358">
        <f t="shared" si="133"/>
        <v>1.1235955056179775E-2</v>
      </c>
      <c r="AQ358">
        <f t="shared" si="134"/>
        <v>1.1111111111111112E-2</v>
      </c>
      <c r="AR358">
        <f t="shared" si="135"/>
        <v>0</v>
      </c>
      <c r="AS358">
        <f t="shared" si="136"/>
        <v>0</v>
      </c>
      <c r="AT358">
        <f t="shared" si="137"/>
        <v>0.2879950875038379</v>
      </c>
      <c r="AU358">
        <f t="shared" si="138"/>
        <v>0.34631613112625775</v>
      </c>
      <c r="AV358">
        <f t="shared" si="139"/>
        <v>0.48255813953488363</v>
      </c>
      <c r="AW358">
        <f t="shared" si="140"/>
        <v>0.4973821989528795</v>
      </c>
    </row>
    <row r="359" spans="1:49" x14ac:dyDescent="0.3">
      <c r="A359">
        <v>14</v>
      </c>
      <c r="B359" s="3">
        <v>37408</v>
      </c>
      <c r="C359" t="s">
        <v>8</v>
      </c>
      <c r="D359" s="1">
        <f>54.7+53.75</f>
        <v>108.45</v>
      </c>
      <c r="E359" s="1">
        <v>54.7</v>
      </c>
      <c r="F359" s="1">
        <v>28.65</v>
      </c>
      <c r="G359" s="1">
        <v>53.75</v>
      </c>
      <c r="H359" s="1">
        <v>23.2</v>
      </c>
      <c r="I359" s="1">
        <v>81.849999999999994</v>
      </c>
      <c r="J359" s="1">
        <v>80.099999999999994</v>
      </c>
      <c r="K359" s="1">
        <v>45.4</v>
      </c>
      <c r="L359" s="1">
        <v>43.15</v>
      </c>
      <c r="M359" s="1">
        <v>11.9</v>
      </c>
      <c r="N359" s="1">
        <v>12</v>
      </c>
      <c r="O359" s="2">
        <v>43.2</v>
      </c>
      <c r="P359" s="2">
        <v>31.4</v>
      </c>
      <c r="Q359" s="2">
        <v>7.6</v>
      </c>
      <c r="R359" s="1">
        <v>1.5</v>
      </c>
      <c r="S359" s="1">
        <v>1.5</v>
      </c>
      <c r="T359" s="1">
        <v>0.7</v>
      </c>
      <c r="U359" s="1">
        <v>0.7</v>
      </c>
      <c r="V359" s="1">
        <v>4.5</v>
      </c>
      <c r="W359" s="1">
        <v>53.95</v>
      </c>
      <c r="X359" s="1">
        <v>93.9</v>
      </c>
      <c r="Y359" s="1">
        <v>7.1</v>
      </c>
      <c r="Z359" s="1">
        <v>7</v>
      </c>
      <c r="AA359">
        <f t="shared" si="118"/>
        <v>0.6589716684155299</v>
      </c>
      <c r="AB359">
        <f t="shared" si="119"/>
        <v>0.603515625</v>
      </c>
      <c r="AC359">
        <f t="shared" si="120"/>
        <v>0.55980861244019131</v>
      </c>
      <c r="AD359">
        <f t="shared" si="121"/>
        <v>0.14490861618798953</v>
      </c>
      <c r="AE359">
        <f t="shared" si="122"/>
        <v>0.40625</v>
      </c>
      <c r="AF359">
        <f t="shared" si="123"/>
        <v>0.46052631578947367</v>
      </c>
      <c r="AG359">
        <f t="shared" si="124"/>
        <v>0.44444444444444442</v>
      </c>
      <c r="AH359">
        <f t="shared" si="125"/>
        <v>0.64486975013290815</v>
      </c>
      <c r="AI359">
        <f t="shared" si="126"/>
        <v>0.46013667425968119</v>
      </c>
      <c r="AJ359">
        <f t="shared" si="127"/>
        <v>0.49281609195402293</v>
      </c>
      <c r="AK359">
        <f t="shared" si="128"/>
        <v>0.55754679410593388</v>
      </c>
      <c r="AL359">
        <f t="shared" si="129"/>
        <v>0.45628214548126367</v>
      </c>
      <c r="AM359">
        <f t="shared" si="130"/>
        <v>0.45070422535211263</v>
      </c>
      <c r="AN359">
        <f t="shared" si="131"/>
        <v>0.44885177453027131</v>
      </c>
      <c r="AO359">
        <f t="shared" si="132"/>
        <v>0.20073327222731438</v>
      </c>
      <c r="AP359">
        <f t="shared" si="133"/>
        <v>0.15730337078651685</v>
      </c>
      <c r="AQ359">
        <f t="shared" si="134"/>
        <v>0.15555555555555553</v>
      </c>
      <c r="AR359">
        <f t="shared" si="135"/>
        <v>6.741573033707865E-2</v>
      </c>
      <c r="AS359">
        <f t="shared" si="136"/>
        <v>0.12244897959183672</v>
      </c>
      <c r="AT359">
        <f t="shared" si="137"/>
        <v>0.28615290144304578</v>
      </c>
      <c r="AU359">
        <f t="shared" si="138"/>
        <v>0.57676079195066543</v>
      </c>
      <c r="AV359">
        <f t="shared" si="139"/>
        <v>0.72093023255813948</v>
      </c>
      <c r="AW359">
        <f t="shared" si="140"/>
        <v>0.706806282722513</v>
      </c>
    </row>
    <row r="360" spans="1:49" x14ac:dyDescent="0.3">
      <c r="A360">
        <v>15</v>
      </c>
      <c r="B360" s="3">
        <v>37408</v>
      </c>
      <c r="C360" t="s">
        <v>7</v>
      </c>
      <c r="D360" s="1">
        <v>85.95</v>
      </c>
      <c r="E360" s="1">
        <v>43</v>
      </c>
      <c r="F360" s="1">
        <v>22.8</v>
      </c>
      <c r="G360" s="1">
        <v>42.95</v>
      </c>
      <c r="H360" s="1">
        <v>20.5</v>
      </c>
      <c r="I360" s="1">
        <v>50.1</v>
      </c>
      <c r="J360" s="1">
        <v>52.8</v>
      </c>
      <c r="K360" s="1">
        <v>27.6</v>
      </c>
      <c r="L360" s="1">
        <v>27.5</v>
      </c>
      <c r="M360" s="1">
        <v>10.15</v>
      </c>
      <c r="N360" s="1">
        <v>10</v>
      </c>
      <c r="O360" s="2">
        <v>17.8</v>
      </c>
      <c r="P360" s="2">
        <v>13.2</v>
      </c>
      <c r="Q360" s="2">
        <v>4</v>
      </c>
      <c r="R360" s="1">
        <v>0.5</v>
      </c>
      <c r="S360" s="1">
        <v>0.5</v>
      </c>
      <c r="T360" s="1">
        <v>0.2</v>
      </c>
      <c r="U360" s="1">
        <v>0.2</v>
      </c>
      <c r="V360" s="1">
        <v>2.7</v>
      </c>
      <c r="W360" s="1">
        <v>61.5</v>
      </c>
      <c r="X360" s="1">
        <v>69.150000000000006</v>
      </c>
      <c r="Y360" s="1">
        <v>4.1500000000000004</v>
      </c>
      <c r="Z360" s="1">
        <v>4.05</v>
      </c>
      <c r="AA360">
        <f t="shared" si="118"/>
        <v>0.41343126967471139</v>
      </c>
      <c r="AB360">
        <f t="shared" si="119"/>
        <v>0.37500000000000006</v>
      </c>
      <c r="AC360">
        <f t="shared" si="120"/>
        <v>0.35311004784688999</v>
      </c>
      <c r="AD360">
        <f t="shared" si="121"/>
        <v>0.10966057441253263</v>
      </c>
      <c r="AE360">
        <f t="shared" si="122"/>
        <v>0.15896739130434784</v>
      </c>
      <c r="AF360">
        <f t="shared" si="123"/>
        <v>0.22368421052631576</v>
      </c>
      <c r="AG360">
        <f t="shared" si="124"/>
        <v>0.24444444444444446</v>
      </c>
      <c r="AH360">
        <f t="shared" si="125"/>
        <v>0.40563530037214257</v>
      </c>
      <c r="AI360">
        <f t="shared" si="126"/>
        <v>0.17084282460136677</v>
      </c>
      <c r="AJ360">
        <f t="shared" si="127"/>
        <v>0.18869731800766285</v>
      </c>
      <c r="AK360">
        <f t="shared" si="128"/>
        <v>0.3401035444046196</v>
      </c>
      <c r="AL360">
        <f t="shared" si="129"/>
        <v>0.1947097722263042</v>
      </c>
      <c r="AM360">
        <f t="shared" si="130"/>
        <v>0.24077800134138164</v>
      </c>
      <c r="AN360">
        <f t="shared" si="131"/>
        <v>0.37578288100208762</v>
      </c>
      <c r="AO360">
        <f t="shared" si="132"/>
        <v>0.16406966086159486</v>
      </c>
      <c r="AP360">
        <f t="shared" si="133"/>
        <v>4.49438202247191E-2</v>
      </c>
      <c r="AQ360">
        <f t="shared" si="134"/>
        <v>4.4444444444444446E-2</v>
      </c>
      <c r="AR360">
        <f t="shared" si="135"/>
        <v>1.1235955056179775E-2</v>
      </c>
      <c r="AS360">
        <f t="shared" si="136"/>
        <v>2.0408163265306121E-2</v>
      </c>
      <c r="AT360">
        <f t="shared" si="137"/>
        <v>0.33251458397298128</v>
      </c>
      <c r="AU360">
        <f t="shared" si="138"/>
        <v>0.41609866926322631</v>
      </c>
      <c r="AV360">
        <f t="shared" si="139"/>
        <v>0.37790697674418611</v>
      </c>
      <c r="AW360">
        <f t="shared" si="140"/>
        <v>0.39790575916230358</v>
      </c>
    </row>
    <row r="361" spans="1:49" x14ac:dyDescent="0.3">
      <c r="A361">
        <v>16</v>
      </c>
      <c r="B361" s="3">
        <v>37408</v>
      </c>
      <c r="C361" t="s">
        <v>8</v>
      </c>
      <c r="D361" s="1">
        <f>70.6+62.25</f>
        <v>132.85</v>
      </c>
      <c r="E361" s="1">
        <v>70.599999999999994</v>
      </c>
      <c r="F361" s="1">
        <v>36.35</v>
      </c>
      <c r="G361" s="1">
        <v>62.25</v>
      </c>
      <c r="H361" s="1">
        <v>29.05</v>
      </c>
      <c r="I361" s="1">
        <v>134.5</v>
      </c>
      <c r="J361" s="1">
        <v>135.4</v>
      </c>
      <c r="K361" s="1">
        <v>81.7</v>
      </c>
      <c r="L361" s="1">
        <v>82.9</v>
      </c>
      <c r="M361" s="1">
        <v>20.399999999999999</v>
      </c>
      <c r="N361" s="1">
        <v>23.75</v>
      </c>
      <c r="O361" s="2">
        <v>84.1</v>
      </c>
      <c r="P361" s="2">
        <v>69.3</v>
      </c>
      <c r="Q361" s="2">
        <v>12.9</v>
      </c>
      <c r="R361" s="1">
        <v>7.3</v>
      </c>
      <c r="S361" s="1">
        <v>7.2</v>
      </c>
      <c r="T361" s="1">
        <v>3.7</v>
      </c>
      <c r="U361" s="1">
        <v>3.7</v>
      </c>
      <c r="V361" s="1">
        <v>8.5</v>
      </c>
      <c r="W361" s="1">
        <v>101.3</v>
      </c>
      <c r="X361" s="1">
        <v>99.4</v>
      </c>
      <c r="Y361" s="1">
        <v>8.0500000000000007</v>
      </c>
      <c r="Z361" s="1">
        <v>8.15</v>
      </c>
      <c r="AA361">
        <f t="shared" si="118"/>
        <v>0.99265477439664207</v>
      </c>
      <c r="AB361">
        <f t="shared" si="119"/>
        <v>0.90429687500000011</v>
      </c>
      <c r="AC361">
        <f t="shared" si="120"/>
        <v>0.72248803827751196</v>
      </c>
      <c r="AD361">
        <f t="shared" si="121"/>
        <v>0.22127937336814624</v>
      </c>
      <c r="AE361">
        <f t="shared" si="122"/>
        <v>0.92119565217391308</v>
      </c>
      <c r="AF361">
        <f t="shared" si="123"/>
        <v>0.80921052631578949</v>
      </c>
      <c r="AG361">
        <f t="shared" si="124"/>
        <v>0.88888888888888884</v>
      </c>
      <c r="AH361">
        <f t="shared" si="125"/>
        <v>0.90430622009569372</v>
      </c>
      <c r="AI361">
        <f t="shared" si="126"/>
        <v>0.92596810933940776</v>
      </c>
      <c r="AJ361">
        <f t="shared" si="127"/>
        <v>0.99712643678160906</v>
      </c>
      <c r="AK361">
        <f t="shared" si="128"/>
        <v>0.9980087614496217</v>
      </c>
      <c r="AL361">
        <f t="shared" si="129"/>
        <v>0.98971344599559152</v>
      </c>
      <c r="AM361">
        <f t="shared" si="130"/>
        <v>0.98390342052313895</v>
      </c>
      <c r="AN361">
        <f t="shared" si="131"/>
        <v>0.80375782881002078</v>
      </c>
      <c r="AO361">
        <f t="shared" si="132"/>
        <v>0.41613198900091658</v>
      </c>
      <c r="AP361">
        <f t="shared" si="133"/>
        <v>0.8089887640449438</v>
      </c>
      <c r="AQ361">
        <f t="shared" si="134"/>
        <v>0.78888888888888886</v>
      </c>
      <c r="AR361">
        <f t="shared" si="135"/>
        <v>0.4044943820224719</v>
      </c>
      <c r="AS361">
        <f t="shared" si="136"/>
        <v>0.73469387755102034</v>
      </c>
      <c r="AT361">
        <f t="shared" si="137"/>
        <v>0.57691126803807191</v>
      </c>
      <c r="AU361">
        <f t="shared" si="138"/>
        <v>0.61246348588120747</v>
      </c>
      <c r="AV361">
        <f t="shared" si="139"/>
        <v>0.83139534883720934</v>
      </c>
      <c r="AW361">
        <f t="shared" si="140"/>
        <v>0.82722513089005223</v>
      </c>
    </row>
    <row r="362" spans="1:49" x14ac:dyDescent="0.3">
      <c r="A362">
        <v>17</v>
      </c>
      <c r="B362" s="3">
        <v>37408</v>
      </c>
      <c r="C362" t="s">
        <v>8</v>
      </c>
      <c r="D362" s="1">
        <f>70.5+62.2</f>
        <v>132.69999999999999</v>
      </c>
      <c r="E362" s="1">
        <v>70.5</v>
      </c>
      <c r="F362" s="1">
        <v>36.25</v>
      </c>
      <c r="G362" s="1">
        <v>62.2</v>
      </c>
      <c r="H362" s="1">
        <v>28.9</v>
      </c>
      <c r="I362" s="1">
        <v>134.4</v>
      </c>
      <c r="J362" s="1">
        <v>135.65</v>
      </c>
      <c r="K362" s="1">
        <v>81.8</v>
      </c>
      <c r="L362" s="1">
        <v>84.1</v>
      </c>
      <c r="M362" s="1">
        <v>20.399999999999999</v>
      </c>
      <c r="N362" s="1">
        <v>23.45</v>
      </c>
      <c r="O362" s="2">
        <v>83.9</v>
      </c>
      <c r="P362" s="2">
        <v>64.900000000000006</v>
      </c>
      <c r="Q362" s="2">
        <v>12.9</v>
      </c>
      <c r="R362" s="1">
        <v>5.4</v>
      </c>
      <c r="S362" s="1">
        <v>6.2</v>
      </c>
      <c r="T362" s="1">
        <v>2.2999999999999998</v>
      </c>
      <c r="U362" s="1">
        <v>3.1</v>
      </c>
      <c r="V362" s="1">
        <v>8.5</v>
      </c>
      <c r="W362" s="1">
        <v>169.4</v>
      </c>
      <c r="X362" s="1">
        <v>150.4</v>
      </c>
      <c r="Y362" s="1">
        <v>8.5500000000000007</v>
      </c>
      <c r="Z362" s="1">
        <v>7.6</v>
      </c>
      <c r="AA362">
        <f t="shared" si="118"/>
        <v>0.99055613850996849</v>
      </c>
      <c r="AB362">
        <f t="shared" si="119"/>
        <v>0.900390625</v>
      </c>
      <c r="AC362">
        <f t="shared" si="120"/>
        <v>0.72153110047846891</v>
      </c>
      <c r="AD362">
        <f t="shared" si="121"/>
        <v>0.21932114882506523</v>
      </c>
      <c r="AE362">
        <f t="shared" si="122"/>
        <v>0.86141304347826109</v>
      </c>
      <c r="AF362">
        <f t="shared" si="123"/>
        <v>0.80921052631578949</v>
      </c>
      <c r="AG362">
        <f t="shared" si="124"/>
        <v>0.88888888888888884</v>
      </c>
      <c r="AH362">
        <f t="shared" si="125"/>
        <v>0.90271132376395524</v>
      </c>
      <c r="AI362">
        <f t="shared" si="126"/>
        <v>0.92369020501138965</v>
      </c>
      <c r="AJ362">
        <f t="shared" si="127"/>
        <v>0.99616858237547889</v>
      </c>
      <c r="AK362">
        <f t="shared" si="128"/>
        <v>1</v>
      </c>
      <c r="AL362">
        <f t="shared" si="129"/>
        <v>0.99118295371050691</v>
      </c>
      <c r="AM362">
        <f t="shared" si="130"/>
        <v>1</v>
      </c>
      <c r="AN362">
        <f t="shared" si="131"/>
        <v>0.80375782881002078</v>
      </c>
      <c r="AO362">
        <f t="shared" si="132"/>
        <v>0.41063244729605863</v>
      </c>
      <c r="AP362">
        <f t="shared" si="133"/>
        <v>0.5955056179775281</v>
      </c>
      <c r="AQ362">
        <f t="shared" si="134"/>
        <v>0.67777777777777781</v>
      </c>
      <c r="AR362">
        <f t="shared" si="135"/>
        <v>0.24719101123595502</v>
      </c>
      <c r="AS362">
        <f t="shared" si="136"/>
        <v>0.61224489795918358</v>
      </c>
      <c r="AT362">
        <f t="shared" si="137"/>
        <v>0.9950875038378878</v>
      </c>
      <c r="AU362">
        <f t="shared" si="138"/>
        <v>0.94352482960077899</v>
      </c>
      <c r="AV362">
        <f t="shared" si="139"/>
        <v>0.88953488372093026</v>
      </c>
      <c r="AW362">
        <f t="shared" si="140"/>
        <v>0.76963350785340301</v>
      </c>
    </row>
    <row r="363" spans="1:49" x14ac:dyDescent="0.3">
      <c r="A363">
        <v>18</v>
      </c>
      <c r="B363" s="3">
        <v>37408</v>
      </c>
      <c r="C363" t="s">
        <v>7</v>
      </c>
      <c r="D363" s="1">
        <f>39.1+40.75</f>
        <v>79.849999999999994</v>
      </c>
      <c r="E363" s="1">
        <v>39.1</v>
      </c>
      <c r="F363" s="1">
        <v>14.05</v>
      </c>
      <c r="G363" s="1">
        <v>40.75</v>
      </c>
      <c r="H363" s="1">
        <v>17.600000000000001</v>
      </c>
      <c r="I363" s="1">
        <v>44.25</v>
      </c>
      <c r="J363" s="1">
        <v>44</v>
      </c>
      <c r="K363" s="1">
        <v>22.75</v>
      </c>
      <c r="L363" s="1">
        <v>22.75</v>
      </c>
      <c r="M363" s="1">
        <v>8.4</v>
      </c>
      <c r="N363" s="1">
        <v>8.3000000000000007</v>
      </c>
      <c r="O363" s="2">
        <v>13.5</v>
      </c>
      <c r="P363" s="2">
        <v>9.5</v>
      </c>
      <c r="Q363" s="2">
        <v>3.5</v>
      </c>
      <c r="R363" s="1">
        <v>0.3</v>
      </c>
      <c r="S363" s="1">
        <v>0.3</v>
      </c>
      <c r="T363" s="1">
        <v>0.1</v>
      </c>
      <c r="U363" s="1">
        <v>0.1</v>
      </c>
      <c r="V363" s="1">
        <v>2.2000000000000002</v>
      </c>
      <c r="W363" s="1">
        <v>56.8</v>
      </c>
      <c r="X363" s="1">
        <v>53.1</v>
      </c>
      <c r="Y363" s="1">
        <v>4.0999999999999996</v>
      </c>
      <c r="Z363" s="1">
        <v>4.55</v>
      </c>
      <c r="AA363">
        <f t="shared" si="118"/>
        <v>0.33158447009443859</v>
      </c>
      <c r="AB363">
        <f t="shared" si="119"/>
        <v>3.3203125000000056E-2</v>
      </c>
      <c r="AC363">
        <f t="shared" si="120"/>
        <v>0.31100478468899523</v>
      </c>
      <c r="AD363">
        <f t="shared" si="121"/>
        <v>7.180156657963449E-2</v>
      </c>
      <c r="AE363">
        <f t="shared" si="122"/>
        <v>0.10869565217391305</v>
      </c>
      <c r="AF363">
        <f t="shared" si="123"/>
        <v>0.19078947368421051</v>
      </c>
      <c r="AG363">
        <f t="shared" si="124"/>
        <v>0.18888888888888891</v>
      </c>
      <c r="AH363">
        <f t="shared" si="125"/>
        <v>0.34077618288144601</v>
      </c>
      <c r="AI363">
        <f t="shared" si="126"/>
        <v>0.12186788154897495</v>
      </c>
      <c r="AJ363">
        <f t="shared" si="127"/>
        <v>0.13266283524904215</v>
      </c>
      <c r="AK363">
        <f t="shared" si="128"/>
        <v>0.27001194743130225</v>
      </c>
      <c r="AL363">
        <f t="shared" si="129"/>
        <v>0.12343864805290226</v>
      </c>
      <c r="AM363">
        <f t="shared" si="130"/>
        <v>0.17706237424547283</v>
      </c>
      <c r="AN363">
        <f t="shared" si="131"/>
        <v>0.30271398747390393</v>
      </c>
      <c r="AO363">
        <f t="shared" si="132"/>
        <v>0.13290559120073328</v>
      </c>
      <c r="AP363">
        <f t="shared" si="133"/>
        <v>2.2471910112359546E-2</v>
      </c>
      <c r="AQ363">
        <f t="shared" si="134"/>
        <v>2.222222222222222E-2</v>
      </c>
      <c r="AR363">
        <f t="shared" si="135"/>
        <v>0</v>
      </c>
      <c r="AS363">
        <f t="shared" si="136"/>
        <v>0</v>
      </c>
      <c r="AT363">
        <f t="shared" si="137"/>
        <v>0.30365366902057106</v>
      </c>
      <c r="AU363">
        <f t="shared" si="138"/>
        <v>0.31191171697500819</v>
      </c>
      <c r="AV363">
        <f t="shared" si="139"/>
        <v>0.37209302325581389</v>
      </c>
      <c r="AW363">
        <f t="shared" si="140"/>
        <v>0.45026178010471196</v>
      </c>
    </row>
    <row r="364" spans="1:49" x14ac:dyDescent="0.3">
      <c r="A364">
        <v>19</v>
      </c>
      <c r="B364" s="3">
        <v>37408</v>
      </c>
      <c r="C364" t="s">
        <v>8</v>
      </c>
      <c r="D364" s="1">
        <f>57.5+53.35</f>
        <v>110.85</v>
      </c>
      <c r="E364" s="1">
        <v>57.5</v>
      </c>
      <c r="F364" s="1">
        <v>29</v>
      </c>
      <c r="G364" s="1">
        <v>53.35</v>
      </c>
      <c r="H364" s="1">
        <v>23.6</v>
      </c>
      <c r="I364" s="1">
        <v>86.5</v>
      </c>
      <c r="J364" s="1">
        <v>87.2</v>
      </c>
      <c r="K364" s="1">
        <v>50.2</v>
      </c>
      <c r="L364" s="1">
        <v>50.7</v>
      </c>
      <c r="M364" s="1">
        <v>12.8</v>
      </c>
      <c r="N364" s="1">
        <v>13</v>
      </c>
      <c r="O364" s="2">
        <v>45.1</v>
      </c>
      <c r="P364" s="2">
        <v>33.299999999999997</v>
      </c>
      <c r="Q364" s="2">
        <v>7.8</v>
      </c>
      <c r="R364" s="1">
        <v>2</v>
      </c>
      <c r="S364" s="1">
        <v>2.1</v>
      </c>
      <c r="T364" s="1">
        <v>1</v>
      </c>
      <c r="U364" s="1">
        <v>1</v>
      </c>
      <c r="V364" s="1">
        <v>4.3</v>
      </c>
      <c r="W364" s="1">
        <v>99.1</v>
      </c>
      <c r="X364" s="1">
        <v>91.5</v>
      </c>
      <c r="Y364" s="1">
        <v>8.1</v>
      </c>
      <c r="Z364" s="1">
        <v>8</v>
      </c>
      <c r="AA364">
        <f t="shared" si="118"/>
        <v>0.71773347324239245</v>
      </c>
      <c r="AB364">
        <f t="shared" si="119"/>
        <v>0.6171875</v>
      </c>
      <c r="AC364">
        <f t="shared" si="120"/>
        <v>0.55215311004784684</v>
      </c>
      <c r="AD364">
        <f t="shared" si="121"/>
        <v>0.15013054830287209</v>
      </c>
      <c r="AE364">
        <f t="shared" si="122"/>
        <v>0.43206521739130438</v>
      </c>
      <c r="AF364">
        <f t="shared" si="123"/>
        <v>0.47368421052631576</v>
      </c>
      <c r="AG364">
        <f t="shared" si="124"/>
        <v>0.42222222222222217</v>
      </c>
      <c r="AH364">
        <f t="shared" si="125"/>
        <v>0.67038809144072298</v>
      </c>
      <c r="AI364">
        <f t="shared" si="126"/>
        <v>0.48177676537585429</v>
      </c>
      <c r="AJ364">
        <f t="shared" si="127"/>
        <v>0.53735632183908044</v>
      </c>
      <c r="AK364">
        <f t="shared" si="128"/>
        <v>0.61409796893667867</v>
      </c>
      <c r="AL364">
        <f t="shared" si="129"/>
        <v>0.52681851579720784</v>
      </c>
      <c r="AM364">
        <f t="shared" si="130"/>
        <v>0.55197853789403095</v>
      </c>
      <c r="AN364">
        <f t="shared" si="131"/>
        <v>0.48643006263048011</v>
      </c>
      <c r="AO364">
        <f t="shared" si="132"/>
        <v>0.21906507791017413</v>
      </c>
      <c r="AP364">
        <f t="shared" si="133"/>
        <v>0.21348314606741572</v>
      </c>
      <c r="AQ364">
        <f t="shared" si="134"/>
        <v>0.22222222222222221</v>
      </c>
      <c r="AR364">
        <f t="shared" si="135"/>
        <v>0.10112359550561797</v>
      </c>
      <c r="AS364">
        <f t="shared" si="136"/>
        <v>0.18367346938775508</v>
      </c>
      <c r="AT364">
        <f t="shared" si="137"/>
        <v>0.56340190359226283</v>
      </c>
      <c r="AU364">
        <f t="shared" si="138"/>
        <v>0.56118143459915615</v>
      </c>
      <c r="AV364">
        <f t="shared" si="139"/>
        <v>0.83720930232558133</v>
      </c>
      <c r="AW364">
        <f t="shared" si="140"/>
        <v>0.81151832460732976</v>
      </c>
    </row>
    <row r="365" spans="1:49" x14ac:dyDescent="0.3">
      <c r="A365">
        <v>20</v>
      </c>
      <c r="B365" s="3">
        <v>37408</v>
      </c>
      <c r="C365" t="s">
        <v>7</v>
      </c>
      <c r="D365" s="1">
        <f>40.7+42.8</f>
        <v>83.5</v>
      </c>
      <c r="E365" s="1">
        <v>40.700000000000003</v>
      </c>
      <c r="F365" s="1">
        <v>18.8</v>
      </c>
      <c r="G365" s="1">
        <v>42.8</v>
      </c>
      <c r="H365" s="1">
        <v>22.1</v>
      </c>
      <c r="I365" s="1">
        <v>45.6</v>
      </c>
      <c r="J365" s="1">
        <v>46.2</v>
      </c>
      <c r="K365" s="1">
        <v>21.6</v>
      </c>
      <c r="L365" s="1">
        <v>22.8</v>
      </c>
      <c r="M365" s="1">
        <v>8.1</v>
      </c>
      <c r="N365" s="1">
        <v>8.15</v>
      </c>
      <c r="O365" s="2">
        <v>16.600000000000001</v>
      </c>
      <c r="P365" s="2">
        <v>10.7</v>
      </c>
      <c r="Q365" s="2">
        <v>3.6</v>
      </c>
      <c r="R365" s="1">
        <v>0.4</v>
      </c>
      <c r="S365" s="1">
        <v>0.4</v>
      </c>
      <c r="T365" s="1">
        <v>0.2</v>
      </c>
      <c r="U365" s="1">
        <v>0.2</v>
      </c>
      <c r="V365" s="1">
        <v>1.9</v>
      </c>
      <c r="W365" s="1">
        <v>62.55</v>
      </c>
      <c r="X365" s="1">
        <v>70.45</v>
      </c>
      <c r="Y365" s="1">
        <v>5.05</v>
      </c>
      <c r="Z365" s="1">
        <v>5.2</v>
      </c>
      <c r="AA365">
        <f t="shared" si="118"/>
        <v>0.36516264428121725</v>
      </c>
      <c r="AB365">
        <f t="shared" si="119"/>
        <v>0.21875000000000006</v>
      </c>
      <c r="AC365">
        <f t="shared" si="120"/>
        <v>0.35023923444976068</v>
      </c>
      <c r="AD365">
        <f t="shared" si="121"/>
        <v>0.13054830287206268</v>
      </c>
      <c r="AE365">
        <f t="shared" si="122"/>
        <v>0.125</v>
      </c>
      <c r="AF365">
        <f t="shared" si="123"/>
        <v>0.19736842105263158</v>
      </c>
      <c r="AG365">
        <f t="shared" si="124"/>
        <v>0.15555555555555553</v>
      </c>
      <c r="AH365">
        <f t="shared" si="125"/>
        <v>0.37958532695374803</v>
      </c>
      <c r="AI365">
        <f t="shared" si="126"/>
        <v>0.15717539863325741</v>
      </c>
      <c r="AJ365">
        <f t="shared" si="127"/>
        <v>0.14559386973180077</v>
      </c>
      <c r="AK365">
        <f t="shared" si="128"/>
        <v>0.28753484667463158</v>
      </c>
      <c r="AL365">
        <f t="shared" si="129"/>
        <v>0.106539309331374</v>
      </c>
      <c r="AM365">
        <f t="shared" si="130"/>
        <v>0.17773306505700873</v>
      </c>
      <c r="AN365">
        <f t="shared" si="131"/>
        <v>0.29018789144050094</v>
      </c>
      <c r="AO365">
        <f t="shared" si="132"/>
        <v>0.13015582034830431</v>
      </c>
      <c r="AP365">
        <f t="shared" si="133"/>
        <v>3.3707865168539332E-2</v>
      </c>
      <c r="AQ365">
        <f t="shared" si="134"/>
        <v>3.333333333333334E-2</v>
      </c>
      <c r="AR365">
        <f t="shared" si="135"/>
        <v>1.1235955056179775E-2</v>
      </c>
      <c r="AS365">
        <f t="shared" si="136"/>
        <v>2.0408163265306121E-2</v>
      </c>
      <c r="AT365">
        <f t="shared" si="137"/>
        <v>0.33896223518575375</v>
      </c>
      <c r="AU365">
        <f t="shared" si="138"/>
        <v>0.42453748782862716</v>
      </c>
      <c r="AV365">
        <f t="shared" si="139"/>
        <v>0.48255813953488363</v>
      </c>
      <c r="AW365">
        <f t="shared" si="140"/>
        <v>0.51832460732984287</v>
      </c>
    </row>
    <row r="366" spans="1:49" x14ac:dyDescent="0.3">
      <c r="A366">
        <v>21</v>
      </c>
      <c r="B366" s="3">
        <v>37408</v>
      </c>
      <c r="C366" t="s">
        <v>7</v>
      </c>
      <c r="D366" s="1">
        <f>42.7+43.35</f>
        <v>86.050000000000011</v>
      </c>
      <c r="E366" s="1">
        <v>42.7</v>
      </c>
      <c r="F366" s="1">
        <v>20.350000000000001</v>
      </c>
      <c r="G366" s="1">
        <v>43.35</v>
      </c>
      <c r="H366" s="1">
        <v>20.100000000000001</v>
      </c>
      <c r="I366" s="1">
        <v>48.3</v>
      </c>
      <c r="J366" s="1">
        <v>48.85</v>
      </c>
      <c r="K366" s="1">
        <v>24.55</v>
      </c>
      <c r="L366" s="1">
        <v>24.55</v>
      </c>
      <c r="M366" s="1">
        <v>9.65</v>
      </c>
      <c r="N366" s="1">
        <v>9.6</v>
      </c>
      <c r="O366" s="2">
        <v>16.100000000000001</v>
      </c>
      <c r="P366" s="2">
        <v>11.8</v>
      </c>
      <c r="Q366" s="2">
        <v>3.9</v>
      </c>
      <c r="R366" s="1">
        <v>0.5</v>
      </c>
      <c r="S366" s="1">
        <v>0.4</v>
      </c>
      <c r="T366" s="1">
        <v>0.2</v>
      </c>
      <c r="U366" s="1">
        <v>0.2</v>
      </c>
      <c r="V366" s="1">
        <v>2.5</v>
      </c>
      <c r="W366" s="1">
        <v>50.9</v>
      </c>
      <c r="X366" s="1">
        <v>49.7</v>
      </c>
      <c r="Y366" s="1">
        <v>4.1500000000000004</v>
      </c>
      <c r="Z366" s="1">
        <v>4</v>
      </c>
      <c r="AA366">
        <f t="shared" si="118"/>
        <v>0.40713536201469047</v>
      </c>
      <c r="AB366">
        <f t="shared" si="119"/>
        <v>0.27929687500000011</v>
      </c>
      <c r="AC366">
        <f t="shared" si="120"/>
        <v>0.36076555023923446</v>
      </c>
      <c r="AD366">
        <f t="shared" si="121"/>
        <v>0.10443864229765015</v>
      </c>
      <c r="AE366">
        <f t="shared" si="122"/>
        <v>0.13994565217391305</v>
      </c>
      <c r="AF366">
        <f t="shared" si="123"/>
        <v>0.21710526315789472</v>
      </c>
      <c r="AG366">
        <f t="shared" si="124"/>
        <v>0.22222222222222221</v>
      </c>
      <c r="AH366">
        <f t="shared" si="125"/>
        <v>0.40669856459330161</v>
      </c>
      <c r="AI366">
        <f t="shared" si="126"/>
        <v>0.15148063781321186</v>
      </c>
      <c r="AJ366">
        <f t="shared" si="127"/>
        <v>0.17145593869731798</v>
      </c>
      <c r="AK366">
        <f t="shared" si="128"/>
        <v>0.30864197530864196</v>
      </c>
      <c r="AL366">
        <f t="shared" si="129"/>
        <v>0.14988978692138133</v>
      </c>
      <c r="AM366">
        <f t="shared" si="130"/>
        <v>0.2012072434607646</v>
      </c>
      <c r="AN366">
        <f t="shared" si="131"/>
        <v>0.35490605427974942</v>
      </c>
      <c r="AO366">
        <f t="shared" si="132"/>
        <v>0.15673693858845095</v>
      </c>
      <c r="AP366">
        <f t="shared" si="133"/>
        <v>4.49438202247191E-2</v>
      </c>
      <c r="AQ366">
        <f t="shared" si="134"/>
        <v>3.333333333333334E-2</v>
      </c>
      <c r="AR366">
        <f t="shared" si="135"/>
        <v>1.1235955056179775E-2</v>
      </c>
      <c r="AS366">
        <f t="shared" si="136"/>
        <v>2.0408163265306121E-2</v>
      </c>
      <c r="AT366">
        <f t="shared" si="137"/>
        <v>0.26742400982499231</v>
      </c>
      <c r="AU366">
        <f t="shared" si="138"/>
        <v>0.28984096072703674</v>
      </c>
      <c r="AV366">
        <f t="shared" si="139"/>
        <v>0.37790697674418611</v>
      </c>
      <c r="AW366">
        <f t="shared" si="140"/>
        <v>0.3926701570680628</v>
      </c>
    </row>
    <row r="367" spans="1:49" x14ac:dyDescent="0.3">
      <c r="A367">
        <v>22</v>
      </c>
      <c r="B367" s="3">
        <v>37408</v>
      </c>
      <c r="C367" t="s">
        <v>8</v>
      </c>
      <c r="D367" s="1">
        <f>52+48.9</f>
        <v>100.9</v>
      </c>
      <c r="E367" s="1">
        <v>52</v>
      </c>
      <c r="F367" s="1">
        <v>27.1</v>
      </c>
      <c r="G367" s="1">
        <v>48.9</v>
      </c>
      <c r="H367" s="1">
        <v>23.1</v>
      </c>
      <c r="I367" s="1">
        <v>75.5</v>
      </c>
      <c r="J367" s="1">
        <v>79.650000000000006</v>
      </c>
      <c r="K367" s="1">
        <v>42.15</v>
      </c>
      <c r="L367" s="1">
        <v>42.25</v>
      </c>
      <c r="M367" s="1">
        <v>12.6</v>
      </c>
      <c r="N367" s="1">
        <v>12.35</v>
      </c>
      <c r="O367" s="2">
        <v>30.5</v>
      </c>
      <c r="P367" s="2">
        <v>23.1</v>
      </c>
      <c r="Q367" s="2">
        <v>6.8</v>
      </c>
      <c r="R367" s="1">
        <v>1.3</v>
      </c>
      <c r="S367" s="1">
        <v>1.4</v>
      </c>
      <c r="T367" s="1">
        <v>0.7</v>
      </c>
      <c r="U367" s="1">
        <v>0.7</v>
      </c>
      <c r="V367" s="1">
        <v>4.3</v>
      </c>
      <c r="W367" s="1">
        <v>81.2</v>
      </c>
      <c r="X367" s="1">
        <v>86.3</v>
      </c>
      <c r="Y367" s="1">
        <v>6.5</v>
      </c>
      <c r="Z367" s="1">
        <v>6.85</v>
      </c>
      <c r="AA367">
        <f t="shared" si="118"/>
        <v>0.60230849947534093</v>
      </c>
      <c r="AB367">
        <f t="shared" si="119"/>
        <v>0.54296875000000011</v>
      </c>
      <c r="AC367">
        <f t="shared" si="120"/>
        <v>0.46698564593301428</v>
      </c>
      <c r="AD367">
        <f t="shared" si="121"/>
        <v>0.14360313315926895</v>
      </c>
      <c r="AE367">
        <f t="shared" si="122"/>
        <v>0.29347826086956524</v>
      </c>
      <c r="AF367">
        <f t="shared" si="123"/>
        <v>0.40789473684210525</v>
      </c>
      <c r="AG367">
        <f t="shared" si="124"/>
        <v>0.42222222222222217</v>
      </c>
      <c r="AH367">
        <f t="shared" si="125"/>
        <v>0.56459330143540676</v>
      </c>
      <c r="AI367">
        <f t="shared" si="126"/>
        <v>0.31548974943052394</v>
      </c>
      <c r="AJ367">
        <f t="shared" si="127"/>
        <v>0.43199233716475094</v>
      </c>
      <c r="AK367">
        <f t="shared" si="128"/>
        <v>0.55396256471525296</v>
      </c>
      <c r="AL367">
        <f t="shared" si="129"/>
        <v>0.4085231447465098</v>
      </c>
      <c r="AM367">
        <f t="shared" si="130"/>
        <v>0.43863179074446684</v>
      </c>
      <c r="AN367">
        <f t="shared" si="131"/>
        <v>0.47807933194154478</v>
      </c>
      <c r="AO367">
        <f t="shared" si="132"/>
        <v>0.20714940421631528</v>
      </c>
      <c r="AP367">
        <f t="shared" si="133"/>
        <v>0.1348314606741573</v>
      </c>
      <c r="AQ367">
        <f t="shared" si="134"/>
        <v>0.1444444444444444</v>
      </c>
      <c r="AR367">
        <f t="shared" si="135"/>
        <v>6.741573033707865E-2</v>
      </c>
      <c r="AS367">
        <f t="shared" si="136"/>
        <v>0.12244897959183672</v>
      </c>
      <c r="AT367">
        <f t="shared" si="137"/>
        <v>0.45348480196499857</v>
      </c>
      <c r="AU367">
        <f t="shared" si="138"/>
        <v>0.52742616033755274</v>
      </c>
      <c r="AV367">
        <f t="shared" si="139"/>
        <v>0.65116279069767435</v>
      </c>
      <c r="AW367">
        <f t="shared" si="140"/>
        <v>0.69109947643979042</v>
      </c>
    </row>
    <row r="368" spans="1:49" x14ac:dyDescent="0.3">
      <c r="A368">
        <v>23</v>
      </c>
      <c r="B368" s="3">
        <v>37408</v>
      </c>
      <c r="C368" t="s">
        <v>8</v>
      </c>
      <c r="D368" s="1">
        <f>49.5+46.8</f>
        <v>96.3</v>
      </c>
      <c r="E368" s="1">
        <v>49.5</v>
      </c>
      <c r="F368" s="1">
        <v>24.85</v>
      </c>
      <c r="G368" s="1">
        <v>46.8</v>
      </c>
      <c r="H368" s="1">
        <v>21.1</v>
      </c>
      <c r="I368" s="1">
        <v>70.400000000000006</v>
      </c>
      <c r="J368" s="1">
        <v>71.3</v>
      </c>
      <c r="K368" s="1">
        <v>38.200000000000003</v>
      </c>
      <c r="L368" s="1">
        <v>38.5</v>
      </c>
      <c r="M368" s="1">
        <v>10.1</v>
      </c>
      <c r="N368" s="1">
        <v>10.6</v>
      </c>
      <c r="O368" s="2">
        <v>30.1</v>
      </c>
      <c r="P368" s="2">
        <v>22.3</v>
      </c>
      <c r="Q368" s="2">
        <v>5.7</v>
      </c>
      <c r="R368" s="1">
        <v>1.1000000000000001</v>
      </c>
      <c r="S368" s="1">
        <v>1.1000000000000001</v>
      </c>
      <c r="T368" s="1">
        <v>0.5</v>
      </c>
      <c r="U368" s="1">
        <v>0.5</v>
      </c>
      <c r="V368" s="1">
        <v>3.1</v>
      </c>
      <c r="W368" s="1">
        <v>88.4</v>
      </c>
      <c r="X368" s="1">
        <v>79.5</v>
      </c>
      <c r="Y368" s="1">
        <v>7.2</v>
      </c>
      <c r="Z368" s="1">
        <v>7.5</v>
      </c>
      <c r="AA368">
        <f t="shared" si="118"/>
        <v>0.54984260230849946</v>
      </c>
      <c r="AB368">
        <f t="shared" si="119"/>
        <v>0.45507812500000011</v>
      </c>
      <c r="AC368">
        <f t="shared" si="120"/>
        <v>0.42679425837320567</v>
      </c>
      <c r="AD368">
        <f t="shared" si="121"/>
        <v>0.11749347258485641</v>
      </c>
      <c r="AE368">
        <f t="shared" si="122"/>
        <v>0.28260869565217395</v>
      </c>
      <c r="AF368">
        <f t="shared" si="123"/>
        <v>0.33552631578947373</v>
      </c>
      <c r="AG368">
        <f t="shared" si="124"/>
        <v>0.28888888888888886</v>
      </c>
      <c r="AH368">
        <f t="shared" si="125"/>
        <v>0.51568314726209463</v>
      </c>
      <c r="AI368">
        <f t="shared" si="126"/>
        <v>0.31093394077448749</v>
      </c>
      <c r="AJ368">
        <f t="shared" si="127"/>
        <v>0.38314176245210729</v>
      </c>
      <c r="AK368">
        <f t="shared" si="128"/>
        <v>0.48745519713261642</v>
      </c>
      <c r="AL368">
        <f t="shared" si="129"/>
        <v>0.35047759000734752</v>
      </c>
      <c r="AM368">
        <f t="shared" si="130"/>
        <v>0.38832997987927564</v>
      </c>
      <c r="AN368">
        <f t="shared" si="131"/>
        <v>0.37369519832985376</v>
      </c>
      <c r="AO368">
        <f t="shared" si="132"/>
        <v>0.17506874427131069</v>
      </c>
      <c r="AP368">
        <f t="shared" si="133"/>
        <v>0.11235955056179775</v>
      </c>
      <c r="AQ368">
        <f t="shared" si="134"/>
        <v>0.1111111111111111</v>
      </c>
      <c r="AR368">
        <f t="shared" si="135"/>
        <v>4.49438202247191E-2</v>
      </c>
      <c r="AS368">
        <f t="shared" si="136"/>
        <v>8.1632653061224483E-2</v>
      </c>
      <c r="AT368">
        <f t="shared" si="137"/>
        <v>0.49769726742400994</v>
      </c>
      <c r="AU368">
        <f t="shared" si="138"/>
        <v>0.4832846478416099</v>
      </c>
      <c r="AV368">
        <f t="shared" si="139"/>
        <v>0.73255813953488369</v>
      </c>
      <c r="AW368">
        <f t="shared" si="140"/>
        <v>0.75916230366492132</v>
      </c>
    </row>
    <row r="369" spans="1:49" x14ac:dyDescent="0.3">
      <c r="A369">
        <v>24</v>
      </c>
      <c r="B369" s="3">
        <v>37408</v>
      </c>
      <c r="C369" t="s">
        <v>7</v>
      </c>
      <c r="D369" s="1">
        <f>40.75+41.45</f>
        <v>82.2</v>
      </c>
      <c r="E369" s="1">
        <v>40.75</v>
      </c>
      <c r="F369" s="1">
        <v>20.399999999999999</v>
      </c>
      <c r="G369" s="1">
        <v>41.45</v>
      </c>
      <c r="H369" s="1">
        <v>21.85</v>
      </c>
      <c r="I369" s="1">
        <v>46</v>
      </c>
      <c r="J369" s="1">
        <v>45.95</v>
      </c>
      <c r="K369" s="1">
        <v>23.2</v>
      </c>
      <c r="L369" s="1">
        <v>24.1</v>
      </c>
      <c r="M369" s="1">
        <v>9.5</v>
      </c>
      <c r="N369" s="1">
        <v>9.15</v>
      </c>
      <c r="O369" s="2">
        <v>15.6</v>
      </c>
      <c r="P369" s="2">
        <v>11.4</v>
      </c>
      <c r="Q369" s="2">
        <v>4.0999999999999996</v>
      </c>
      <c r="R369" s="1">
        <v>0.5</v>
      </c>
      <c r="S369" s="1">
        <v>0.5</v>
      </c>
      <c r="T369" s="1">
        <v>0.2</v>
      </c>
      <c r="U369" s="1">
        <v>0.2</v>
      </c>
      <c r="V369" s="1">
        <v>2.4</v>
      </c>
      <c r="W369" s="1">
        <v>59.7</v>
      </c>
      <c r="X369" s="1">
        <v>79.400000000000006</v>
      </c>
      <c r="Y369" s="1">
        <v>4.5999999999999996</v>
      </c>
      <c r="Z369" s="1">
        <v>4.55</v>
      </c>
      <c r="AA369">
        <f t="shared" si="118"/>
        <v>0.36621196222455399</v>
      </c>
      <c r="AB369">
        <f t="shared" si="119"/>
        <v>0.28125</v>
      </c>
      <c r="AC369">
        <f t="shared" si="120"/>
        <v>0.32440191387559814</v>
      </c>
      <c r="AD369">
        <f t="shared" si="121"/>
        <v>0.12728459530026112</v>
      </c>
      <c r="AE369">
        <f t="shared" si="122"/>
        <v>0.13451086956521741</v>
      </c>
      <c r="AF369">
        <f t="shared" si="123"/>
        <v>0.23026315789473681</v>
      </c>
      <c r="AG369">
        <f t="shared" si="124"/>
        <v>0.21111111111111108</v>
      </c>
      <c r="AH369">
        <f t="shared" si="125"/>
        <v>0.36576289207868162</v>
      </c>
      <c r="AI369">
        <f t="shared" si="126"/>
        <v>0.14578587699316631</v>
      </c>
      <c r="AJ369">
        <f t="shared" si="127"/>
        <v>0.14942528735632185</v>
      </c>
      <c r="AK369">
        <f t="shared" si="128"/>
        <v>0.28554360812425328</v>
      </c>
      <c r="AL369">
        <f t="shared" si="129"/>
        <v>0.13005143277002201</v>
      </c>
      <c r="AM369">
        <f t="shared" si="130"/>
        <v>0.19517102615694168</v>
      </c>
      <c r="AN369">
        <f t="shared" si="131"/>
        <v>0.34864300626304795</v>
      </c>
      <c r="AO369">
        <f t="shared" si="132"/>
        <v>0.14848762603116406</v>
      </c>
      <c r="AP369">
        <f t="shared" si="133"/>
        <v>4.49438202247191E-2</v>
      </c>
      <c r="AQ369">
        <f t="shared" si="134"/>
        <v>4.4444444444444446E-2</v>
      </c>
      <c r="AR369">
        <f t="shared" si="135"/>
        <v>1.1235955056179775E-2</v>
      </c>
      <c r="AS369">
        <f t="shared" si="136"/>
        <v>2.0408163265306121E-2</v>
      </c>
      <c r="AT369">
        <f t="shared" si="137"/>
        <v>0.32146146760822847</v>
      </c>
      <c r="AU369">
        <f t="shared" si="138"/>
        <v>0.48263550795196375</v>
      </c>
      <c r="AV369">
        <f t="shared" si="139"/>
        <v>0.43023255813953487</v>
      </c>
      <c r="AW369">
        <f t="shared" si="140"/>
        <v>0.45026178010471196</v>
      </c>
    </row>
    <row r="370" spans="1:49" x14ac:dyDescent="0.3">
      <c r="A370">
        <v>25</v>
      </c>
      <c r="B370" s="3">
        <v>37408</v>
      </c>
      <c r="C370" t="s">
        <v>8</v>
      </c>
      <c r="D370" s="1">
        <v>89.3</v>
      </c>
      <c r="E370" s="1">
        <v>46.05</v>
      </c>
      <c r="F370" s="1">
        <v>22.25</v>
      </c>
      <c r="G370" s="1">
        <v>43.25</v>
      </c>
      <c r="H370" s="1">
        <v>19.3</v>
      </c>
      <c r="I370" s="1">
        <v>62.85</v>
      </c>
      <c r="J370" s="1">
        <v>62.75</v>
      </c>
      <c r="K370" s="1">
        <v>34.200000000000003</v>
      </c>
      <c r="L370" s="1">
        <v>34.299999999999997</v>
      </c>
      <c r="M370" s="1">
        <v>11.2</v>
      </c>
      <c r="N370" s="1">
        <v>11.35</v>
      </c>
      <c r="O370" s="2">
        <v>22</v>
      </c>
      <c r="P370" s="2">
        <v>18</v>
      </c>
      <c r="Q370" s="2">
        <v>4.9000000000000004</v>
      </c>
      <c r="R370" s="1">
        <v>0.9</v>
      </c>
      <c r="S370" s="1">
        <v>0.9</v>
      </c>
      <c r="T370" s="1">
        <v>0.4</v>
      </c>
      <c r="U370" s="1">
        <v>0.4</v>
      </c>
      <c r="V370" s="1">
        <v>3.2</v>
      </c>
      <c r="W370" s="1">
        <v>81.099999999999994</v>
      </c>
      <c r="X370" s="1">
        <v>79.5</v>
      </c>
      <c r="Y370" s="1">
        <v>5.05</v>
      </c>
      <c r="Z370" s="1">
        <v>5.0999999999999996</v>
      </c>
      <c r="AA370">
        <f t="shared" si="118"/>
        <v>0.47743966421825801</v>
      </c>
      <c r="AB370">
        <f t="shared" si="119"/>
        <v>0.353515625</v>
      </c>
      <c r="AC370">
        <f t="shared" si="120"/>
        <v>0.35885167464114831</v>
      </c>
      <c r="AD370">
        <f t="shared" si="121"/>
        <v>9.3994778067885129E-2</v>
      </c>
      <c r="AE370">
        <f t="shared" si="122"/>
        <v>0.22418478260869568</v>
      </c>
      <c r="AF370">
        <f t="shared" si="123"/>
        <v>0.28289473684210531</v>
      </c>
      <c r="AG370">
        <f t="shared" si="124"/>
        <v>0.3</v>
      </c>
      <c r="AH370">
        <f t="shared" si="125"/>
        <v>0.44125465178096757</v>
      </c>
      <c r="AI370">
        <f t="shared" si="126"/>
        <v>0.21867881548974943</v>
      </c>
      <c r="AJ370">
        <f t="shared" si="127"/>
        <v>0.31082375478927204</v>
      </c>
      <c r="AK370">
        <f t="shared" si="128"/>
        <v>0.41935483870967738</v>
      </c>
      <c r="AL370">
        <f t="shared" si="129"/>
        <v>0.29169728141072737</v>
      </c>
      <c r="AM370">
        <f t="shared" si="130"/>
        <v>0.33199195171026152</v>
      </c>
      <c r="AN370">
        <f t="shared" si="131"/>
        <v>0.41962421711899778</v>
      </c>
      <c r="AO370">
        <f t="shared" si="132"/>
        <v>0.18881759853345553</v>
      </c>
      <c r="AP370">
        <f t="shared" si="133"/>
        <v>8.98876404494382E-2</v>
      </c>
      <c r="AQ370">
        <f t="shared" si="134"/>
        <v>8.8888888888888892E-2</v>
      </c>
      <c r="AR370">
        <f t="shared" si="135"/>
        <v>3.3707865168539332E-2</v>
      </c>
      <c r="AS370">
        <f t="shared" si="136"/>
        <v>6.1224489795918373E-2</v>
      </c>
      <c r="AT370">
        <f t="shared" si="137"/>
        <v>0.45287073994473448</v>
      </c>
      <c r="AU370">
        <f t="shared" si="138"/>
        <v>0.4832846478416099</v>
      </c>
      <c r="AV370">
        <f t="shared" si="139"/>
        <v>0.48255813953488363</v>
      </c>
      <c r="AW370">
        <f t="shared" si="140"/>
        <v>0.50785340314136118</v>
      </c>
    </row>
    <row r="371" spans="1:49" x14ac:dyDescent="0.3">
      <c r="A371">
        <v>26</v>
      </c>
      <c r="B371" s="3">
        <v>37408</v>
      </c>
      <c r="C371" t="s">
        <v>7</v>
      </c>
      <c r="D371" s="1">
        <v>87.95</v>
      </c>
      <c r="E371" s="1">
        <v>44</v>
      </c>
      <c r="F371" s="1">
        <v>22.75</v>
      </c>
      <c r="G371" s="1">
        <v>43.95</v>
      </c>
      <c r="H371" s="1">
        <v>20.7</v>
      </c>
      <c r="I371" s="1">
        <v>51.5</v>
      </c>
      <c r="J371" s="1">
        <v>52</v>
      </c>
      <c r="K371" s="1">
        <v>27.7</v>
      </c>
      <c r="L371" s="1">
        <v>28</v>
      </c>
      <c r="M371" s="1">
        <v>10.3</v>
      </c>
      <c r="N371" s="1">
        <v>9.9</v>
      </c>
      <c r="O371" s="2">
        <v>17.899999999999999</v>
      </c>
      <c r="P371" s="2">
        <v>13.2</v>
      </c>
      <c r="Q371" s="2">
        <v>4.2</v>
      </c>
      <c r="R371" s="1">
        <v>0.5</v>
      </c>
      <c r="S371" s="1">
        <v>0.5</v>
      </c>
      <c r="T371" s="1">
        <v>0.2</v>
      </c>
      <c r="U371" s="1">
        <v>0.2</v>
      </c>
      <c r="V371" s="1">
        <v>2.9</v>
      </c>
      <c r="W371" s="1">
        <v>57.1</v>
      </c>
      <c r="X371" s="1">
        <v>61.4</v>
      </c>
      <c r="Y371" s="1">
        <v>4.2</v>
      </c>
      <c r="Z371" s="1">
        <v>4.25</v>
      </c>
      <c r="AA371">
        <f t="shared" si="118"/>
        <v>0.434417628541448</v>
      </c>
      <c r="AB371">
        <f t="shared" si="119"/>
        <v>0.373046875</v>
      </c>
      <c r="AC371">
        <f t="shared" si="120"/>
        <v>0.37224880382775122</v>
      </c>
      <c r="AD371">
        <f t="shared" si="121"/>
        <v>0.11227154046997388</v>
      </c>
      <c r="AE371">
        <f t="shared" si="122"/>
        <v>0.15896739130434784</v>
      </c>
      <c r="AF371">
        <f t="shared" si="123"/>
        <v>0.23684210526315788</v>
      </c>
      <c r="AG371">
        <f t="shared" si="124"/>
        <v>0.26666666666666666</v>
      </c>
      <c r="AH371">
        <f t="shared" si="125"/>
        <v>0.42690058479532172</v>
      </c>
      <c r="AI371">
        <f t="shared" si="126"/>
        <v>0.17198177676537585</v>
      </c>
      <c r="AJ371">
        <f t="shared" si="127"/>
        <v>0.2021072796934866</v>
      </c>
      <c r="AK371">
        <f t="shared" si="128"/>
        <v>0.33373158104340894</v>
      </c>
      <c r="AL371">
        <f t="shared" si="129"/>
        <v>0.19617927994121967</v>
      </c>
      <c r="AM371">
        <f t="shared" si="130"/>
        <v>0.24748490945674045</v>
      </c>
      <c r="AN371">
        <f t="shared" si="131"/>
        <v>0.38204592901878909</v>
      </c>
      <c r="AO371">
        <f t="shared" si="132"/>
        <v>0.16223648029330889</v>
      </c>
      <c r="AP371">
        <f t="shared" si="133"/>
        <v>4.49438202247191E-2</v>
      </c>
      <c r="AQ371">
        <f t="shared" si="134"/>
        <v>4.4444444444444446E-2</v>
      </c>
      <c r="AR371">
        <f t="shared" si="135"/>
        <v>1.1235955056179775E-2</v>
      </c>
      <c r="AS371">
        <f t="shared" si="136"/>
        <v>2.0408163265306121E-2</v>
      </c>
      <c r="AT371">
        <f t="shared" si="137"/>
        <v>0.30549585508136323</v>
      </c>
      <c r="AU371">
        <f t="shared" si="138"/>
        <v>0.3657903278156443</v>
      </c>
      <c r="AV371">
        <f t="shared" si="139"/>
        <v>0.38372093023255816</v>
      </c>
      <c r="AW371">
        <f t="shared" si="140"/>
        <v>0.41884816753926696</v>
      </c>
    </row>
    <row r="372" spans="1:49" x14ac:dyDescent="0.3">
      <c r="A372">
        <v>27</v>
      </c>
      <c r="B372" s="3">
        <v>37408</v>
      </c>
      <c r="C372" t="s">
        <v>8</v>
      </c>
      <c r="D372" s="1">
        <f>70.8+62.7</f>
        <v>133.5</v>
      </c>
      <c r="E372" s="1">
        <v>70.8</v>
      </c>
      <c r="F372" s="1">
        <v>36.9</v>
      </c>
      <c r="G372" s="1">
        <v>62.7</v>
      </c>
      <c r="H372" s="1">
        <v>28.6</v>
      </c>
      <c r="I372" s="1">
        <v>124.8</v>
      </c>
      <c r="J372" s="1">
        <v>124.4</v>
      </c>
      <c r="K372" s="1">
        <v>77.2</v>
      </c>
      <c r="L372" s="1">
        <v>77.150000000000006</v>
      </c>
      <c r="M372" s="1">
        <v>22.95</v>
      </c>
      <c r="N372" s="1">
        <v>22.65</v>
      </c>
      <c r="O372" s="2">
        <v>77.099999999999994</v>
      </c>
      <c r="P372" s="2">
        <v>62.8</v>
      </c>
      <c r="Q372" s="2">
        <v>12.7</v>
      </c>
      <c r="R372" s="1">
        <v>6.8</v>
      </c>
      <c r="S372" s="1">
        <v>6.7</v>
      </c>
      <c r="T372" s="1">
        <v>4.0999999999999996</v>
      </c>
      <c r="U372" s="1">
        <v>4</v>
      </c>
      <c r="V372" s="1">
        <v>8.5</v>
      </c>
      <c r="W372" s="1">
        <v>115.2</v>
      </c>
      <c r="X372" s="1">
        <v>99.8</v>
      </c>
      <c r="Y372" s="1">
        <v>8.1999999999999993</v>
      </c>
      <c r="Z372" s="1">
        <v>7.95</v>
      </c>
      <c r="AA372">
        <f t="shared" si="118"/>
        <v>0.99685204616998946</v>
      </c>
      <c r="AB372">
        <f t="shared" si="119"/>
        <v>0.92578125</v>
      </c>
      <c r="AC372">
        <f t="shared" si="120"/>
        <v>0.73110047846889958</v>
      </c>
      <c r="AD372">
        <f t="shared" si="121"/>
        <v>0.21540469973890339</v>
      </c>
      <c r="AE372">
        <f t="shared" si="122"/>
        <v>0.83288043478260876</v>
      </c>
      <c r="AF372">
        <f t="shared" si="123"/>
        <v>0.79605263157894735</v>
      </c>
      <c r="AG372">
        <f t="shared" si="124"/>
        <v>0.88888888888888884</v>
      </c>
      <c r="AH372">
        <f t="shared" si="125"/>
        <v>0.91121743753322704</v>
      </c>
      <c r="AI372">
        <f t="shared" si="126"/>
        <v>0.84624145785876992</v>
      </c>
      <c r="AJ372">
        <f t="shared" si="127"/>
        <v>0.90421455938697315</v>
      </c>
      <c r="AK372">
        <f t="shared" si="128"/>
        <v>0.91039426523297495</v>
      </c>
      <c r="AL372">
        <f t="shared" si="129"/>
        <v>0.92358559882439373</v>
      </c>
      <c r="AM372">
        <f t="shared" si="130"/>
        <v>0.90677397719651254</v>
      </c>
      <c r="AN372">
        <f t="shared" si="131"/>
        <v>0.91022964509394555</v>
      </c>
      <c r="AO372">
        <f t="shared" si="132"/>
        <v>0.39596700274977081</v>
      </c>
      <c r="AP372">
        <f t="shared" si="133"/>
        <v>0.7528089887640449</v>
      </c>
      <c r="AQ372">
        <f t="shared" si="134"/>
        <v>0.73333333333333339</v>
      </c>
      <c r="AR372">
        <f t="shared" si="135"/>
        <v>0.44943820224719094</v>
      </c>
      <c r="AS372">
        <f t="shared" si="136"/>
        <v>0.79591836734693866</v>
      </c>
      <c r="AT372">
        <f t="shared" si="137"/>
        <v>0.66226588885477444</v>
      </c>
      <c r="AU372">
        <f t="shared" si="138"/>
        <v>0.61506004543979231</v>
      </c>
      <c r="AV372">
        <f t="shared" si="139"/>
        <v>0.84883720930232542</v>
      </c>
      <c r="AW372">
        <f t="shared" si="140"/>
        <v>0.80628272251308897</v>
      </c>
    </row>
    <row r="373" spans="1:49" x14ac:dyDescent="0.3">
      <c r="A373">
        <v>28</v>
      </c>
      <c r="B373" s="3">
        <v>37408</v>
      </c>
      <c r="C373" t="s">
        <v>8</v>
      </c>
      <c r="D373" s="1">
        <v>107.85</v>
      </c>
      <c r="E373" s="1">
        <v>54.75</v>
      </c>
      <c r="F373" s="1">
        <v>28.8</v>
      </c>
      <c r="G373" s="1">
        <v>53.1</v>
      </c>
      <c r="H373" s="1">
        <v>22.9</v>
      </c>
      <c r="I373" s="1">
        <v>80.8</v>
      </c>
      <c r="J373" s="1">
        <v>80.95</v>
      </c>
      <c r="K373" s="1">
        <v>43.75</v>
      </c>
      <c r="L373" s="1">
        <v>44.1</v>
      </c>
      <c r="M373" s="1">
        <v>11.7</v>
      </c>
      <c r="N373" s="1">
        <v>12.75</v>
      </c>
      <c r="O373" s="2">
        <v>43.3</v>
      </c>
      <c r="P373" s="2">
        <v>31.5</v>
      </c>
      <c r="Q373" s="2">
        <v>7.7</v>
      </c>
      <c r="R373" s="1">
        <v>1.4</v>
      </c>
      <c r="S373" s="1">
        <v>1.4</v>
      </c>
      <c r="T373" s="1">
        <v>0.7</v>
      </c>
      <c r="U373" s="1">
        <v>0.7</v>
      </c>
      <c r="V373" s="1">
        <v>4.5999999999999996</v>
      </c>
      <c r="W373" s="1">
        <v>52.7</v>
      </c>
      <c r="X373" s="1">
        <v>86.4</v>
      </c>
      <c r="Y373" s="1">
        <v>6.85</v>
      </c>
      <c r="Z373" s="1">
        <v>7.05</v>
      </c>
      <c r="AA373">
        <f t="shared" si="118"/>
        <v>0.66002098635886663</v>
      </c>
      <c r="AB373">
        <f t="shared" si="119"/>
        <v>0.609375</v>
      </c>
      <c r="AC373">
        <f t="shared" si="120"/>
        <v>0.54736842105263162</v>
      </c>
      <c r="AD373">
        <f t="shared" si="121"/>
        <v>0.14099216710182766</v>
      </c>
      <c r="AE373">
        <f t="shared" si="122"/>
        <v>0.40760869565217395</v>
      </c>
      <c r="AF373">
        <f t="shared" si="123"/>
        <v>0.46710526315789475</v>
      </c>
      <c r="AG373">
        <f t="shared" si="124"/>
        <v>0.45555555555555549</v>
      </c>
      <c r="AH373">
        <f t="shared" si="125"/>
        <v>0.63849016480595422</v>
      </c>
      <c r="AI373">
        <f t="shared" si="126"/>
        <v>0.46127562642369024</v>
      </c>
      <c r="AJ373">
        <f t="shared" si="127"/>
        <v>0.48275862068965514</v>
      </c>
      <c r="AK373">
        <f t="shared" si="128"/>
        <v>0.56431700517722028</v>
      </c>
      <c r="AL373">
        <f t="shared" si="129"/>
        <v>0.43203526818515792</v>
      </c>
      <c r="AM373">
        <f t="shared" si="130"/>
        <v>0.4634473507712944</v>
      </c>
      <c r="AN373">
        <f t="shared" si="131"/>
        <v>0.44050104384133598</v>
      </c>
      <c r="AO373">
        <f t="shared" si="132"/>
        <v>0.21448212648945919</v>
      </c>
      <c r="AP373">
        <f t="shared" si="133"/>
        <v>0.14606741573033705</v>
      </c>
      <c r="AQ373">
        <f t="shared" si="134"/>
        <v>0.1444444444444444</v>
      </c>
      <c r="AR373">
        <f t="shared" si="135"/>
        <v>6.741573033707865E-2</v>
      </c>
      <c r="AS373">
        <f t="shared" si="136"/>
        <v>0.12244897959183672</v>
      </c>
      <c r="AT373">
        <f t="shared" si="137"/>
        <v>0.27847712618974518</v>
      </c>
      <c r="AU373">
        <f t="shared" si="138"/>
        <v>0.52807530022719906</v>
      </c>
      <c r="AV373">
        <f t="shared" si="139"/>
        <v>0.69186046511627897</v>
      </c>
      <c r="AW373">
        <f t="shared" si="140"/>
        <v>0.71204188481675379</v>
      </c>
    </row>
    <row r="374" spans="1:49" x14ac:dyDescent="0.3">
      <c r="A374">
        <v>29</v>
      </c>
      <c r="B374" s="3">
        <v>37408</v>
      </c>
      <c r="C374" t="s">
        <v>8</v>
      </c>
      <c r="D374" s="1">
        <v>131.9</v>
      </c>
      <c r="E374" s="1">
        <v>68.8</v>
      </c>
      <c r="F374" s="1">
        <v>34.299999999999997</v>
      </c>
      <c r="G374" s="1">
        <v>63.3</v>
      </c>
      <c r="H374" s="1">
        <v>27.1</v>
      </c>
      <c r="I374" s="1">
        <v>133.4</v>
      </c>
      <c r="J374" s="1">
        <v>135.5</v>
      </c>
      <c r="K374" s="1">
        <v>80.5</v>
      </c>
      <c r="L374" s="1">
        <v>81.8</v>
      </c>
      <c r="M374" s="1">
        <v>20.350000000000001</v>
      </c>
      <c r="N374" s="1">
        <v>21.8</v>
      </c>
      <c r="O374" s="2">
        <v>84</v>
      </c>
      <c r="P374" s="2">
        <v>69</v>
      </c>
      <c r="Q374" s="2">
        <v>12.5</v>
      </c>
      <c r="R374" s="1">
        <v>7</v>
      </c>
      <c r="S374" s="1">
        <v>7.1</v>
      </c>
      <c r="T374" s="1">
        <v>3.5</v>
      </c>
      <c r="U374" s="1">
        <v>3.5</v>
      </c>
      <c r="V374" s="1">
        <v>8.6</v>
      </c>
      <c r="W374" s="1">
        <v>100.2</v>
      </c>
      <c r="X374" s="1">
        <v>49.5</v>
      </c>
      <c r="Y374" s="1">
        <v>8</v>
      </c>
      <c r="Z374" s="1">
        <v>7.9</v>
      </c>
      <c r="AA374">
        <f t="shared" si="118"/>
        <v>0.95487932843651624</v>
      </c>
      <c r="AB374">
        <f t="shared" si="119"/>
        <v>0.82421874999999989</v>
      </c>
      <c r="AC374">
        <f t="shared" si="120"/>
        <v>0.74258373205741623</v>
      </c>
      <c r="AD374">
        <f t="shared" si="121"/>
        <v>0.195822454308094</v>
      </c>
      <c r="AE374">
        <f t="shared" si="122"/>
        <v>0.91711956521739135</v>
      </c>
      <c r="AF374">
        <f t="shared" si="123"/>
        <v>0.7828947368421052</v>
      </c>
      <c r="AG374">
        <f t="shared" si="124"/>
        <v>0.89999999999999991</v>
      </c>
      <c r="AH374">
        <f t="shared" si="125"/>
        <v>0.89420520999468378</v>
      </c>
      <c r="AI374">
        <f t="shared" si="126"/>
        <v>0.92482915717539871</v>
      </c>
      <c r="AJ374">
        <f t="shared" si="127"/>
        <v>0.98659003831417613</v>
      </c>
      <c r="AK374">
        <f t="shared" si="128"/>
        <v>0.99880525686977295</v>
      </c>
      <c r="AL374">
        <f t="shared" si="129"/>
        <v>0.97207935341660534</v>
      </c>
      <c r="AM374">
        <f t="shared" si="130"/>
        <v>0.96914822266934952</v>
      </c>
      <c r="AN374">
        <f t="shared" si="131"/>
        <v>0.80167014613778698</v>
      </c>
      <c r="AO374">
        <f t="shared" si="132"/>
        <v>0.38038496791934007</v>
      </c>
      <c r="AP374">
        <f t="shared" si="133"/>
        <v>0.7752808988764045</v>
      </c>
      <c r="AQ374">
        <f t="shared" si="134"/>
        <v>0.77777777777777768</v>
      </c>
      <c r="AR374">
        <f t="shared" si="135"/>
        <v>0.38202247191011235</v>
      </c>
      <c r="AS374">
        <f t="shared" si="136"/>
        <v>0.69387755102040805</v>
      </c>
      <c r="AT374">
        <f t="shared" si="137"/>
        <v>0.57015658581516748</v>
      </c>
      <c r="AU374">
        <f t="shared" si="138"/>
        <v>0.28854268094774427</v>
      </c>
      <c r="AV374">
        <f t="shared" si="139"/>
        <v>0.82558139534883712</v>
      </c>
      <c r="AW374">
        <f t="shared" si="140"/>
        <v>0.80104712041884807</v>
      </c>
    </row>
    <row r="375" spans="1:49" x14ac:dyDescent="0.3">
      <c r="A375">
        <v>30</v>
      </c>
      <c r="B375" s="3">
        <v>37408</v>
      </c>
      <c r="C375" t="s">
        <v>7</v>
      </c>
      <c r="D375" s="1">
        <v>75.2</v>
      </c>
      <c r="E375" s="1">
        <v>37.1</v>
      </c>
      <c r="F375" s="1">
        <v>20.8</v>
      </c>
      <c r="G375" s="1">
        <v>38.1</v>
      </c>
      <c r="H375" s="1">
        <v>17.149999999999999</v>
      </c>
      <c r="I375" s="1">
        <v>39</v>
      </c>
      <c r="J375" s="1">
        <v>40.700000000000003</v>
      </c>
      <c r="K375" s="1">
        <v>17.95</v>
      </c>
      <c r="L375" s="1">
        <v>18.5</v>
      </c>
      <c r="M375" s="1">
        <v>7.8</v>
      </c>
      <c r="N375" s="1">
        <v>7.05</v>
      </c>
      <c r="O375" s="2">
        <v>11.9</v>
      </c>
      <c r="P375" s="2">
        <v>8.8000000000000007</v>
      </c>
      <c r="Q375" s="2">
        <v>2.7</v>
      </c>
      <c r="R375" s="1">
        <v>0.2</v>
      </c>
      <c r="S375" s="1">
        <v>0.2</v>
      </c>
      <c r="T375" s="1">
        <v>0.1</v>
      </c>
      <c r="U375" s="1">
        <v>0.1</v>
      </c>
      <c r="V375" s="1">
        <v>2.2000000000000002</v>
      </c>
      <c r="W375" s="1">
        <v>54.45</v>
      </c>
      <c r="X375" s="1">
        <v>61.3</v>
      </c>
      <c r="Y375" s="1">
        <v>4.05</v>
      </c>
      <c r="Z375" s="1">
        <v>3.9</v>
      </c>
      <c r="AA375">
        <f t="shared" si="118"/>
        <v>0.28961175236096537</v>
      </c>
      <c r="AB375">
        <f t="shared" si="119"/>
        <v>0.29687500000000006</v>
      </c>
      <c r="AC375">
        <f t="shared" si="120"/>
        <v>0.26028708133971296</v>
      </c>
      <c r="AD375">
        <f t="shared" si="121"/>
        <v>6.5926892950391627E-2</v>
      </c>
      <c r="AE375">
        <f t="shared" si="122"/>
        <v>9.9184782608695676E-2</v>
      </c>
      <c r="AF375">
        <f t="shared" si="123"/>
        <v>0.13815789473684209</v>
      </c>
      <c r="AG375">
        <f t="shared" si="124"/>
        <v>0.18888888888888891</v>
      </c>
      <c r="AH375">
        <f t="shared" si="125"/>
        <v>0.29133439659755456</v>
      </c>
      <c r="AI375">
        <f t="shared" si="126"/>
        <v>0.10364464692482918</v>
      </c>
      <c r="AJ375">
        <f t="shared" si="127"/>
        <v>8.2375478927203066E-2</v>
      </c>
      <c r="AK375">
        <f t="shared" si="128"/>
        <v>0.24372759856630824</v>
      </c>
      <c r="AL375">
        <f t="shared" si="129"/>
        <v>5.290227773695811E-2</v>
      </c>
      <c r="AM375">
        <f t="shared" si="130"/>
        <v>0.12005365526492287</v>
      </c>
      <c r="AN375">
        <f t="shared" si="131"/>
        <v>0.27766179540709807</v>
      </c>
      <c r="AO375">
        <f t="shared" si="132"/>
        <v>0.10999083409715857</v>
      </c>
      <c r="AP375">
        <f t="shared" si="133"/>
        <v>1.1235955056179775E-2</v>
      </c>
      <c r="AQ375">
        <f t="shared" si="134"/>
        <v>1.1111111111111112E-2</v>
      </c>
      <c r="AR375">
        <f t="shared" si="135"/>
        <v>0</v>
      </c>
      <c r="AS375">
        <f t="shared" si="136"/>
        <v>0</v>
      </c>
      <c r="AT375">
        <f t="shared" si="137"/>
        <v>0.28922321154436603</v>
      </c>
      <c r="AU375">
        <f t="shared" si="138"/>
        <v>0.36514118792599809</v>
      </c>
      <c r="AV375">
        <f t="shared" si="139"/>
        <v>0.36627906976744184</v>
      </c>
      <c r="AW375">
        <f t="shared" si="140"/>
        <v>0.38219895287958111</v>
      </c>
    </row>
    <row r="376" spans="1:49" x14ac:dyDescent="0.3">
      <c r="A376">
        <v>31</v>
      </c>
      <c r="B376" s="3">
        <v>37408</v>
      </c>
      <c r="C376" t="s">
        <v>8</v>
      </c>
      <c r="D376" s="1">
        <f>57.35+57.65</f>
        <v>115</v>
      </c>
      <c r="E376" s="1">
        <v>57.35</v>
      </c>
      <c r="F376" s="1">
        <v>28.65</v>
      </c>
      <c r="G376" s="1">
        <v>57.65</v>
      </c>
      <c r="H376" s="1">
        <v>26.5</v>
      </c>
      <c r="I376" s="1">
        <v>67.849999999999994</v>
      </c>
      <c r="J376" s="1">
        <v>68</v>
      </c>
      <c r="K376" s="1">
        <v>36.1</v>
      </c>
      <c r="L376" s="1">
        <v>37.299999999999997</v>
      </c>
      <c r="M376" s="1">
        <v>11.8</v>
      </c>
      <c r="N376" s="1">
        <v>11.6</v>
      </c>
      <c r="O376" s="2">
        <v>41.5</v>
      </c>
      <c r="P376" s="2">
        <v>27.7</v>
      </c>
      <c r="Q376" s="2">
        <v>9.5</v>
      </c>
      <c r="R376" s="1">
        <v>1.2</v>
      </c>
      <c r="S376" s="1">
        <v>1.2</v>
      </c>
      <c r="T376" s="1">
        <v>0.6</v>
      </c>
      <c r="U376" s="1">
        <v>0.6</v>
      </c>
      <c r="V376" s="1">
        <v>5.3</v>
      </c>
      <c r="W376" s="1">
        <v>95.4</v>
      </c>
      <c r="X376" s="1">
        <v>93.3</v>
      </c>
      <c r="Y376" s="1">
        <v>6.5</v>
      </c>
      <c r="Z376" s="1">
        <v>6.25</v>
      </c>
      <c r="AA376">
        <f t="shared" si="118"/>
        <v>0.71458551941238191</v>
      </c>
      <c r="AB376">
        <f t="shared" si="119"/>
        <v>0.603515625</v>
      </c>
      <c r="AC376">
        <f t="shared" si="120"/>
        <v>0.63444976076555015</v>
      </c>
      <c r="AD376">
        <f t="shared" si="121"/>
        <v>0.18798955613577023</v>
      </c>
      <c r="AE376">
        <f t="shared" si="122"/>
        <v>0.35597826086956524</v>
      </c>
      <c r="AF376">
        <f t="shared" si="123"/>
        <v>0.58552631578947367</v>
      </c>
      <c r="AG376">
        <f t="shared" si="124"/>
        <v>0.53333333333333333</v>
      </c>
      <c r="AH376">
        <f t="shared" si="125"/>
        <v>0.71451355661881988</v>
      </c>
      <c r="AI376">
        <f t="shared" si="126"/>
        <v>0.44077448747152626</v>
      </c>
      <c r="AJ376">
        <f t="shared" si="127"/>
        <v>0.35871647509578536</v>
      </c>
      <c r="AK376">
        <f t="shared" si="128"/>
        <v>0.46117084826762239</v>
      </c>
      <c r="AL376">
        <f t="shared" si="129"/>
        <v>0.31961792799412192</v>
      </c>
      <c r="AM376">
        <f t="shared" si="130"/>
        <v>0.37223340040241443</v>
      </c>
      <c r="AN376">
        <f t="shared" si="131"/>
        <v>0.4446764091858037</v>
      </c>
      <c r="AO376">
        <f t="shared" si="132"/>
        <v>0.19340054995417047</v>
      </c>
      <c r="AP376">
        <f t="shared" si="133"/>
        <v>0.12359550561797751</v>
      </c>
      <c r="AQ376">
        <f t="shared" si="134"/>
        <v>0.1222222222222222</v>
      </c>
      <c r="AR376">
        <f t="shared" si="135"/>
        <v>5.6179775280898875E-2</v>
      </c>
      <c r="AS376">
        <f t="shared" si="136"/>
        <v>0.1020408163265306</v>
      </c>
      <c r="AT376">
        <f t="shared" si="137"/>
        <v>0.54068160884249317</v>
      </c>
      <c r="AU376">
        <f t="shared" si="138"/>
        <v>0.57286595261278805</v>
      </c>
      <c r="AV376">
        <f t="shared" si="139"/>
        <v>0.65116279069767435</v>
      </c>
      <c r="AW376">
        <f t="shared" si="140"/>
        <v>0.62827225130890041</v>
      </c>
    </row>
    <row r="377" spans="1:49" x14ac:dyDescent="0.3">
      <c r="A377">
        <v>32</v>
      </c>
      <c r="B377" s="3">
        <v>37408</v>
      </c>
      <c r="C377" t="s">
        <v>7</v>
      </c>
      <c r="D377" s="1">
        <f>37.95+39.2</f>
        <v>77.150000000000006</v>
      </c>
      <c r="E377" s="1">
        <v>37.950000000000003</v>
      </c>
      <c r="F377" s="1">
        <v>21.1</v>
      </c>
      <c r="G377" s="1">
        <v>39.200000000000003</v>
      </c>
      <c r="H377" s="1">
        <v>17.3</v>
      </c>
      <c r="I377" s="1">
        <v>39.950000000000003</v>
      </c>
      <c r="J377" s="1">
        <v>40.25</v>
      </c>
      <c r="K377" s="1">
        <v>19.850000000000001</v>
      </c>
      <c r="L377" s="1">
        <v>19.95</v>
      </c>
      <c r="M377" s="1">
        <v>7.65</v>
      </c>
      <c r="N377" s="1">
        <v>7.75</v>
      </c>
      <c r="O377" s="2">
        <v>11.8</v>
      </c>
      <c r="P377" s="2">
        <v>8.6999999999999993</v>
      </c>
      <c r="Q377" s="2">
        <v>2.9</v>
      </c>
      <c r="R377" s="1">
        <v>0.2</v>
      </c>
      <c r="S377" s="1">
        <v>0.2</v>
      </c>
      <c r="T377" s="1">
        <v>0.1</v>
      </c>
      <c r="U377" s="1">
        <v>0.1</v>
      </c>
      <c r="V377" s="1">
        <v>2.2000000000000002</v>
      </c>
      <c r="W377" s="1">
        <v>59.7</v>
      </c>
      <c r="X377" s="1">
        <v>51.1</v>
      </c>
      <c r="Y377" s="1">
        <v>5.05</v>
      </c>
      <c r="Z377" s="1">
        <v>5.0999999999999996</v>
      </c>
      <c r="AA377">
        <f t="shared" si="118"/>
        <v>0.30745015739769155</v>
      </c>
      <c r="AB377">
        <f t="shared" si="119"/>
        <v>0.30859375000000011</v>
      </c>
      <c r="AC377">
        <f t="shared" si="120"/>
        <v>0.28133971291866033</v>
      </c>
      <c r="AD377">
        <f t="shared" si="121"/>
        <v>6.7885117493472591E-2</v>
      </c>
      <c r="AE377">
        <f t="shared" si="122"/>
        <v>9.7826086956521743E-2</v>
      </c>
      <c r="AF377">
        <f t="shared" si="123"/>
        <v>0.15131578947368418</v>
      </c>
      <c r="AG377">
        <f t="shared" si="124"/>
        <v>0.18888888888888891</v>
      </c>
      <c r="AH377">
        <f t="shared" si="125"/>
        <v>0.31206804891015427</v>
      </c>
      <c r="AI377">
        <f t="shared" si="126"/>
        <v>0.10250569476082005</v>
      </c>
      <c r="AJ377">
        <f t="shared" si="127"/>
        <v>9.1475095785440649E-2</v>
      </c>
      <c r="AK377">
        <f t="shared" si="128"/>
        <v>0.2401433691756272</v>
      </c>
      <c r="AL377">
        <f t="shared" si="129"/>
        <v>8.0822924320352693E-2</v>
      </c>
      <c r="AM377">
        <f t="shared" si="130"/>
        <v>0.13950368879946343</v>
      </c>
      <c r="AN377">
        <f t="shared" si="131"/>
        <v>0.2713987473903966</v>
      </c>
      <c r="AO377">
        <f t="shared" si="132"/>
        <v>0.12282309807516041</v>
      </c>
      <c r="AP377">
        <f t="shared" si="133"/>
        <v>1.1235955056179775E-2</v>
      </c>
      <c r="AQ377">
        <f t="shared" si="134"/>
        <v>1.1111111111111112E-2</v>
      </c>
      <c r="AR377">
        <f t="shared" si="135"/>
        <v>0</v>
      </c>
      <c r="AS377">
        <f t="shared" si="136"/>
        <v>0</v>
      </c>
      <c r="AT377">
        <f t="shared" si="137"/>
        <v>0.32146146760822847</v>
      </c>
      <c r="AU377">
        <f t="shared" si="138"/>
        <v>0.29892891918208381</v>
      </c>
      <c r="AV377">
        <f t="shared" si="139"/>
        <v>0.48255813953488363</v>
      </c>
      <c r="AW377">
        <f t="shared" si="140"/>
        <v>0.50785340314136118</v>
      </c>
    </row>
    <row r="378" spans="1:49" x14ac:dyDescent="0.3">
      <c r="A378">
        <v>33</v>
      </c>
      <c r="B378" s="3">
        <v>37408</v>
      </c>
      <c r="C378" t="s">
        <v>7</v>
      </c>
      <c r="D378" s="1">
        <f>37.05+38.8</f>
        <v>75.849999999999994</v>
      </c>
      <c r="E378" s="1">
        <v>37.049999999999997</v>
      </c>
      <c r="F378" s="1">
        <v>20.7</v>
      </c>
      <c r="G378" s="1">
        <v>38.799999999999997</v>
      </c>
      <c r="H378" s="1">
        <v>16.899999999999999</v>
      </c>
      <c r="I378" s="1">
        <v>39.549999999999997</v>
      </c>
      <c r="J378" s="1">
        <v>39.85</v>
      </c>
      <c r="K378" s="1">
        <v>19.45</v>
      </c>
      <c r="L378" s="1">
        <v>19.55</v>
      </c>
      <c r="M378" s="1">
        <v>7.2</v>
      </c>
      <c r="N378" s="1">
        <v>7.35</v>
      </c>
      <c r="O378" s="2">
        <v>11.5</v>
      </c>
      <c r="P378" s="2">
        <v>8.4</v>
      </c>
      <c r="Q378" s="2">
        <v>2.6</v>
      </c>
      <c r="R378" s="1">
        <v>0.2</v>
      </c>
      <c r="S378" s="1">
        <v>0.2</v>
      </c>
      <c r="T378" s="1">
        <v>0.1</v>
      </c>
      <c r="U378" s="1">
        <v>0.1</v>
      </c>
      <c r="V378" s="1">
        <v>2</v>
      </c>
      <c r="W378" s="1">
        <v>54.1</v>
      </c>
      <c r="X378" s="1">
        <v>59.95</v>
      </c>
      <c r="Y378" s="1">
        <v>5.05</v>
      </c>
      <c r="Z378" s="1">
        <v>4.9000000000000004</v>
      </c>
      <c r="AA378">
        <f t="shared" si="118"/>
        <v>0.28856243441762847</v>
      </c>
      <c r="AB378">
        <f t="shared" si="119"/>
        <v>0.29296875</v>
      </c>
      <c r="AC378">
        <f t="shared" si="120"/>
        <v>0.27368421052631575</v>
      </c>
      <c r="AD378">
        <f t="shared" si="121"/>
        <v>6.2663185378590058E-2</v>
      </c>
      <c r="AE378">
        <f t="shared" si="122"/>
        <v>9.3750000000000014E-2</v>
      </c>
      <c r="AF378">
        <f t="shared" si="123"/>
        <v>0.13157894736842105</v>
      </c>
      <c r="AG378">
        <f t="shared" si="124"/>
        <v>0.16666666666666666</v>
      </c>
      <c r="AH378">
        <f t="shared" si="125"/>
        <v>0.2982456140350877</v>
      </c>
      <c r="AI378">
        <f t="shared" si="126"/>
        <v>9.9088838268792709E-2</v>
      </c>
      <c r="AJ378">
        <f t="shared" si="127"/>
        <v>8.7643678160919516E-2</v>
      </c>
      <c r="AK378">
        <f t="shared" si="128"/>
        <v>0.23695738749502188</v>
      </c>
      <c r="AL378">
        <f t="shared" si="129"/>
        <v>7.4944893460690651E-2</v>
      </c>
      <c r="AM378">
        <f t="shared" si="130"/>
        <v>0.1341381623071764</v>
      </c>
      <c r="AN378">
        <f t="shared" si="131"/>
        <v>0.25260960334029225</v>
      </c>
      <c r="AO378">
        <f t="shared" si="132"/>
        <v>0.11549037580201649</v>
      </c>
      <c r="AP378">
        <f t="shared" si="133"/>
        <v>1.1235955056179775E-2</v>
      </c>
      <c r="AQ378">
        <f t="shared" si="134"/>
        <v>1.1111111111111112E-2</v>
      </c>
      <c r="AR378">
        <f t="shared" si="135"/>
        <v>0</v>
      </c>
      <c r="AS378">
        <f t="shared" si="136"/>
        <v>0</v>
      </c>
      <c r="AT378">
        <f t="shared" si="137"/>
        <v>0.28707399447344184</v>
      </c>
      <c r="AU378">
        <f t="shared" si="138"/>
        <v>0.35637779941577419</v>
      </c>
      <c r="AV378">
        <f t="shared" si="139"/>
        <v>0.48255813953488363</v>
      </c>
      <c r="AW378">
        <f t="shared" si="140"/>
        <v>0.48691099476439786</v>
      </c>
    </row>
    <row r="379" spans="1:49" x14ac:dyDescent="0.3">
      <c r="A379">
        <v>34</v>
      </c>
      <c r="B379" s="3">
        <v>37408</v>
      </c>
      <c r="C379" t="s">
        <v>7</v>
      </c>
      <c r="D379" s="1">
        <f>43.6+43.55</f>
        <v>87.15</v>
      </c>
      <c r="E379" s="1">
        <v>43.6</v>
      </c>
      <c r="F379" s="1">
        <v>22.35</v>
      </c>
      <c r="G379" s="1">
        <v>43.55</v>
      </c>
      <c r="H379" s="1">
        <v>20.3</v>
      </c>
      <c r="I379" s="1">
        <v>51.1</v>
      </c>
      <c r="J379" s="1">
        <v>51.65</v>
      </c>
      <c r="K379" s="1">
        <v>27.3</v>
      </c>
      <c r="L379" s="1">
        <v>27.6</v>
      </c>
      <c r="M379" s="1">
        <v>9.9</v>
      </c>
      <c r="N379" s="1">
        <v>9.1</v>
      </c>
      <c r="O379" s="2">
        <v>17.8</v>
      </c>
      <c r="P379" s="2">
        <v>13.2</v>
      </c>
      <c r="Q379" s="2">
        <v>4.2</v>
      </c>
      <c r="R379" s="1">
        <v>0.5</v>
      </c>
      <c r="S379" s="1">
        <v>0.5</v>
      </c>
      <c r="T379" s="1">
        <v>0.2</v>
      </c>
      <c r="U379" s="1">
        <v>0.2</v>
      </c>
      <c r="V379" s="1">
        <v>2.7</v>
      </c>
      <c r="W379" s="1">
        <v>68.5</v>
      </c>
      <c r="X379" s="1">
        <v>61.4</v>
      </c>
      <c r="Y379" s="1">
        <v>4.3</v>
      </c>
      <c r="Z379" s="1">
        <v>4.0999999999999996</v>
      </c>
      <c r="AA379">
        <f t="shared" si="118"/>
        <v>0.42602308499475339</v>
      </c>
      <c r="AB379">
        <f t="shared" si="119"/>
        <v>0.35742187500000011</v>
      </c>
      <c r="AC379">
        <f t="shared" si="120"/>
        <v>0.36459330143540664</v>
      </c>
      <c r="AD379">
        <f t="shared" si="121"/>
        <v>0.10704960835509139</v>
      </c>
      <c r="AE379">
        <f t="shared" si="122"/>
        <v>0.15896739130434784</v>
      </c>
      <c r="AF379">
        <f t="shared" si="123"/>
        <v>0.23684210526315788</v>
      </c>
      <c r="AG379">
        <f t="shared" si="124"/>
        <v>0.24444444444444446</v>
      </c>
      <c r="AH379">
        <f t="shared" si="125"/>
        <v>0.4183944710260501</v>
      </c>
      <c r="AI379">
        <f t="shared" si="126"/>
        <v>0.17084282460136677</v>
      </c>
      <c r="AJ379">
        <f t="shared" si="127"/>
        <v>0.19827586206896552</v>
      </c>
      <c r="AK379">
        <f t="shared" si="128"/>
        <v>0.33094384707287927</v>
      </c>
      <c r="AL379">
        <f t="shared" si="129"/>
        <v>0.19030124908155768</v>
      </c>
      <c r="AM379">
        <f t="shared" si="130"/>
        <v>0.2421193829644534</v>
      </c>
      <c r="AN379">
        <f t="shared" si="131"/>
        <v>0.36534446764091849</v>
      </c>
      <c r="AO379">
        <f t="shared" si="132"/>
        <v>0.14757103574702107</v>
      </c>
      <c r="AP379">
        <f t="shared" si="133"/>
        <v>4.49438202247191E-2</v>
      </c>
      <c r="AQ379">
        <f t="shared" si="134"/>
        <v>4.4444444444444446E-2</v>
      </c>
      <c r="AR379">
        <f t="shared" si="135"/>
        <v>1.1235955056179775E-2</v>
      </c>
      <c r="AS379">
        <f t="shared" si="136"/>
        <v>2.0408163265306121E-2</v>
      </c>
      <c r="AT379">
        <f t="shared" si="137"/>
        <v>0.37549892539146457</v>
      </c>
      <c r="AU379">
        <f t="shared" si="138"/>
        <v>0.3657903278156443</v>
      </c>
      <c r="AV379">
        <f t="shared" si="139"/>
        <v>0.39534883720930231</v>
      </c>
      <c r="AW379">
        <f t="shared" si="140"/>
        <v>0.40314136125654443</v>
      </c>
    </row>
    <row r="380" spans="1:49" x14ac:dyDescent="0.3">
      <c r="A380">
        <v>35</v>
      </c>
      <c r="B380" s="3">
        <v>37408</v>
      </c>
      <c r="C380" t="s">
        <v>7</v>
      </c>
      <c r="D380" s="1">
        <v>79.8</v>
      </c>
      <c r="E380" s="1">
        <v>39.299999999999997</v>
      </c>
      <c r="F380" s="1">
        <v>14</v>
      </c>
      <c r="G380" s="1">
        <v>40.5</v>
      </c>
      <c r="H380" s="1">
        <v>17.7</v>
      </c>
      <c r="I380" s="1">
        <v>44.35</v>
      </c>
      <c r="J380" s="1">
        <v>44.1</v>
      </c>
      <c r="K380" s="1">
        <v>22.5</v>
      </c>
      <c r="L380" s="1">
        <v>22.6</v>
      </c>
      <c r="M380" s="1">
        <v>8.35</v>
      </c>
      <c r="N380" s="1">
        <v>8.25</v>
      </c>
      <c r="O380" s="2">
        <v>13.6</v>
      </c>
      <c r="P380" s="2">
        <v>9.4</v>
      </c>
      <c r="Q380" s="2">
        <v>3.6</v>
      </c>
      <c r="R380" s="1">
        <v>0.3</v>
      </c>
      <c r="S380" s="1">
        <v>0.3</v>
      </c>
      <c r="T380" s="1">
        <v>0.1</v>
      </c>
      <c r="U380" s="1">
        <v>0.1</v>
      </c>
      <c r="V380" s="1">
        <v>2.1</v>
      </c>
      <c r="W380" s="1">
        <v>58.1</v>
      </c>
      <c r="X380" s="1">
        <v>55.7</v>
      </c>
      <c r="Y380" s="1">
        <v>4.3</v>
      </c>
      <c r="Z380" s="1">
        <v>4.25</v>
      </c>
      <c r="AA380">
        <f t="shared" si="118"/>
        <v>0.33578174186778587</v>
      </c>
      <c r="AB380">
        <f t="shared" si="119"/>
        <v>3.1250000000000028E-2</v>
      </c>
      <c r="AC380">
        <f t="shared" si="120"/>
        <v>0.30622009569377989</v>
      </c>
      <c r="AD380">
        <f t="shared" si="121"/>
        <v>7.3107049608355082E-2</v>
      </c>
      <c r="AE380">
        <f t="shared" si="122"/>
        <v>0.10733695652173915</v>
      </c>
      <c r="AF380">
        <f t="shared" si="123"/>
        <v>0.19736842105263158</v>
      </c>
      <c r="AG380">
        <f t="shared" si="124"/>
        <v>0.17777777777777778</v>
      </c>
      <c r="AH380">
        <f t="shared" si="125"/>
        <v>0.34024455077086657</v>
      </c>
      <c r="AI380">
        <f t="shared" si="126"/>
        <v>0.12300683371298407</v>
      </c>
      <c r="AJ380">
        <f t="shared" si="127"/>
        <v>0.13362068965517243</v>
      </c>
      <c r="AK380">
        <f t="shared" si="128"/>
        <v>0.27080844285145356</v>
      </c>
      <c r="AL380">
        <f t="shared" si="129"/>
        <v>0.11976487876561351</v>
      </c>
      <c r="AM380">
        <f t="shared" si="130"/>
        <v>0.1750503018108652</v>
      </c>
      <c r="AN380">
        <f t="shared" si="131"/>
        <v>0.30062630480167007</v>
      </c>
      <c r="AO380">
        <f t="shared" si="132"/>
        <v>0.1319890009165903</v>
      </c>
      <c r="AP380">
        <f t="shared" si="133"/>
        <v>2.2471910112359546E-2</v>
      </c>
      <c r="AQ380">
        <f t="shared" si="134"/>
        <v>2.222222222222222E-2</v>
      </c>
      <c r="AR380">
        <f t="shared" si="135"/>
        <v>0</v>
      </c>
      <c r="AS380">
        <f t="shared" si="136"/>
        <v>0</v>
      </c>
      <c r="AT380">
        <f t="shared" si="137"/>
        <v>0.31163647528400373</v>
      </c>
      <c r="AU380">
        <f t="shared" si="138"/>
        <v>0.32878935410580984</v>
      </c>
      <c r="AV380">
        <f t="shared" si="139"/>
        <v>0.39534883720930231</v>
      </c>
      <c r="AW380">
        <f t="shared" si="140"/>
        <v>0.41884816753926696</v>
      </c>
    </row>
    <row r="381" spans="1:49" x14ac:dyDescent="0.3">
      <c r="A381">
        <v>36</v>
      </c>
      <c r="B381" s="3">
        <v>37408</v>
      </c>
      <c r="C381" t="s">
        <v>8</v>
      </c>
      <c r="D381" s="1">
        <f>49.3+51.55</f>
        <v>100.85</v>
      </c>
      <c r="E381" s="1">
        <v>49.3</v>
      </c>
      <c r="F381" s="1">
        <v>25.2</v>
      </c>
      <c r="G381" s="1">
        <v>51.55</v>
      </c>
      <c r="H381" s="1">
        <v>21.1</v>
      </c>
      <c r="I381" s="1">
        <v>76.95</v>
      </c>
      <c r="J381" s="1">
        <v>77.45</v>
      </c>
      <c r="K381" s="1">
        <v>43.45</v>
      </c>
      <c r="L381" s="1">
        <v>44</v>
      </c>
      <c r="M381" s="1">
        <v>12.2</v>
      </c>
      <c r="N381" s="1">
        <v>11.6</v>
      </c>
      <c r="O381" s="2">
        <v>34.6</v>
      </c>
      <c r="P381" s="2">
        <v>25.1</v>
      </c>
      <c r="Q381" s="2">
        <v>6.8</v>
      </c>
      <c r="R381" s="1">
        <v>1.6</v>
      </c>
      <c r="S381" s="1">
        <v>1.6</v>
      </c>
      <c r="T381" s="1">
        <v>0.8</v>
      </c>
      <c r="U381" s="1">
        <v>0.8</v>
      </c>
      <c r="V381" s="1">
        <v>3.6</v>
      </c>
      <c r="W381" s="1">
        <v>90.1</v>
      </c>
      <c r="X381" s="1">
        <v>49.8</v>
      </c>
      <c r="Y381" s="1">
        <v>7</v>
      </c>
      <c r="Z381" s="1">
        <v>6.9</v>
      </c>
      <c r="AA381">
        <f t="shared" si="118"/>
        <v>0.54564533053515207</v>
      </c>
      <c r="AB381">
        <f t="shared" si="119"/>
        <v>0.46875</v>
      </c>
      <c r="AC381">
        <f t="shared" si="120"/>
        <v>0.51770334928229655</v>
      </c>
      <c r="AD381">
        <f t="shared" si="121"/>
        <v>0.11749347258485641</v>
      </c>
      <c r="AE381">
        <f t="shared" si="122"/>
        <v>0.32065217391304351</v>
      </c>
      <c r="AF381">
        <f t="shared" si="123"/>
        <v>0.40789473684210525</v>
      </c>
      <c r="AG381">
        <f t="shared" si="124"/>
        <v>0.34444444444444444</v>
      </c>
      <c r="AH381">
        <f t="shared" si="125"/>
        <v>0.56406166932482715</v>
      </c>
      <c r="AI381">
        <f t="shared" si="126"/>
        <v>0.36218678815489752</v>
      </c>
      <c r="AJ381">
        <f t="shared" si="127"/>
        <v>0.44588122605363983</v>
      </c>
      <c r="AK381">
        <f t="shared" si="128"/>
        <v>0.53643966547192357</v>
      </c>
      <c r="AL381">
        <f t="shared" si="129"/>
        <v>0.42762674504041143</v>
      </c>
      <c r="AM381">
        <f t="shared" si="130"/>
        <v>0.46210596914822272</v>
      </c>
      <c r="AN381">
        <f t="shared" si="131"/>
        <v>0.46137787056367419</v>
      </c>
      <c r="AO381">
        <f t="shared" si="132"/>
        <v>0.19340054995417047</v>
      </c>
      <c r="AP381">
        <f t="shared" si="133"/>
        <v>0.16853932584269662</v>
      </c>
      <c r="AQ381">
        <f t="shared" si="134"/>
        <v>0.16666666666666666</v>
      </c>
      <c r="AR381">
        <f t="shared" si="135"/>
        <v>7.8651685393258439E-2</v>
      </c>
      <c r="AS381">
        <f t="shared" si="136"/>
        <v>0.14285714285714285</v>
      </c>
      <c r="AT381">
        <f t="shared" si="137"/>
        <v>0.50813632176849866</v>
      </c>
      <c r="AU381">
        <f t="shared" si="138"/>
        <v>0.2904901006166829</v>
      </c>
      <c r="AV381">
        <f t="shared" si="139"/>
        <v>0.70930232558139528</v>
      </c>
      <c r="AW381">
        <f t="shared" si="140"/>
        <v>0.69633507853403132</v>
      </c>
    </row>
    <row r="382" spans="1:49" x14ac:dyDescent="0.3">
      <c r="A382">
        <v>37</v>
      </c>
      <c r="B382" s="3">
        <v>37408</v>
      </c>
      <c r="C382" t="s">
        <v>8</v>
      </c>
      <c r="D382" s="1">
        <v>100.4</v>
      </c>
      <c r="E382" s="1">
        <v>52</v>
      </c>
      <c r="F382" s="1">
        <v>25.5</v>
      </c>
      <c r="G382" s="1">
        <v>48.4</v>
      </c>
      <c r="H382" s="1">
        <v>21.7</v>
      </c>
      <c r="I382" s="1">
        <v>75.900000000000006</v>
      </c>
      <c r="J382" s="1">
        <v>75.599999999999994</v>
      </c>
      <c r="K382" s="1">
        <v>41.2</v>
      </c>
      <c r="L382" s="1">
        <v>41.35</v>
      </c>
      <c r="M382" s="1">
        <v>13.5</v>
      </c>
      <c r="N382" s="1">
        <v>13.65</v>
      </c>
      <c r="O382" s="2">
        <v>34.299999999999997</v>
      </c>
      <c r="P382" s="2">
        <v>25.3</v>
      </c>
      <c r="Q382" s="2">
        <v>6.4</v>
      </c>
      <c r="R382" s="1">
        <v>1.4</v>
      </c>
      <c r="S382" s="1">
        <v>1.4</v>
      </c>
      <c r="T382" s="1">
        <v>0.7</v>
      </c>
      <c r="U382" s="1">
        <v>0.7</v>
      </c>
      <c r="V382" s="1">
        <v>3.4</v>
      </c>
      <c r="W382" s="1">
        <v>91.1</v>
      </c>
      <c r="X382" s="1">
        <v>90</v>
      </c>
      <c r="Y382" s="1">
        <v>7.2</v>
      </c>
      <c r="Z382" s="1">
        <v>7.25</v>
      </c>
      <c r="AA382">
        <f t="shared" si="118"/>
        <v>0.60230849947534093</v>
      </c>
      <c r="AB382">
        <f t="shared" si="119"/>
        <v>0.48046875</v>
      </c>
      <c r="AC382">
        <f t="shared" si="120"/>
        <v>0.45741626794258367</v>
      </c>
      <c r="AD382">
        <f t="shared" si="121"/>
        <v>0.12532637075718014</v>
      </c>
      <c r="AE382">
        <f t="shared" si="122"/>
        <v>0.32336956521739135</v>
      </c>
      <c r="AF382">
        <f t="shared" si="123"/>
        <v>0.38157894736842107</v>
      </c>
      <c r="AG382">
        <f t="shared" si="124"/>
        <v>0.32222222222222219</v>
      </c>
      <c r="AH382">
        <f t="shared" si="125"/>
        <v>0.55927698032961204</v>
      </c>
      <c r="AI382">
        <f t="shared" si="126"/>
        <v>0.35876993166287013</v>
      </c>
      <c r="AJ382">
        <f t="shared" si="127"/>
        <v>0.43582375478927204</v>
      </c>
      <c r="AK382">
        <f t="shared" si="128"/>
        <v>0.52170450019912384</v>
      </c>
      <c r="AL382">
        <f t="shared" si="129"/>
        <v>0.39456282145481258</v>
      </c>
      <c r="AM382">
        <f t="shared" si="130"/>
        <v>0.42655935613682094</v>
      </c>
      <c r="AN382">
        <f t="shared" si="131"/>
        <v>0.51565762004175353</v>
      </c>
      <c r="AO382">
        <f t="shared" si="132"/>
        <v>0.23098075160403297</v>
      </c>
      <c r="AP382">
        <f t="shared" si="133"/>
        <v>0.14606741573033705</v>
      </c>
      <c r="AQ382">
        <f t="shared" si="134"/>
        <v>0.1444444444444444</v>
      </c>
      <c r="AR382">
        <f t="shared" si="135"/>
        <v>6.741573033707865E-2</v>
      </c>
      <c r="AS382">
        <f t="shared" si="136"/>
        <v>0.12244897959183672</v>
      </c>
      <c r="AT382">
        <f t="shared" si="137"/>
        <v>0.51427694197113916</v>
      </c>
      <c r="AU382">
        <f t="shared" si="138"/>
        <v>0.55144433625446287</v>
      </c>
      <c r="AV382">
        <f t="shared" si="139"/>
        <v>0.73255813953488369</v>
      </c>
      <c r="AW382">
        <f t="shared" si="140"/>
        <v>0.73298429319371716</v>
      </c>
    </row>
    <row r="383" spans="1:49" x14ac:dyDescent="0.3">
      <c r="A383">
        <v>38</v>
      </c>
      <c r="B383" s="3">
        <v>37408</v>
      </c>
      <c r="C383" t="s">
        <v>7</v>
      </c>
      <c r="D383" s="1">
        <v>83.5</v>
      </c>
      <c r="E383" s="1">
        <v>40.9</v>
      </c>
      <c r="F383" s="1">
        <v>20.7</v>
      </c>
      <c r="G383" s="1">
        <v>42.6</v>
      </c>
      <c r="H383" s="1">
        <v>22</v>
      </c>
      <c r="I383" s="1">
        <v>45.5</v>
      </c>
      <c r="J383" s="1">
        <v>49.35</v>
      </c>
      <c r="K383" s="1">
        <v>21.5</v>
      </c>
      <c r="L383" s="1">
        <v>24.8</v>
      </c>
      <c r="M383" s="1">
        <v>7.1</v>
      </c>
      <c r="N383" s="1">
        <v>8.15</v>
      </c>
      <c r="O383" s="2">
        <v>15.7</v>
      </c>
      <c r="P383" s="2">
        <v>9.6999999999999993</v>
      </c>
      <c r="Q383" s="2">
        <v>3.7</v>
      </c>
      <c r="R383" s="1">
        <v>0.4</v>
      </c>
      <c r="S383" s="1">
        <v>0.4</v>
      </c>
      <c r="T383" s="1">
        <v>0.2</v>
      </c>
      <c r="U383" s="1">
        <v>0.2</v>
      </c>
      <c r="V383" s="1">
        <v>1.8</v>
      </c>
      <c r="W383" s="1">
        <v>61.5</v>
      </c>
      <c r="X383" s="1">
        <v>19.25</v>
      </c>
      <c r="Y383" s="1">
        <v>5.3</v>
      </c>
      <c r="Z383" s="1">
        <v>4.9000000000000004</v>
      </c>
      <c r="AA383">
        <f t="shared" si="118"/>
        <v>0.36935991605456447</v>
      </c>
      <c r="AB383">
        <f t="shared" si="119"/>
        <v>0.29296875</v>
      </c>
      <c r="AC383">
        <f t="shared" si="120"/>
        <v>0.3464114832535885</v>
      </c>
      <c r="AD383">
        <f t="shared" si="121"/>
        <v>0.12924281984334204</v>
      </c>
      <c r="AE383">
        <f t="shared" si="122"/>
        <v>0.11141304347826086</v>
      </c>
      <c r="AF383">
        <f t="shared" si="123"/>
        <v>0.20394736842105263</v>
      </c>
      <c r="AG383">
        <f t="shared" si="124"/>
        <v>0.14444444444444443</v>
      </c>
      <c r="AH383">
        <f t="shared" si="125"/>
        <v>0.37958532695374803</v>
      </c>
      <c r="AI383">
        <f t="shared" si="126"/>
        <v>0.14692482915717539</v>
      </c>
      <c r="AJ383">
        <f t="shared" si="127"/>
        <v>0.1446360153256705</v>
      </c>
      <c r="AK383">
        <f t="shared" si="128"/>
        <v>0.31262445240939862</v>
      </c>
      <c r="AL383">
        <f t="shared" si="129"/>
        <v>0.10506980161645847</v>
      </c>
      <c r="AM383">
        <f t="shared" si="130"/>
        <v>0.204560697518444</v>
      </c>
      <c r="AN383">
        <f t="shared" si="131"/>
        <v>0.24843423799582456</v>
      </c>
      <c r="AO383">
        <f t="shared" si="132"/>
        <v>0.13015582034830431</v>
      </c>
      <c r="AP383">
        <f t="shared" si="133"/>
        <v>3.3707865168539332E-2</v>
      </c>
      <c r="AQ383">
        <f t="shared" si="134"/>
        <v>3.333333333333334E-2</v>
      </c>
      <c r="AR383">
        <f t="shared" si="135"/>
        <v>1.1235955056179775E-2</v>
      </c>
      <c r="AS383">
        <f t="shared" si="136"/>
        <v>2.0408163265306121E-2</v>
      </c>
      <c r="AT383">
        <f t="shared" si="137"/>
        <v>0.33251458397298128</v>
      </c>
      <c r="AU383">
        <f t="shared" si="138"/>
        <v>9.2177864329763062E-2</v>
      </c>
      <c r="AV383">
        <f t="shared" si="139"/>
        <v>0.5116279069767441</v>
      </c>
      <c r="AW383">
        <f t="shared" si="140"/>
        <v>0.48691099476439786</v>
      </c>
    </row>
    <row r="384" spans="1:49" x14ac:dyDescent="0.3">
      <c r="A384">
        <v>39</v>
      </c>
      <c r="B384" s="3">
        <v>37408</v>
      </c>
      <c r="C384" t="s">
        <v>8</v>
      </c>
      <c r="D384" s="1">
        <v>106.75</v>
      </c>
      <c r="E384" s="1">
        <v>53.15</v>
      </c>
      <c r="F384" s="1">
        <v>27.7</v>
      </c>
      <c r="G384" s="1">
        <v>53.6</v>
      </c>
      <c r="H384" s="1">
        <v>21.3</v>
      </c>
      <c r="I384" s="1">
        <v>79.099999999999994</v>
      </c>
      <c r="J384" s="1">
        <v>79.3</v>
      </c>
      <c r="K384" s="1">
        <v>42.1</v>
      </c>
      <c r="L384" s="1">
        <v>41.8</v>
      </c>
      <c r="M384" s="1">
        <v>12.5</v>
      </c>
      <c r="N384" s="1">
        <v>12.1</v>
      </c>
      <c r="O384" s="2">
        <v>44.1</v>
      </c>
      <c r="P384" s="2">
        <v>30.6</v>
      </c>
      <c r="Q384" s="2">
        <v>8.1</v>
      </c>
      <c r="R384" s="1">
        <v>1.4</v>
      </c>
      <c r="S384" s="1">
        <v>1.4</v>
      </c>
      <c r="T384" s="1">
        <v>0.7</v>
      </c>
      <c r="U384" s="1">
        <v>0.7</v>
      </c>
      <c r="V384" s="1">
        <v>4.3</v>
      </c>
      <c r="W384" s="1">
        <v>99.2</v>
      </c>
      <c r="X384" s="1">
        <v>110.25</v>
      </c>
      <c r="Y384" s="1">
        <v>6.95</v>
      </c>
      <c r="Z384" s="1">
        <v>6.9</v>
      </c>
      <c r="AA384">
        <f t="shared" si="118"/>
        <v>0.62644281217208808</v>
      </c>
      <c r="AB384">
        <f t="shared" si="119"/>
        <v>0.56640625</v>
      </c>
      <c r="AC384">
        <f t="shared" si="120"/>
        <v>0.55693779904306218</v>
      </c>
      <c r="AD384">
        <f t="shared" si="121"/>
        <v>0.12010443864229765</v>
      </c>
      <c r="AE384">
        <f t="shared" si="122"/>
        <v>0.39538043478260876</v>
      </c>
      <c r="AF384">
        <f t="shared" si="123"/>
        <v>0.49342105263157893</v>
      </c>
      <c r="AG384">
        <f t="shared" si="124"/>
        <v>0.42222222222222217</v>
      </c>
      <c r="AH384">
        <f t="shared" si="125"/>
        <v>0.62679425837320579</v>
      </c>
      <c r="AI384">
        <f t="shared" si="126"/>
        <v>0.47038724373576318</v>
      </c>
      <c r="AJ384">
        <f t="shared" si="127"/>
        <v>0.46647509578544055</v>
      </c>
      <c r="AK384">
        <f t="shared" si="128"/>
        <v>0.55117483074472318</v>
      </c>
      <c r="AL384">
        <f t="shared" si="129"/>
        <v>0.40778839088905211</v>
      </c>
      <c r="AM384">
        <f t="shared" si="130"/>
        <v>0.43259557344064387</v>
      </c>
      <c r="AN384">
        <f t="shared" si="131"/>
        <v>0.47390396659707712</v>
      </c>
      <c r="AO384">
        <f t="shared" si="132"/>
        <v>0.20256645279560034</v>
      </c>
      <c r="AP384">
        <f t="shared" si="133"/>
        <v>0.14606741573033705</v>
      </c>
      <c r="AQ384">
        <f t="shared" si="134"/>
        <v>0.1444444444444444</v>
      </c>
      <c r="AR384">
        <f t="shared" si="135"/>
        <v>6.741573033707865E-2</v>
      </c>
      <c r="AS384">
        <f t="shared" si="136"/>
        <v>0.12244897959183672</v>
      </c>
      <c r="AT384">
        <f t="shared" si="137"/>
        <v>0.56401596561252698</v>
      </c>
      <c r="AU384">
        <f t="shared" si="138"/>
        <v>0.68289516390782223</v>
      </c>
      <c r="AV384">
        <f t="shared" si="139"/>
        <v>0.70348837209302317</v>
      </c>
      <c r="AW384">
        <f t="shared" si="140"/>
        <v>0.69633507853403132</v>
      </c>
    </row>
    <row r="385" spans="1:49" x14ac:dyDescent="0.3">
      <c r="A385">
        <v>40</v>
      </c>
      <c r="B385" s="3">
        <v>37408</v>
      </c>
      <c r="C385" t="s">
        <v>7</v>
      </c>
      <c r="D385" s="1">
        <v>107.3</v>
      </c>
      <c r="E385" s="1">
        <v>50.5</v>
      </c>
      <c r="F385" s="1">
        <v>24.9</v>
      </c>
      <c r="G385" s="1">
        <v>56.8</v>
      </c>
      <c r="H385" s="1">
        <v>29.25</v>
      </c>
      <c r="I385" s="1">
        <v>67.25</v>
      </c>
      <c r="J385" s="1">
        <v>67.900000000000006</v>
      </c>
      <c r="K385" s="1">
        <v>36.75</v>
      </c>
      <c r="L385" s="1">
        <v>36.950000000000003</v>
      </c>
      <c r="M385" s="1">
        <v>10</v>
      </c>
      <c r="N385" s="1">
        <v>11</v>
      </c>
      <c r="O385" s="2">
        <v>34.5</v>
      </c>
      <c r="P385" s="2">
        <v>24.3</v>
      </c>
      <c r="Q385" s="2">
        <v>8.1</v>
      </c>
      <c r="R385" s="1">
        <v>1</v>
      </c>
      <c r="S385" s="1">
        <v>1</v>
      </c>
      <c r="T385" s="1">
        <v>0.5</v>
      </c>
      <c r="U385" s="1">
        <v>0.5</v>
      </c>
      <c r="V385" s="1">
        <v>4.3</v>
      </c>
      <c r="W385" s="1">
        <v>66.400000000000006</v>
      </c>
      <c r="X385" s="1">
        <v>79.5</v>
      </c>
      <c r="Y385" s="1">
        <v>6.5</v>
      </c>
      <c r="Z385" s="1">
        <v>6.45</v>
      </c>
      <c r="AA385">
        <f t="shared" si="118"/>
        <v>0.57082896117523607</v>
      </c>
      <c r="AB385">
        <f t="shared" si="119"/>
        <v>0.45703125</v>
      </c>
      <c r="AC385">
        <f t="shared" si="120"/>
        <v>0.61818181818181805</v>
      </c>
      <c r="AD385">
        <f t="shared" si="121"/>
        <v>0.22389033942558745</v>
      </c>
      <c r="AE385">
        <f t="shared" si="122"/>
        <v>0.30978260869565222</v>
      </c>
      <c r="AF385">
        <f t="shared" si="123"/>
        <v>0.49342105263157893</v>
      </c>
      <c r="AG385">
        <f t="shared" si="124"/>
        <v>0.42222222222222217</v>
      </c>
      <c r="AH385">
        <f t="shared" si="125"/>
        <v>0.63264221158958001</v>
      </c>
      <c r="AI385">
        <f t="shared" si="126"/>
        <v>0.36104783599088841</v>
      </c>
      <c r="AJ385">
        <f t="shared" si="127"/>
        <v>0.35296934865900381</v>
      </c>
      <c r="AK385">
        <f t="shared" si="128"/>
        <v>0.46037435284747114</v>
      </c>
      <c r="AL385">
        <f t="shared" si="129"/>
        <v>0.3291697281410727</v>
      </c>
      <c r="AM385">
        <f t="shared" si="130"/>
        <v>0.36753856472166335</v>
      </c>
      <c r="AN385">
        <f t="shared" si="131"/>
        <v>0.36951983298538615</v>
      </c>
      <c r="AO385">
        <f t="shared" si="132"/>
        <v>0.1824014665444546</v>
      </c>
      <c r="AP385">
        <f t="shared" si="133"/>
        <v>0.10112359550561797</v>
      </c>
      <c r="AQ385">
        <f t="shared" si="134"/>
        <v>9.9999999999999992E-2</v>
      </c>
      <c r="AR385">
        <f t="shared" si="135"/>
        <v>4.49438202247191E-2</v>
      </c>
      <c r="AS385">
        <f t="shared" si="136"/>
        <v>8.1632653061224483E-2</v>
      </c>
      <c r="AT385">
        <f t="shared" si="137"/>
        <v>0.36260362296591964</v>
      </c>
      <c r="AU385">
        <f t="shared" si="138"/>
        <v>0.4832846478416099</v>
      </c>
      <c r="AV385">
        <f t="shared" si="139"/>
        <v>0.65116279069767435</v>
      </c>
      <c r="AW385">
        <f t="shared" si="140"/>
        <v>0.64921465968586378</v>
      </c>
    </row>
    <row r="386" spans="1:49" x14ac:dyDescent="0.3">
      <c r="A386">
        <v>41</v>
      </c>
      <c r="B386" s="3">
        <v>37408</v>
      </c>
      <c r="C386" t="s">
        <v>7</v>
      </c>
      <c r="D386" s="1">
        <v>85.9</v>
      </c>
      <c r="E386" s="1">
        <v>42.65</v>
      </c>
      <c r="F386" s="1">
        <v>20.149999999999999</v>
      </c>
      <c r="G386" s="1">
        <v>43.25</v>
      </c>
      <c r="H386" s="1">
        <v>20.05</v>
      </c>
      <c r="I386" s="1">
        <v>48.25</v>
      </c>
      <c r="J386" s="1">
        <v>48.75</v>
      </c>
      <c r="K386" s="1">
        <v>24.45</v>
      </c>
      <c r="L386" s="1">
        <v>24.4</v>
      </c>
      <c r="M386" s="1">
        <v>9.6</v>
      </c>
      <c r="N386" s="1">
        <v>9.6999999999999993</v>
      </c>
      <c r="O386" s="2">
        <v>16</v>
      </c>
      <c r="P386" s="2">
        <v>11.7</v>
      </c>
      <c r="Q386" s="2">
        <v>3.7</v>
      </c>
      <c r="R386" s="1">
        <v>0.5</v>
      </c>
      <c r="S386" s="1">
        <v>0.5</v>
      </c>
      <c r="T386" s="1">
        <v>0.2</v>
      </c>
      <c r="U386" s="1">
        <v>0.2</v>
      </c>
      <c r="V386" s="1">
        <v>2.2999999999999998</v>
      </c>
      <c r="W386" s="1">
        <v>51.4</v>
      </c>
      <c r="X386" s="1">
        <v>59.8</v>
      </c>
      <c r="Y386" s="1">
        <v>4.2</v>
      </c>
      <c r="Z386" s="1">
        <v>4.1500000000000004</v>
      </c>
      <c r="AA386">
        <f t="shared" si="118"/>
        <v>0.40608604407135357</v>
      </c>
      <c r="AB386">
        <f t="shared" si="119"/>
        <v>0.271484375</v>
      </c>
      <c r="AC386">
        <f t="shared" si="120"/>
        <v>0.35885167464114831</v>
      </c>
      <c r="AD386">
        <f t="shared" si="121"/>
        <v>0.10378590078328982</v>
      </c>
      <c r="AE386">
        <f t="shared" si="122"/>
        <v>0.13858695652173914</v>
      </c>
      <c r="AF386">
        <f t="shared" si="123"/>
        <v>0.20394736842105263</v>
      </c>
      <c r="AG386">
        <f t="shared" si="124"/>
        <v>0.19999999999999996</v>
      </c>
      <c r="AH386">
        <f t="shared" si="125"/>
        <v>0.40510366826156308</v>
      </c>
      <c r="AI386">
        <f t="shared" si="126"/>
        <v>0.15034168564920272</v>
      </c>
      <c r="AJ386">
        <f t="shared" si="127"/>
        <v>0.17097701149425287</v>
      </c>
      <c r="AK386">
        <f t="shared" si="128"/>
        <v>0.30784547988849059</v>
      </c>
      <c r="AL386">
        <f t="shared" si="129"/>
        <v>0.1484202792064658</v>
      </c>
      <c r="AM386">
        <f t="shared" si="130"/>
        <v>0.19919517102615691</v>
      </c>
      <c r="AN386">
        <f t="shared" si="131"/>
        <v>0.35281837160751556</v>
      </c>
      <c r="AO386">
        <f t="shared" si="132"/>
        <v>0.15857011915673691</v>
      </c>
      <c r="AP386">
        <f t="shared" si="133"/>
        <v>4.49438202247191E-2</v>
      </c>
      <c r="AQ386">
        <f t="shared" si="134"/>
        <v>4.4444444444444446E-2</v>
      </c>
      <c r="AR386">
        <f t="shared" si="135"/>
        <v>1.1235955056179775E-2</v>
      </c>
      <c r="AS386">
        <f t="shared" si="136"/>
        <v>2.0408163265306121E-2</v>
      </c>
      <c r="AT386">
        <f t="shared" si="137"/>
        <v>0.27049431992631257</v>
      </c>
      <c r="AU386">
        <f t="shared" si="138"/>
        <v>0.35540408958130482</v>
      </c>
      <c r="AV386">
        <f t="shared" si="139"/>
        <v>0.38372093023255816</v>
      </c>
      <c r="AW386">
        <f t="shared" si="140"/>
        <v>0.40837696335078533</v>
      </c>
    </row>
    <row r="387" spans="1:49" x14ac:dyDescent="0.3">
      <c r="A387">
        <v>42</v>
      </c>
      <c r="B387" s="3">
        <v>37408</v>
      </c>
      <c r="C387" t="s">
        <v>7</v>
      </c>
      <c r="D387" s="1">
        <f>52.95+53.2</f>
        <v>106.15</v>
      </c>
      <c r="E387" s="1">
        <v>52.95</v>
      </c>
      <c r="F387" s="1">
        <v>25.35</v>
      </c>
      <c r="G387" s="1">
        <v>53.2</v>
      </c>
      <c r="H387" s="1">
        <v>26.8</v>
      </c>
      <c r="I387" s="1">
        <v>62.2</v>
      </c>
      <c r="J387" s="1">
        <v>61.8</v>
      </c>
      <c r="K387" s="1">
        <v>32.5</v>
      </c>
      <c r="L387" s="1">
        <v>32.65</v>
      </c>
      <c r="M387" s="1">
        <v>11.05</v>
      </c>
      <c r="N387" s="1">
        <v>11</v>
      </c>
      <c r="O387" s="2">
        <v>32.6</v>
      </c>
      <c r="P387" s="2">
        <v>23</v>
      </c>
      <c r="Q387" s="2">
        <v>7.9</v>
      </c>
      <c r="R387" s="1">
        <v>1</v>
      </c>
      <c r="S387" s="1">
        <v>1.1000000000000001</v>
      </c>
      <c r="T387" s="1">
        <v>0.5</v>
      </c>
      <c r="U387" s="1">
        <v>0.5</v>
      </c>
      <c r="V387" s="1">
        <v>4.3</v>
      </c>
      <c r="W387" s="1">
        <v>90.1</v>
      </c>
      <c r="X387" s="1">
        <v>98.4</v>
      </c>
      <c r="Y387" s="1">
        <v>6</v>
      </c>
      <c r="Z387" s="1">
        <v>6.45</v>
      </c>
      <c r="AA387">
        <f t="shared" ref="AA387:AA450" si="141">(E387-$E$1420)*$E$1429</f>
        <v>0.6222455403987408</v>
      </c>
      <c r="AB387">
        <f t="shared" ref="AB387:AB450" si="142">(F387-$F$1420)*$F$1429</f>
        <v>0.47460937500000011</v>
      </c>
      <c r="AC387">
        <f t="shared" ref="AC387:AC450" si="143">(G387-$G$1420)*$G$1429</f>
        <v>0.54928229665071771</v>
      </c>
      <c r="AD387">
        <f t="shared" ref="AD387:AD450" si="144">(H387-$H$1420)*$H$1429</f>
        <v>0.19190600522193213</v>
      </c>
      <c r="AE387">
        <f t="shared" ref="AE387:AE450" si="145">(P387-$P$1420)*$P$1429</f>
        <v>0.29211956521739135</v>
      </c>
      <c r="AF387">
        <f t="shared" ref="AF387:AF450" si="146">(Q387-$Q$1420)*$Q$1429</f>
        <v>0.48026315789473684</v>
      </c>
      <c r="AG387">
        <f t="shared" ref="AG387:AG450" si="147">(V387-$V$1420)*$V$1429</f>
        <v>0.42222222222222217</v>
      </c>
      <c r="AH387">
        <f t="shared" ref="AH387:AH450" si="148">(D387-$D$1420)*$D$1429</f>
        <v>0.62041467304625209</v>
      </c>
      <c r="AI387">
        <f t="shared" ref="AI387:AI450" si="149">(O387-$O$1420)*$O$1429</f>
        <v>0.33940774487471531</v>
      </c>
      <c r="AJ387">
        <f t="shared" ref="AJ387:AJ450" si="150">(I387-$I$1420)*$I$1429</f>
        <v>0.3045977011494253</v>
      </c>
      <c r="AK387">
        <f t="shared" ref="AK387:AK450" si="151">(J387-$J$1420)*$J$1429</f>
        <v>0.41178813221823968</v>
      </c>
      <c r="AL387">
        <f t="shared" ref="AL387:AL450" si="152">(K387-$K$1420)*$K$1429</f>
        <v>0.26671565025716382</v>
      </c>
      <c r="AM387">
        <f t="shared" ref="AM387:AM450" si="153">(L387-$L$1420)*$L$1429</f>
        <v>0.30985915492957744</v>
      </c>
      <c r="AN387">
        <f t="shared" ref="AN387:AN450" si="154">(M387-$M$1420)*$M$1429</f>
        <v>0.41336116910229637</v>
      </c>
      <c r="AO387">
        <f t="shared" ref="AO387:AO450" si="155">(N387-$N$1420)*$N$1429</f>
        <v>0.1824014665444546</v>
      </c>
      <c r="AP387">
        <f t="shared" ref="AP387:AP450" si="156">(R387-$R$1420)*$R$1429</f>
        <v>0.10112359550561797</v>
      </c>
      <c r="AQ387">
        <f t="shared" ref="AQ387:AQ450" si="157">(S387-$S$1420)*$S$1429</f>
        <v>0.1111111111111111</v>
      </c>
      <c r="AR387">
        <f t="shared" ref="AR387:AR450" si="158">(T387-$T$1420)*$T$1429</f>
        <v>4.49438202247191E-2</v>
      </c>
      <c r="AS387">
        <f t="shared" ref="AS387:AS450" si="159">(U387-$U$1420)*$U$1429</f>
        <v>8.1632653061224483E-2</v>
      </c>
      <c r="AT387">
        <f t="shared" ref="AT387:AT450" si="160">(W387-$W$1420)*$W$1429</f>
        <v>0.50813632176849866</v>
      </c>
      <c r="AU387">
        <f t="shared" si="138"/>
        <v>0.60597208698474536</v>
      </c>
      <c r="AV387">
        <f t="shared" si="139"/>
        <v>0.59302325581395343</v>
      </c>
      <c r="AW387">
        <f t="shared" si="140"/>
        <v>0.64921465968586378</v>
      </c>
    </row>
    <row r="388" spans="1:49" x14ac:dyDescent="0.3">
      <c r="A388">
        <v>43</v>
      </c>
      <c r="B388" s="3">
        <v>37408</v>
      </c>
      <c r="C388" t="s">
        <v>7</v>
      </c>
      <c r="D388" s="1">
        <v>83.7</v>
      </c>
      <c r="E388" s="1">
        <v>41.1</v>
      </c>
      <c r="F388" s="1">
        <v>18.899999999999999</v>
      </c>
      <c r="G388" s="1">
        <v>42.6</v>
      </c>
      <c r="H388" s="1">
        <v>22</v>
      </c>
      <c r="I388" s="1">
        <v>46.1</v>
      </c>
      <c r="J388" s="1">
        <v>48.15</v>
      </c>
      <c r="K388" s="1">
        <v>21.5</v>
      </c>
      <c r="L388" s="1">
        <v>23.7</v>
      </c>
      <c r="M388" s="1">
        <v>7.5</v>
      </c>
      <c r="N388" s="1">
        <v>8.1</v>
      </c>
      <c r="O388" s="2">
        <v>16.899999999999999</v>
      </c>
      <c r="P388" s="2">
        <v>9.9</v>
      </c>
      <c r="Q388" s="2">
        <v>3.7</v>
      </c>
      <c r="R388" s="1">
        <v>0.4</v>
      </c>
      <c r="S388" s="1">
        <v>0.4</v>
      </c>
      <c r="T388" s="1">
        <v>0.2</v>
      </c>
      <c r="U388" s="1">
        <v>0.2</v>
      </c>
      <c r="V388" s="1">
        <v>1.8</v>
      </c>
      <c r="W388" s="1">
        <v>64.2</v>
      </c>
      <c r="X388" s="1">
        <v>90</v>
      </c>
      <c r="Y388" s="1">
        <v>5.05</v>
      </c>
      <c r="Z388" s="1">
        <v>5.2</v>
      </c>
      <c r="AA388">
        <f t="shared" si="141"/>
        <v>0.37355718782791186</v>
      </c>
      <c r="AB388">
        <f t="shared" si="142"/>
        <v>0.22265624999999997</v>
      </c>
      <c r="AC388">
        <f t="shared" si="143"/>
        <v>0.3464114832535885</v>
      </c>
      <c r="AD388">
        <f t="shared" si="144"/>
        <v>0.12924281984334204</v>
      </c>
      <c r="AE388">
        <f t="shared" si="145"/>
        <v>0.11413043478260872</v>
      </c>
      <c r="AF388">
        <f t="shared" si="146"/>
        <v>0.20394736842105263</v>
      </c>
      <c r="AG388">
        <f t="shared" si="147"/>
        <v>0.14444444444444443</v>
      </c>
      <c r="AH388">
        <f t="shared" si="148"/>
        <v>0.381711855396066</v>
      </c>
      <c r="AI388">
        <f t="shared" si="149"/>
        <v>0.16059225512528472</v>
      </c>
      <c r="AJ388">
        <f t="shared" si="150"/>
        <v>0.15038314176245213</v>
      </c>
      <c r="AK388">
        <f t="shared" si="151"/>
        <v>0.30306650736758256</v>
      </c>
      <c r="AL388">
        <f t="shared" si="152"/>
        <v>0.10506980161645847</v>
      </c>
      <c r="AM388">
        <f t="shared" si="153"/>
        <v>0.18980549966465457</v>
      </c>
      <c r="AN388">
        <f t="shared" si="154"/>
        <v>0.26513569937369513</v>
      </c>
      <c r="AO388">
        <f t="shared" si="155"/>
        <v>0.12923923006416133</v>
      </c>
      <c r="AP388">
        <f t="shared" si="156"/>
        <v>3.3707865168539332E-2</v>
      </c>
      <c r="AQ388">
        <f t="shared" si="157"/>
        <v>3.333333333333334E-2</v>
      </c>
      <c r="AR388">
        <f t="shared" si="158"/>
        <v>1.1235955056179775E-2</v>
      </c>
      <c r="AS388">
        <f t="shared" si="159"/>
        <v>2.0408163265306121E-2</v>
      </c>
      <c r="AT388">
        <f t="shared" si="160"/>
        <v>0.34909425852011056</v>
      </c>
      <c r="AU388">
        <f t="shared" si="138"/>
        <v>0.55144433625446287</v>
      </c>
      <c r="AV388">
        <f t="shared" si="139"/>
        <v>0.48255813953488363</v>
      </c>
      <c r="AW388">
        <f t="shared" si="140"/>
        <v>0.51832460732984287</v>
      </c>
    </row>
    <row r="389" spans="1:49" x14ac:dyDescent="0.3">
      <c r="A389">
        <v>44</v>
      </c>
      <c r="B389" s="3">
        <v>37408</v>
      </c>
      <c r="C389" t="s">
        <v>8</v>
      </c>
      <c r="D389" s="1">
        <v>99.5</v>
      </c>
      <c r="E389" s="1">
        <v>51.1</v>
      </c>
      <c r="F389" s="1">
        <v>25.3</v>
      </c>
      <c r="G389" s="1">
        <v>48.4</v>
      </c>
      <c r="H389" s="1">
        <v>21.9</v>
      </c>
      <c r="I389" s="1">
        <v>75.5</v>
      </c>
      <c r="J389" s="1">
        <v>75.95</v>
      </c>
      <c r="K389" s="1">
        <v>41.35</v>
      </c>
      <c r="L389" s="1">
        <v>41.6</v>
      </c>
      <c r="M389" s="1">
        <v>11.95</v>
      </c>
      <c r="N389" s="1">
        <v>11.1</v>
      </c>
      <c r="O389" s="2">
        <v>34</v>
      </c>
      <c r="P389" s="2">
        <v>25.1</v>
      </c>
      <c r="Q389" s="2">
        <v>6.4</v>
      </c>
      <c r="R389" s="1">
        <v>1.4</v>
      </c>
      <c r="S389" s="1">
        <v>1.4</v>
      </c>
      <c r="T389" s="1">
        <v>0.7</v>
      </c>
      <c r="U389" s="1">
        <v>0.7</v>
      </c>
      <c r="V389" s="1">
        <v>3.4</v>
      </c>
      <c r="W389" s="1">
        <v>91.1</v>
      </c>
      <c r="X389" s="1">
        <v>46.2</v>
      </c>
      <c r="Y389" s="1">
        <v>6.2</v>
      </c>
      <c r="Z389" s="1">
        <v>6.35</v>
      </c>
      <c r="AA389">
        <f t="shared" si="141"/>
        <v>0.58342077649527802</v>
      </c>
      <c r="AB389">
        <f t="shared" si="142"/>
        <v>0.47265625000000006</v>
      </c>
      <c r="AC389">
        <f t="shared" si="143"/>
        <v>0.45741626794258367</v>
      </c>
      <c r="AD389">
        <f t="shared" si="144"/>
        <v>0.12793733681462138</v>
      </c>
      <c r="AE389">
        <f t="shared" si="145"/>
        <v>0.32065217391304351</v>
      </c>
      <c r="AF389">
        <f t="shared" si="146"/>
        <v>0.38157894736842107</v>
      </c>
      <c r="AG389">
        <f t="shared" si="147"/>
        <v>0.32222222222222219</v>
      </c>
      <c r="AH389">
        <f t="shared" si="148"/>
        <v>0.54970760233918137</v>
      </c>
      <c r="AI389">
        <f t="shared" si="149"/>
        <v>0.35535307517084286</v>
      </c>
      <c r="AJ389">
        <f t="shared" si="150"/>
        <v>0.43199233716475094</v>
      </c>
      <c r="AK389">
        <f t="shared" si="151"/>
        <v>0.52449223416965352</v>
      </c>
      <c r="AL389">
        <f t="shared" si="152"/>
        <v>0.39676708302718583</v>
      </c>
      <c r="AM389">
        <f t="shared" si="153"/>
        <v>0.42991281019450034</v>
      </c>
      <c r="AN389">
        <f t="shared" si="154"/>
        <v>0.45093945720250511</v>
      </c>
      <c r="AO389">
        <f t="shared" si="155"/>
        <v>0.1842346471127406</v>
      </c>
      <c r="AP389">
        <f t="shared" si="156"/>
        <v>0.14606741573033705</v>
      </c>
      <c r="AQ389">
        <f t="shared" si="157"/>
        <v>0.1444444444444444</v>
      </c>
      <c r="AR389">
        <f t="shared" si="158"/>
        <v>6.741573033707865E-2</v>
      </c>
      <c r="AS389">
        <f t="shared" si="159"/>
        <v>0.12244897959183672</v>
      </c>
      <c r="AT389">
        <f t="shared" si="160"/>
        <v>0.51427694197113916</v>
      </c>
      <c r="AU389">
        <f t="shared" si="138"/>
        <v>0.26712106458941909</v>
      </c>
      <c r="AV389">
        <f t="shared" si="139"/>
        <v>0.61627906976744184</v>
      </c>
      <c r="AW389">
        <f t="shared" si="140"/>
        <v>0.6387434554973821</v>
      </c>
    </row>
    <row r="390" spans="1:49" x14ac:dyDescent="0.3">
      <c r="A390">
        <v>45</v>
      </c>
      <c r="B390" s="3">
        <v>37408</v>
      </c>
      <c r="C390" t="s">
        <v>8</v>
      </c>
      <c r="D390" s="1">
        <v>89.2</v>
      </c>
      <c r="E390" s="1">
        <v>45.95</v>
      </c>
      <c r="F390" s="1">
        <v>22.15</v>
      </c>
      <c r="G390" s="1">
        <v>43.25</v>
      </c>
      <c r="H390" s="1">
        <v>19.2</v>
      </c>
      <c r="I390" s="1">
        <v>62.75</v>
      </c>
      <c r="J390" s="1">
        <v>62.65</v>
      </c>
      <c r="K390" s="1">
        <v>34.1</v>
      </c>
      <c r="L390" s="1">
        <v>34.200000000000003</v>
      </c>
      <c r="M390" s="1">
        <v>11.1</v>
      </c>
      <c r="N390" s="1">
        <v>11.1</v>
      </c>
      <c r="O390" s="2">
        <v>21</v>
      </c>
      <c r="P390" s="2">
        <v>16.899999999999999</v>
      </c>
      <c r="Q390" s="2">
        <v>4.5999999999999996</v>
      </c>
      <c r="R390" s="1">
        <v>0.9</v>
      </c>
      <c r="S390" s="1">
        <v>0.9</v>
      </c>
      <c r="T390" s="1">
        <v>0.4</v>
      </c>
      <c r="U390" s="1">
        <v>0.4</v>
      </c>
      <c r="V390" s="1">
        <v>2.9</v>
      </c>
      <c r="W390" s="1">
        <v>62.2</v>
      </c>
      <c r="X390" s="1">
        <v>66.400000000000006</v>
      </c>
      <c r="Y390" s="1">
        <v>5</v>
      </c>
      <c r="Z390" s="1">
        <v>4.9000000000000004</v>
      </c>
      <c r="AA390">
        <f t="shared" si="141"/>
        <v>0.47534102833158448</v>
      </c>
      <c r="AB390">
        <f t="shared" si="142"/>
        <v>0.349609375</v>
      </c>
      <c r="AC390">
        <f t="shared" si="143"/>
        <v>0.35885167464114831</v>
      </c>
      <c r="AD390">
        <f t="shared" si="144"/>
        <v>9.2689295039164482E-2</v>
      </c>
      <c r="AE390">
        <f t="shared" si="145"/>
        <v>0.20923913043478262</v>
      </c>
      <c r="AF390">
        <f t="shared" si="146"/>
        <v>0.26315789473684204</v>
      </c>
      <c r="AG390">
        <f t="shared" si="147"/>
        <v>0.26666666666666666</v>
      </c>
      <c r="AH390">
        <f t="shared" si="148"/>
        <v>0.44019138755980869</v>
      </c>
      <c r="AI390">
        <f t="shared" si="149"/>
        <v>0.20728929384965833</v>
      </c>
      <c r="AJ390">
        <f t="shared" si="150"/>
        <v>0.30986590038314177</v>
      </c>
      <c r="AK390">
        <f t="shared" si="151"/>
        <v>0.41855834328952601</v>
      </c>
      <c r="AL390">
        <f t="shared" si="152"/>
        <v>0.29022777369581187</v>
      </c>
      <c r="AM390">
        <f t="shared" si="153"/>
        <v>0.33065057008718984</v>
      </c>
      <c r="AN390">
        <f t="shared" si="154"/>
        <v>0.41544885177453017</v>
      </c>
      <c r="AO390">
        <f t="shared" si="155"/>
        <v>0.1842346471127406</v>
      </c>
      <c r="AP390">
        <f t="shared" si="156"/>
        <v>8.98876404494382E-2</v>
      </c>
      <c r="AQ390">
        <f t="shared" si="157"/>
        <v>8.8888888888888892E-2</v>
      </c>
      <c r="AR390">
        <f t="shared" si="158"/>
        <v>3.3707865168539332E-2</v>
      </c>
      <c r="AS390">
        <f t="shared" si="159"/>
        <v>6.1224489795918373E-2</v>
      </c>
      <c r="AT390">
        <f t="shared" si="160"/>
        <v>0.33681301811482961</v>
      </c>
      <c r="AU390">
        <f t="shared" ref="AU390:AU453" si="161">(X390-$X$1420)*$X$1429</f>
        <v>0.39824732229795529</v>
      </c>
      <c r="AV390">
        <f t="shared" ref="AV390:AV453" si="162">(Y390-$Y$1420)*$Y$1429</f>
        <v>0.47674418604651159</v>
      </c>
      <c r="AW390">
        <f t="shared" ref="AW390:AW453" si="163">(Z390-$Z$1420)*$Z$1429</f>
        <v>0.48691099476439786</v>
      </c>
    </row>
    <row r="391" spans="1:49" x14ac:dyDescent="0.3">
      <c r="A391">
        <v>46</v>
      </c>
      <c r="B391" s="3">
        <v>37408</v>
      </c>
      <c r="C391" t="s">
        <v>7</v>
      </c>
      <c r="D391" s="1">
        <v>114.9</v>
      </c>
      <c r="E391" s="1">
        <v>57.3</v>
      </c>
      <c r="F391" s="1">
        <v>28.6</v>
      </c>
      <c r="G391" s="1">
        <v>57.6</v>
      </c>
      <c r="H391" s="1">
        <v>26.45</v>
      </c>
      <c r="I391" s="1">
        <v>67.8</v>
      </c>
      <c r="J391" s="1">
        <v>67.95</v>
      </c>
      <c r="K391" s="1">
        <v>36</v>
      </c>
      <c r="L391" s="1">
        <v>37.25</v>
      </c>
      <c r="M391" s="1">
        <v>11.6</v>
      </c>
      <c r="N391" s="1">
        <v>11.4</v>
      </c>
      <c r="O391" s="2">
        <v>41.6</v>
      </c>
      <c r="P391" s="2">
        <v>27.8</v>
      </c>
      <c r="Q391" s="2">
        <v>9.6</v>
      </c>
      <c r="R391" s="1">
        <v>1.2</v>
      </c>
      <c r="S391" s="1">
        <v>1.2</v>
      </c>
      <c r="T391" s="1">
        <v>0.6</v>
      </c>
      <c r="U391" s="1">
        <v>0.6</v>
      </c>
      <c r="V391" s="1">
        <v>5.4</v>
      </c>
      <c r="W391" s="1">
        <v>89.9</v>
      </c>
      <c r="X391" s="1">
        <v>92.1</v>
      </c>
      <c r="Y391" s="1">
        <v>6.55</v>
      </c>
      <c r="Z391" s="1">
        <v>6.35</v>
      </c>
      <c r="AA391">
        <f t="shared" si="141"/>
        <v>0.71353620146904506</v>
      </c>
      <c r="AB391">
        <f t="shared" si="142"/>
        <v>0.60156250000000011</v>
      </c>
      <c r="AC391">
        <f t="shared" si="143"/>
        <v>0.63349282296650722</v>
      </c>
      <c r="AD391">
        <f t="shared" si="144"/>
        <v>0.18733681462140991</v>
      </c>
      <c r="AE391">
        <f t="shared" si="145"/>
        <v>0.35733695652173919</v>
      </c>
      <c r="AF391">
        <f t="shared" si="146"/>
        <v>0.59210526315789469</v>
      </c>
      <c r="AG391">
        <f t="shared" si="147"/>
        <v>0.54444444444444451</v>
      </c>
      <c r="AH391">
        <f t="shared" si="148"/>
        <v>0.71345029239766089</v>
      </c>
      <c r="AI391">
        <f t="shared" si="149"/>
        <v>0.44191343963553537</v>
      </c>
      <c r="AJ391">
        <f t="shared" si="150"/>
        <v>0.35823754789272028</v>
      </c>
      <c r="AK391">
        <f t="shared" si="151"/>
        <v>0.46077260055754676</v>
      </c>
      <c r="AL391">
        <f t="shared" si="152"/>
        <v>0.31814842027920642</v>
      </c>
      <c r="AM391">
        <f t="shared" si="153"/>
        <v>0.37156270959087861</v>
      </c>
      <c r="AN391">
        <f t="shared" si="154"/>
        <v>0.43632567849686837</v>
      </c>
      <c r="AO391">
        <f t="shared" si="155"/>
        <v>0.18973418881759851</v>
      </c>
      <c r="AP391">
        <f t="shared" si="156"/>
        <v>0.12359550561797751</v>
      </c>
      <c r="AQ391">
        <f t="shared" si="157"/>
        <v>0.1222222222222222</v>
      </c>
      <c r="AR391">
        <f t="shared" si="158"/>
        <v>5.6179775280898875E-2</v>
      </c>
      <c r="AS391">
        <f t="shared" si="159"/>
        <v>0.1020408163265306</v>
      </c>
      <c r="AT391">
        <f t="shared" si="160"/>
        <v>0.50690819772797069</v>
      </c>
      <c r="AU391">
        <f t="shared" si="161"/>
        <v>0.56507627393703341</v>
      </c>
      <c r="AV391">
        <f t="shared" si="162"/>
        <v>0.65697674418604646</v>
      </c>
      <c r="AW391">
        <f t="shared" si="163"/>
        <v>0.6387434554973821</v>
      </c>
    </row>
    <row r="392" spans="1:49" x14ac:dyDescent="0.3">
      <c r="A392">
        <v>47</v>
      </c>
      <c r="B392" s="3">
        <v>37408</v>
      </c>
      <c r="C392" t="s">
        <v>8</v>
      </c>
      <c r="D392" s="1">
        <f>49.55+46.8</f>
        <v>96.35</v>
      </c>
      <c r="E392" s="1">
        <v>49.55</v>
      </c>
      <c r="F392" s="1">
        <v>24.9</v>
      </c>
      <c r="G392" s="1">
        <v>46.8</v>
      </c>
      <c r="H392" s="1">
        <v>21.15</v>
      </c>
      <c r="I392" s="1">
        <v>70.2</v>
      </c>
      <c r="J392" s="1">
        <v>71.95</v>
      </c>
      <c r="K392" s="1">
        <v>38.35</v>
      </c>
      <c r="L392" s="1">
        <v>38.700000000000003</v>
      </c>
      <c r="M392" s="1">
        <v>11.1</v>
      </c>
      <c r="N392" s="1">
        <v>11.8</v>
      </c>
      <c r="O392" s="2">
        <v>30.1</v>
      </c>
      <c r="P392" s="2">
        <v>22.2</v>
      </c>
      <c r="Q392" s="2">
        <v>5.8</v>
      </c>
      <c r="R392" s="1">
        <v>1</v>
      </c>
      <c r="S392" s="1">
        <v>1</v>
      </c>
      <c r="T392" s="1">
        <v>0.5</v>
      </c>
      <c r="U392" s="1">
        <v>0.5</v>
      </c>
      <c r="V392" s="1">
        <v>3</v>
      </c>
      <c r="W392" s="1">
        <v>75.099999999999994</v>
      </c>
      <c r="X392" s="1">
        <v>73.5</v>
      </c>
      <c r="Y392" s="1">
        <v>6.95</v>
      </c>
      <c r="Z392" s="1">
        <v>9.8000000000000007</v>
      </c>
      <c r="AA392">
        <f t="shared" si="141"/>
        <v>0.5508919202518362</v>
      </c>
      <c r="AB392">
        <f t="shared" si="142"/>
        <v>0.45703125</v>
      </c>
      <c r="AC392">
        <f t="shared" si="143"/>
        <v>0.42679425837320567</v>
      </c>
      <c r="AD392">
        <f t="shared" si="144"/>
        <v>0.11814621409921669</v>
      </c>
      <c r="AE392">
        <f t="shared" si="145"/>
        <v>0.28125</v>
      </c>
      <c r="AF392">
        <f t="shared" si="146"/>
        <v>0.34210526315789475</v>
      </c>
      <c r="AG392">
        <f t="shared" si="147"/>
        <v>0.27777777777777779</v>
      </c>
      <c r="AH392">
        <f t="shared" si="148"/>
        <v>0.51621477937267413</v>
      </c>
      <c r="AI392">
        <f t="shared" si="149"/>
        <v>0.31093394077448749</v>
      </c>
      <c r="AJ392">
        <f t="shared" si="150"/>
        <v>0.38122605363984674</v>
      </c>
      <c r="AK392">
        <f t="shared" si="151"/>
        <v>0.49263241736360014</v>
      </c>
      <c r="AL392">
        <f t="shared" si="152"/>
        <v>0.35268185157972076</v>
      </c>
      <c r="AM392">
        <f t="shared" si="153"/>
        <v>0.39101274312541923</v>
      </c>
      <c r="AN392">
        <f t="shared" si="154"/>
        <v>0.41544885177453017</v>
      </c>
      <c r="AO392">
        <f t="shared" si="155"/>
        <v>0.19706691109074242</v>
      </c>
      <c r="AP392">
        <f t="shared" si="156"/>
        <v>0.10112359550561797</v>
      </c>
      <c r="AQ392">
        <f t="shared" si="157"/>
        <v>9.9999999999999992E-2</v>
      </c>
      <c r="AR392">
        <f t="shared" si="158"/>
        <v>4.49438202247191E-2</v>
      </c>
      <c r="AS392">
        <f t="shared" si="159"/>
        <v>8.1632653061224483E-2</v>
      </c>
      <c r="AT392">
        <f t="shared" si="160"/>
        <v>0.41602701872889164</v>
      </c>
      <c r="AU392">
        <f t="shared" si="161"/>
        <v>0.44433625446283681</v>
      </c>
      <c r="AV392">
        <f t="shared" si="162"/>
        <v>0.70348837209302317</v>
      </c>
      <c r="AW392">
        <f t="shared" si="163"/>
        <v>0.99999999999999989</v>
      </c>
    </row>
    <row r="393" spans="1:49" x14ac:dyDescent="0.3">
      <c r="A393">
        <v>48</v>
      </c>
      <c r="B393" s="3">
        <v>37408</v>
      </c>
      <c r="C393" t="s">
        <v>8</v>
      </c>
      <c r="D393" s="1">
        <f>70.85+62.75</f>
        <v>133.6</v>
      </c>
      <c r="E393" s="1">
        <v>70.849999999999994</v>
      </c>
      <c r="F393" s="1">
        <v>36.950000000000003</v>
      </c>
      <c r="G393" s="1">
        <v>62.75</v>
      </c>
      <c r="H393" s="1">
        <v>28.7</v>
      </c>
      <c r="I393" s="1">
        <v>124.85</v>
      </c>
      <c r="J393" s="1">
        <v>124.4</v>
      </c>
      <c r="K393" s="1">
        <v>77.099999999999994</v>
      </c>
      <c r="L393" s="1">
        <v>77.25</v>
      </c>
      <c r="M393" s="1">
        <v>22.85</v>
      </c>
      <c r="N393" s="1">
        <v>22.65</v>
      </c>
      <c r="O393" s="2">
        <v>77.5</v>
      </c>
      <c r="P393" s="2">
        <v>63.2</v>
      </c>
      <c r="Q393" s="2">
        <v>13.1</v>
      </c>
      <c r="R393" s="1">
        <v>6.9</v>
      </c>
      <c r="S393" s="1">
        <v>6.8</v>
      </c>
      <c r="T393" s="1">
        <v>4</v>
      </c>
      <c r="U393" s="1">
        <v>4.0999999999999996</v>
      </c>
      <c r="V393" s="1">
        <v>8.8000000000000007</v>
      </c>
      <c r="W393" s="1">
        <v>120.4</v>
      </c>
      <c r="X393" s="1">
        <v>114.6</v>
      </c>
      <c r="Y393" s="1">
        <v>8.25</v>
      </c>
      <c r="Z393" s="1">
        <v>8.1</v>
      </c>
      <c r="AA393">
        <f t="shared" si="141"/>
        <v>0.99790136411332619</v>
      </c>
      <c r="AB393">
        <f t="shared" si="142"/>
        <v>0.92773437500000011</v>
      </c>
      <c r="AC393">
        <f t="shared" si="143"/>
        <v>0.73205741626794252</v>
      </c>
      <c r="AD393">
        <f t="shared" si="144"/>
        <v>0.21671018276762402</v>
      </c>
      <c r="AE393">
        <f t="shared" si="145"/>
        <v>0.83831521739130443</v>
      </c>
      <c r="AF393">
        <f t="shared" si="146"/>
        <v>0.82236842105263153</v>
      </c>
      <c r="AG393">
        <f t="shared" si="147"/>
        <v>0.92222222222222228</v>
      </c>
      <c r="AH393">
        <f t="shared" si="148"/>
        <v>0.91228070175438591</v>
      </c>
      <c r="AI393">
        <f t="shared" si="149"/>
        <v>0.85079726651480647</v>
      </c>
      <c r="AJ393">
        <f t="shared" si="150"/>
        <v>0.90469348659003812</v>
      </c>
      <c r="AK393">
        <f t="shared" si="151"/>
        <v>0.91039426523297495</v>
      </c>
      <c r="AL393">
        <f t="shared" si="152"/>
        <v>0.92211609110947812</v>
      </c>
      <c r="AM393">
        <f t="shared" si="153"/>
        <v>0.90811535881958427</v>
      </c>
      <c r="AN393">
        <f t="shared" si="154"/>
        <v>0.90605427974947805</v>
      </c>
      <c r="AO393">
        <f t="shared" si="155"/>
        <v>0.39596700274977081</v>
      </c>
      <c r="AP393">
        <f t="shared" si="156"/>
        <v>0.76404494382022481</v>
      </c>
      <c r="AQ393">
        <f t="shared" si="157"/>
        <v>0.74444444444444446</v>
      </c>
      <c r="AR393">
        <f t="shared" si="158"/>
        <v>0.4382022471910112</v>
      </c>
      <c r="AS393">
        <f t="shared" si="159"/>
        <v>0.81632653061224469</v>
      </c>
      <c r="AT393">
        <f t="shared" si="160"/>
        <v>0.69419711390850491</v>
      </c>
      <c r="AU393">
        <f t="shared" si="161"/>
        <v>0.71113274910743274</v>
      </c>
      <c r="AV393">
        <f t="shared" si="162"/>
        <v>0.85465116279069764</v>
      </c>
      <c r="AW393">
        <f t="shared" si="163"/>
        <v>0.82198952879581133</v>
      </c>
    </row>
    <row r="394" spans="1:49" x14ac:dyDescent="0.3">
      <c r="A394">
        <v>49</v>
      </c>
      <c r="B394" s="3">
        <v>37408</v>
      </c>
      <c r="C394" t="s">
        <v>8</v>
      </c>
      <c r="D394" s="1">
        <v>89.5</v>
      </c>
      <c r="E394" s="1">
        <v>46.15</v>
      </c>
      <c r="F394" s="1">
        <v>22.35</v>
      </c>
      <c r="G394" s="1">
        <v>43.35</v>
      </c>
      <c r="H394" s="1">
        <v>19.399999999999999</v>
      </c>
      <c r="I394" s="1">
        <v>62.95</v>
      </c>
      <c r="J394" s="1">
        <v>62.85</v>
      </c>
      <c r="K394" s="1">
        <v>34.299999999999997</v>
      </c>
      <c r="L394" s="1">
        <v>34.299999999999997</v>
      </c>
      <c r="M394" s="1">
        <v>11.3</v>
      </c>
      <c r="N394" s="1">
        <v>11.3</v>
      </c>
      <c r="O394" s="2">
        <v>21.8</v>
      </c>
      <c r="P394" s="2">
        <v>17.100000000000001</v>
      </c>
      <c r="Q394" s="2">
        <v>4.5999999999999996</v>
      </c>
      <c r="R394" s="1">
        <v>0.9</v>
      </c>
      <c r="S394" s="1">
        <v>0.9</v>
      </c>
      <c r="T394" s="1">
        <v>0.4</v>
      </c>
      <c r="U394" s="1">
        <v>0.4</v>
      </c>
      <c r="V394" s="1">
        <v>3.1</v>
      </c>
      <c r="W394" s="1">
        <v>76.099999999999994</v>
      </c>
      <c r="X394" s="1">
        <v>68.5</v>
      </c>
      <c r="Y394" s="1">
        <v>5.05</v>
      </c>
      <c r="Z394" s="1">
        <v>5.0999999999999996</v>
      </c>
      <c r="AA394">
        <f t="shared" si="141"/>
        <v>0.4795383001049317</v>
      </c>
      <c r="AB394">
        <f t="shared" si="142"/>
        <v>0.35742187500000011</v>
      </c>
      <c r="AC394">
        <f t="shared" si="143"/>
        <v>0.36076555023923446</v>
      </c>
      <c r="AD394">
        <f t="shared" si="144"/>
        <v>9.5300261096605721E-2</v>
      </c>
      <c r="AE394">
        <f t="shared" si="145"/>
        <v>0.21195652173913049</v>
      </c>
      <c r="AF394">
        <f t="shared" si="146"/>
        <v>0.26315789473684204</v>
      </c>
      <c r="AG394">
        <f t="shared" si="147"/>
        <v>0.28888888888888886</v>
      </c>
      <c r="AH394">
        <f t="shared" si="148"/>
        <v>0.44338118022328554</v>
      </c>
      <c r="AI394">
        <f t="shared" si="149"/>
        <v>0.21640091116173121</v>
      </c>
      <c r="AJ394">
        <f t="shared" si="150"/>
        <v>0.31178160919540232</v>
      </c>
      <c r="AK394">
        <f t="shared" si="151"/>
        <v>0.42015133412982869</v>
      </c>
      <c r="AL394">
        <f t="shared" si="152"/>
        <v>0.29316678912564281</v>
      </c>
      <c r="AM394">
        <f t="shared" si="153"/>
        <v>0.33199195171026152</v>
      </c>
      <c r="AN394">
        <f t="shared" si="154"/>
        <v>0.4237995824634655</v>
      </c>
      <c r="AO394">
        <f t="shared" si="155"/>
        <v>0.18790100824931255</v>
      </c>
      <c r="AP394">
        <f t="shared" si="156"/>
        <v>8.98876404494382E-2</v>
      </c>
      <c r="AQ394">
        <f t="shared" si="157"/>
        <v>8.8888888888888892E-2</v>
      </c>
      <c r="AR394">
        <f t="shared" si="158"/>
        <v>3.3707865168539332E-2</v>
      </c>
      <c r="AS394">
        <f t="shared" si="159"/>
        <v>6.1224489795918373E-2</v>
      </c>
      <c r="AT394">
        <f t="shared" si="160"/>
        <v>0.42216763893153214</v>
      </c>
      <c r="AU394">
        <f t="shared" si="161"/>
        <v>0.41187925998052588</v>
      </c>
      <c r="AV394">
        <f t="shared" si="162"/>
        <v>0.48255813953488363</v>
      </c>
      <c r="AW394">
        <f t="shared" si="163"/>
        <v>0.50785340314136118</v>
      </c>
    </row>
    <row r="395" spans="1:49" x14ac:dyDescent="0.3">
      <c r="A395">
        <v>50</v>
      </c>
      <c r="B395" s="3">
        <v>37408</v>
      </c>
      <c r="C395" t="s">
        <v>7</v>
      </c>
      <c r="D395" s="1">
        <v>114.4</v>
      </c>
      <c r="E395" s="1">
        <v>57</v>
      </c>
      <c r="F395" s="1">
        <v>28.3</v>
      </c>
      <c r="G395" s="1">
        <v>57.4</v>
      </c>
      <c r="H395" s="1">
        <v>26.35</v>
      </c>
      <c r="I395" s="1">
        <v>67.599999999999994</v>
      </c>
      <c r="J395" s="1">
        <v>67.75</v>
      </c>
      <c r="K395" s="1">
        <v>35.799999999999997</v>
      </c>
      <c r="L395" s="1">
        <v>35.25</v>
      </c>
      <c r="M395" s="1">
        <v>11.25</v>
      </c>
      <c r="N395" s="1">
        <v>11.25</v>
      </c>
      <c r="O395" s="2">
        <v>41.5</v>
      </c>
      <c r="P395" s="2">
        <v>27.7</v>
      </c>
      <c r="Q395" s="2">
        <v>9.5</v>
      </c>
      <c r="R395" s="1">
        <v>1.2</v>
      </c>
      <c r="S395" s="1">
        <v>1.2</v>
      </c>
      <c r="T395" s="1">
        <v>0.6</v>
      </c>
      <c r="U395" s="1">
        <v>0.6</v>
      </c>
      <c r="V395" s="1">
        <v>5.3</v>
      </c>
      <c r="W395" s="1">
        <v>89.9</v>
      </c>
      <c r="X395" s="1">
        <v>91.3</v>
      </c>
      <c r="Y395" s="1">
        <v>6.5</v>
      </c>
      <c r="Z395" s="1">
        <v>6.35</v>
      </c>
      <c r="AA395">
        <f t="shared" si="141"/>
        <v>0.7072402938090242</v>
      </c>
      <c r="AB395">
        <f t="shared" si="142"/>
        <v>0.58984375</v>
      </c>
      <c r="AC395">
        <f t="shared" si="143"/>
        <v>0.62966507177033493</v>
      </c>
      <c r="AD395">
        <f t="shared" si="144"/>
        <v>0.18603133159268931</v>
      </c>
      <c r="AE395">
        <f t="shared" si="145"/>
        <v>0.35597826086956524</v>
      </c>
      <c r="AF395">
        <f t="shared" si="146"/>
        <v>0.58552631578947367</v>
      </c>
      <c r="AG395">
        <f t="shared" si="147"/>
        <v>0.53333333333333333</v>
      </c>
      <c r="AH395">
        <f t="shared" si="148"/>
        <v>0.70813397129186617</v>
      </c>
      <c r="AI395">
        <f t="shared" si="149"/>
        <v>0.44077448747152626</v>
      </c>
      <c r="AJ395">
        <f t="shared" si="150"/>
        <v>0.35632183908045972</v>
      </c>
      <c r="AK395">
        <f t="shared" si="151"/>
        <v>0.45917960971724409</v>
      </c>
      <c r="AL395">
        <f t="shared" si="152"/>
        <v>0.31520940484937537</v>
      </c>
      <c r="AM395">
        <f t="shared" si="153"/>
        <v>0.34473507712944335</v>
      </c>
      <c r="AN395">
        <f t="shared" si="154"/>
        <v>0.42171189979123164</v>
      </c>
      <c r="AO395">
        <f t="shared" si="155"/>
        <v>0.18698441796516954</v>
      </c>
      <c r="AP395">
        <f t="shared" si="156"/>
        <v>0.12359550561797751</v>
      </c>
      <c r="AQ395">
        <f t="shared" si="157"/>
        <v>0.1222222222222222</v>
      </c>
      <c r="AR395">
        <f t="shared" si="158"/>
        <v>5.6179775280898875E-2</v>
      </c>
      <c r="AS395">
        <f t="shared" si="159"/>
        <v>0.1020408163265306</v>
      </c>
      <c r="AT395">
        <f t="shared" si="160"/>
        <v>0.50690819772797069</v>
      </c>
      <c r="AU395">
        <f t="shared" si="161"/>
        <v>0.55988315481986373</v>
      </c>
      <c r="AV395">
        <f t="shared" si="162"/>
        <v>0.65116279069767435</v>
      </c>
      <c r="AW395">
        <f t="shared" si="163"/>
        <v>0.6387434554973821</v>
      </c>
    </row>
    <row r="396" spans="1:49" x14ac:dyDescent="0.3">
      <c r="A396">
        <v>51</v>
      </c>
      <c r="B396" s="3">
        <v>37408</v>
      </c>
      <c r="C396" t="s">
        <v>8</v>
      </c>
      <c r="D396" s="1">
        <v>120.65</v>
      </c>
      <c r="E396" s="1">
        <v>62.6</v>
      </c>
      <c r="F396" s="1">
        <v>30.65</v>
      </c>
      <c r="G396" s="1">
        <v>58.05</v>
      </c>
      <c r="H396" s="1">
        <v>24.5</v>
      </c>
      <c r="I396" s="1">
        <v>102.75</v>
      </c>
      <c r="J396" s="1">
        <v>102</v>
      </c>
      <c r="K396" s="1">
        <v>60.25</v>
      </c>
      <c r="L396" s="1">
        <v>60.1</v>
      </c>
      <c r="M396" s="1">
        <v>17.100000000000001</v>
      </c>
      <c r="N396" s="1">
        <v>17.25</v>
      </c>
      <c r="O396" s="2">
        <v>62.9</v>
      </c>
      <c r="P396" s="2">
        <v>45.9</v>
      </c>
      <c r="Q396" s="2">
        <v>9.9</v>
      </c>
      <c r="R396" s="1">
        <v>3.5</v>
      </c>
      <c r="S396" s="1">
        <v>3.5</v>
      </c>
      <c r="T396" s="1">
        <v>1.8</v>
      </c>
      <c r="U396" s="1">
        <v>1.8</v>
      </c>
      <c r="V396" s="1">
        <v>5.3</v>
      </c>
      <c r="W396" s="1">
        <v>101.1</v>
      </c>
      <c r="X396" s="1">
        <v>110.4</v>
      </c>
      <c r="Y396" s="1">
        <v>7</v>
      </c>
      <c r="Z396" s="1">
        <v>7.1</v>
      </c>
      <c r="AA396">
        <f t="shared" si="141"/>
        <v>0.82476390346274908</v>
      </c>
      <c r="AB396">
        <f t="shared" si="142"/>
        <v>0.681640625</v>
      </c>
      <c r="AC396">
        <f t="shared" si="143"/>
        <v>0.64210526315789462</v>
      </c>
      <c r="AD396">
        <f t="shared" si="144"/>
        <v>0.16187989556135771</v>
      </c>
      <c r="AE396">
        <f t="shared" si="145"/>
        <v>0.60326086956521741</v>
      </c>
      <c r="AF396">
        <f t="shared" si="146"/>
        <v>0.61184210526315785</v>
      </c>
      <c r="AG396">
        <f t="shared" si="147"/>
        <v>0.53333333333333333</v>
      </c>
      <c r="AH396">
        <f t="shared" si="148"/>
        <v>0.77458798511430105</v>
      </c>
      <c r="AI396">
        <f t="shared" si="149"/>
        <v>0.68451025056947612</v>
      </c>
      <c r="AJ396">
        <f t="shared" si="150"/>
        <v>0.69300766283524895</v>
      </c>
      <c r="AK396">
        <f t="shared" si="151"/>
        <v>0.731979291119076</v>
      </c>
      <c r="AL396">
        <f t="shared" si="152"/>
        <v>0.67450404114621587</v>
      </c>
      <c r="AM396">
        <f t="shared" si="153"/>
        <v>0.67806841046277666</v>
      </c>
      <c r="AN396">
        <f t="shared" si="154"/>
        <v>0.66597077244258862</v>
      </c>
      <c r="AO396">
        <f t="shared" si="155"/>
        <v>0.29697525206232811</v>
      </c>
      <c r="AP396">
        <f t="shared" si="156"/>
        <v>0.38202247191011235</v>
      </c>
      <c r="AQ396">
        <f t="shared" si="157"/>
        <v>0.37777777777777777</v>
      </c>
      <c r="AR396">
        <f t="shared" si="158"/>
        <v>0.19101123595505617</v>
      </c>
      <c r="AS396">
        <f t="shared" si="159"/>
        <v>0.34693877551020402</v>
      </c>
      <c r="AT396">
        <f t="shared" si="160"/>
        <v>0.57568314399754383</v>
      </c>
      <c r="AU396">
        <f t="shared" si="161"/>
        <v>0.68386887374229155</v>
      </c>
      <c r="AV396">
        <f t="shared" si="162"/>
        <v>0.70930232558139528</v>
      </c>
      <c r="AW396">
        <f t="shared" si="163"/>
        <v>0.71727748691099458</v>
      </c>
    </row>
    <row r="397" spans="1:49" x14ac:dyDescent="0.3">
      <c r="A397">
        <v>52</v>
      </c>
      <c r="B397" s="3">
        <v>37408</v>
      </c>
      <c r="C397" t="s">
        <v>8</v>
      </c>
      <c r="D397" s="1">
        <f>58.45+56.8</f>
        <v>115.25</v>
      </c>
      <c r="E397" s="1">
        <v>58.45</v>
      </c>
      <c r="F397" s="1">
        <v>30.65</v>
      </c>
      <c r="G397" s="1">
        <v>56.8</v>
      </c>
      <c r="H397" s="1">
        <v>23.4</v>
      </c>
      <c r="I397" s="1">
        <v>92.1</v>
      </c>
      <c r="J397" s="1">
        <v>93.25</v>
      </c>
      <c r="K397" s="1">
        <v>51.5</v>
      </c>
      <c r="L397" s="1">
        <v>52.55</v>
      </c>
      <c r="M397" s="1">
        <v>12.85</v>
      </c>
      <c r="N397" s="1">
        <v>12.7</v>
      </c>
      <c r="O397" s="2">
        <v>51.8</v>
      </c>
      <c r="P397" s="2">
        <v>39.200000000000003</v>
      </c>
      <c r="Q397" s="2">
        <v>9.8000000000000007</v>
      </c>
      <c r="R397" s="1">
        <v>2</v>
      </c>
      <c r="S397" s="1">
        <v>2</v>
      </c>
      <c r="T397" s="1">
        <v>1</v>
      </c>
      <c r="U397" s="1">
        <v>1</v>
      </c>
      <c r="V397" s="1">
        <v>5.6</v>
      </c>
      <c r="W397" s="1">
        <v>92.3</v>
      </c>
      <c r="X397" s="1">
        <v>90.1</v>
      </c>
      <c r="Y397" s="1">
        <v>8</v>
      </c>
      <c r="Z397" s="1">
        <v>8.1999999999999993</v>
      </c>
      <c r="AA397">
        <f t="shared" si="141"/>
        <v>0.73767051416579232</v>
      </c>
      <c r="AB397">
        <f t="shared" si="142"/>
        <v>0.681640625</v>
      </c>
      <c r="AC397">
        <f t="shared" si="143"/>
        <v>0.61818181818181805</v>
      </c>
      <c r="AD397">
        <f t="shared" si="144"/>
        <v>0.1475195822454308</v>
      </c>
      <c r="AE397">
        <f t="shared" si="145"/>
        <v>0.5122282608695653</v>
      </c>
      <c r="AF397">
        <f t="shared" si="146"/>
        <v>0.60526315789473684</v>
      </c>
      <c r="AG397">
        <f t="shared" si="147"/>
        <v>0.56666666666666654</v>
      </c>
      <c r="AH397">
        <f t="shared" si="148"/>
        <v>0.71717171717171724</v>
      </c>
      <c r="AI397">
        <f t="shared" si="149"/>
        <v>0.55808656036446469</v>
      </c>
      <c r="AJ397">
        <f t="shared" si="150"/>
        <v>0.59099616858237536</v>
      </c>
      <c r="AK397">
        <f t="shared" si="151"/>
        <v>0.66228594185583434</v>
      </c>
      <c r="AL397">
        <f t="shared" si="152"/>
        <v>0.54592211609110941</v>
      </c>
      <c r="AM397">
        <f t="shared" si="153"/>
        <v>0.57679409792085856</v>
      </c>
      <c r="AN397">
        <f t="shared" si="154"/>
        <v>0.48851774530271386</v>
      </c>
      <c r="AO397">
        <f t="shared" si="155"/>
        <v>0.21356553620531618</v>
      </c>
      <c r="AP397">
        <f t="shared" si="156"/>
        <v>0.21348314606741572</v>
      </c>
      <c r="AQ397">
        <f t="shared" si="157"/>
        <v>0.21111111111111108</v>
      </c>
      <c r="AR397">
        <f t="shared" si="158"/>
        <v>0.10112359550561797</v>
      </c>
      <c r="AS397">
        <f t="shared" si="159"/>
        <v>0.18367346938775508</v>
      </c>
      <c r="AT397">
        <f t="shared" si="160"/>
        <v>0.52164568621430774</v>
      </c>
      <c r="AU397">
        <f t="shared" si="161"/>
        <v>0.55209347614410909</v>
      </c>
      <c r="AV397">
        <f t="shared" si="162"/>
        <v>0.82558139534883712</v>
      </c>
      <c r="AW397">
        <f t="shared" si="163"/>
        <v>0.83246073298429302</v>
      </c>
    </row>
    <row r="398" spans="1:49" x14ac:dyDescent="0.3">
      <c r="A398">
        <v>53</v>
      </c>
      <c r="B398" s="3">
        <v>37408</v>
      </c>
      <c r="C398" t="s">
        <v>7</v>
      </c>
      <c r="D398" s="1">
        <v>97.9</v>
      </c>
      <c r="E398" s="1">
        <v>46.2</v>
      </c>
      <c r="F398" s="1">
        <v>24.15</v>
      </c>
      <c r="G398" s="1">
        <v>51.7</v>
      </c>
      <c r="H398" s="1">
        <v>25.6</v>
      </c>
      <c r="I398" s="1">
        <v>59.55</v>
      </c>
      <c r="J398" s="1">
        <v>59</v>
      </c>
      <c r="K398" s="1">
        <v>30.35</v>
      </c>
      <c r="L398" s="1">
        <v>30.6</v>
      </c>
      <c r="M398" s="1">
        <v>9.1</v>
      </c>
      <c r="N398" s="1">
        <v>9.15</v>
      </c>
      <c r="O398" s="2">
        <v>28.5</v>
      </c>
      <c r="P398" s="2">
        <v>19.3</v>
      </c>
      <c r="Q398" s="2">
        <v>6.8</v>
      </c>
      <c r="R398" s="1">
        <v>0.6</v>
      </c>
      <c r="S398" s="1">
        <v>0.6</v>
      </c>
      <c r="T398" s="1">
        <v>0.3</v>
      </c>
      <c r="U398" s="1">
        <v>0.3</v>
      </c>
      <c r="V398" s="1">
        <v>3.4</v>
      </c>
      <c r="W398" s="1">
        <v>78.099999999999994</v>
      </c>
      <c r="X398" s="1">
        <v>71.55</v>
      </c>
      <c r="Y398" s="1">
        <v>5.9</v>
      </c>
      <c r="Z398" s="1">
        <v>6.1</v>
      </c>
      <c r="AA398">
        <f t="shared" si="141"/>
        <v>0.48058761804826866</v>
      </c>
      <c r="AB398">
        <f t="shared" si="142"/>
        <v>0.427734375</v>
      </c>
      <c r="AC398">
        <f t="shared" si="143"/>
        <v>0.52057416267942591</v>
      </c>
      <c r="AD398">
        <f t="shared" si="144"/>
        <v>0.17624020887728462</v>
      </c>
      <c r="AE398">
        <f t="shared" si="145"/>
        <v>0.24184782608695657</v>
      </c>
      <c r="AF398">
        <f t="shared" si="146"/>
        <v>0.40789473684210525</v>
      </c>
      <c r="AG398">
        <f t="shared" si="147"/>
        <v>0.32222222222222219</v>
      </c>
      <c r="AH398">
        <f t="shared" si="148"/>
        <v>0.53269537480063811</v>
      </c>
      <c r="AI398">
        <f t="shared" si="149"/>
        <v>0.29271070615034167</v>
      </c>
      <c r="AJ398">
        <f t="shared" si="150"/>
        <v>0.27921455938697315</v>
      </c>
      <c r="AK398">
        <f t="shared" si="151"/>
        <v>0.38948626045400236</v>
      </c>
      <c r="AL398">
        <f t="shared" si="152"/>
        <v>0.2351212343864805</v>
      </c>
      <c r="AM398">
        <f t="shared" si="153"/>
        <v>0.2823608316566063</v>
      </c>
      <c r="AN398">
        <f t="shared" si="154"/>
        <v>0.33194154488517735</v>
      </c>
      <c r="AO398">
        <f t="shared" si="155"/>
        <v>0.14848762603116406</v>
      </c>
      <c r="AP398">
        <f t="shared" si="156"/>
        <v>5.6179775280898875E-2</v>
      </c>
      <c r="AQ398">
        <f t="shared" si="157"/>
        <v>5.5555555555555552E-2</v>
      </c>
      <c r="AR398">
        <f t="shared" si="158"/>
        <v>2.2471910112359546E-2</v>
      </c>
      <c r="AS398">
        <f t="shared" si="159"/>
        <v>4.0816326530612235E-2</v>
      </c>
      <c r="AT398">
        <f t="shared" si="160"/>
        <v>0.43444887933681303</v>
      </c>
      <c r="AU398">
        <f t="shared" si="161"/>
        <v>0.43167802661473553</v>
      </c>
      <c r="AV398">
        <f t="shared" si="162"/>
        <v>0.58139534883720934</v>
      </c>
      <c r="AW398">
        <f t="shared" si="163"/>
        <v>0.61256544502617793</v>
      </c>
    </row>
    <row r="399" spans="1:49" x14ac:dyDescent="0.3">
      <c r="A399">
        <v>54</v>
      </c>
      <c r="B399" s="3">
        <v>37408</v>
      </c>
      <c r="C399" t="s">
        <v>7</v>
      </c>
      <c r="D399" s="1">
        <v>79.650000000000006</v>
      </c>
      <c r="E399" s="1">
        <v>39.049999999999997</v>
      </c>
      <c r="F399" s="1">
        <v>18.899999999999999</v>
      </c>
      <c r="G399" s="1">
        <v>40.6</v>
      </c>
      <c r="H399" s="1">
        <v>17.45</v>
      </c>
      <c r="I399" s="1">
        <v>44.1</v>
      </c>
      <c r="J399" s="1">
        <v>43.85</v>
      </c>
      <c r="K399" s="1">
        <v>22.6</v>
      </c>
      <c r="L399" s="1">
        <v>22.6</v>
      </c>
      <c r="M399" s="1">
        <v>8.25</v>
      </c>
      <c r="N399" s="1">
        <v>8.15</v>
      </c>
      <c r="O399" s="2">
        <v>13.2</v>
      </c>
      <c r="P399" s="2">
        <v>9.1999999999999993</v>
      </c>
      <c r="Q399" s="2">
        <v>3.2</v>
      </c>
      <c r="R399" s="1">
        <v>0.3</v>
      </c>
      <c r="S399" s="1">
        <v>0.3</v>
      </c>
      <c r="T399" s="1">
        <v>0.1</v>
      </c>
      <c r="U399" s="1">
        <v>0.1</v>
      </c>
      <c r="V399" s="1">
        <v>1.9</v>
      </c>
      <c r="W399" s="1">
        <v>51.2</v>
      </c>
      <c r="X399" s="1">
        <v>53.3</v>
      </c>
      <c r="Y399" s="1">
        <v>4</v>
      </c>
      <c r="Z399" s="1">
        <v>3.95</v>
      </c>
      <c r="AA399">
        <f t="shared" si="141"/>
        <v>0.33053515215110169</v>
      </c>
      <c r="AB399">
        <f t="shared" si="142"/>
        <v>0.22265624999999997</v>
      </c>
      <c r="AC399">
        <f t="shared" si="143"/>
        <v>0.30813397129186604</v>
      </c>
      <c r="AD399">
        <f t="shared" si="144"/>
        <v>6.9843342036553513E-2</v>
      </c>
      <c r="AE399">
        <f t="shared" si="145"/>
        <v>0.10461956521739131</v>
      </c>
      <c r="AF399">
        <f t="shared" si="146"/>
        <v>0.17105263157894737</v>
      </c>
      <c r="AG399">
        <f t="shared" si="147"/>
        <v>0.15555555555555553</v>
      </c>
      <c r="AH399">
        <f t="shared" si="148"/>
        <v>0.3386496544391282</v>
      </c>
      <c r="AI399">
        <f t="shared" si="149"/>
        <v>0.1184510250569476</v>
      </c>
      <c r="AJ399">
        <f t="shared" si="150"/>
        <v>0.13122605363984677</v>
      </c>
      <c r="AK399">
        <f t="shared" si="151"/>
        <v>0.26881720430107525</v>
      </c>
      <c r="AL399">
        <f t="shared" si="152"/>
        <v>0.12123438648052903</v>
      </c>
      <c r="AM399">
        <f t="shared" si="153"/>
        <v>0.1750503018108652</v>
      </c>
      <c r="AN399">
        <f t="shared" si="154"/>
        <v>0.29645093945720241</v>
      </c>
      <c r="AO399">
        <f t="shared" si="155"/>
        <v>0.13015582034830431</v>
      </c>
      <c r="AP399">
        <f t="shared" si="156"/>
        <v>2.2471910112359546E-2</v>
      </c>
      <c r="AQ399">
        <f t="shared" si="157"/>
        <v>2.222222222222222E-2</v>
      </c>
      <c r="AR399">
        <f t="shared" si="158"/>
        <v>0</v>
      </c>
      <c r="AS399">
        <f t="shared" si="159"/>
        <v>0</v>
      </c>
      <c r="AT399">
        <f t="shared" si="160"/>
        <v>0.26926619588578449</v>
      </c>
      <c r="AU399">
        <f t="shared" si="161"/>
        <v>0.31320999675430056</v>
      </c>
      <c r="AV399">
        <f t="shared" si="162"/>
        <v>0.3604651162790698</v>
      </c>
      <c r="AW399">
        <f t="shared" si="163"/>
        <v>0.38743455497382195</v>
      </c>
    </row>
    <row r="400" spans="1:49" x14ac:dyDescent="0.3">
      <c r="A400">
        <v>55</v>
      </c>
      <c r="B400" s="3">
        <v>37408</v>
      </c>
      <c r="C400" t="s">
        <v>8</v>
      </c>
      <c r="D400" s="1">
        <v>120.65</v>
      </c>
      <c r="E400" s="1">
        <v>62.6</v>
      </c>
      <c r="F400" s="1">
        <v>31.85</v>
      </c>
      <c r="G400" s="1">
        <v>58.25</v>
      </c>
      <c r="H400" s="1">
        <v>26.75</v>
      </c>
      <c r="I400" s="1">
        <v>105.55</v>
      </c>
      <c r="J400" s="1">
        <v>104.7</v>
      </c>
      <c r="K400" s="1">
        <v>60.8</v>
      </c>
      <c r="L400" s="1">
        <v>61</v>
      </c>
      <c r="M400" s="1">
        <v>16.600000000000001</v>
      </c>
      <c r="N400" s="1">
        <v>16.05</v>
      </c>
      <c r="O400" s="2">
        <v>63.7</v>
      </c>
      <c r="P400" s="2">
        <v>48</v>
      </c>
      <c r="Q400" s="2">
        <v>7.9</v>
      </c>
      <c r="R400" s="1">
        <v>4</v>
      </c>
      <c r="S400" s="1">
        <v>4</v>
      </c>
      <c r="T400" s="1">
        <v>2</v>
      </c>
      <c r="U400" s="1">
        <v>2</v>
      </c>
      <c r="V400" s="1">
        <v>5.9</v>
      </c>
      <c r="W400" s="1">
        <v>87.15</v>
      </c>
      <c r="X400" s="1">
        <v>105.3</v>
      </c>
      <c r="Y400" s="1">
        <v>8.85</v>
      </c>
      <c r="Z400" s="1">
        <v>8.6999999999999993</v>
      </c>
      <c r="AA400">
        <f t="shared" si="141"/>
        <v>0.82476390346274908</v>
      </c>
      <c r="AB400">
        <f t="shared" si="142"/>
        <v>0.72851562500000011</v>
      </c>
      <c r="AC400">
        <f t="shared" si="143"/>
        <v>0.64593301435406691</v>
      </c>
      <c r="AD400">
        <f t="shared" si="144"/>
        <v>0.19125326370757179</v>
      </c>
      <c r="AE400">
        <f t="shared" si="145"/>
        <v>0.63179347826086962</v>
      </c>
      <c r="AF400">
        <f t="shared" si="146"/>
        <v>0.48026315789473684</v>
      </c>
      <c r="AG400">
        <f t="shared" si="147"/>
        <v>0.6</v>
      </c>
      <c r="AH400">
        <f t="shared" si="148"/>
        <v>0.77458798511430105</v>
      </c>
      <c r="AI400">
        <f t="shared" si="149"/>
        <v>0.69362186788154911</v>
      </c>
      <c r="AJ400">
        <f t="shared" si="150"/>
        <v>0.71982758620689657</v>
      </c>
      <c r="AK400">
        <f t="shared" si="151"/>
        <v>0.75348466746316212</v>
      </c>
      <c r="AL400">
        <f t="shared" si="152"/>
        <v>0.68258633357825116</v>
      </c>
      <c r="AM400">
        <f t="shared" si="153"/>
        <v>0.69014084507042261</v>
      </c>
      <c r="AN400">
        <f t="shared" si="154"/>
        <v>0.64509394572025047</v>
      </c>
      <c r="AO400">
        <f t="shared" si="155"/>
        <v>0.27497708524289644</v>
      </c>
      <c r="AP400">
        <f t="shared" si="156"/>
        <v>0.4382022471910112</v>
      </c>
      <c r="AQ400">
        <f t="shared" si="157"/>
        <v>0.43333333333333329</v>
      </c>
      <c r="AR400">
        <f t="shared" si="158"/>
        <v>0.21348314606741572</v>
      </c>
      <c r="AS400">
        <f t="shared" si="159"/>
        <v>0.38775510204081626</v>
      </c>
      <c r="AT400">
        <f t="shared" si="160"/>
        <v>0.49002149217070934</v>
      </c>
      <c r="AU400">
        <f t="shared" si="161"/>
        <v>0.65076273937033435</v>
      </c>
      <c r="AV400">
        <f t="shared" si="162"/>
        <v>0.92441860465116266</v>
      </c>
      <c r="AW400">
        <f t="shared" si="163"/>
        <v>0.88481675392670134</v>
      </c>
    </row>
    <row r="401" spans="1:49" x14ac:dyDescent="0.3">
      <c r="A401">
        <v>56</v>
      </c>
      <c r="B401" s="3">
        <v>37408</v>
      </c>
      <c r="C401" t="s">
        <v>7</v>
      </c>
      <c r="D401" s="1">
        <v>104.5</v>
      </c>
      <c r="E401" s="1">
        <v>49.4</v>
      </c>
      <c r="F401" s="1">
        <v>25.65</v>
      </c>
      <c r="G401" s="1">
        <v>55.1</v>
      </c>
      <c r="H401" s="1">
        <v>28.7</v>
      </c>
      <c r="I401" s="1">
        <v>66.650000000000006</v>
      </c>
      <c r="J401" s="1">
        <v>67</v>
      </c>
      <c r="K401" s="1">
        <v>35.700000000000003</v>
      </c>
      <c r="L401" s="1">
        <v>36.049999999999997</v>
      </c>
      <c r="M401" s="1">
        <v>11.8</v>
      </c>
      <c r="N401" s="1">
        <v>11.6</v>
      </c>
      <c r="O401" s="2">
        <v>35.799999999999997</v>
      </c>
      <c r="P401" s="2">
        <v>24.7</v>
      </c>
      <c r="Q401" s="2">
        <v>7.8</v>
      </c>
      <c r="R401" s="1">
        <v>1.2</v>
      </c>
      <c r="S401" s="1">
        <v>1.2</v>
      </c>
      <c r="T401" s="1">
        <v>0.6</v>
      </c>
      <c r="U401" s="1">
        <v>0.6</v>
      </c>
      <c r="V401" s="1">
        <v>4.2</v>
      </c>
      <c r="W401" s="1">
        <v>82.2</v>
      </c>
      <c r="X401" s="1">
        <v>79.3</v>
      </c>
      <c r="Y401" s="1">
        <v>6</v>
      </c>
      <c r="Z401" s="1">
        <v>5.95</v>
      </c>
      <c r="AA401">
        <f t="shared" si="141"/>
        <v>0.54774396642182577</v>
      </c>
      <c r="AB401">
        <f t="shared" si="142"/>
        <v>0.486328125</v>
      </c>
      <c r="AC401">
        <f t="shared" si="143"/>
        <v>0.58564593301435408</v>
      </c>
      <c r="AD401">
        <f t="shared" si="144"/>
        <v>0.21671018276762402</v>
      </c>
      <c r="AE401">
        <f t="shared" si="145"/>
        <v>0.31521739130434784</v>
      </c>
      <c r="AF401">
        <f t="shared" si="146"/>
        <v>0.47368421052631576</v>
      </c>
      <c r="AG401">
        <f t="shared" si="147"/>
        <v>0.41111111111111109</v>
      </c>
      <c r="AH401">
        <f t="shared" si="148"/>
        <v>0.60287081339712922</v>
      </c>
      <c r="AI401">
        <f t="shared" si="149"/>
        <v>0.37585421412300685</v>
      </c>
      <c r="AJ401">
        <f t="shared" si="150"/>
        <v>0.34722222222222227</v>
      </c>
      <c r="AK401">
        <f t="shared" si="151"/>
        <v>0.45320589406610906</v>
      </c>
      <c r="AL401">
        <f t="shared" si="152"/>
        <v>0.31373989713445993</v>
      </c>
      <c r="AM401">
        <f t="shared" si="153"/>
        <v>0.3554661301140174</v>
      </c>
      <c r="AN401">
        <f t="shared" si="154"/>
        <v>0.4446764091858037</v>
      </c>
      <c r="AO401">
        <f t="shared" si="155"/>
        <v>0.19340054995417047</v>
      </c>
      <c r="AP401">
        <f t="shared" si="156"/>
        <v>0.12359550561797751</v>
      </c>
      <c r="AQ401">
        <f t="shared" si="157"/>
        <v>0.1222222222222222</v>
      </c>
      <c r="AR401">
        <f t="shared" si="158"/>
        <v>5.6179775280898875E-2</v>
      </c>
      <c r="AS401">
        <f t="shared" si="159"/>
        <v>0.1020408163265306</v>
      </c>
      <c r="AT401">
        <f t="shared" si="160"/>
        <v>0.45962542216763902</v>
      </c>
      <c r="AU401">
        <f t="shared" si="161"/>
        <v>0.48198636806231748</v>
      </c>
      <c r="AV401">
        <f t="shared" si="162"/>
        <v>0.59302325581395343</v>
      </c>
      <c r="AW401">
        <f t="shared" si="163"/>
        <v>0.59685863874345546</v>
      </c>
    </row>
    <row r="402" spans="1:49" x14ac:dyDescent="0.3">
      <c r="A402">
        <v>57</v>
      </c>
      <c r="B402" s="3">
        <v>37408</v>
      </c>
      <c r="C402" t="s">
        <v>7</v>
      </c>
      <c r="D402" s="1">
        <f>37.15+38.65</f>
        <v>75.8</v>
      </c>
      <c r="E402" s="1">
        <v>37.15</v>
      </c>
      <c r="F402" s="1">
        <v>19.55</v>
      </c>
      <c r="G402" s="1">
        <v>38.65</v>
      </c>
      <c r="H402" s="1">
        <v>19.149999999999999</v>
      </c>
      <c r="I402" s="1">
        <v>40.299999999999997</v>
      </c>
      <c r="J402" s="1">
        <v>40.200000000000003</v>
      </c>
      <c r="K402" s="1">
        <v>19.899999999999999</v>
      </c>
      <c r="L402" s="1">
        <v>20.350000000000001</v>
      </c>
      <c r="M402" s="1">
        <v>7.3</v>
      </c>
      <c r="N402" s="1">
        <v>7.55</v>
      </c>
      <c r="O402" s="2">
        <v>11.8</v>
      </c>
      <c r="P402" s="2">
        <v>7.8</v>
      </c>
      <c r="Q402" s="2">
        <v>3.6</v>
      </c>
      <c r="R402" s="1">
        <v>0.3</v>
      </c>
      <c r="S402" s="1">
        <v>0.3</v>
      </c>
      <c r="T402" s="1">
        <v>0.1</v>
      </c>
      <c r="U402" s="1">
        <v>0.1</v>
      </c>
      <c r="V402" s="1">
        <v>2.1</v>
      </c>
      <c r="W402" s="1">
        <v>58.4</v>
      </c>
      <c r="X402" s="1">
        <v>62.2</v>
      </c>
      <c r="Y402" s="1">
        <v>4.3</v>
      </c>
      <c r="Z402" s="1">
        <v>4.0999999999999996</v>
      </c>
      <c r="AA402">
        <f t="shared" si="141"/>
        <v>0.29066107030430216</v>
      </c>
      <c r="AB402">
        <f t="shared" si="142"/>
        <v>0.24804687500000006</v>
      </c>
      <c r="AC402">
        <f t="shared" si="143"/>
        <v>0.27081339712918656</v>
      </c>
      <c r="AD402">
        <f t="shared" si="144"/>
        <v>9.2036553524804166E-2</v>
      </c>
      <c r="AE402">
        <f t="shared" si="145"/>
        <v>8.5597826086956527E-2</v>
      </c>
      <c r="AF402">
        <f t="shared" si="146"/>
        <v>0.19736842105263158</v>
      </c>
      <c r="AG402">
        <f t="shared" si="147"/>
        <v>0.17777777777777778</v>
      </c>
      <c r="AH402">
        <f t="shared" si="148"/>
        <v>0.29771398192450826</v>
      </c>
      <c r="AI402">
        <f t="shared" si="149"/>
        <v>0.10250569476082005</v>
      </c>
      <c r="AJ402">
        <f t="shared" si="150"/>
        <v>9.4827586206896533E-2</v>
      </c>
      <c r="AK402">
        <f t="shared" si="151"/>
        <v>0.23974512146555155</v>
      </c>
      <c r="AL402">
        <f t="shared" si="152"/>
        <v>8.1557678177810414E-2</v>
      </c>
      <c r="AM402">
        <f t="shared" si="153"/>
        <v>0.14486921529175051</v>
      </c>
      <c r="AN402">
        <f t="shared" si="154"/>
        <v>0.25678496868475986</v>
      </c>
      <c r="AO402">
        <f t="shared" si="155"/>
        <v>0.11915673693858844</v>
      </c>
      <c r="AP402">
        <f t="shared" si="156"/>
        <v>2.2471910112359546E-2</v>
      </c>
      <c r="AQ402">
        <f t="shared" si="157"/>
        <v>2.222222222222222E-2</v>
      </c>
      <c r="AR402">
        <f t="shared" si="158"/>
        <v>0</v>
      </c>
      <c r="AS402">
        <f t="shared" si="159"/>
        <v>0</v>
      </c>
      <c r="AT402">
        <f t="shared" si="160"/>
        <v>0.31347866134479585</v>
      </c>
      <c r="AU402">
        <f t="shared" si="161"/>
        <v>0.3709834469328141</v>
      </c>
      <c r="AV402">
        <f t="shared" si="162"/>
        <v>0.39534883720930231</v>
      </c>
      <c r="AW402">
        <f t="shared" si="163"/>
        <v>0.40314136125654443</v>
      </c>
    </row>
    <row r="403" spans="1:49" x14ac:dyDescent="0.3">
      <c r="A403">
        <v>58</v>
      </c>
      <c r="B403" s="3">
        <v>37408</v>
      </c>
      <c r="C403" t="s">
        <v>7</v>
      </c>
      <c r="D403" s="1">
        <f>37.5+39.4</f>
        <v>76.900000000000006</v>
      </c>
      <c r="E403" s="1">
        <v>37.5</v>
      </c>
      <c r="F403" s="1">
        <v>21.1</v>
      </c>
      <c r="G403" s="1">
        <v>39.4</v>
      </c>
      <c r="H403" s="1">
        <v>17.25</v>
      </c>
      <c r="I403" s="1">
        <v>39.6</v>
      </c>
      <c r="J403" s="1">
        <v>10.1</v>
      </c>
      <c r="K403" s="1">
        <v>19.55</v>
      </c>
      <c r="L403" s="1">
        <v>19.850000000000001</v>
      </c>
      <c r="M403" s="1">
        <v>7.6</v>
      </c>
      <c r="N403" s="1">
        <v>7.75</v>
      </c>
      <c r="O403" s="2">
        <v>11.6</v>
      </c>
      <c r="P403" s="2">
        <v>8.5</v>
      </c>
      <c r="Q403" s="2">
        <v>2.7</v>
      </c>
      <c r="R403" s="1">
        <v>0.2</v>
      </c>
      <c r="S403" s="1">
        <v>0.2</v>
      </c>
      <c r="T403" s="1">
        <v>0.1</v>
      </c>
      <c r="U403" s="1">
        <v>0.1</v>
      </c>
      <c r="V403" s="1">
        <v>2</v>
      </c>
      <c r="W403" s="1">
        <v>59.1</v>
      </c>
      <c r="X403" s="1">
        <v>57.2</v>
      </c>
      <c r="Y403" s="1">
        <v>4.0999999999999996</v>
      </c>
      <c r="Z403" s="1">
        <v>3.9</v>
      </c>
      <c r="AA403">
        <f t="shared" si="141"/>
        <v>0.29800629590765998</v>
      </c>
      <c r="AB403">
        <f t="shared" si="142"/>
        <v>0.30859375000000011</v>
      </c>
      <c r="AC403">
        <f t="shared" si="143"/>
        <v>0.28516746411483251</v>
      </c>
      <c r="AD403">
        <f t="shared" si="144"/>
        <v>6.7232375979112274E-2</v>
      </c>
      <c r="AE403">
        <f t="shared" si="145"/>
        <v>9.5108695652173919E-2</v>
      </c>
      <c r="AF403">
        <f t="shared" si="146"/>
        <v>0.13815789473684209</v>
      </c>
      <c r="AG403">
        <f t="shared" si="147"/>
        <v>0.16666666666666666</v>
      </c>
      <c r="AH403">
        <f t="shared" si="148"/>
        <v>0.30940988835725686</v>
      </c>
      <c r="AI403">
        <f t="shared" si="149"/>
        <v>0.10022779043280183</v>
      </c>
      <c r="AJ403">
        <f t="shared" si="150"/>
        <v>8.8122605363984696E-2</v>
      </c>
      <c r="AK403">
        <f t="shared" si="151"/>
        <v>0</v>
      </c>
      <c r="AL403">
        <f t="shared" si="152"/>
        <v>7.6414401175606175E-2</v>
      </c>
      <c r="AM403">
        <f t="shared" si="153"/>
        <v>0.13816230717639169</v>
      </c>
      <c r="AN403">
        <f t="shared" si="154"/>
        <v>0.26931106471816274</v>
      </c>
      <c r="AO403">
        <f t="shared" si="155"/>
        <v>0.12282309807516041</v>
      </c>
      <c r="AP403">
        <f t="shared" si="156"/>
        <v>1.1235955056179775E-2</v>
      </c>
      <c r="AQ403">
        <f t="shared" si="157"/>
        <v>1.1111111111111112E-2</v>
      </c>
      <c r="AR403">
        <f t="shared" si="158"/>
        <v>0</v>
      </c>
      <c r="AS403">
        <f t="shared" si="159"/>
        <v>0</v>
      </c>
      <c r="AT403">
        <f t="shared" si="160"/>
        <v>0.31777709548664418</v>
      </c>
      <c r="AU403">
        <f t="shared" si="161"/>
        <v>0.33852645245050317</v>
      </c>
      <c r="AV403">
        <f t="shared" si="162"/>
        <v>0.37209302325581389</v>
      </c>
      <c r="AW403">
        <f t="shared" si="163"/>
        <v>0.38219895287958111</v>
      </c>
    </row>
    <row r="404" spans="1:49" x14ac:dyDescent="0.3">
      <c r="A404">
        <v>59</v>
      </c>
      <c r="B404" s="3">
        <v>37408</v>
      </c>
      <c r="C404" t="s">
        <v>7</v>
      </c>
      <c r="D404" s="1">
        <f>53.8+56.6</f>
        <v>110.4</v>
      </c>
      <c r="E404" s="1">
        <v>53.8</v>
      </c>
      <c r="F404" s="1">
        <v>27.1</v>
      </c>
      <c r="G404" s="1">
        <v>56.6</v>
      </c>
      <c r="H404" s="1">
        <v>29.25</v>
      </c>
      <c r="I404" s="1">
        <v>66</v>
      </c>
      <c r="J404" s="1">
        <v>66.599999999999994</v>
      </c>
      <c r="K404" s="1">
        <v>34.25</v>
      </c>
      <c r="L404" s="1">
        <v>34.799999999999997</v>
      </c>
      <c r="M404" s="1">
        <v>10.4</v>
      </c>
      <c r="N404" s="1">
        <v>10.7</v>
      </c>
      <c r="O404" s="2">
        <v>36.5</v>
      </c>
      <c r="P404" s="2">
        <v>24.6</v>
      </c>
      <c r="Q404" s="2">
        <v>9.1999999999999993</v>
      </c>
      <c r="R404" s="1">
        <v>0.9</v>
      </c>
      <c r="S404" s="1">
        <v>0.9</v>
      </c>
      <c r="T404" s="1">
        <v>0.4</v>
      </c>
      <c r="U404" s="1">
        <v>0.4</v>
      </c>
      <c r="V404" s="1">
        <v>5.3</v>
      </c>
      <c r="W404" s="1">
        <v>70.5</v>
      </c>
      <c r="X404" s="1">
        <v>79.400000000000006</v>
      </c>
      <c r="Y404" s="1">
        <v>7.1</v>
      </c>
      <c r="Z404" s="1">
        <v>6.95</v>
      </c>
      <c r="AA404">
        <f t="shared" si="141"/>
        <v>0.64008394543546687</v>
      </c>
      <c r="AB404">
        <f t="shared" si="142"/>
        <v>0.54296875000000011</v>
      </c>
      <c r="AC404">
        <f t="shared" si="143"/>
        <v>0.61435406698564599</v>
      </c>
      <c r="AD404">
        <f t="shared" si="144"/>
        <v>0.22389033942558745</v>
      </c>
      <c r="AE404">
        <f t="shared" si="145"/>
        <v>0.31385869565217395</v>
      </c>
      <c r="AF404">
        <f t="shared" si="146"/>
        <v>0.56578947368421051</v>
      </c>
      <c r="AG404">
        <f t="shared" si="147"/>
        <v>0.53333333333333333</v>
      </c>
      <c r="AH404">
        <f t="shared" si="148"/>
        <v>0.66560340244550786</v>
      </c>
      <c r="AI404">
        <f t="shared" si="149"/>
        <v>0.38382687927107068</v>
      </c>
      <c r="AJ404">
        <f t="shared" si="150"/>
        <v>0.34099616858237547</v>
      </c>
      <c r="AK404">
        <f t="shared" si="151"/>
        <v>0.45001991238550371</v>
      </c>
      <c r="AL404">
        <f t="shared" si="152"/>
        <v>0.29243203526818512</v>
      </c>
      <c r="AM404">
        <f t="shared" si="153"/>
        <v>0.33869885982562037</v>
      </c>
      <c r="AN404">
        <f t="shared" si="154"/>
        <v>0.3862212943632567</v>
      </c>
      <c r="AO404">
        <f t="shared" si="155"/>
        <v>0.17690192483959666</v>
      </c>
      <c r="AP404">
        <f t="shared" si="156"/>
        <v>8.98876404494382E-2</v>
      </c>
      <c r="AQ404">
        <f t="shared" si="157"/>
        <v>8.8888888888888892E-2</v>
      </c>
      <c r="AR404">
        <f t="shared" si="158"/>
        <v>3.3707865168539332E-2</v>
      </c>
      <c r="AS404">
        <f t="shared" si="159"/>
        <v>6.1224489795918373E-2</v>
      </c>
      <c r="AT404">
        <f t="shared" si="160"/>
        <v>0.38778016579674551</v>
      </c>
      <c r="AU404">
        <f t="shared" si="161"/>
        <v>0.48263550795196375</v>
      </c>
      <c r="AV404">
        <f t="shared" si="162"/>
        <v>0.72093023255813948</v>
      </c>
      <c r="AW404">
        <f t="shared" si="163"/>
        <v>0.70157068062827221</v>
      </c>
    </row>
    <row r="405" spans="1:49" x14ac:dyDescent="0.3">
      <c r="A405">
        <v>60</v>
      </c>
      <c r="B405" s="3">
        <v>37408</v>
      </c>
      <c r="C405" t="s">
        <v>8</v>
      </c>
      <c r="D405" s="1">
        <v>98.3</v>
      </c>
      <c r="E405" s="1">
        <v>51</v>
      </c>
      <c r="F405" s="1">
        <v>25.3</v>
      </c>
      <c r="G405" s="1">
        <v>48.3</v>
      </c>
      <c r="H405" s="1">
        <v>21.65</v>
      </c>
      <c r="I405" s="1">
        <v>75.8</v>
      </c>
      <c r="J405" s="1">
        <v>75.5</v>
      </c>
      <c r="K405" s="1">
        <v>41.15</v>
      </c>
      <c r="L405" s="1">
        <v>41.1</v>
      </c>
      <c r="M405" s="1">
        <v>11.7</v>
      </c>
      <c r="N405" s="1">
        <v>11.75</v>
      </c>
      <c r="O405" s="2">
        <v>34</v>
      </c>
      <c r="P405" s="2">
        <v>25.1</v>
      </c>
      <c r="Q405" s="2">
        <v>6.4</v>
      </c>
      <c r="R405" s="1">
        <v>1.4</v>
      </c>
      <c r="S405" s="1">
        <v>1.4</v>
      </c>
      <c r="T405" s="1">
        <v>0.7</v>
      </c>
      <c r="U405" s="1">
        <v>0.7</v>
      </c>
      <c r="V405" s="1">
        <v>3.4</v>
      </c>
      <c r="W405" s="1">
        <v>99.1</v>
      </c>
      <c r="X405" s="1">
        <v>91.7</v>
      </c>
      <c r="Y405" s="1">
        <v>7.15</v>
      </c>
      <c r="Z405" s="1">
        <v>7.25</v>
      </c>
      <c r="AA405">
        <f t="shared" si="141"/>
        <v>0.58132214060860432</v>
      </c>
      <c r="AB405">
        <f t="shared" si="142"/>
        <v>0.47265625000000006</v>
      </c>
      <c r="AC405">
        <f t="shared" si="143"/>
        <v>0.45550239234449752</v>
      </c>
      <c r="AD405">
        <f t="shared" si="144"/>
        <v>0.12467362924281983</v>
      </c>
      <c r="AE405">
        <f t="shared" si="145"/>
        <v>0.32065217391304351</v>
      </c>
      <c r="AF405">
        <f t="shared" si="146"/>
        <v>0.38157894736842107</v>
      </c>
      <c r="AG405">
        <f t="shared" si="147"/>
        <v>0.32222222222222219</v>
      </c>
      <c r="AH405">
        <f t="shared" si="148"/>
        <v>0.53694843168527384</v>
      </c>
      <c r="AI405">
        <f t="shared" si="149"/>
        <v>0.35535307517084286</v>
      </c>
      <c r="AJ405">
        <f t="shared" si="150"/>
        <v>0.43486590038314171</v>
      </c>
      <c r="AK405">
        <f t="shared" si="151"/>
        <v>0.52090800477897248</v>
      </c>
      <c r="AL405">
        <f t="shared" si="152"/>
        <v>0.39382806759735478</v>
      </c>
      <c r="AM405">
        <f t="shared" si="153"/>
        <v>0.42320590207914155</v>
      </c>
      <c r="AN405">
        <f t="shared" si="154"/>
        <v>0.44050104384133598</v>
      </c>
      <c r="AO405">
        <f t="shared" si="155"/>
        <v>0.19615032080659944</v>
      </c>
      <c r="AP405">
        <f t="shared" si="156"/>
        <v>0.14606741573033705</v>
      </c>
      <c r="AQ405">
        <f t="shared" si="157"/>
        <v>0.1444444444444444</v>
      </c>
      <c r="AR405">
        <f t="shared" si="158"/>
        <v>6.741573033707865E-2</v>
      </c>
      <c r="AS405">
        <f t="shared" si="159"/>
        <v>0.12244897959183672</v>
      </c>
      <c r="AT405">
        <f t="shared" si="160"/>
        <v>0.56340190359226283</v>
      </c>
      <c r="AU405">
        <f t="shared" si="161"/>
        <v>0.56247971437844868</v>
      </c>
      <c r="AV405">
        <f t="shared" si="162"/>
        <v>0.72674418604651159</v>
      </c>
      <c r="AW405">
        <f t="shared" si="163"/>
        <v>0.73298429319371716</v>
      </c>
    </row>
    <row r="406" spans="1:49" x14ac:dyDescent="0.3">
      <c r="A406">
        <v>61</v>
      </c>
      <c r="B406" s="3">
        <v>37408</v>
      </c>
      <c r="C406" t="s">
        <v>8</v>
      </c>
      <c r="D406" s="1">
        <f>58.85+53.7</f>
        <v>112.55000000000001</v>
      </c>
      <c r="E406" s="1">
        <v>58.85</v>
      </c>
      <c r="F406" s="1">
        <v>29.35</v>
      </c>
      <c r="G406" s="1">
        <v>53.7</v>
      </c>
      <c r="H406" s="1">
        <v>23.2</v>
      </c>
      <c r="I406" s="1">
        <v>93.4</v>
      </c>
      <c r="J406" s="1">
        <v>91.5</v>
      </c>
      <c r="K406" s="1">
        <v>52.5</v>
      </c>
      <c r="L406" s="1">
        <v>52.65</v>
      </c>
      <c r="M406" s="1">
        <v>10</v>
      </c>
      <c r="N406" s="1">
        <v>9.5</v>
      </c>
      <c r="O406" s="2">
        <v>50</v>
      </c>
      <c r="P406" s="2">
        <v>37.1</v>
      </c>
      <c r="Q406" s="2">
        <v>8.6</v>
      </c>
      <c r="R406" s="1">
        <v>2.9</v>
      </c>
      <c r="S406" s="1">
        <v>2.9</v>
      </c>
      <c r="T406" s="1">
        <v>1.5</v>
      </c>
      <c r="U406" s="1">
        <v>1.5</v>
      </c>
      <c r="V406" s="1">
        <v>4.9000000000000004</v>
      </c>
      <c r="W406" s="1">
        <v>105.2</v>
      </c>
      <c r="X406" s="1">
        <v>130.1</v>
      </c>
      <c r="Y406" s="1">
        <v>7</v>
      </c>
      <c r="Z406" s="1">
        <v>7.5</v>
      </c>
      <c r="AA406">
        <f t="shared" si="141"/>
        <v>0.74606505771248677</v>
      </c>
      <c r="AB406">
        <f t="shared" si="142"/>
        <v>0.63085937500000011</v>
      </c>
      <c r="AC406">
        <f t="shared" si="143"/>
        <v>0.55885167464114838</v>
      </c>
      <c r="AD406">
        <f t="shared" si="144"/>
        <v>0.14490861618798953</v>
      </c>
      <c r="AE406">
        <f t="shared" si="145"/>
        <v>0.48369565217391314</v>
      </c>
      <c r="AF406">
        <f t="shared" si="146"/>
        <v>0.52631578947368418</v>
      </c>
      <c r="AG406">
        <f t="shared" si="147"/>
        <v>0.48888888888888893</v>
      </c>
      <c r="AH406">
        <f t="shared" si="148"/>
        <v>0.68846358320042544</v>
      </c>
      <c r="AI406">
        <f t="shared" si="149"/>
        <v>0.5375854214123007</v>
      </c>
      <c r="AJ406">
        <f t="shared" si="150"/>
        <v>0.60344827586206895</v>
      </c>
      <c r="AK406">
        <f t="shared" si="151"/>
        <v>0.64834727200318598</v>
      </c>
      <c r="AL406">
        <f t="shared" si="152"/>
        <v>0.56061719324026438</v>
      </c>
      <c r="AM406">
        <f t="shared" si="153"/>
        <v>0.57813547954393019</v>
      </c>
      <c r="AN406">
        <f t="shared" si="154"/>
        <v>0.36951983298538615</v>
      </c>
      <c r="AO406">
        <f t="shared" si="155"/>
        <v>0.15490375802016498</v>
      </c>
      <c r="AP406">
        <f t="shared" si="156"/>
        <v>0.3146067415730337</v>
      </c>
      <c r="AQ406">
        <f t="shared" si="157"/>
        <v>0.31111111111111106</v>
      </c>
      <c r="AR406">
        <f t="shared" si="158"/>
        <v>0.15730337078651685</v>
      </c>
      <c r="AS406">
        <f t="shared" si="159"/>
        <v>0.28571428571428564</v>
      </c>
      <c r="AT406">
        <f t="shared" si="160"/>
        <v>0.60085968682836977</v>
      </c>
      <c r="AU406">
        <f t="shared" si="161"/>
        <v>0.81174943200259664</v>
      </c>
      <c r="AV406">
        <f t="shared" si="162"/>
        <v>0.70930232558139528</v>
      </c>
      <c r="AW406">
        <f t="shared" si="163"/>
        <v>0.75916230366492132</v>
      </c>
    </row>
    <row r="407" spans="1:49" x14ac:dyDescent="0.3">
      <c r="A407">
        <v>62</v>
      </c>
      <c r="B407" s="3">
        <v>37408</v>
      </c>
      <c r="C407" t="s">
        <v>8</v>
      </c>
      <c r="D407" s="1">
        <f>70.95+62.85</f>
        <v>133.80000000000001</v>
      </c>
      <c r="E407" s="1">
        <v>70.95</v>
      </c>
      <c r="F407" s="1">
        <v>37.1</v>
      </c>
      <c r="G407" s="1">
        <v>62.85</v>
      </c>
      <c r="H407" s="1">
        <v>28.85</v>
      </c>
      <c r="I407" s="1">
        <v>124</v>
      </c>
      <c r="J407" s="1">
        <v>124.5</v>
      </c>
      <c r="K407" s="1">
        <v>77.099999999999994</v>
      </c>
      <c r="L407" s="1">
        <v>77.25</v>
      </c>
      <c r="M407" s="1">
        <v>22.95</v>
      </c>
      <c r="N407" s="1">
        <v>23.1</v>
      </c>
      <c r="O407" s="2">
        <v>77.400000000000006</v>
      </c>
      <c r="P407" s="2">
        <v>62.8</v>
      </c>
      <c r="Q407" s="2">
        <v>12.5</v>
      </c>
      <c r="R407" s="1">
        <v>6.8</v>
      </c>
      <c r="S407" s="1">
        <v>6.8</v>
      </c>
      <c r="T407" s="1">
        <v>4.0999999999999996</v>
      </c>
      <c r="U407" s="1">
        <v>4.2</v>
      </c>
      <c r="V407" s="1">
        <v>8.6</v>
      </c>
      <c r="W407" s="1">
        <v>124.7</v>
      </c>
      <c r="X407" s="1">
        <v>139.4</v>
      </c>
      <c r="Y407" s="1">
        <v>8.25</v>
      </c>
      <c r="Z407" s="1">
        <v>8.0500000000000007</v>
      </c>
      <c r="AA407">
        <f t="shared" si="141"/>
        <v>1</v>
      </c>
      <c r="AB407">
        <f t="shared" si="142"/>
        <v>0.93359375000000011</v>
      </c>
      <c r="AC407">
        <f t="shared" si="143"/>
        <v>0.73397129186602872</v>
      </c>
      <c r="AD407">
        <f t="shared" si="144"/>
        <v>0.21866840731070494</v>
      </c>
      <c r="AE407">
        <f t="shared" si="145"/>
        <v>0.83288043478260876</v>
      </c>
      <c r="AF407">
        <f t="shared" si="146"/>
        <v>0.7828947368421052</v>
      </c>
      <c r="AG407">
        <f t="shared" si="147"/>
        <v>0.89999999999999991</v>
      </c>
      <c r="AH407">
        <f t="shared" si="148"/>
        <v>0.91440723019670411</v>
      </c>
      <c r="AI407">
        <f t="shared" si="149"/>
        <v>0.84965831435079742</v>
      </c>
      <c r="AJ407">
        <f t="shared" si="150"/>
        <v>0.89655172413793094</v>
      </c>
      <c r="AK407">
        <f t="shared" si="151"/>
        <v>0.91119076065312621</v>
      </c>
      <c r="AL407">
        <f t="shared" si="152"/>
        <v>0.92211609110947812</v>
      </c>
      <c r="AM407">
        <f t="shared" si="153"/>
        <v>0.90811535881958427</v>
      </c>
      <c r="AN407">
        <f t="shared" si="154"/>
        <v>0.91022964509394555</v>
      </c>
      <c r="AO407">
        <f t="shared" si="155"/>
        <v>0.40421631530705776</v>
      </c>
      <c r="AP407">
        <f t="shared" si="156"/>
        <v>0.7528089887640449</v>
      </c>
      <c r="AQ407">
        <f t="shared" si="157"/>
        <v>0.74444444444444446</v>
      </c>
      <c r="AR407">
        <f t="shared" si="158"/>
        <v>0.44943820224719094</v>
      </c>
      <c r="AS407">
        <f t="shared" si="159"/>
        <v>0.83673469387755106</v>
      </c>
      <c r="AT407">
        <f t="shared" si="160"/>
        <v>0.72060178077985892</v>
      </c>
      <c r="AU407">
        <f t="shared" si="161"/>
        <v>0.87211944173969491</v>
      </c>
      <c r="AV407">
        <f t="shared" si="162"/>
        <v>0.85465116279069764</v>
      </c>
      <c r="AW407">
        <f t="shared" si="163"/>
        <v>0.81675392670157065</v>
      </c>
    </row>
    <row r="408" spans="1:49" x14ac:dyDescent="0.3">
      <c r="A408">
        <v>63</v>
      </c>
      <c r="B408" s="3">
        <v>37408</v>
      </c>
      <c r="C408" t="s">
        <v>7</v>
      </c>
      <c r="D408" s="1">
        <f>43.7+43.65</f>
        <v>87.35</v>
      </c>
      <c r="E408" s="1">
        <v>43.7</v>
      </c>
      <c r="F408" s="1">
        <v>22.45</v>
      </c>
      <c r="G408" s="1">
        <v>43.65</v>
      </c>
      <c r="H408" s="1">
        <v>20.399999999999999</v>
      </c>
      <c r="I408" s="1">
        <v>51.2</v>
      </c>
      <c r="J408" s="1">
        <v>51.9</v>
      </c>
      <c r="K408" s="1">
        <v>27.4</v>
      </c>
      <c r="L408" s="1">
        <v>27.6</v>
      </c>
      <c r="M408" s="1">
        <v>10</v>
      </c>
      <c r="N408" s="1">
        <v>9.6999999999999993</v>
      </c>
      <c r="O408" s="2">
        <v>17.7</v>
      </c>
      <c r="P408" s="2">
        <v>13</v>
      </c>
      <c r="Q408" s="2">
        <v>4</v>
      </c>
      <c r="R408" s="1">
        <v>0.5</v>
      </c>
      <c r="S408" s="1">
        <v>0.5</v>
      </c>
      <c r="T408" s="1">
        <v>0.2</v>
      </c>
      <c r="U408" s="1">
        <v>0.2</v>
      </c>
      <c r="V408" s="1">
        <v>2.7</v>
      </c>
      <c r="W408" s="1">
        <v>61.4</v>
      </c>
      <c r="X408" s="1">
        <v>69.7</v>
      </c>
      <c r="Y408" s="1">
        <v>4.3</v>
      </c>
      <c r="Z408" s="1">
        <v>4.5</v>
      </c>
      <c r="AA408">
        <f t="shared" si="141"/>
        <v>0.42812172088142708</v>
      </c>
      <c r="AB408">
        <f t="shared" si="142"/>
        <v>0.361328125</v>
      </c>
      <c r="AC408">
        <f t="shared" si="143"/>
        <v>0.36650717703349278</v>
      </c>
      <c r="AD408">
        <f t="shared" si="144"/>
        <v>0.108355091383812</v>
      </c>
      <c r="AE408">
        <f t="shared" si="145"/>
        <v>0.15625000000000003</v>
      </c>
      <c r="AF408">
        <f t="shared" si="146"/>
        <v>0.22368421052631576</v>
      </c>
      <c r="AG408">
        <f t="shared" si="147"/>
        <v>0.24444444444444446</v>
      </c>
      <c r="AH408">
        <f t="shared" si="148"/>
        <v>0.42052099946836785</v>
      </c>
      <c r="AI408">
        <f t="shared" si="149"/>
        <v>0.16970387243735763</v>
      </c>
      <c r="AJ408">
        <f t="shared" si="150"/>
        <v>0.1992337164750958</v>
      </c>
      <c r="AK408">
        <f t="shared" si="151"/>
        <v>0.33293508562325763</v>
      </c>
      <c r="AL408">
        <f t="shared" si="152"/>
        <v>0.19177075679647315</v>
      </c>
      <c r="AM408">
        <f t="shared" si="153"/>
        <v>0.2421193829644534</v>
      </c>
      <c r="AN408">
        <f t="shared" si="154"/>
        <v>0.36951983298538615</v>
      </c>
      <c r="AO408">
        <f t="shared" si="155"/>
        <v>0.15857011915673691</v>
      </c>
      <c r="AP408">
        <f t="shared" si="156"/>
        <v>4.49438202247191E-2</v>
      </c>
      <c r="AQ408">
        <f t="shared" si="157"/>
        <v>4.4444444444444446E-2</v>
      </c>
      <c r="AR408">
        <f t="shared" si="158"/>
        <v>1.1235955056179775E-2</v>
      </c>
      <c r="AS408">
        <f t="shared" si="159"/>
        <v>2.0408163265306121E-2</v>
      </c>
      <c r="AT408">
        <f t="shared" si="160"/>
        <v>0.33190052195271724</v>
      </c>
      <c r="AU408">
        <f t="shared" si="161"/>
        <v>0.41966893865628052</v>
      </c>
      <c r="AV408">
        <f t="shared" si="162"/>
        <v>0.39534883720930231</v>
      </c>
      <c r="AW408">
        <f t="shared" si="163"/>
        <v>0.44502617801047112</v>
      </c>
    </row>
    <row r="409" spans="1:49" x14ac:dyDescent="0.3">
      <c r="A409">
        <v>64</v>
      </c>
      <c r="B409" s="3">
        <v>37408</v>
      </c>
      <c r="C409" t="s">
        <v>8</v>
      </c>
      <c r="D409" s="1">
        <v>89.55</v>
      </c>
      <c r="E409" s="1">
        <v>46.05</v>
      </c>
      <c r="F409" s="1">
        <v>22.2</v>
      </c>
      <c r="G409" s="1">
        <v>43.5</v>
      </c>
      <c r="H409" s="1">
        <v>19.3</v>
      </c>
      <c r="I409" s="1">
        <v>62.8</v>
      </c>
      <c r="J409" s="1">
        <v>61.9</v>
      </c>
      <c r="K409" s="1">
        <v>34.1</v>
      </c>
      <c r="L409" s="1">
        <v>33.799999999999997</v>
      </c>
      <c r="M409" s="1">
        <v>11.4</v>
      </c>
      <c r="N409" s="1">
        <v>11.35</v>
      </c>
      <c r="O409" s="2">
        <v>21.9</v>
      </c>
      <c r="P409" s="2">
        <v>17.3</v>
      </c>
      <c r="Q409" s="2">
        <v>4.8</v>
      </c>
      <c r="R409" s="1">
        <v>0.9</v>
      </c>
      <c r="S409" s="1">
        <v>0.9</v>
      </c>
      <c r="T409" s="1">
        <v>0.4</v>
      </c>
      <c r="U409" s="1">
        <v>0.4</v>
      </c>
      <c r="V409" s="1">
        <v>3.1</v>
      </c>
      <c r="W409" s="1">
        <v>72.45</v>
      </c>
      <c r="X409" s="1">
        <v>79.5</v>
      </c>
      <c r="Y409" s="1">
        <v>5.2</v>
      </c>
      <c r="Z409" s="1">
        <v>5.0999999999999996</v>
      </c>
      <c r="AA409">
        <f t="shared" si="141"/>
        <v>0.47743966421825801</v>
      </c>
      <c r="AB409">
        <f t="shared" si="142"/>
        <v>0.3515625</v>
      </c>
      <c r="AC409">
        <f t="shared" si="143"/>
        <v>0.36363636363636365</v>
      </c>
      <c r="AD409">
        <f t="shared" si="144"/>
        <v>9.3994778067885129E-2</v>
      </c>
      <c r="AE409">
        <f t="shared" si="145"/>
        <v>0.2146739130434783</v>
      </c>
      <c r="AF409">
        <f t="shared" si="146"/>
        <v>0.27631578947368418</v>
      </c>
      <c r="AG409">
        <f t="shared" si="147"/>
        <v>0.28888888888888886</v>
      </c>
      <c r="AH409">
        <f t="shared" si="148"/>
        <v>0.44391281233386498</v>
      </c>
      <c r="AI409">
        <f t="shared" si="149"/>
        <v>0.2175398633257403</v>
      </c>
      <c r="AJ409">
        <f t="shared" si="150"/>
        <v>0.31034482758620685</v>
      </c>
      <c r="AK409">
        <f t="shared" si="151"/>
        <v>0.41258462763839104</v>
      </c>
      <c r="AL409">
        <f t="shared" si="152"/>
        <v>0.29022777369581187</v>
      </c>
      <c r="AM409">
        <f t="shared" si="153"/>
        <v>0.32528504359490273</v>
      </c>
      <c r="AN409">
        <f t="shared" si="154"/>
        <v>0.4279749478079331</v>
      </c>
      <c r="AO409">
        <f t="shared" si="155"/>
        <v>0.18881759853345553</v>
      </c>
      <c r="AP409">
        <f t="shared" si="156"/>
        <v>8.98876404494382E-2</v>
      </c>
      <c r="AQ409">
        <f t="shared" si="157"/>
        <v>8.8888888888888892E-2</v>
      </c>
      <c r="AR409">
        <f t="shared" si="158"/>
        <v>3.3707865168539332E-2</v>
      </c>
      <c r="AS409">
        <f t="shared" si="159"/>
        <v>6.1224489795918373E-2</v>
      </c>
      <c r="AT409">
        <f t="shared" si="160"/>
        <v>0.39975437519189444</v>
      </c>
      <c r="AU409">
        <f t="shared" si="161"/>
        <v>0.4832846478416099</v>
      </c>
      <c r="AV409">
        <f t="shared" si="162"/>
        <v>0.5</v>
      </c>
      <c r="AW409">
        <f t="shared" si="163"/>
        <v>0.50785340314136118</v>
      </c>
    </row>
    <row r="410" spans="1:49" x14ac:dyDescent="0.3">
      <c r="A410">
        <v>65</v>
      </c>
      <c r="B410" s="3">
        <v>37408</v>
      </c>
      <c r="C410" t="s">
        <v>8</v>
      </c>
      <c r="D410" s="1">
        <v>89.4</v>
      </c>
      <c r="E410" s="1">
        <v>46.1</v>
      </c>
      <c r="F410" s="1">
        <v>22.3</v>
      </c>
      <c r="G410" s="1">
        <v>43.3</v>
      </c>
      <c r="H410" s="1">
        <v>19.350000000000001</v>
      </c>
      <c r="I410" s="1">
        <v>62.9</v>
      </c>
      <c r="J410" s="1">
        <v>62.8</v>
      </c>
      <c r="K410" s="1">
        <v>34.25</v>
      </c>
      <c r="L410" s="1">
        <v>34.35</v>
      </c>
      <c r="M410" s="1">
        <v>11.25</v>
      </c>
      <c r="N410" s="1">
        <v>11.25</v>
      </c>
      <c r="O410" s="2">
        <v>21.7</v>
      </c>
      <c r="P410" s="2">
        <v>17.100000000000001</v>
      </c>
      <c r="Q410" s="2">
        <v>4.8</v>
      </c>
      <c r="R410" s="1">
        <v>0.9</v>
      </c>
      <c r="S410" s="1">
        <v>0.9</v>
      </c>
      <c r="T410" s="1">
        <v>0.4</v>
      </c>
      <c r="U410" s="1">
        <v>0.4</v>
      </c>
      <c r="V410" s="1">
        <v>3</v>
      </c>
      <c r="W410" s="1">
        <v>74.400000000000006</v>
      </c>
      <c r="X410" s="1">
        <v>65.75</v>
      </c>
      <c r="Y410" s="1">
        <v>5.2</v>
      </c>
      <c r="Z410" s="1">
        <v>5.15</v>
      </c>
      <c r="AA410">
        <f t="shared" si="141"/>
        <v>0.47848898216159497</v>
      </c>
      <c r="AB410">
        <f t="shared" si="142"/>
        <v>0.35546875000000006</v>
      </c>
      <c r="AC410">
        <f t="shared" si="143"/>
        <v>0.3598086124401913</v>
      </c>
      <c r="AD410">
        <f t="shared" si="144"/>
        <v>9.4647519582245446E-2</v>
      </c>
      <c r="AE410">
        <f t="shared" si="145"/>
        <v>0.21195652173913049</v>
      </c>
      <c r="AF410">
        <f t="shared" si="146"/>
        <v>0.27631578947368418</v>
      </c>
      <c r="AG410">
        <f t="shared" si="147"/>
        <v>0.27777777777777779</v>
      </c>
      <c r="AH410">
        <f t="shared" si="148"/>
        <v>0.44231791600212661</v>
      </c>
      <c r="AI410">
        <f t="shared" si="149"/>
        <v>0.2152619589977221</v>
      </c>
      <c r="AJ410">
        <f t="shared" si="150"/>
        <v>0.31130268199233713</v>
      </c>
      <c r="AK410">
        <f t="shared" si="151"/>
        <v>0.41975308641975301</v>
      </c>
      <c r="AL410">
        <f t="shared" si="152"/>
        <v>0.29243203526818512</v>
      </c>
      <c r="AM410">
        <f t="shared" si="153"/>
        <v>0.33266264252179745</v>
      </c>
      <c r="AN410">
        <f t="shared" si="154"/>
        <v>0.42171189979123164</v>
      </c>
      <c r="AO410">
        <f t="shared" si="155"/>
        <v>0.18698441796516954</v>
      </c>
      <c r="AP410">
        <f t="shared" si="156"/>
        <v>8.98876404494382E-2</v>
      </c>
      <c r="AQ410">
        <f t="shared" si="157"/>
        <v>8.8888888888888892E-2</v>
      </c>
      <c r="AR410">
        <f t="shared" si="158"/>
        <v>3.3707865168539332E-2</v>
      </c>
      <c r="AS410">
        <f t="shared" si="159"/>
        <v>6.1224489795918373E-2</v>
      </c>
      <c r="AT410">
        <f t="shared" si="160"/>
        <v>0.41172858458704337</v>
      </c>
      <c r="AU410">
        <f t="shared" si="161"/>
        <v>0.39402791301525486</v>
      </c>
      <c r="AV410">
        <f t="shared" si="162"/>
        <v>0.5</v>
      </c>
      <c r="AW410">
        <f t="shared" si="163"/>
        <v>0.51308900523560208</v>
      </c>
    </row>
    <row r="411" spans="1:49" x14ac:dyDescent="0.3">
      <c r="A411">
        <v>66</v>
      </c>
      <c r="B411" s="3">
        <v>37408</v>
      </c>
      <c r="C411" t="s">
        <v>7</v>
      </c>
      <c r="D411" s="1">
        <f>42.85+43.55</f>
        <v>86.4</v>
      </c>
      <c r="E411" s="1">
        <v>42.85</v>
      </c>
      <c r="F411" s="1">
        <v>20.5</v>
      </c>
      <c r="G411" s="1">
        <v>43.55</v>
      </c>
      <c r="H411" s="1">
        <v>20.3</v>
      </c>
      <c r="I411" s="1">
        <v>48.6</v>
      </c>
      <c r="J411" s="1">
        <v>48.5</v>
      </c>
      <c r="K411" s="1">
        <v>24.75</v>
      </c>
      <c r="L411" s="1">
        <v>24.5</v>
      </c>
      <c r="M411" s="1">
        <v>9.9</v>
      </c>
      <c r="N411" s="1">
        <v>9.75</v>
      </c>
      <c r="O411" s="2">
        <v>16.100000000000001</v>
      </c>
      <c r="P411" s="2">
        <v>11.8</v>
      </c>
      <c r="Q411" s="2">
        <v>3.8</v>
      </c>
      <c r="R411" s="1">
        <v>0.5</v>
      </c>
      <c r="S411" s="1">
        <v>0.4</v>
      </c>
      <c r="T411" s="1">
        <v>0.2</v>
      </c>
      <c r="U411" s="1">
        <v>0.2</v>
      </c>
      <c r="V411" s="1">
        <v>2.4</v>
      </c>
      <c r="W411" s="1">
        <v>51.1</v>
      </c>
      <c r="X411" s="1">
        <v>50.9</v>
      </c>
      <c r="Y411" s="1">
        <v>4.1500000000000004</v>
      </c>
      <c r="Z411" s="1">
        <v>4.2</v>
      </c>
      <c r="AA411">
        <f t="shared" si="141"/>
        <v>0.41028331584470096</v>
      </c>
      <c r="AB411">
        <f t="shared" si="142"/>
        <v>0.28515625</v>
      </c>
      <c r="AC411">
        <f t="shared" si="143"/>
        <v>0.36459330143540664</v>
      </c>
      <c r="AD411">
        <f t="shared" si="144"/>
        <v>0.10704960835509139</v>
      </c>
      <c r="AE411">
        <f t="shared" si="145"/>
        <v>0.13994565217391305</v>
      </c>
      <c r="AF411">
        <f t="shared" si="146"/>
        <v>0.21052631578947364</v>
      </c>
      <c r="AG411">
        <f t="shared" si="147"/>
        <v>0.21111111111111108</v>
      </c>
      <c r="AH411">
        <f t="shared" si="148"/>
        <v>0.41041998936735791</v>
      </c>
      <c r="AI411">
        <f t="shared" si="149"/>
        <v>0.15148063781321186</v>
      </c>
      <c r="AJ411">
        <f t="shared" si="150"/>
        <v>0.17432950191570884</v>
      </c>
      <c r="AK411">
        <f t="shared" si="151"/>
        <v>0.30585424133811229</v>
      </c>
      <c r="AL411">
        <f t="shared" si="152"/>
        <v>0.15282880235121232</v>
      </c>
      <c r="AM411">
        <f t="shared" si="153"/>
        <v>0.20053655264922871</v>
      </c>
      <c r="AN411">
        <f t="shared" si="154"/>
        <v>0.36534446764091849</v>
      </c>
      <c r="AO411">
        <f t="shared" si="155"/>
        <v>0.15948670944087992</v>
      </c>
      <c r="AP411">
        <f t="shared" si="156"/>
        <v>4.49438202247191E-2</v>
      </c>
      <c r="AQ411">
        <f t="shared" si="157"/>
        <v>3.333333333333334E-2</v>
      </c>
      <c r="AR411">
        <f t="shared" si="158"/>
        <v>1.1235955056179775E-2</v>
      </c>
      <c r="AS411">
        <f t="shared" si="159"/>
        <v>2.0408163265306121E-2</v>
      </c>
      <c r="AT411">
        <f t="shared" si="160"/>
        <v>0.26865213386552045</v>
      </c>
      <c r="AU411">
        <f t="shared" si="161"/>
        <v>0.29763063940279133</v>
      </c>
      <c r="AV411">
        <f t="shared" si="162"/>
        <v>0.37790697674418611</v>
      </c>
      <c r="AW411">
        <f t="shared" si="163"/>
        <v>0.41361256544502611</v>
      </c>
    </row>
    <row r="412" spans="1:49" x14ac:dyDescent="0.3">
      <c r="A412">
        <v>67</v>
      </c>
      <c r="B412" s="3">
        <v>37408</v>
      </c>
      <c r="C412" t="s">
        <v>8</v>
      </c>
      <c r="D412" s="1">
        <v>103.35</v>
      </c>
      <c r="E412" s="1">
        <v>52.35</v>
      </c>
      <c r="F412" s="1">
        <v>26.45</v>
      </c>
      <c r="G412" s="1">
        <v>50.7</v>
      </c>
      <c r="H412" s="1">
        <v>20.9</v>
      </c>
      <c r="I412" s="1">
        <v>78.05</v>
      </c>
      <c r="J412" s="1">
        <v>78.55</v>
      </c>
      <c r="K412" s="1">
        <v>44.25</v>
      </c>
      <c r="L412" s="1">
        <v>44.1</v>
      </c>
      <c r="M412" s="1">
        <v>11.25</v>
      </c>
      <c r="N412" s="1">
        <v>11.3</v>
      </c>
      <c r="O412" s="2">
        <v>36.1</v>
      </c>
      <c r="P412" s="2">
        <v>26.2</v>
      </c>
      <c r="Q412" s="2">
        <v>6.5</v>
      </c>
      <c r="R412" s="1">
        <v>1.6</v>
      </c>
      <c r="S412" s="1">
        <v>1.6</v>
      </c>
      <c r="T412" s="1">
        <v>0.8</v>
      </c>
      <c r="U412" s="1">
        <v>0.8</v>
      </c>
      <c r="V412" s="1">
        <v>3.5</v>
      </c>
      <c r="W412" s="1">
        <v>100.05</v>
      </c>
      <c r="X412" s="1">
        <v>93.95</v>
      </c>
      <c r="Y412" s="1">
        <v>7.5</v>
      </c>
      <c r="Z412" s="1">
        <v>7.2</v>
      </c>
      <c r="AA412">
        <f t="shared" si="141"/>
        <v>0.60965372507869886</v>
      </c>
      <c r="AB412">
        <f t="shared" si="142"/>
        <v>0.517578125</v>
      </c>
      <c r="AC412">
        <f t="shared" si="143"/>
        <v>0.50143540669856468</v>
      </c>
      <c r="AD412">
        <f t="shared" si="144"/>
        <v>0.11488250652741512</v>
      </c>
      <c r="AE412">
        <f t="shared" si="145"/>
        <v>0.33559782608695654</v>
      </c>
      <c r="AF412">
        <f t="shared" si="146"/>
        <v>0.38815789473684209</v>
      </c>
      <c r="AG412">
        <f t="shared" si="147"/>
        <v>0.33333333333333331</v>
      </c>
      <c r="AH412">
        <f t="shared" si="148"/>
        <v>0.59064327485380119</v>
      </c>
      <c r="AI412">
        <f t="shared" si="149"/>
        <v>0.37927107061503423</v>
      </c>
      <c r="AJ412">
        <f t="shared" si="150"/>
        <v>0.45641762452107276</v>
      </c>
      <c r="AK412">
        <f t="shared" si="151"/>
        <v>0.54520111509358815</v>
      </c>
      <c r="AL412">
        <f t="shared" si="152"/>
        <v>0.4393828067597354</v>
      </c>
      <c r="AM412">
        <f t="shared" si="153"/>
        <v>0.4634473507712944</v>
      </c>
      <c r="AN412">
        <f t="shared" si="154"/>
        <v>0.42171189979123164</v>
      </c>
      <c r="AO412">
        <f t="shared" si="155"/>
        <v>0.18790100824931255</v>
      </c>
      <c r="AP412">
        <f t="shared" si="156"/>
        <v>0.16853932584269662</v>
      </c>
      <c r="AQ412">
        <f t="shared" si="157"/>
        <v>0.16666666666666666</v>
      </c>
      <c r="AR412">
        <f t="shared" si="158"/>
        <v>7.8651685393258439E-2</v>
      </c>
      <c r="AS412">
        <f t="shared" si="159"/>
        <v>0.14285714285714285</v>
      </c>
      <c r="AT412">
        <f t="shared" si="160"/>
        <v>0.56923549278477137</v>
      </c>
      <c r="AU412">
        <f t="shared" si="161"/>
        <v>0.57708536189548854</v>
      </c>
      <c r="AV412">
        <f t="shared" si="162"/>
        <v>0.7674418604651162</v>
      </c>
      <c r="AW412">
        <f t="shared" si="163"/>
        <v>0.72774869109947637</v>
      </c>
    </row>
    <row r="413" spans="1:49" x14ac:dyDescent="0.3">
      <c r="A413">
        <v>68</v>
      </c>
      <c r="B413" s="3">
        <v>37408</v>
      </c>
      <c r="C413" t="s">
        <v>7</v>
      </c>
      <c r="D413" s="1">
        <v>91.9</v>
      </c>
      <c r="E413" s="1">
        <v>43.45</v>
      </c>
      <c r="F413" s="1">
        <v>23.6</v>
      </c>
      <c r="G413" s="1">
        <v>48.45</v>
      </c>
      <c r="H413" s="1">
        <v>21.7</v>
      </c>
      <c r="I413" s="1">
        <v>51.55</v>
      </c>
      <c r="J413" s="1">
        <v>51.35</v>
      </c>
      <c r="K413" s="1">
        <v>26.45</v>
      </c>
      <c r="L413" s="1">
        <v>20.9</v>
      </c>
      <c r="M413" s="1">
        <v>7.5</v>
      </c>
      <c r="N413" s="1">
        <v>7.05</v>
      </c>
      <c r="O413" s="2">
        <v>21.1</v>
      </c>
      <c r="P413" s="2">
        <v>14.2</v>
      </c>
      <c r="Q413" s="2">
        <v>4.8</v>
      </c>
      <c r="R413" s="1">
        <v>0.5</v>
      </c>
      <c r="S413" s="1">
        <v>0.5</v>
      </c>
      <c r="T413" s="1">
        <v>0.2</v>
      </c>
      <c r="U413" s="1">
        <v>0.2</v>
      </c>
      <c r="V413" s="1">
        <v>2.4</v>
      </c>
      <c r="W413" s="1">
        <v>67.099999999999994</v>
      </c>
      <c r="X413" s="1">
        <v>65.2</v>
      </c>
      <c r="Y413" s="1">
        <v>5</v>
      </c>
      <c r="Z413" s="1">
        <v>5</v>
      </c>
      <c r="AA413">
        <f t="shared" si="141"/>
        <v>0.42287513116474296</v>
      </c>
      <c r="AB413">
        <f t="shared" si="142"/>
        <v>0.40625000000000011</v>
      </c>
      <c r="AC413">
        <f t="shared" si="143"/>
        <v>0.45837320574162682</v>
      </c>
      <c r="AD413">
        <f t="shared" si="144"/>
        <v>0.12532637075718014</v>
      </c>
      <c r="AE413">
        <f t="shared" si="145"/>
        <v>0.17255434782608697</v>
      </c>
      <c r="AF413">
        <f t="shared" si="146"/>
        <v>0.27631578947368418</v>
      </c>
      <c r="AG413">
        <f t="shared" si="147"/>
        <v>0.21111111111111108</v>
      </c>
      <c r="AH413">
        <f t="shared" si="148"/>
        <v>0.46889952153110059</v>
      </c>
      <c r="AI413">
        <f t="shared" si="149"/>
        <v>0.20842824601366744</v>
      </c>
      <c r="AJ413">
        <f t="shared" si="150"/>
        <v>0.20258620689655168</v>
      </c>
      <c r="AK413">
        <f t="shared" si="151"/>
        <v>0.32855436081242528</v>
      </c>
      <c r="AL413">
        <f t="shared" si="152"/>
        <v>0.17781043350477588</v>
      </c>
      <c r="AM413">
        <f t="shared" si="153"/>
        <v>0.15224681421864519</v>
      </c>
      <c r="AN413">
        <f t="shared" si="154"/>
        <v>0.26513569937369513</v>
      </c>
      <c r="AO413">
        <f t="shared" si="155"/>
        <v>0.10999083409715857</v>
      </c>
      <c r="AP413">
        <f t="shared" si="156"/>
        <v>4.49438202247191E-2</v>
      </c>
      <c r="AQ413">
        <f t="shared" si="157"/>
        <v>4.4444444444444446E-2</v>
      </c>
      <c r="AR413">
        <f t="shared" si="158"/>
        <v>1.1235955056179775E-2</v>
      </c>
      <c r="AS413">
        <f t="shared" si="159"/>
        <v>2.0408163265306121E-2</v>
      </c>
      <c r="AT413">
        <f t="shared" si="160"/>
        <v>0.36690205710776785</v>
      </c>
      <c r="AU413">
        <f t="shared" si="161"/>
        <v>0.39045764362220065</v>
      </c>
      <c r="AV413">
        <f t="shared" si="162"/>
        <v>0.47674418604651159</v>
      </c>
      <c r="AW413">
        <f t="shared" si="163"/>
        <v>0.4973821989528795</v>
      </c>
    </row>
    <row r="414" spans="1:49" x14ac:dyDescent="0.3">
      <c r="A414">
        <v>69</v>
      </c>
      <c r="B414" s="3">
        <v>37408</v>
      </c>
      <c r="C414" t="s">
        <v>7</v>
      </c>
      <c r="D414" s="1">
        <v>123.5</v>
      </c>
      <c r="E414" s="1">
        <v>61.1</v>
      </c>
      <c r="F414" s="1">
        <v>29.6</v>
      </c>
      <c r="G414" s="1">
        <v>62.4</v>
      </c>
      <c r="H414" s="1">
        <v>33.1</v>
      </c>
      <c r="I414" s="1">
        <v>73.099999999999994</v>
      </c>
      <c r="J414" s="1">
        <v>75.400000000000006</v>
      </c>
      <c r="K414" s="1">
        <v>38.950000000000003</v>
      </c>
      <c r="L414" s="1">
        <v>39.5</v>
      </c>
      <c r="M414" s="1">
        <v>12.5</v>
      </c>
      <c r="N414" s="1">
        <v>12.6</v>
      </c>
      <c r="O414" s="2">
        <v>49.1</v>
      </c>
      <c r="P414" s="2">
        <v>34.1</v>
      </c>
      <c r="Q414" s="2">
        <v>11.9</v>
      </c>
      <c r="R414" s="1">
        <v>1.4</v>
      </c>
      <c r="S414" s="1">
        <v>1.4</v>
      </c>
      <c r="T414" s="1">
        <v>0.7</v>
      </c>
      <c r="U414" s="1">
        <v>0.7</v>
      </c>
      <c r="V414" s="1">
        <v>7.3</v>
      </c>
      <c r="W414" s="1">
        <v>100.1</v>
      </c>
      <c r="X414" s="1">
        <v>101.1</v>
      </c>
      <c r="Y414" s="1">
        <v>7.2</v>
      </c>
      <c r="Z414" s="1">
        <v>7.4</v>
      </c>
      <c r="AA414">
        <f t="shared" si="141"/>
        <v>0.79328436516264422</v>
      </c>
      <c r="AB414">
        <f t="shared" si="142"/>
        <v>0.64062500000000011</v>
      </c>
      <c r="AC414">
        <f t="shared" si="143"/>
        <v>0.72535885167464109</v>
      </c>
      <c r="AD414">
        <f t="shared" si="144"/>
        <v>0.27415143603133157</v>
      </c>
      <c r="AE414">
        <f t="shared" si="145"/>
        <v>0.44293478260869573</v>
      </c>
      <c r="AF414">
        <f t="shared" si="146"/>
        <v>0.74342105263157898</v>
      </c>
      <c r="AG414">
        <f t="shared" si="147"/>
        <v>0.75555555555555554</v>
      </c>
      <c r="AH414">
        <f t="shared" si="148"/>
        <v>0.80489101541733121</v>
      </c>
      <c r="AI414">
        <f t="shared" si="149"/>
        <v>0.52733485193621876</v>
      </c>
      <c r="AJ414">
        <f t="shared" si="150"/>
        <v>0.40900383141762447</v>
      </c>
      <c r="AK414">
        <f t="shared" si="151"/>
        <v>0.52011150935882122</v>
      </c>
      <c r="AL414">
        <f t="shared" si="152"/>
        <v>0.3614988978692138</v>
      </c>
      <c r="AM414">
        <f t="shared" si="153"/>
        <v>0.40174379610999328</v>
      </c>
      <c r="AN414">
        <f t="shared" si="154"/>
        <v>0.47390396659707712</v>
      </c>
      <c r="AO414">
        <f t="shared" si="155"/>
        <v>0.21173235563703022</v>
      </c>
      <c r="AP414">
        <f t="shared" si="156"/>
        <v>0.14606741573033705</v>
      </c>
      <c r="AQ414">
        <f t="shared" si="157"/>
        <v>0.1444444444444444</v>
      </c>
      <c r="AR414">
        <f t="shared" si="158"/>
        <v>6.741573033707865E-2</v>
      </c>
      <c r="AS414">
        <f t="shared" si="159"/>
        <v>0.12244897959183672</v>
      </c>
      <c r="AT414">
        <f t="shared" si="160"/>
        <v>0.56954252379490333</v>
      </c>
      <c r="AU414">
        <f t="shared" si="161"/>
        <v>0.62349886400519317</v>
      </c>
      <c r="AV414">
        <f t="shared" si="162"/>
        <v>0.73255813953488369</v>
      </c>
      <c r="AW414">
        <f t="shared" si="163"/>
        <v>0.74869109947643975</v>
      </c>
    </row>
    <row r="415" spans="1:49" x14ac:dyDescent="0.3">
      <c r="A415">
        <v>70</v>
      </c>
      <c r="B415" s="3">
        <v>37408</v>
      </c>
      <c r="C415" t="s">
        <v>8</v>
      </c>
      <c r="D415" s="1">
        <v>106.85</v>
      </c>
      <c r="E415" s="1">
        <v>53.2</v>
      </c>
      <c r="F415" s="1">
        <v>27.75</v>
      </c>
      <c r="G415" s="1">
        <v>53.65</v>
      </c>
      <c r="H415" s="1">
        <v>21.35</v>
      </c>
      <c r="I415" s="1">
        <v>39.049999999999997</v>
      </c>
      <c r="J415" s="1">
        <v>79.7</v>
      </c>
      <c r="K415" s="1">
        <v>42.1</v>
      </c>
      <c r="L415" s="1">
        <v>41.9</v>
      </c>
      <c r="M415" s="1">
        <v>12.55</v>
      </c>
      <c r="N415" s="1">
        <v>12.3</v>
      </c>
      <c r="O415" s="2">
        <v>41.4</v>
      </c>
      <c r="P415" s="2">
        <v>31</v>
      </c>
      <c r="Q415" s="2">
        <v>8.3000000000000007</v>
      </c>
      <c r="R415" s="1">
        <v>1.4</v>
      </c>
      <c r="S415" s="1">
        <v>1.5</v>
      </c>
      <c r="T415" s="1">
        <v>0.7</v>
      </c>
      <c r="U415" s="1">
        <v>0.7</v>
      </c>
      <c r="V415" s="1">
        <v>4.5999999999999996</v>
      </c>
      <c r="W415" s="1">
        <v>91.9</v>
      </c>
      <c r="X415" s="1">
        <v>39.4</v>
      </c>
      <c r="Y415" s="1">
        <v>7</v>
      </c>
      <c r="Z415" s="1">
        <v>7.1</v>
      </c>
      <c r="AA415">
        <f t="shared" si="141"/>
        <v>0.62749213011542504</v>
      </c>
      <c r="AB415">
        <f t="shared" si="142"/>
        <v>0.568359375</v>
      </c>
      <c r="AC415">
        <f t="shared" si="143"/>
        <v>0.55789473684210522</v>
      </c>
      <c r="AD415">
        <f t="shared" si="144"/>
        <v>0.12075718015665798</v>
      </c>
      <c r="AE415">
        <f t="shared" si="145"/>
        <v>0.40081521739130438</v>
      </c>
      <c r="AF415">
        <f t="shared" si="146"/>
        <v>0.50657894736842113</v>
      </c>
      <c r="AG415">
        <f t="shared" si="147"/>
        <v>0.45555555555555549</v>
      </c>
      <c r="AH415">
        <f t="shared" si="148"/>
        <v>0.62785752259436467</v>
      </c>
      <c r="AI415">
        <f t="shared" si="149"/>
        <v>0.43963553530751714</v>
      </c>
      <c r="AJ415">
        <f t="shared" si="150"/>
        <v>8.2854406130268177E-2</v>
      </c>
      <c r="AK415">
        <f t="shared" si="151"/>
        <v>0.55436081242532853</v>
      </c>
      <c r="AL415">
        <f t="shared" si="152"/>
        <v>0.40778839088905211</v>
      </c>
      <c r="AM415">
        <f t="shared" si="153"/>
        <v>0.43393695506371555</v>
      </c>
      <c r="AN415">
        <f t="shared" si="154"/>
        <v>0.47599164926931098</v>
      </c>
      <c r="AO415">
        <f t="shared" si="155"/>
        <v>0.20623281393217233</v>
      </c>
      <c r="AP415">
        <f t="shared" si="156"/>
        <v>0.14606741573033705</v>
      </c>
      <c r="AQ415">
        <f t="shared" si="157"/>
        <v>0.15555555555555553</v>
      </c>
      <c r="AR415">
        <f t="shared" si="158"/>
        <v>6.741573033707865E-2</v>
      </c>
      <c r="AS415">
        <f t="shared" si="159"/>
        <v>0.12244897959183672</v>
      </c>
      <c r="AT415">
        <f t="shared" si="160"/>
        <v>0.51918943813325158</v>
      </c>
      <c r="AU415">
        <f t="shared" si="161"/>
        <v>0.22297955209347617</v>
      </c>
      <c r="AV415">
        <f t="shared" si="162"/>
        <v>0.70930232558139528</v>
      </c>
      <c r="AW415">
        <f t="shared" si="163"/>
        <v>0.71727748691099458</v>
      </c>
    </row>
    <row r="416" spans="1:49" x14ac:dyDescent="0.3">
      <c r="A416">
        <v>71</v>
      </c>
      <c r="B416" s="3">
        <v>37408</v>
      </c>
      <c r="C416" t="s">
        <v>8</v>
      </c>
      <c r="D416" s="1">
        <v>90.9</v>
      </c>
      <c r="E416" s="1">
        <v>47.1</v>
      </c>
      <c r="F416" s="1">
        <v>22.5</v>
      </c>
      <c r="G416" s="1">
        <v>43.8</v>
      </c>
      <c r="H416" s="1">
        <v>19.100000000000001</v>
      </c>
      <c r="I416" s="1">
        <v>63.1</v>
      </c>
      <c r="J416" s="1">
        <v>62.5</v>
      </c>
      <c r="K416" s="1">
        <v>34.299999999999997</v>
      </c>
      <c r="L416" s="1">
        <v>33.950000000000003</v>
      </c>
      <c r="M416" s="1">
        <v>11.2</v>
      </c>
      <c r="N416" s="1">
        <v>11.35</v>
      </c>
      <c r="O416" s="2">
        <v>20.9</v>
      </c>
      <c r="P416" s="2">
        <v>16.899999999999999</v>
      </c>
      <c r="Q416" s="2">
        <v>4.5999999999999996</v>
      </c>
      <c r="R416" s="1">
        <v>0.9</v>
      </c>
      <c r="S416" s="1">
        <v>0.8</v>
      </c>
      <c r="T416" s="1">
        <v>0.4</v>
      </c>
      <c r="U416" s="1">
        <v>0.4</v>
      </c>
      <c r="V416" s="1">
        <v>3.1</v>
      </c>
      <c r="W416" s="1">
        <v>74.099999999999994</v>
      </c>
      <c r="X416" s="1">
        <v>68.5</v>
      </c>
      <c r="Y416" s="1">
        <v>5.3</v>
      </c>
      <c r="Z416" s="1">
        <v>5.0999999999999996</v>
      </c>
      <c r="AA416">
        <f t="shared" si="141"/>
        <v>0.49947534102833158</v>
      </c>
      <c r="AB416">
        <f t="shared" si="142"/>
        <v>0.36328125</v>
      </c>
      <c r="AC416">
        <f t="shared" si="143"/>
        <v>0.36937799043062192</v>
      </c>
      <c r="AD416">
        <f t="shared" si="144"/>
        <v>9.1383812010443877E-2</v>
      </c>
      <c r="AE416">
        <f t="shared" si="145"/>
        <v>0.20923913043478262</v>
      </c>
      <c r="AF416">
        <f t="shared" si="146"/>
        <v>0.26315789473684204</v>
      </c>
      <c r="AG416">
        <f t="shared" si="147"/>
        <v>0.28888888888888886</v>
      </c>
      <c r="AH416">
        <f t="shared" si="148"/>
        <v>0.45826687931951099</v>
      </c>
      <c r="AI416">
        <f t="shared" si="149"/>
        <v>0.20615034168564919</v>
      </c>
      <c r="AJ416">
        <f t="shared" si="150"/>
        <v>0.31321839080459768</v>
      </c>
      <c r="AK416">
        <f t="shared" si="151"/>
        <v>0.41736360015929902</v>
      </c>
      <c r="AL416">
        <f t="shared" si="152"/>
        <v>0.29316678912564281</v>
      </c>
      <c r="AM416">
        <f t="shared" si="153"/>
        <v>0.32729711602951045</v>
      </c>
      <c r="AN416">
        <f t="shared" si="154"/>
        <v>0.41962421711899778</v>
      </c>
      <c r="AO416">
        <f t="shared" si="155"/>
        <v>0.18881759853345553</v>
      </c>
      <c r="AP416">
        <f t="shared" si="156"/>
        <v>8.98876404494382E-2</v>
      </c>
      <c r="AQ416">
        <f t="shared" si="157"/>
        <v>7.7777777777777779E-2</v>
      </c>
      <c r="AR416">
        <f t="shared" si="158"/>
        <v>3.3707865168539332E-2</v>
      </c>
      <c r="AS416">
        <f t="shared" si="159"/>
        <v>6.1224489795918373E-2</v>
      </c>
      <c r="AT416">
        <f t="shared" si="160"/>
        <v>0.40988639852625119</v>
      </c>
      <c r="AU416">
        <f t="shared" si="161"/>
        <v>0.41187925998052588</v>
      </c>
      <c r="AV416">
        <f t="shared" si="162"/>
        <v>0.5116279069767441</v>
      </c>
      <c r="AW416">
        <f t="shared" si="163"/>
        <v>0.50785340314136118</v>
      </c>
    </row>
    <row r="417" spans="1:49" x14ac:dyDescent="0.3">
      <c r="A417">
        <v>72</v>
      </c>
      <c r="B417" s="3">
        <v>37408</v>
      </c>
      <c r="C417" t="s">
        <v>7</v>
      </c>
      <c r="D417" s="1">
        <v>83.4</v>
      </c>
      <c r="E417" s="1">
        <v>40.9</v>
      </c>
      <c r="F417" s="1">
        <v>18.7</v>
      </c>
      <c r="G417" s="1">
        <v>42.5</v>
      </c>
      <c r="H417" s="1">
        <v>22.05</v>
      </c>
      <c r="I417" s="1">
        <v>45.45</v>
      </c>
      <c r="J417" s="1">
        <v>49.15</v>
      </c>
      <c r="K417" s="1">
        <v>21.5</v>
      </c>
      <c r="L417" s="1">
        <v>24.85</v>
      </c>
      <c r="M417" s="1">
        <v>8</v>
      </c>
      <c r="N417" s="1">
        <v>8.15</v>
      </c>
      <c r="O417" s="2">
        <v>16.5</v>
      </c>
      <c r="P417" s="2">
        <v>10.6</v>
      </c>
      <c r="Q417" s="2">
        <v>3.6</v>
      </c>
      <c r="R417" s="1">
        <v>0.4</v>
      </c>
      <c r="S417" s="1">
        <v>0.4</v>
      </c>
      <c r="T417" s="1">
        <v>0.2</v>
      </c>
      <c r="U417" s="1">
        <v>0.2</v>
      </c>
      <c r="V417" s="1">
        <v>1.7</v>
      </c>
      <c r="W417" s="1">
        <v>62.1</v>
      </c>
      <c r="X417" s="1">
        <v>84.2</v>
      </c>
      <c r="Y417" s="1">
        <v>5.4</v>
      </c>
      <c r="Z417" s="1">
        <v>4.95</v>
      </c>
      <c r="AA417">
        <f t="shared" si="141"/>
        <v>0.36935991605456447</v>
      </c>
      <c r="AB417">
        <f t="shared" si="142"/>
        <v>0.21484375</v>
      </c>
      <c r="AC417">
        <f t="shared" si="143"/>
        <v>0.34449760765550236</v>
      </c>
      <c r="AD417">
        <f t="shared" si="144"/>
        <v>0.12989556135770236</v>
      </c>
      <c r="AE417">
        <f t="shared" si="145"/>
        <v>0.12364130434782609</v>
      </c>
      <c r="AF417">
        <f t="shared" si="146"/>
        <v>0.19736842105263158</v>
      </c>
      <c r="AG417">
        <f t="shared" si="147"/>
        <v>0.13333333333333333</v>
      </c>
      <c r="AH417">
        <f t="shared" si="148"/>
        <v>0.37852206273258915</v>
      </c>
      <c r="AI417">
        <f t="shared" si="149"/>
        <v>0.1560364464692483</v>
      </c>
      <c r="AJ417">
        <f t="shared" si="150"/>
        <v>0.14415708812260539</v>
      </c>
      <c r="AK417">
        <f t="shared" si="151"/>
        <v>0.31103146156909595</v>
      </c>
      <c r="AL417">
        <f t="shared" si="152"/>
        <v>0.10506980161645847</v>
      </c>
      <c r="AM417">
        <f t="shared" si="153"/>
        <v>0.20523138832997989</v>
      </c>
      <c r="AN417">
        <f t="shared" si="154"/>
        <v>0.28601252609603334</v>
      </c>
      <c r="AO417">
        <f t="shared" si="155"/>
        <v>0.13015582034830431</v>
      </c>
      <c r="AP417">
        <f t="shared" si="156"/>
        <v>3.3707865168539332E-2</v>
      </c>
      <c r="AQ417">
        <f t="shared" si="157"/>
        <v>3.333333333333334E-2</v>
      </c>
      <c r="AR417">
        <f t="shared" si="158"/>
        <v>1.1235955056179775E-2</v>
      </c>
      <c r="AS417">
        <f t="shared" si="159"/>
        <v>2.0408163265306121E-2</v>
      </c>
      <c r="AT417">
        <f t="shared" si="160"/>
        <v>0.33619895609456557</v>
      </c>
      <c r="AU417">
        <f t="shared" si="161"/>
        <v>0.5137942226549822</v>
      </c>
      <c r="AV417">
        <f t="shared" si="162"/>
        <v>0.52325581395348841</v>
      </c>
      <c r="AW417">
        <f t="shared" si="163"/>
        <v>0.49214659685863871</v>
      </c>
    </row>
    <row r="418" spans="1:49" x14ac:dyDescent="0.3">
      <c r="A418">
        <v>73</v>
      </c>
      <c r="B418" s="3">
        <v>37408</v>
      </c>
      <c r="C418" t="s">
        <v>7</v>
      </c>
      <c r="D418" s="1">
        <v>106.1</v>
      </c>
      <c r="E418" s="1">
        <v>50.4</v>
      </c>
      <c r="F418" s="1">
        <v>24.7</v>
      </c>
      <c r="G418" s="1">
        <v>55.7</v>
      </c>
      <c r="H418" s="1">
        <v>29.25</v>
      </c>
      <c r="I418" s="1">
        <v>67.099999999999994</v>
      </c>
      <c r="J418" s="1">
        <v>67.650000000000006</v>
      </c>
      <c r="K418" s="1">
        <v>36.700000000000003</v>
      </c>
      <c r="L418" s="1">
        <v>36.85</v>
      </c>
      <c r="M418" s="1">
        <v>10.9</v>
      </c>
      <c r="N418" s="1">
        <v>11.1</v>
      </c>
      <c r="O418" s="2">
        <v>33</v>
      </c>
      <c r="P418" s="2">
        <v>22.6</v>
      </c>
      <c r="Q418" s="2">
        <v>7.2</v>
      </c>
      <c r="R418" s="1">
        <v>1</v>
      </c>
      <c r="S418" s="1">
        <v>1</v>
      </c>
      <c r="T418" s="1">
        <v>0.5</v>
      </c>
      <c r="U418" s="1">
        <v>0.5</v>
      </c>
      <c r="V418" s="1">
        <v>4.5</v>
      </c>
      <c r="W418" s="1">
        <v>70.2</v>
      </c>
      <c r="X418" s="1">
        <v>83.1</v>
      </c>
      <c r="Y418" s="1">
        <v>6.95</v>
      </c>
      <c r="Z418" s="1">
        <v>7.1</v>
      </c>
      <c r="AA418">
        <f t="shared" si="141"/>
        <v>0.56873032528856238</v>
      </c>
      <c r="AB418">
        <f t="shared" si="142"/>
        <v>0.44921875</v>
      </c>
      <c r="AC418">
        <f t="shared" si="143"/>
        <v>0.59712918660287084</v>
      </c>
      <c r="AD418">
        <f t="shared" si="144"/>
        <v>0.22389033942558745</v>
      </c>
      <c r="AE418">
        <f t="shared" si="145"/>
        <v>0.28668478260869568</v>
      </c>
      <c r="AF418">
        <f t="shared" si="146"/>
        <v>0.43421052631578949</v>
      </c>
      <c r="AG418">
        <f t="shared" si="147"/>
        <v>0.44444444444444442</v>
      </c>
      <c r="AH418">
        <f t="shared" si="148"/>
        <v>0.61988304093567248</v>
      </c>
      <c r="AI418">
        <f t="shared" si="149"/>
        <v>0.3439635535307517</v>
      </c>
      <c r="AJ418">
        <f t="shared" si="150"/>
        <v>0.35153256704980834</v>
      </c>
      <c r="AK418">
        <f t="shared" si="151"/>
        <v>0.45838311429709278</v>
      </c>
      <c r="AL418">
        <f t="shared" si="152"/>
        <v>0.32843497428361496</v>
      </c>
      <c r="AM418">
        <f t="shared" si="153"/>
        <v>0.36619718309859156</v>
      </c>
      <c r="AN418">
        <f t="shared" si="154"/>
        <v>0.4070981210855949</v>
      </c>
      <c r="AO418">
        <f t="shared" si="155"/>
        <v>0.1842346471127406</v>
      </c>
      <c r="AP418">
        <f t="shared" si="156"/>
        <v>0.10112359550561797</v>
      </c>
      <c r="AQ418">
        <f t="shared" si="157"/>
        <v>9.9999999999999992E-2</v>
      </c>
      <c r="AR418">
        <f t="shared" si="158"/>
        <v>4.49438202247191E-2</v>
      </c>
      <c r="AS418">
        <f t="shared" si="159"/>
        <v>8.1632653061224483E-2</v>
      </c>
      <c r="AT418">
        <f t="shared" si="160"/>
        <v>0.3859379797359534</v>
      </c>
      <c r="AU418">
        <f t="shared" si="161"/>
        <v>0.50665368386887377</v>
      </c>
      <c r="AV418">
        <f t="shared" si="162"/>
        <v>0.70348837209302317</v>
      </c>
      <c r="AW418">
        <f t="shared" si="163"/>
        <v>0.71727748691099458</v>
      </c>
    </row>
    <row r="419" spans="1:49" x14ac:dyDescent="0.3">
      <c r="A419">
        <v>74</v>
      </c>
      <c r="B419" s="3">
        <v>37408</v>
      </c>
      <c r="C419" t="s">
        <v>7</v>
      </c>
      <c r="D419" s="1">
        <v>83.4</v>
      </c>
      <c r="E419" s="1">
        <v>39.299999999999997</v>
      </c>
      <c r="F419" s="1">
        <v>20.7</v>
      </c>
      <c r="G419" s="1">
        <v>44.1</v>
      </c>
      <c r="H419" s="1">
        <v>18.7</v>
      </c>
      <c r="I419" s="1">
        <v>47.2</v>
      </c>
      <c r="J419" s="1">
        <v>47.5</v>
      </c>
      <c r="K419" s="1">
        <v>18.8</v>
      </c>
      <c r="L419" s="1">
        <v>23.5</v>
      </c>
      <c r="M419" s="1">
        <v>9.5</v>
      </c>
      <c r="N419" s="1">
        <v>8.1</v>
      </c>
      <c r="O419" s="2">
        <v>17.8</v>
      </c>
      <c r="P419" s="2">
        <v>13.8</v>
      </c>
      <c r="Q419" s="2">
        <v>4</v>
      </c>
      <c r="R419" s="1">
        <v>0.4</v>
      </c>
      <c r="S419" s="1">
        <v>0.4</v>
      </c>
      <c r="T419" s="1">
        <v>0.2</v>
      </c>
      <c r="U419" s="1">
        <v>0.2</v>
      </c>
      <c r="V419" s="1">
        <v>2.2000000000000002</v>
      </c>
      <c r="W419" s="1">
        <v>61.4</v>
      </c>
      <c r="X419" s="1">
        <v>29.5</v>
      </c>
      <c r="Y419" s="1">
        <v>4.95</v>
      </c>
      <c r="Z419" s="1">
        <v>4.0999999999999996</v>
      </c>
      <c r="AA419">
        <f t="shared" si="141"/>
        <v>0.33578174186778587</v>
      </c>
      <c r="AB419">
        <f t="shared" si="142"/>
        <v>0.29296875</v>
      </c>
      <c r="AC419">
        <f t="shared" si="143"/>
        <v>0.37511961722488041</v>
      </c>
      <c r="AD419">
        <f t="shared" si="144"/>
        <v>8.6161879895561344E-2</v>
      </c>
      <c r="AE419">
        <f t="shared" si="145"/>
        <v>0.16711956521739132</v>
      </c>
      <c r="AF419">
        <f t="shared" si="146"/>
        <v>0.22368421052631576</v>
      </c>
      <c r="AG419">
        <f t="shared" si="147"/>
        <v>0.18888888888888891</v>
      </c>
      <c r="AH419">
        <f t="shared" si="148"/>
        <v>0.37852206273258915</v>
      </c>
      <c r="AI419">
        <f t="shared" si="149"/>
        <v>0.17084282460136677</v>
      </c>
      <c r="AJ419">
        <f t="shared" si="150"/>
        <v>0.16091954022988508</v>
      </c>
      <c r="AK419">
        <f t="shared" si="151"/>
        <v>0.2978892871365989</v>
      </c>
      <c r="AL419">
        <f t="shared" si="152"/>
        <v>6.5393093313739908E-2</v>
      </c>
      <c r="AM419">
        <f t="shared" si="153"/>
        <v>0.18712273641851107</v>
      </c>
      <c r="AN419">
        <f t="shared" si="154"/>
        <v>0.34864300626304795</v>
      </c>
      <c r="AO419">
        <f t="shared" si="155"/>
        <v>0.12923923006416133</v>
      </c>
      <c r="AP419">
        <f t="shared" si="156"/>
        <v>3.3707865168539332E-2</v>
      </c>
      <c r="AQ419">
        <f t="shared" si="157"/>
        <v>3.333333333333334E-2</v>
      </c>
      <c r="AR419">
        <f t="shared" si="158"/>
        <v>1.1235955056179775E-2</v>
      </c>
      <c r="AS419">
        <f t="shared" si="159"/>
        <v>2.0408163265306121E-2</v>
      </c>
      <c r="AT419">
        <f t="shared" si="160"/>
        <v>0.33190052195271724</v>
      </c>
      <c r="AU419">
        <f t="shared" si="161"/>
        <v>0.15871470301850049</v>
      </c>
      <c r="AV419">
        <f t="shared" si="162"/>
        <v>0.47093023255813948</v>
      </c>
      <c r="AW419">
        <f t="shared" si="163"/>
        <v>0.40314136125654443</v>
      </c>
    </row>
    <row r="420" spans="1:49" x14ac:dyDescent="0.3">
      <c r="A420">
        <v>75</v>
      </c>
      <c r="B420" s="3">
        <v>37408</v>
      </c>
      <c r="C420" t="s">
        <v>8</v>
      </c>
      <c r="D420" s="1">
        <f>58.8+53.9</f>
        <v>112.69999999999999</v>
      </c>
      <c r="E420" s="1">
        <v>58.8</v>
      </c>
      <c r="F420" s="1">
        <v>29.2</v>
      </c>
      <c r="G420" s="1">
        <v>53.9</v>
      </c>
      <c r="H420" s="1">
        <v>23.25</v>
      </c>
      <c r="I420" s="1">
        <v>93.45</v>
      </c>
      <c r="J420" s="1">
        <v>93.95</v>
      </c>
      <c r="K420" s="1">
        <v>52.55</v>
      </c>
      <c r="L420" s="1">
        <v>52.95</v>
      </c>
      <c r="M420" s="1">
        <v>10.1</v>
      </c>
      <c r="N420" s="1">
        <v>9.9</v>
      </c>
      <c r="O420" s="2">
        <v>50.1</v>
      </c>
      <c r="P420" s="2">
        <v>37.1</v>
      </c>
      <c r="Q420" s="2">
        <v>8.6</v>
      </c>
      <c r="R420" s="1">
        <v>2.8</v>
      </c>
      <c r="S420" s="1">
        <v>2.8</v>
      </c>
      <c r="T420" s="1">
        <v>1.5</v>
      </c>
      <c r="U420" s="1">
        <v>1.5</v>
      </c>
      <c r="V420" s="1">
        <v>4.9000000000000004</v>
      </c>
      <c r="W420" s="1">
        <v>112.3</v>
      </c>
      <c r="X420" s="1">
        <v>97.5</v>
      </c>
      <c r="Y420" s="1">
        <v>6.9</v>
      </c>
      <c r="Z420" s="1">
        <v>6.7</v>
      </c>
      <c r="AA420">
        <f t="shared" si="141"/>
        <v>0.74501573976915003</v>
      </c>
      <c r="AB420">
        <f t="shared" si="142"/>
        <v>0.625</v>
      </c>
      <c r="AC420">
        <f t="shared" si="143"/>
        <v>0.56267942583732056</v>
      </c>
      <c r="AD420">
        <f t="shared" si="144"/>
        <v>0.14556135770234988</v>
      </c>
      <c r="AE420">
        <f t="shared" si="145"/>
        <v>0.48369565217391314</v>
      </c>
      <c r="AF420">
        <f t="shared" si="146"/>
        <v>0.52631578947368418</v>
      </c>
      <c r="AG420">
        <f t="shared" si="147"/>
        <v>0.48888888888888893</v>
      </c>
      <c r="AH420">
        <f t="shared" si="148"/>
        <v>0.6900584795321637</v>
      </c>
      <c r="AI420">
        <f t="shared" si="149"/>
        <v>0.53872437357630987</v>
      </c>
      <c r="AJ420">
        <f t="shared" si="150"/>
        <v>0.60392720306513414</v>
      </c>
      <c r="AK420">
        <f t="shared" si="151"/>
        <v>0.66786140979689368</v>
      </c>
      <c r="AL420">
        <f t="shared" si="152"/>
        <v>0.56135194709772218</v>
      </c>
      <c r="AM420">
        <f t="shared" si="153"/>
        <v>0.58215962441314562</v>
      </c>
      <c r="AN420">
        <f t="shared" si="154"/>
        <v>0.37369519832985376</v>
      </c>
      <c r="AO420">
        <f t="shared" si="155"/>
        <v>0.16223648029330889</v>
      </c>
      <c r="AP420">
        <f t="shared" si="156"/>
        <v>0.3033707865168539</v>
      </c>
      <c r="AQ420">
        <f t="shared" si="157"/>
        <v>0.29999999999999993</v>
      </c>
      <c r="AR420">
        <f t="shared" si="158"/>
        <v>0.15730337078651685</v>
      </c>
      <c r="AS420">
        <f t="shared" si="159"/>
        <v>0.28571428571428564</v>
      </c>
      <c r="AT420">
        <f t="shared" si="160"/>
        <v>0.64445809026711709</v>
      </c>
      <c r="AU420">
        <f t="shared" si="161"/>
        <v>0.60012982797792935</v>
      </c>
      <c r="AV420">
        <f t="shared" si="162"/>
        <v>0.69767441860465118</v>
      </c>
      <c r="AW420">
        <f t="shared" si="163"/>
        <v>0.67539267015706794</v>
      </c>
    </row>
    <row r="421" spans="1:49" x14ac:dyDescent="0.3">
      <c r="A421">
        <v>76</v>
      </c>
      <c r="B421" s="3">
        <v>37408</v>
      </c>
      <c r="C421" t="s">
        <v>7</v>
      </c>
      <c r="D421" s="1">
        <v>76.55</v>
      </c>
      <c r="E421" s="1">
        <v>37.4</v>
      </c>
      <c r="F421" s="1">
        <v>21.05</v>
      </c>
      <c r="G421" s="1">
        <v>39.15</v>
      </c>
      <c r="H421" s="1">
        <v>17.25</v>
      </c>
      <c r="I421" s="1">
        <v>39.9</v>
      </c>
      <c r="J421" s="1">
        <v>40.15</v>
      </c>
      <c r="K421" s="1">
        <v>19.8</v>
      </c>
      <c r="L421" s="1">
        <v>19.850000000000001</v>
      </c>
      <c r="M421" s="1">
        <v>7.6</v>
      </c>
      <c r="N421" s="1">
        <v>7.7</v>
      </c>
      <c r="O421" s="2">
        <v>11.9</v>
      </c>
      <c r="P421" s="2">
        <v>8.8000000000000007</v>
      </c>
      <c r="Q421" s="2">
        <v>3</v>
      </c>
      <c r="R421" s="1">
        <v>0.2</v>
      </c>
      <c r="S421" s="1">
        <v>0.2</v>
      </c>
      <c r="T421" s="1">
        <v>0.1</v>
      </c>
      <c r="U421" s="1">
        <v>0.1</v>
      </c>
      <c r="V421" s="1">
        <v>2.2000000000000002</v>
      </c>
      <c r="W421" s="1">
        <v>46.8</v>
      </c>
      <c r="X421" s="1">
        <v>51.1</v>
      </c>
      <c r="Y421" s="1">
        <v>4.1500000000000004</v>
      </c>
      <c r="Z421" s="1">
        <v>4.05</v>
      </c>
      <c r="AA421">
        <f t="shared" si="141"/>
        <v>0.29590766002098629</v>
      </c>
      <c r="AB421">
        <f t="shared" si="142"/>
        <v>0.30664062500000006</v>
      </c>
      <c r="AC421">
        <f t="shared" si="143"/>
        <v>0.28038277511961718</v>
      </c>
      <c r="AD421">
        <f t="shared" si="144"/>
        <v>6.7232375979112274E-2</v>
      </c>
      <c r="AE421">
        <f t="shared" si="145"/>
        <v>9.9184782608695676E-2</v>
      </c>
      <c r="AF421">
        <f t="shared" si="146"/>
        <v>0.15789473684210525</v>
      </c>
      <c r="AG421">
        <f t="shared" si="147"/>
        <v>0.18888888888888891</v>
      </c>
      <c r="AH421">
        <f t="shared" si="148"/>
        <v>0.30568846358320045</v>
      </c>
      <c r="AI421">
        <f t="shared" si="149"/>
        <v>0.10364464692482918</v>
      </c>
      <c r="AJ421">
        <f t="shared" si="150"/>
        <v>9.099616858237547E-2</v>
      </c>
      <c r="AK421">
        <f t="shared" si="151"/>
        <v>0.23934687375547586</v>
      </c>
      <c r="AL421">
        <f t="shared" si="152"/>
        <v>8.0088170462894931E-2</v>
      </c>
      <c r="AM421">
        <f t="shared" si="153"/>
        <v>0.13816230717639169</v>
      </c>
      <c r="AN421">
        <f t="shared" si="154"/>
        <v>0.26931106471816274</v>
      </c>
      <c r="AO421">
        <f t="shared" si="155"/>
        <v>0.12190650779101742</v>
      </c>
      <c r="AP421">
        <f t="shared" si="156"/>
        <v>1.1235955056179775E-2</v>
      </c>
      <c r="AQ421">
        <f t="shared" si="157"/>
        <v>1.1111111111111112E-2</v>
      </c>
      <c r="AR421">
        <f t="shared" si="158"/>
        <v>0</v>
      </c>
      <c r="AS421">
        <f t="shared" si="159"/>
        <v>0</v>
      </c>
      <c r="AT421">
        <f t="shared" si="160"/>
        <v>0.24224746699416641</v>
      </c>
      <c r="AU421">
        <f t="shared" si="161"/>
        <v>0.29892891918208381</v>
      </c>
      <c r="AV421">
        <f t="shared" si="162"/>
        <v>0.37790697674418611</v>
      </c>
      <c r="AW421">
        <f t="shared" si="163"/>
        <v>0.39790575916230358</v>
      </c>
    </row>
    <row r="422" spans="1:49" x14ac:dyDescent="0.3">
      <c r="A422">
        <v>77</v>
      </c>
      <c r="B422" s="3">
        <v>37408</v>
      </c>
      <c r="C422" t="s">
        <v>8</v>
      </c>
      <c r="D422" s="1">
        <f>57.3+57.95</f>
        <v>115.25</v>
      </c>
      <c r="E422" s="1">
        <v>57.3</v>
      </c>
      <c r="F422" s="1">
        <v>28.7</v>
      </c>
      <c r="G422" s="1">
        <v>57.95</v>
      </c>
      <c r="H422" s="1">
        <v>26.7</v>
      </c>
      <c r="I422" s="1">
        <v>67.900000000000006</v>
      </c>
      <c r="J422" s="1">
        <v>68.099999999999994</v>
      </c>
      <c r="K422" s="1">
        <v>36.25</v>
      </c>
      <c r="L422" s="1">
        <v>37.5</v>
      </c>
      <c r="M422" s="1">
        <v>11.95</v>
      </c>
      <c r="N422" s="1">
        <v>11.9</v>
      </c>
      <c r="O422" s="2">
        <v>41.4</v>
      </c>
      <c r="P422" s="2">
        <v>27.6</v>
      </c>
      <c r="Q422" s="2">
        <v>9.4</v>
      </c>
      <c r="R422" s="1">
        <v>1.2</v>
      </c>
      <c r="S422" s="1">
        <v>1.2</v>
      </c>
      <c r="T422" s="1">
        <v>0.6</v>
      </c>
      <c r="U422" s="1">
        <v>0.6</v>
      </c>
      <c r="V422" s="1">
        <v>5.2</v>
      </c>
      <c r="W422" s="1">
        <v>99.1</v>
      </c>
      <c r="X422" s="1">
        <v>91.4</v>
      </c>
      <c r="Y422" s="1">
        <v>6.45</v>
      </c>
      <c r="Z422" s="1">
        <v>6.3</v>
      </c>
      <c r="AA422">
        <f t="shared" si="141"/>
        <v>0.71353620146904506</v>
      </c>
      <c r="AB422">
        <f t="shared" si="142"/>
        <v>0.60546875</v>
      </c>
      <c r="AC422">
        <f t="shared" si="143"/>
        <v>0.64019138755980864</v>
      </c>
      <c r="AD422">
        <f t="shared" si="144"/>
        <v>0.19060052219321147</v>
      </c>
      <c r="AE422">
        <f t="shared" si="145"/>
        <v>0.35461956521739135</v>
      </c>
      <c r="AF422">
        <f t="shared" si="146"/>
        <v>0.57894736842105265</v>
      </c>
      <c r="AG422">
        <f t="shared" si="147"/>
        <v>0.52222222222222225</v>
      </c>
      <c r="AH422">
        <f t="shared" si="148"/>
        <v>0.71717171717171724</v>
      </c>
      <c r="AI422">
        <f t="shared" si="149"/>
        <v>0.43963553530751714</v>
      </c>
      <c r="AJ422">
        <f t="shared" si="150"/>
        <v>0.35919540229885061</v>
      </c>
      <c r="AK422">
        <f t="shared" si="151"/>
        <v>0.4619673436877737</v>
      </c>
      <c r="AL422">
        <f t="shared" si="152"/>
        <v>0.32182218956649516</v>
      </c>
      <c r="AM422">
        <f t="shared" si="153"/>
        <v>0.37491616364855801</v>
      </c>
      <c r="AN422">
        <f t="shared" si="154"/>
        <v>0.45093945720250511</v>
      </c>
      <c r="AO422">
        <f t="shared" si="155"/>
        <v>0.19890009165902842</v>
      </c>
      <c r="AP422">
        <f t="shared" si="156"/>
        <v>0.12359550561797751</v>
      </c>
      <c r="AQ422">
        <f t="shared" si="157"/>
        <v>0.1222222222222222</v>
      </c>
      <c r="AR422">
        <f t="shared" si="158"/>
        <v>5.6179775280898875E-2</v>
      </c>
      <c r="AS422">
        <f t="shared" si="159"/>
        <v>0.1020408163265306</v>
      </c>
      <c r="AT422">
        <f t="shared" si="160"/>
        <v>0.56340190359226283</v>
      </c>
      <c r="AU422">
        <f t="shared" si="161"/>
        <v>0.56053229470951005</v>
      </c>
      <c r="AV422">
        <f t="shared" si="162"/>
        <v>0.64534883720930225</v>
      </c>
      <c r="AW422">
        <f t="shared" si="163"/>
        <v>0.63350785340314131</v>
      </c>
    </row>
    <row r="423" spans="1:49" x14ac:dyDescent="0.3">
      <c r="A423">
        <v>78</v>
      </c>
      <c r="B423" s="3">
        <v>37408</v>
      </c>
      <c r="C423" t="s">
        <v>7</v>
      </c>
      <c r="D423" s="1">
        <f>43.9+43.85</f>
        <v>87.75</v>
      </c>
      <c r="E423" s="1">
        <v>43.9</v>
      </c>
      <c r="F423" s="1">
        <v>22.65</v>
      </c>
      <c r="G423" s="1">
        <v>43.85</v>
      </c>
      <c r="H423" s="1">
        <v>20.6</v>
      </c>
      <c r="I423" s="1">
        <v>51.4</v>
      </c>
      <c r="J423" s="1">
        <v>51.95</v>
      </c>
      <c r="K423" s="1">
        <v>27.6</v>
      </c>
      <c r="L423" s="1">
        <v>27.9</v>
      </c>
      <c r="M423" s="1">
        <v>10.199999999999999</v>
      </c>
      <c r="N423" s="1">
        <v>9.4499999999999993</v>
      </c>
      <c r="O423" s="2">
        <v>17.5</v>
      </c>
      <c r="P423" s="2">
        <v>12.9</v>
      </c>
      <c r="Q423" s="2">
        <v>3.9</v>
      </c>
      <c r="R423" s="1">
        <v>0.5</v>
      </c>
      <c r="S423" s="1">
        <v>0.5</v>
      </c>
      <c r="T423" s="1">
        <v>2</v>
      </c>
      <c r="U423" s="1">
        <v>0.2</v>
      </c>
      <c r="V423" s="1">
        <v>2.7</v>
      </c>
      <c r="W423" s="1">
        <v>60.4</v>
      </c>
      <c r="X423" s="1">
        <v>69.5</v>
      </c>
      <c r="Y423" s="1">
        <v>4</v>
      </c>
      <c r="Z423" s="1">
        <v>4.05</v>
      </c>
      <c r="AA423">
        <f t="shared" si="141"/>
        <v>0.4323189926547743</v>
      </c>
      <c r="AB423">
        <f t="shared" si="142"/>
        <v>0.369140625</v>
      </c>
      <c r="AC423">
        <f t="shared" si="143"/>
        <v>0.37033492822966507</v>
      </c>
      <c r="AD423">
        <f t="shared" si="144"/>
        <v>0.11096605744125328</v>
      </c>
      <c r="AE423">
        <f t="shared" si="145"/>
        <v>0.15489130434782611</v>
      </c>
      <c r="AF423">
        <f t="shared" si="146"/>
        <v>0.21710526315789472</v>
      </c>
      <c r="AG423">
        <f t="shared" si="147"/>
        <v>0.24444444444444446</v>
      </c>
      <c r="AH423">
        <f t="shared" si="148"/>
        <v>0.42477405635300375</v>
      </c>
      <c r="AI423">
        <f t="shared" si="149"/>
        <v>0.16742596810933941</v>
      </c>
      <c r="AJ423">
        <f t="shared" si="150"/>
        <v>0.2011494252873563</v>
      </c>
      <c r="AK423">
        <f t="shared" si="151"/>
        <v>0.33333333333333331</v>
      </c>
      <c r="AL423">
        <f t="shared" si="152"/>
        <v>0.1947097722263042</v>
      </c>
      <c r="AM423">
        <f t="shared" si="153"/>
        <v>0.24614352783366866</v>
      </c>
      <c r="AN423">
        <f t="shared" si="154"/>
        <v>0.37787056367432137</v>
      </c>
      <c r="AO423">
        <f t="shared" si="155"/>
        <v>0.15398716773602197</v>
      </c>
      <c r="AP423">
        <f t="shared" si="156"/>
        <v>4.49438202247191E-2</v>
      </c>
      <c r="AQ423">
        <f t="shared" si="157"/>
        <v>4.4444444444444446E-2</v>
      </c>
      <c r="AR423">
        <f t="shared" si="158"/>
        <v>0.21348314606741572</v>
      </c>
      <c r="AS423">
        <f t="shared" si="159"/>
        <v>2.0408163265306121E-2</v>
      </c>
      <c r="AT423">
        <f t="shared" si="160"/>
        <v>0.32575990175007674</v>
      </c>
      <c r="AU423">
        <f t="shared" si="161"/>
        <v>0.41837065887698804</v>
      </c>
      <c r="AV423">
        <f t="shared" si="162"/>
        <v>0.3604651162790698</v>
      </c>
      <c r="AW423">
        <f t="shared" si="163"/>
        <v>0.39790575916230358</v>
      </c>
    </row>
    <row r="424" spans="1:49" x14ac:dyDescent="0.3">
      <c r="A424">
        <v>79</v>
      </c>
      <c r="B424" s="3">
        <v>37408</v>
      </c>
      <c r="C424" t="s">
        <v>8</v>
      </c>
      <c r="D424" s="1">
        <f>70.45+62.15</f>
        <v>132.6</v>
      </c>
      <c r="E424" s="1">
        <v>70.45</v>
      </c>
      <c r="F424" s="1">
        <v>36.200000000000003</v>
      </c>
      <c r="G424" s="1">
        <v>62.15</v>
      </c>
      <c r="H424" s="1">
        <v>28.9</v>
      </c>
      <c r="I424" s="1">
        <v>134.5</v>
      </c>
      <c r="J424" s="1">
        <v>135</v>
      </c>
      <c r="K424" s="1">
        <v>81.8</v>
      </c>
      <c r="L424" s="1">
        <v>83.4</v>
      </c>
      <c r="M424" s="1">
        <v>20.5</v>
      </c>
      <c r="N424" s="1">
        <v>23.45</v>
      </c>
      <c r="O424" s="2">
        <v>83.8</v>
      </c>
      <c r="P424" s="2">
        <v>69.2</v>
      </c>
      <c r="Q424" s="2">
        <v>12.6</v>
      </c>
      <c r="R424" s="1">
        <v>5.4</v>
      </c>
      <c r="S424" s="1">
        <v>5.5</v>
      </c>
      <c r="T424" s="1">
        <v>2.2999999999999998</v>
      </c>
      <c r="U424" s="1">
        <v>2.2999999999999998</v>
      </c>
      <c r="V424" s="1">
        <v>8.5</v>
      </c>
      <c r="W424" s="1">
        <v>170.2</v>
      </c>
      <c r="X424" s="1">
        <v>159.1</v>
      </c>
      <c r="Y424" s="1">
        <v>8.35</v>
      </c>
      <c r="Z424" s="1">
        <v>7.95</v>
      </c>
      <c r="AA424">
        <f t="shared" si="141"/>
        <v>0.98950682056663175</v>
      </c>
      <c r="AB424">
        <f t="shared" si="142"/>
        <v>0.89843750000000011</v>
      </c>
      <c r="AC424">
        <f t="shared" si="143"/>
        <v>0.72057416267942576</v>
      </c>
      <c r="AD424">
        <f t="shared" si="144"/>
        <v>0.21932114882506523</v>
      </c>
      <c r="AE424">
        <f t="shared" si="145"/>
        <v>0.91983695652173925</v>
      </c>
      <c r="AF424">
        <f t="shared" si="146"/>
        <v>0.78947368421052633</v>
      </c>
      <c r="AG424">
        <f t="shared" si="147"/>
        <v>0.88888888888888884</v>
      </c>
      <c r="AH424">
        <f t="shared" si="148"/>
        <v>0.90164805954279637</v>
      </c>
      <c r="AI424">
        <f t="shared" si="149"/>
        <v>0.92255125284738049</v>
      </c>
      <c r="AJ424">
        <f t="shared" si="150"/>
        <v>0.99712643678160906</v>
      </c>
      <c r="AK424">
        <f t="shared" si="151"/>
        <v>0.99482277976901623</v>
      </c>
      <c r="AL424">
        <f t="shared" si="152"/>
        <v>0.99118295371050691</v>
      </c>
      <c r="AM424">
        <f t="shared" si="153"/>
        <v>0.99061032863849785</v>
      </c>
      <c r="AN424">
        <f t="shared" si="154"/>
        <v>0.80793319415448839</v>
      </c>
      <c r="AO424">
        <f t="shared" si="155"/>
        <v>0.41063244729605863</v>
      </c>
      <c r="AP424">
        <f t="shared" si="156"/>
        <v>0.5955056179775281</v>
      </c>
      <c r="AQ424">
        <f t="shared" si="157"/>
        <v>0.6</v>
      </c>
      <c r="AR424">
        <f t="shared" si="158"/>
        <v>0.24719101123595502</v>
      </c>
      <c r="AS424">
        <f t="shared" si="159"/>
        <v>0.44897959183673458</v>
      </c>
      <c r="AT424">
        <f t="shared" si="160"/>
        <v>1</v>
      </c>
      <c r="AU424">
        <f t="shared" si="161"/>
        <v>1</v>
      </c>
      <c r="AV424">
        <f t="shared" si="162"/>
        <v>0.86627906976744173</v>
      </c>
      <c r="AW424">
        <f t="shared" si="163"/>
        <v>0.80628272251308897</v>
      </c>
    </row>
    <row r="425" spans="1:49" x14ac:dyDescent="0.3">
      <c r="A425">
        <v>80</v>
      </c>
      <c r="B425" s="3">
        <v>37408</v>
      </c>
      <c r="C425" t="s">
        <v>7</v>
      </c>
      <c r="D425" s="1">
        <v>79.95</v>
      </c>
      <c r="E425" s="1">
        <v>39.15</v>
      </c>
      <c r="F425" s="1">
        <v>19.100000000000001</v>
      </c>
      <c r="G425" s="1">
        <v>40.799999999999997</v>
      </c>
      <c r="H425" s="1">
        <v>17.649999999999999</v>
      </c>
      <c r="I425" s="1">
        <v>44.3</v>
      </c>
      <c r="J425" s="1">
        <v>44.05</v>
      </c>
      <c r="K425" s="1">
        <v>22.8</v>
      </c>
      <c r="L425" s="1">
        <v>22.75</v>
      </c>
      <c r="M425" s="1">
        <v>8.4499999999999993</v>
      </c>
      <c r="N425" s="1">
        <v>8.35</v>
      </c>
      <c r="O425" s="2">
        <v>13.4</v>
      </c>
      <c r="P425" s="2">
        <v>9.4</v>
      </c>
      <c r="Q425" s="2">
        <v>3.4</v>
      </c>
      <c r="R425" s="1">
        <v>0.3</v>
      </c>
      <c r="S425" s="1">
        <v>0.3</v>
      </c>
      <c r="T425" s="1">
        <v>0.1</v>
      </c>
      <c r="U425" s="1">
        <v>0.1</v>
      </c>
      <c r="V425" s="1">
        <v>2.1</v>
      </c>
      <c r="W425" s="1">
        <v>59.15</v>
      </c>
      <c r="X425" s="1">
        <v>56.2</v>
      </c>
      <c r="Y425" s="1">
        <v>4.3</v>
      </c>
      <c r="Z425" s="1">
        <v>4.3499999999999996</v>
      </c>
      <c r="AA425">
        <f t="shared" si="141"/>
        <v>0.33263378803777538</v>
      </c>
      <c r="AB425">
        <f t="shared" si="142"/>
        <v>0.23046875000000008</v>
      </c>
      <c r="AC425">
        <f t="shared" si="143"/>
        <v>0.31196172248803822</v>
      </c>
      <c r="AD425">
        <f t="shared" si="144"/>
        <v>7.2454308093994765E-2</v>
      </c>
      <c r="AE425">
        <f t="shared" si="145"/>
        <v>0.10733695652173915</v>
      </c>
      <c r="AF425">
        <f t="shared" si="146"/>
        <v>0.18421052631578946</v>
      </c>
      <c r="AG425">
        <f t="shared" si="147"/>
        <v>0.17777777777777778</v>
      </c>
      <c r="AH425">
        <f t="shared" si="148"/>
        <v>0.34183944710260505</v>
      </c>
      <c r="AI425">
        <f t="shared" si="149"/>
        <v>0.12072892938496585</v>
      </c>
      <c r="AJ425">
        <f t="shared" si="150"/>
        <v>0.13314176245210727</v>
      </c>
      <c r="AK425">
        <f t="shared" si="151"/>
        <v>0.27041019514137787</v>
      </c>
      <c r="AL425">
        <f t="shared" si="152"/>
        <v>0.12417340191036003</v>
      </c>
      <c r="AM425">
        <f t="shared" si="153"/>
        <v>0.17706237424547283</v>
      </c>
      <c r="AN425">
        <f t="shared" si="154"/>
        <v>0.30480167014613768</v>
      </c>
      <c r="AO425">
        <f t="shared" si="155"/>
        <v>0.13382218148487626</v>
      </c>
      <c r="AP425">
        <f t="shared" si="156"/>
        <v>2.2471910112359546E-2</v>
      </c>
      <c r="AQ425">
        <f t="shared" si="157"/>
        <v>2.222222222222222E-2</v>
      </c>
      <c r="AR425">
        <f t="shared" si="158"/>
        <v>0</v>
      </c>
      <c r="AS425">
        <f t="shared" si="159"/>
        <v>0</v>
      </c>
      <c r="AT425">
        <f t="shared" si="160"/>
        <v>0.3180841264967762</v>
      </c>
      <c r="AU425">
        <f t="shared" si="161"/>
        <v>0.33203505355404095</v>
      </c>
      <c r="AV425">
        <f t="shared" si="162"/>
        <v>0.39534883720930231</v>
      </c>
      <c r="AW425">
        <f t="shared" si="163"/>
        <v>0.42931937172774859</v>
      </c>
    </row>
    <row r="426" spans="1:49" x14ac:dyDescent="0.3">
      <c r="A426">
        <v>81</v>
      </c>
      <c r="B426" s="3">
        <v>37408</v>
      </c>
      <c r="C426" t="s">
        <v>7</v>
      </c>
      <c r="D426" s="1">
        <f>38.95+40.6</f>
        <v>79.550000000000011</v>
      </c>
      <c r="E426" s="1">
        <v>38.950000000000003</v>
      </c>
      <c r="F426" s="1">
        <v>18.899999999999999</v>
      </c>
      <c r="G426" s="1">
        <v>40.6</v>
      </c>
      <c r="H426" s="1">
        <v>17.45</v>
      </c>
      <c r="I426" s="1">
        <v>44.1</v>
      </c>
      <c r="J426" s="1">
        <v>43.85</v>
      </c>
      <c r="K426" s="1">
        <v>22.6</v>
      </c>
      <c r="L426" s="1">
        <v>22.6</v>
      </c>
      <c r="M426" s="1">
        <v>8.25</v>
      </c>
      <c r="N426" s="1">
        <v>8.15</v>
      </c>
      <c r="O426" s="2">
        <v>13.2</v>
      </c>
      <c r="P426" s="2">
        <v>9.1999999999999993</v>
      </c>
      <c r="Q426" s="2">
        <v>3.2</v>
      </c>
      <c r="R426" s="1">
        <v>0.3</v>
      </c>
      <c r="S426" s="1">
        <v>0.3</v>
      </c>
      <c r="T426" s="1">
        <v>0.1</v>
      </c>
      <c r="U426" s="1">
        <v>0.1</v>
      </c>
      <c r="V426" s="1">
        <v>1.9</v>
      </c>
      <c r="W426" s="1">
        <v>49.25</v>
      </c>
      <c r="X426" s="1">
        <v>54.1</v>
      </c>
      <c r="Y426" s="1">
        <v>4.0999999999999996</v>
      </c>
      <c r="Z426" s="1">
        <v>4.0999999999999996</v>
      </c>
      <c r="AA426">
        <f t="shared" si="141"/>
        <v>0.32843651626442816</v>
      </c>
      <c r="AB426">
        <f t="shared" si="142"/>
        <v>0.22265624999999997</v>
      </c>
      <c r="AC426">
        <f t="shared" si="143"/>
        <v>0.30813397129186604</v>
      </c>
      <c r="AD426">
        <f t="shared" si="144"/>
        <v>6.9843342036553513E-2</v>
      </c>
      <c r="AE426">
        <f t="shared" si="145"/>
        <v>0.10461956521739131</v>
      </c>
      <c r="AF426">
        <f t="shared" si="146"/>
        <v>0.17105263157894737</v>
      </c>
      <c r="AG426">
        <f t="shared" si="147"/>
        <v>0.15555555555555553</v>
      </c>
      <c r="AH426">
        <f t="shared" si="148"/>
        <v>0.33758639021796932</v>
      </c>
      <c r="AI426">
        <f t="shared" si="149"/>
        <v>0.1184510250569476</v>
      </c>
      <c r="AJ426">
        <f t="shared" si="150"/>
        <v>0.13122605363984677</v>
      </c>
      <c r="AK426">
        <f t="shared" si="151"/>
        <v>0.26881720430107525</v>
      </c>
      <c r="AL426">
        <f t="shared" si="152"/>
        <v>0.12123438648052903</v>
      </c>
      <c r="AM426">
        <f t="shared" si="153"/>
        <v>0.1750503018108652</v>
      </c>
      <c r="AN426">
        <f t="shared" si="154"/>
        <v>0.29645093945720241</v>
      </c>
      <c r="AO426">
        <f t="shared" si="155"/>
        <v>0.13015582034830431</v>
      </c>
      <c r="AP426">
        <f t="shared" si="156"/>
        <v>2.2471910112359546E-2</v>
      </c>
      <c r="AQ426">
        <f t="shared" si="157"/>
        <v>2.222222222222222E-2</v>
      </c>
      <c r="AR426">
        <f t="shared" si="158"/>
        <v>0</v>
      </c>
      <c r="AS426">
        <f t="shared" si="159"/>
        <v>0</v>
      </c>
      <c r="AT426">
        <f t="shared" si="160"/>
        <v>0.25729198649063556</v>
      </c>
      <c r="AU426">
        <f t="shared" si="161"/>
        <v>0.31840311587147035</v>
      </c>
      <c r="AV426">
        <f t="shared" si="162"/>
        <v>0.37209302325581389</v>
      </c>
      <c r="AW426">
        <f t="shared" si="163"/>
        <v>0.40314136125654443</v>
      </c>
    </row>
    <row r="427" spans="1:49" x14ac:dyDescent="0.3">
      <c r="A427">
        <v>82</v>
      </c>
      <c r="B427" s="3">
        <v>37408</v>
      </c>
      <c r="C427" t="s">
        <v>7</v>
      </c>
      <c r="D427" s="1">
        <v>87.6</v>
      </c>
      <c r="E427" s="1">
        <v>43.8</v>
      </c>
      <c r="F427" s="1">
        <v>22.6</v>
      </c>
      <c r="G427" s="1">
        <v>43.8</v>
      </c>
      <c r="H427" s="1">
        <v>20.5</v>
      </c>
      <c r="I427" s="1">
        <v>51.3</v>
      </c>
      <c r="J427" s="1">
        <v>51.9</v>
      </c>
      <c r="K427" s="1">
        <v>27.5</v>
      </c>
      <c r="L427" s="1">
        <v>27.8</v>
      </c>
      <c r="M427" s="1">
        <v>10.1</v>
      </c>
      <c r="N427" s="1">
        <v>9.4</v>
      </c>
      <c r="O427" s="2">
        <v>17.899999999999999</v>
      </c>
      <c r="P427" s="2">
        <v>13.2</v>
      </c>
      <c r="Q427" s="2">
        <v>4.2</v>
      </c>
      <c r="R427" s="1">
        <v>0.5</v>
      </c>
      <c r="S427" s="1">
        <v>0.5</v>
      </c>
      <c r="T427" s="1">
        <v>0.2</v>
      </c>
      <c r="U427" s="1">
        <v>0.2</v>
      </c>
      <c r="V427" s="1">
        <v>2.9</v>
      </c>
      <c r="W427" s="1">
        <v>71.099999999999994</v>
      </c>
      <c r="X427" s="1">
        <v>68.5</v>
      </c>
      <c r="Y427" s="1">
        <v>4.25</v>
      </c>
      <c r="Z427" s="1">
        <v>5.0999999999999996</v>
      </c>
      <c r="AA427">
        <f t="shared" si="141"/>
        <v>0.43022035676810066</v>
      </c>
      <c r="AB427">
        <f t="shared" si="142"/>
        <v>0.36718750000000011</v>
      </c>
      <c r="AC427">
        <f t="shared" si="143"/>
        <v>0.36937799043062192</v>
      </c>
      <c r="AD427">
        <f t="shared" si="144"/>
        <v>0.10966057441253263</v>
      </c>
      <c r="AE427">
        <f t="shared" si="145"/>
        <v>0.15896739130434784</v>
      </c>
      <c r="AF427">
        <f t="shared" si="146"/>
        <v>0.23684210526315788</v>
      </c>
      <c r="AG427">
        <f t="shared" si="147"/>
        <v>0.26666666666666666</v>
      </c>
      <c r="AH427">
        <f t="shared" si="148"/>
        <v>0.42317916002126527</v>
      </c>
      <c r="AI427">
        <f t="shared" si="149"/>
        <v>0.17198177676537585</v>
      </c>
      <c r="AJ427">
        <f t="shared" si="150"/>
        <v>0.20019157088122602</v>
      </c>
      <c r="AK427">
        <f t="shared" si="151"/>
        <v>0.33293508562325763</v>
      </c>
      <c r="AL427">
        <f t="shared" si="152"/>
        <v>0.19324026451138868</v>
      </c>
      <c r="AM427">
        <f t="shared" si="153"/>
        <v>0.24480214621059693</v>
      </c>
      <c r="AN427">
        <f t="shared" si="154"/>
        <v>0.37369519832985376</v>
      </c>
      <c r="AO427">
        <f t="shared" si="155"/>
        <v>0.15307057745187899</v>
      </c>
      <c r="AP427">
        <f t="shared" si="156"/>
        <v>4.49438202247191E-2</v>
      </c>
      <c r="AQ427">
        <f t="shared" si="157"/>
        <v>4.4444444444444446E-2</v>
      </c>
      <c r="AR427">
        <f t="shared" si="158"/>
        <v>1.1235955056179775E-2</v>
      </c>
      <c r="AS427">
        <f t="shared" si="159"/>
        <v>2.0408163265306121E-2</v>
      </c>
      <c r="AT427">
        <f t="shared" si="160"/>
        <v>0.39146453791832975</v>
      </c>
      <c r="AU427">
        <f t="shared" si="161"/>
        <v>0.41187925998052588</v>
      </c>
      <c r="AV427">
        <f t="shared" si="162"/>
        <v>0.38953488372093026</v>
      </c>
      <c r="AW427">
        <f t="shared" si="163"/>
        <v>0.50785340314136118</v>
      </c>
    </row>
    <row r="428" spans="1:49" x14ac:dyDescent="0.3">
      <c r="A428">
        <v>83</v>
      </c>
      <c r="B428" s="3">
        <v>37408</v>
      </c>
      <c r="C428" t="s">
        <v>7</v>
      </c>
      <c r="D428" s="1">
        <f>48+49.35</f>
        <v>97.35</v>
      </c>
      <c r="E428" s="1">
        <v>48</v>
      </c>
      <c r="F428" s="1">
        <v>22.65</v>
      </c>
      <c r="G428" s="1">
        <v>49.35</v>
      </c>
      <c r="H428" s="1">
        <v>24.1</v>
      </c>
      <c r="I428" s="1">
        <v>59.95</v>
      </c>
      <c r="J428" s="1">
        <v>59.9</v>
      </c>
      <c r="K428" s="1">
        <v>31.1</v>
      </c>
      <c r="L428" s="1">
        <v>31.15</v>
      </c>
      <c r="M428" s="1">
        <v>9.6</v>
      </c>
      <c r="N428" s="1">
        <v>9.9499999999999993</v>
      </c>
      <c r="O428" s="2">
        <v>27.1</v>
      </c>
      <c r="P428" s="2">
        <v>18.2</v>
      </c>
      <c r="Q428" s="2">
        <v>6</v>
      </c>
      <c r="R428" s="1">
        <v>0.9</v>
      </c>
      <c r="S428" s="1">
        <v>0.9</v>
      </c>
      <c r="T428" s="1">
        <v>0.4</v>
      </c>
      <c r="U428" s="1">
        <v>0.4</v>
      </c>
      <c r="V428" s="1">
        <v>3.1</v>
      </c>
      <c r="W428" s="1">
        <v>71.099999999999994</v>
      </c>
      <c r="X428" s="1">
        <v>78.400000000000006</v>
      </c>
      <c r="Y428" s="1">
        <v>5.8</v>
      </c>
      <c r="Z428" s="1">
        <v>5.95</v>
      </c>
      <c r="AA428">
        <f t="shared" si="141"/>
        <v>0.51836306400839449</v>
      </c>
      <c r="AB428">
        <f t="shared" si="142"/>
        <v>0.369140625</v>
      </c>
      <c r="AC428">
        <f t="shared" si="143"/>
        <v>0.47559808612440191</v>
      </c>
      <c r="AD428">
        <f t="shared" si="144"/>
        <v>0.1566579634464752</v>
      </c>
      <c r="AE428">
        <f t="shared" si="145"/>
        <v>0.22690217391304349</v>
      </c>
      <c r="AF428">
        <f t="shared" si="146"/>
        <v>0.35526315789473684</v>
      </c>
      <c r="AG428">
        <f t="shared" si="147"/>
        <v>0.28888888888888886</v>
      </c>
      <c r="AH428">
        <f t="shared" si="148"/>
        <v>0.52684742158426368</v>
      </c>
      <c r="AI428">
        <f t="shared" si="149"/>
        <v>0.27676537585421412</v>
      </c>
      <c r="AJ428">
        <f t="shared" si="150"/>
        <v>0.28304597701149425</v>
      </c>
      <c r="AK428">
        <f t="shared" si="151"/>
        <v>0.39665471923536433</v>
      </c>
      <c r="AL428">
        <f t="shared" si="152"/>
        <v>0.24614254224834678</v>
      </c>
      <c r="AM428">
        <f t="shared" si="153"/>
        <v>0.28973843058350102</v>
      </c>
      <c r="AN428">
        <f t="shared" si="154"/>
        <v>0.35281837160751556</v>
      </c>
      <c r="AO428">
        <f t="shared" si="155"/>
        <v>0.16315307057745185</v>
      </c>
      <c r="AP428">
        <f t="shared" si="156"/>
        <v>8.98876404494382E-2</v>
      </c>
      <c r="AQ428">
        <f t="shared" si="157"/>
        <v>8.8888888888888892E-2</v>
      </c>
      <c r="AR428">
        <f t="shared" si="158"/>
        <v>3.3707865168539332E-2</v>
      </c>
      <c r="AS428">
        <f t="shared" si="159"/>
        <v>6.1224489795918373E-2</v>
      </c>
      <c r="AT428">
        <f t="shared" si="160"/>
        <v>0.39146453791832975</v>
      </c>
      <c r="AU428">
        <f t="shared" si="161"/>
        <v>0.47614410905550153</v>
      </c>
      <c r="AV428">
        <f t="shared" si="162"/>
        <v>0.56976744186046502</v>
      </c>
      <c r="AW428">
        <f t="shared" si="163"/>
        <v>0.59685863874345546</v>
      </c>
    </row>
    <row r="429" spans="1:49" x14ac:dyDescent="0.3">
      <c r="A429">
        <v>84</v>
      </c>
      <c r="B429" s="3">
        <v>37408</v>
      </c>
      <c r="C429" t="s">
        <v>8</v>
      </c>
      <c r="D429" s="1">
        <v>114</v>
      </c>
      <c r="E429" s="1">
        <v>57.6</v>
      </c>
      <c r="F429" s="1">
        <v>30.6</v>
      </c>
      <c r="G429" s="1">
        <v>56.4</v>
      </c>
      <c r="H429" s="1">
        <v>23.1</v>
      </c>
      <c r="I429" s="1">
        <v>89.15</v>
      </c>
      <c r="J429" s="1">
        <v>87.2</v>
      </c>
      <c r="K429" s="1">
        <v>48.6</v>
      </c>
      <c r="L429" s="1">
        <v>47.6</v>
      </c>
      <c r="M429" s="1">
        <v>13.1</v>
      </c>
      <c r="N429" s="1">
        <v>12.9</v>
      </c>
      <c r="O429" s="2">
        <v>52.7</v>
      </c>
      <c r="P429" s="2">
        <v>39.6</v>
      </c>
      <c r="Q429" s="2">
        <v>9.8000000000000007</v>
      </c>
      <c r="R429" s="1">
        <v>2.2999999999999998</v>
      </c>
      <c r="S429" s="1">
        <v>2.4</v>
      </c>
      <c r="T429" s="1">
        <v>1.2</v>
      </c>
      <c r="U429" s="1">
        <v>1.2</v>
      </c>
      <c r="V429" s="1">
        <v>5.5</v>
      </c>
      <c r="W429" s="1">
        <v>99.8</v>
      </c>
      <c r="X429" s="1">
        <v>95.4</v>
      </c>
      <c r="Y429" s="1">
        <v>8.1999999999999993</v>
      </c>
      <c r="Z429" s="1">
        <v>7.9</v>
      </c>
      <c r="AA429">
        <f t="shared" si="141"/>
        <v>0.71983210912906603</v>
      </c>
      <c r="AB429">
        <f t="shared" si="142"/>
        <v>0.67968750000000011</v>
      </c>
      <c r="AC429">
        <f t="shared" si="143"/>
        <v>0.61052631578947358</v>
      </c>
      <c r="AD429">
        <f t="shared" si="144"/>
        <v>0.14360313315926895</v>
      </c>
      <c r="AE429">
        <f t="shared" si="145"/>
        <v>0.51766304347826098</v>
      </c>
      <c r="AF429">
        <f t="shared" si="146"/>
        <v>0.60526315789473684</v>
      </c>
      <c r="AG429">
        <f t="shared" si="147"/>
        <v>0.55555555555555558</v>
      </c>
      <c r="AH429">
        <f t="shared" si="148"/>
        <v>0.70388091440723022</v>
      </c>
      <c r="AI429">
        <f t="shared" si="149"/>
        <v>0.56833712984054685</v>
      </c>
      <c r="AJ429">
        <f t="shared" si="150"/>
        <v>0.5627394636015326</v>
      </c>
      <c r="AK429">
        <f t="shared" si="151"/>
        <v>0.61409796893667867</v>
      </c>
      <c r="AL429">
        <f t="shared" si="152"/>
        <v>0.50330639235855978</v>
      </c>
      <c r="AM429">
        <f t="shared" si="153"/>
        <v>0.51039570757880615</v>
      </c>
      <c r="AN429">
        <f t="shared" si="154"/>
        <v>0.49895615866388299</v>
      </c>
      <c r="AO429">
        <f t="shared" si="155"/>
        <v>0.21723189734188816</v>
      </c>
      <c r="AP429">
        <f t="shared" si="156"/>
        <v>0.24719101123595502</v>
      </c>
      <c r="AQ429">
        <f t="shared" si="157"/>
        <v>0.25555555555555554</v>
      </c>
      <c r="AR429">
        <f t="shared" si="158"/>
        <v>0.12359550561797751</v>
      </c>
      <c r="AS429">
        <f t="shared" si="159"/>
        <v>0.22448979591836729</v>
      </c>
      <c r="AT429">
        <f t="shared" si="160"/>
        <v>0.56770033773411122</v>
      </c>
      <c r="AU429">
        <f t="shared" si="161"/>
        <v>0.5864978902953587</v>
      </c>
      <c r="AV429">
        <f t="shared" si="162"/>
        <v>0.84883720930232542</v>
      </c>
      <c r="AW429">
        <f t="shared" si="163"/>
        <v>0.80104712041884807</v>
      </c>
    </row>
    <row r="430" spans="1:49" x14ac:dyDescent="0.3">
      <c r="A430">
        <v>85</v>
      </c>
      <c r="B430" s="3">
        <v>37408</v>
      </c>
      <c r="C430" t="s">
        <v>7</v>
      </c>
      <c r="D430" s="1">
        <v>105.7</v>
      </c>
      <c r="E430" s="1">
        <v>50.6</v>
      </c>
      <c r="F430" s="1">
        <v>19.45</v>
      </c>
      <c r="G430" s="1">
        <v>55.1</v>
      </c>
      <c r="H430" s="1">
        <v>19.100000000000001</v>
      </c>
      <c r="I430" s="1">
        <v>62.45</v>
      </c>
      <c r="J430" s="1">
        <v>62.95</v>
      </c>
      <c r="K430" s="1">
        <v>32.299999999999997</v>
      </c>
      <c r="L430" s="1">
        <v>32.25</v>
      </c>
      <c r="M430" s="1">
        <v>9.9499999999999993</v>
      </c>
      <c r="N430" s="1">
        <v>10.050000000000001</v>
      </c>
      <c r="O430" s="2">
        <v>31.7</v>
      </c>
      <c r="P430" s="2">
        <v>21.3</v>
      </c>
      <c r="Q430" s="2">
        <v>7.1</v>
      </c>
      <c r="R430" s="1">
        <v>1</v>
      </c>
      <c r="S430" s="1">
        <v>1.1000000000000001</v>
      </c>
      <c r="T430" s="1">
        <v>0.5</v>
      </c>
      <c r="U430" s="1">
        <v>0.5</v>
      </c>
      <c r="V430" s="1">
        <v>3.8</v>
      </c>
      <c r="W430" s="1">
        <v>85.4</v>
      </c>
      <c r="X430" s="1">
        <v>91.1</v>
      </c>
      <c r="Y430" s="1">
        <v>6.95</v>
      </c>
      <c r="Z430" s="1">
        <v>6.6</v>
      </c>
      <c r="AA430">
        <f t="shared" si="141"/>
        <v>0.57292759706190977</v>
      </c>
      <c r="AB430">
        <f t="shared" si="142"/>
        <v>0.244140625</v>
      </c>
      <c r="AC430">
        <f t="shared" si="143"/>
        <v>0.58564593301435408</v>
      </c>
      <c r="AD430">
        <f t="shared" si="144"/>
        <v>9.1383812010443877E-2</v>
      </c>
      <c r="AE430">
        <f t="shared" si="145"/>
        <v>0.26902173913043481</v>
      </c>
      <c r="AF430">
        <f t="shared" si="146"/>
        <v>0.42763157894736842</v>
      </c>
      <c r="AG430">
        <f t="shared" si="147"/>
        <v>0.36666666666666664</v>
      </c>
      <c r="AH430">
        <f t="shared" si="148"/>
        <v>0.61562998405103675</v>
      </c>
      <c r="AI430">
        <f t="shared" si="149"/>
        <v>0.32915717539863326</v>
      </c>
      <c r="AJ430">
        <f t="shared" si="150"/>
        <v>0.30699233716475099</v>
      </c>
      <c r="AK430">
        <f t="shared" si="151"/>
        <v>0.42094782954998006</v>
      </c>
      <c r="AL430">
        <f t="shared" si="152"/>
        <v>0.26377663482733277</v>
      </c>
      <c r="AM430">
        <f t="shared" si="153"/>
        <v>0.30449362843729039</v>
      </c>
      <c r="AN430">
        <f t="shared" si="154"/>
        <v>0.36743215031315229</v>
      </c>
      <c r="AO430">
        <f t="shared" si="155"/>
        <v>0.16498625114573784</v>
      </c>
      <c r="AP430">
        <f t="shared" si="156"/>
        <v>0.10112359550561797</v>
      </c>
      <c r="AQ430">
        <f t="shared" si="157"/>
        <v>0.1111111111111111</v>
      </c>
      <c r="AR430">
        <f t="shared" si="158"/>
        <v>4.49438202247191E-2</v>
      </c>
      <c r="AS430">
        <f t="shared" si="159"/>
        <v>8.1632653061224483E-2</v>
      </c>
      <c r="AT430">
        <f t="shared" si="160"/>
        <v>0.47927540681608855</v>
      </c>
      <c r="AU430">
        <f t="shared" si="161"/>
        <v>0.5585848750405713</v>
      </c>
      <c r="AV430">
        <f t="shared" si="162"/>
        <v>0.70348837209302317</v>
      </c>
      <c r="AW430">
        <f t="shared" si="163"/>
        <v>0.66492146596858626</v>
      </c>
    </row>
    <row r="431" spans="1:49" x14ac:dyDescent="0.3">
      <c r="A431">
        <v>86</v>
      </c>
      <c r="B431" s="3">
        <v>37408</v>
      </c>
      <c r="C431" t="s">
        <v>8</v>
      </c>
      <c r="D431" s="1">
        <v>89.1</v>
      </c>
      <c r="E431" s="1">
        <v>46</v>
      </c>
      <c r="F431" s="1">
        <v>22</v>
      </c>
      <c r="G431" s="1">
        <v>43.1</v>
      </c>
      <c r="H431" s="1">
        <v>19.05</v>
      </c>
      <c r="I431" s="1">
        <v>62.9</v>
      </c>
      <c r="J431" s="1">
        <v>62.55</v>
      </c>
      <c r="K431" s="1">
        <v>34.1</v>
      </c>
      <c r="L431" s="1">
        <v>34.200000000000003</v>
      </c>
      <c r="M431" s="1">
        <v>11.1</v>
      </c>
      <c r="N431" s="1">
        <v>11.2</v>
      </c>
      <c r="O431" s="2">
        <v>22</v>
      </c>
      <c r="P431" s="2">
        <v>18</v>
      </c>
      <c r="Q431" s="2">
        <v>4.9000000000000004</v>
      </c>
      <c r="R431" s="1">
        <v>0.9</v>
      </c>
      <c r="S431" s="1">
        <v>0.9</v>
      </c>
      <c r="T431" s="1">
        <v>0.4</v>
      </c>
      <c r="U431" s="1">
        <v>0.4</v>
      </c>
      <c r="V431" s="1">
        <v>3.1</v>
      </c>
      <c r="W431" s="1">
        <v>72.099999999999994</v>
      </c>
      <c r="X431" s="1">
        <v>71.8</v>
      </c>
      <c r="Y431" s="1">
        <v>5.3</v>
      </c>
      <c r="Z431" s="1">
        <v>5.2</v>
      </c>
      <c r="AA431">
        <f t="shared" si="141"/>
        <v>0.47639034627492127</v>
      </c>
      <c r="AB431">
        <f t="shared" si="142"/>
        <v>0.34375</v>
      </c>
      <c r="AC431">
        <f t="shared" si="143"/>
        <v>0.35598086124401918</v>
      </c>
      <c r="AD431">
        <f t="shared" si="144"/>
        <v>9.073107049608356E-2</v>
      </c>
      <c r="AE431">
        <f t="shared" si="145"/>
        <v>0.22418478260869568</v>
      </c>
      <c r="AF431">
        <f t="shared" si="146"/>
        <v>0.28289473684210531</v>
      </c>
      <c r="AG431">
        <f t="shared" si="147"/>
        <v>0.28888888888888886</v>
      </c>
      <c r="AH431">
        <f t="shared" si="148"/>
        <v>0.43912812333864965</v>
      </c>
      <c r="AI431">
        <f t="shared" si="149"/>
        <v>0.21867881548974943</v>
      </c>
      <c r="AJ431">
        <f t="shared" si="150"/>
        <v>0.31130268199233713</v>
      </c>
      <c r="AK431">
        <f t="shared" si="151"/>
        <v>0.4177618478693747</v>
      </c>
      <c r="AL431">
        <f t="shared" si="152"/>
        <v>0.29022777369581187</v>
      </c>
      <c r="AM431">
        <f t="shared" si="153"/>
        <v>0.33065057008718984</v>
      </c>
      <c r="AN431">
        <f t="shared" si="154"/>
        <v>0.41544885177453017</v>
      </c>
      <c r="AO431">
        <f t="shared" si="155"/>
        <v>0.18606782768102656</v>
      </c>
      <c r="AP431">
        <f t="shared" si="156"/>
        <v>8.98876404494382E-2</v>
      </c>
      <c r="AQ431">
        <f t="shared" si="157"/>
        <v>8.8888888888888892E-2</v>
      </c>
      <c r="AR431">
        <f t="shared" si="158"/>
        <v>3.3707865168539332E-2</v>
      </c>
      <c r="AS431">
        <f t="shared" si="159"/>
        <v>6.1224489795918373E-2</v>
      </c>
      <c r="AT431">
        <f t="shared" si="160"/>
        <v>0.39760515812097025</v>
      </c>
      <c r="AU431">
        <f t="shared" si="161"/>
        <v>0.43330087633885106</v>
      </c>
      <c r="AV431">
        <f t="shared" si="162"/>
        <v>0.5116279069767441</v>
      </c>
      <c r="AW431">
        <f t="shared" si="163"/>
        <v>0.51832460732984287</v>
      </c>
    </row>
    <row r="432" spans="1:49" x14ac:dyDescent="0.3">
      <c r="A432">
        <v>87</v>
      </c>
      <c r="B432" s="3">
        <v>37408</v>
      </c>
      <c r="C432" t="s">
        <v>7</v>
      </c>
      <c r="D432" s="1">
        <f>39.1+39.65</f>
        <v>78.75</v>
      </c>
      <c r="E432" s="1">
        <v>39.1</v>
      </c>
      <c r="F432" s="1">
        <v>18.899999999999999</v>
      </c>
      <c r="G432" s="1">
        <v>39.65</v>
      </c>
      <c r="H432" s="1">
        <v>17.55</v>
      </c>
      <c r="I432" s="1">
        <v>44.2</v>
      </c>
      <c r="J432" s="1">
        <v>43.5</v>
      </c>
      <c r="K432" s="1">
        <v>21.65</v>
      </c>
      <c r="L432" s="1">
        <v>22.6</v>
      </c>
      <c r="M432" s="1">
        <v>8.4</v>
      </c>
      <c r="N432" s="1">
        <v>8.25</v>
      </c>
      <c r="O432" s="2">
        <v>13.4</v>
      </c>
      <c r="P432" s="2">
        <v>9.4</v>
      </c>
      <c r="Q432" s="2">
        <v>3.4</v>
      </c>
      <c r="R432" s="1">
        <v>0.3</v>
      </c>
      <c r="S432" s="1">
        <v>0.3</v>
      </c>
      <c r="T432" s="1">
        <v>0.1</v>
      </c>
      <c r="U432" s="1">
        <v>0.1</v>
      </c>
      <c r="V432" s="1">
        <v>2.1</v>
      </c>
      <c r="W432" s="1">
        <v>59.9</v>
      </c>
      <c r="X432" s="1">
        <v>57.6</v>
      </c>
      <c r="Y432" s="1">
        <v>4.0999999999999996</v>
      </c>
      <c r="Z432" s="1">
        <v>4.1500000000000004</v>
      </c>
      <c r="AA432">
        <f t="shared" si="141"/>
        <v>0.33158447009443859</v>
      </c>
      <c r="AB432">
        <f t="shared" si="142"/>
        <v>0.22265624999999997</v>
      </c>
      <c r="AC432">
        <f t="shared" si="143"/>
        <v>0.28995215311004779</v>
      </c>
      <c r="AD432">
        <f t="shared" si="144"/>
        <v>7.114882506527416E-2</v>
      </c>
      <c r="AE432">
        <f t="shared" si="145"/>
        <v>0.10733695652173915</v>
      </c>
      <c r="AF432">
        <f t="shared" si="146"/>
        <v>0.18421052631578946</v>
      </c>
      <c r="AG432">
        <f t="shared" si="147"/>
        <v>0.17777777777777778</v>
      </c>
      <c r="AH432">
        <f t="shared" si="148"/>
        <v>0.32908027644869753</v>
      </c>
      <c r="AI432">
        <f t="shared" si="149"/>
        <v>0.12072892938496585</v>
      </c>
      <c r="AJ432">
        <f t="shared" si="150"/>
        <v>0.13218390804597704</v>
      </c>
      <c r="AK432">
        <f t="shared" si="151"/>
        <v>0.26602947033054558</v>
      </c>
      <c r="AL432">
        <f t="shared" si="152"/>
        <v>0.10727406318883172</v>
      </c>
      <c r="AM432">
        <f t="shared" si="153"/>
        <v>0.1750503018108652</v>
      </c>
      <c r="AN432">
        <f t="shared" si="154"/>
        <v>0.30271398747390393</v>
      </c>
      <c r="AO432">
        <f t="shared" si="155"/>
        <v>0.1319890009165903</v>
      </c>
      <c r="AP432">
        <f t="shared" si="156"/>
        <v>2.2471910112359546E-2</v>
      </c>
      <c r="AQ432">
        <f t="shared" si="157"/>
        <v>2.222222222222222E-2</v>
      </c>
      <c r="AR432">
        <f t="shared" si="158"/>
        <v>0</v>
      </c>
      <c r="AS432">
        <f t="shared" si="159"/>
        <v>0</v>
      </c>
      <c r="AT432">
        <f t="shared" si="160"/>
        <v>0.32268959164875655</v>
      </c>
      <c r="AU432">
        <f t="shared" si="161"/>
        <v>0.34112301200908801</v>
      </c>
      <c r="AV432">
        <f t="shared" si="162"/>
        <v>0.37209302325581389</v>
      </c>
      <c r="AW432">
        <f t="shared" si="163"/>
        <v>0.40837696335078533</v>
      </c>
    </row>
    <row r="433" spans="1:49" x14ac:dyDescent="0.3">
      <c r="A433">
        <v>88</v>
      </c>
      <c r="B433" s="3">
        <v>37408</v>
      </c>
      <c r="C433" t="s">
        <v>7</v>
      </c>
      <c r="D433" s="1">
        <f>37.3+39.1</f>
        <v>76.400000000000006</v>
      </c>
      <c r="E433" s="1">
        <v>37.299999999999997</v>
      </c>
      <c r="F433" s="1">
        <v>20.95</v>
      </c>
      <c r="G433" s="1">
        <v>39.1</v>
      </c>
      <c r="H433" s="1">
        <v>17.149999999999999</v>
      </c>
      <c r="I433" s="1">
        <v>39.799999999999997</v>
      </c>
      <c r="J433" s="1">
        <v>40.15</v>
      </c>
      <c r="K433" s="1">
        <v>19.7</v>
      </c>
      <c r="L433" s="1">
        <v>19.8</v>
      </c>
      <c r="M433" s="1">
        <v>7.5</v>
      </c>
      <c r="N433" s="1">
        <v>7.6</v>
      </c>
      <c r="O433" s="2">
        <v>11.8</v>
      </c>
      <c r="P433" s="2">
        <v>8.6999999999999993</v>
      </c>
      <c r="Q433" s="2">
        <v>2.9</v>
      </c>
      <c r="R433" s="1">
        <v>0.2</v>
      </c>
      <c r="S433" s="1">
        <v>0.2</v>
      </c>
      <c r="T433" s="1">
        <v>0.1</v>
      </c>
      <c r="U433" s="1">
        <v>0.1</v>
      </c>
      <c r="V433" s="1">
        <v>2.2000000000000002</v>
      </c>
      <c r="W433" s="1">
        <v>56.3</v>
      </c>
      <c r="X433" s="1">
        <v>54</v>
      </c>
      <c r="Y433" s="1">
        <v>4.0999999999999996</v>
      </c>
      <c r="Z433" s="1">
        <v>3.95</v>
      </c>
      <c r="AA433">
        <f t="shared" si="141"/>
        <v>0.29380902413431259</v>
      </c>
      <c r="AB433">
        <f t="shared" si="142"/>
        <v>0.302734375</v>
      </c>
      <c r="AC433">
        <f t="shared" si="143"/>
        <v>0.27942583732057419</v>
      </c>
      <c r="AD433">
        <f t="shared" si="144"/>
        <v>6.5926892950391627E-2</v>
      </c>
      <c r="AE433">
        <f t="shared" si="145"/>
        <v>9.7826086956521743E-2</v>
      </c>
      <c r="AF433">
        <f t="shared" si="146"/>
        <v>0.15131578947368418</v>
      </c>
      <c r="AG433">
        <f t="shared" si="147"/>
        <v>0.18888888888888891</v>
      </c>
      <c r="AH433">
        <f t="shared" si="148"/>
        <v>0.30409356725146208</v>
      </c>
      <c r="AI433">
        <f t="shared" si="149"/>
        <v>0.10250569476082005</v>
      </c>
      <c r="AJ433">
        <f t="shared" si="150"/>
        <v>9.0038314176245193E-2</v>
      </c>
      <c r="AK433">
        <f t="shared" si="151"/>
        <v>0.23934687375547586</v>
      </c>
      <c r="AL433">
        <f t="shared" si="152"/>
        <v>7.8618662747979406E-2</v>
      </c>
      <c r="AM433">
        <f t="shared" si="153"/>
        <v>0.1374916163648558</v>
      </c>
      <c r="AN433">
        <f t="shared" si="154"/>
        <v>0.26513569937369513</v>
      </c>
      <c r="AO433">
        <f t="shared" si="155"/>
        <v>0.12007332722273144</v>
      </c>
      <c r="AP433">
        <f t="shared" si="156"/>
        <v>1.1235955056179775E-2</v>
      </c>
      <c r="AQ433">
        <f t="shared" si="157"/>
        <v>1.1111111111111112E-2</v>
      </c>
      <c r="AR433">
        <f t="shared" si="158"/>
        <v>0</v>
      </c>
      <c r="AS433">
        <f t="shared" si="159"/>
        <v>0</v>
      </c>
      <c r="AT433">
        <f t="shared" si="160"/>
        <v>0.30058335891925086</v>
      </c>
      <c r="AU433">
        <f t="shared" si="161"/>
        <v>0.31775397598182414</v>
      </c>
      <c r="AV433">
        <f t="shared" si="162"/>
        <v>0.37209302325581389</v>
      </c>
      <c r="AW433">
        <f t="shared" si="163"/>
        <v>0.38743455497382195</v>
      </c>
    </row>
    <row r="434" spans="1:49" x14ac:dyDescent="0.3">
      <c r="A434">
        <v>89</v>
      </c>
      <c r="B434" s="3">
        <v>37408</v>
      </c>
      <c r="C434" t="s">
        <v>7</v>
      </c>
      <c r="D434" s="1">
        <v>107.1</v>
      </c>
      <c r="E434" s="1">
        <v>52.7</v>
      </c>
      <c r="F434" s="1">
        <v>26.5</v>
      </c>
      <c r="G434" s="1">
        <v>54.4</v>
      </c>
      <c r="H434" s="1">
        <v>28.4</v>
      </c>
      <c r="I434" s="1">
        <v>66.099999999999994</v>
      </c>
      <c r="J434" s="1">
        <v>67.099999999999994</v>
      </c>
      <c r="K434" s="1">
        <v>36</v>
      </c>
      <c r="L434" s="1">
        <v>35.85</v>
      </c>
      <c r="M434" s="1">
        <v>13</v>
      </c>
      <c r="N434" s="1">
        <v>13.15</v>
      </c>
      <c r="O434" s="2">
        <v>30.1</v>
      </c>
      <c r="P434" s="2">
        <v>21.5</v>
      </c>
      <c r="Q434" s="2">
        <v>6.4</v>
      </c>
      <c r="R434" s="1">
        <v>1.1000000000000001</v>
      </c>
      <c r="S434" s="1">
        <v>1.1000000000000001</v>
      </c>
      <c r="T434" s="1">
        <v>0.5</v>
      </c>
      <c r="U434" s="1">
        <v>0.5</v>
      </c>
      <c r="V434" s="1">
        <v>3.3</v>
      </c>
      <c r="W434" s="1">
        <v>80.349999999999994</v>
      </c>
      <c r="X434" s="1">
        <v>82.55</v>
      </c>
      <c r="Y434" s="1">
        <v>6.5</v>
      </c>
      <c r="Z434" s="1">
        <v>6.3</v>
      </c>
      <c r="AA434">
        <f t="shared" si="141"/>
        <v>0.61699895068205668</v>
      </c>
      <c r="AB434">
        <f t="shared" si="142"/>
        <v>0.51953125</v>
      </c>
      <c r="AC434">
        <f t="shared" si="143"/>
        <v>0.57224880382775112</v>
      </c>
      <c r="AD434">
        <f t="shared" si="144"/>
        <v>0.21279373368146209</v>
      </c>
      <c r="AE434">
        <f t="shared" si="145"/>
        <v>0.27173913043478265</v>
      </c>
      <c r="AF434">
        <f t="shared" si="146"/>
        <v>0.38157894736842107</v>
      </c>
      <c r="AG434">
        <f t="shared" si="147"/>
        <v>0.31111111111111106</v>
      </c>
      <c r="AH434">
        <f t="shared" si="148"/>
        <v>0.63051568314726214</v>
      </c>
      <c r="AI434">
        <f t="shared" si="149"/>
        <v>0.31093394077448749</v>
      </c>
      <c r="AJ434">
        <f t="shared" si="150"/>
        <v>0.34195402298850569</v>
      </c>
      <c r="AK434">
        <f t="shared" si="151"/>
        <v>0.45400238948626037</v>
      </c>
      <c r="AL434">
        <f t="shared" si="152"/>
        <v>0.31814842027920642</v>
      </c>
      <c r="AM434">
        <f t="shared" si="153"/>
        <v>0.35278336686787393</v>
      </c>
      <c r="AN434">
        <f t="shared" si="154"/>
        <v>0.49478079331941532</v>
      </c>
      <c r="AO434">
        <f t="shared" si="155"/>
        <v>0.2218148487626031</v>
      </c>
      <c r="AP434">
        <f t="shared" si="156"/>
        <v>0.11235955056179775</v>
      </c>
      <c r="AQ434">
        <f t="shared" si="157"/>
        <v>0.1111111111111111</v>
      </c>
      <c r="AR434">
        <f t="shared" si="158"/>
        <v>4.49438202247191E-2</v>
      </c>
      <c r="AS434">
        <f t="shared" si="159"/>
        <v>8.1632653061224483E-2</v>
      </c>
      <c r="AT434">
        <f t="shared" si="160"/>
        <v>0.44826527479275413</v>
      </c>
      <c r="AU434">
        <f t="shared" si="161"/>
        <v>0.50308341447581961</v>
      </c>
      <c r="AV434">
        <f t="shared" si="162"/>
        <v>0.65116279069767435</v>
      </c>
      <c r="AW434">
        <f t="shared" si="163"/>
        <v>0.63350785340314131</v>
      </c>
    </row>
    <row r="435" spans="1:49" x14ac:dyDescent="0.3">
      <c r="A435">
        <v>90</v>
      </c>
      <c r="B435" s="3">
        <v>37408</v>
      </c>
      <c r="C435" t="s">
        <v>8</v>
      </c>
      <c r="D435" s="1">
        <f>47.5+45.15</f>
        <v>92.65</v>
      </c>
      <c r="E435" s="1">
        <v>47.5</v>
      </c>
      <c r="F435" s="1">
        <v>24.5</v>
      </c>
      <c r="G435" s="1">
        <v>45.15</v>
      </c>
      <c r="H435" s="1">
        <v>19.2</v>
      </c>
      <c r="I435" s="1">
        <v>69</v>
      </c>
      <c r="J435" s="1">
        <v>59.9</v>
      </c>
      <c r="K435" s="1">
        <v>39.799999999999997</v>
      </c>
      <c r="L435" s="1">
        <v>38.4</v>
      </c>
      <c r="M435" s="1">
        <v>11.4</v>
      </c>
      <c r="N435" s="1">
        <v>11.5</v>
      </c>
      <c r="O435" s="2">
        <v>24.8</v>
      </c>
      <c r="P435" s="2">
        <v>18</v>
      </c>
      <c r="Q435" s="2">
        <v>5.6</v>
      </c>
      <c r="R435" s="1">
        <v>1</v>
      </c>
      <c r="S435" s="1">
        <v>1</v>
      </c>
      <c r="T435" s="1">
        <v>0.5</v>
      </c>
      <c r="U435" s="1">
        <v>0.5</v>
      </c>
      <c r="V435" s="1">
        <v>3.3</v>
      </c>
      <c r="W435" s="1">
        <v>72.45</v>
      </c>
      <c r="X435" s="1">
        <v>79.099999999999994</v>
      </c>
      <c r="Y435" s="1">
        <v>5.5</v>
      </c>
      <c r="Z435" s="1">
        <v>5.2</v>
      </c>
      <c r="AA435">
        <f t="shared" si="141"/>
        <v>0.50786988457502624</v>
      </c>
      <c r="AB435">
        <f t="shared" si="142"/>
        <v>0.44140625</v>
      </c>
      <c r="AC435">
        <f t="shared" si="143"/>
        <v>0.39521531100478463</v>
      </c>
      <c r="AD435">
        <f t="shared" si="144"/>
        <v>9.2689295039164482E-2</v>
      </c>
      <c r="AE435">
        <f t="shared" si="145"/>
        <v>0.22418478260869568</v>
      </c>
      <c r="AF435">
        <f t="shared" si="146"/>
        <v>0.3289473684210526</v>
      </c>
      <c r="AG435">
        <f t="shared" si="147"/>
        <v>0.31111111111111106</v>
      </c>
      <c r="AH435">
        <f t="shared" si="148"/>
        <v>0.47687400318979278</v>
      </c>
      <c r="AI435">
        <f t="shared" si="149"/>
        <v>0.25056947608200458</v>
      </c>
      <c r="AJ435">
        <f t="shared" si="150"/>
        <v>0.36973180076628354</v>
      </c>
      <c r="AK435">
        <f t="shared" si="151"/>
        <v>0.39665471923536433</v>
      </c>
      <c r="AL435">
        <f t="shared" si="152"/>
        <v>0.37398971344599546</v>
      </c>
      <c r="AM435">
        <f t="shared" si="153"/>
        <v>0.38698859825620385</v>
      </c>
      <c r="AN435">
        <f t="shared" si="154"/>
        <v>0.4279749478079331</v>
      </c>
      <c r="AO435">
        <f t="shared" si="155"/>
        <v>0.19156736938588451</v>
      </c>
      <c r="AP435">
        <f t="shared" si="156"/>
        <v>0.10112359550561797</v>
      </c>
      <c r="AQ435">
        <f t="shared" si="157"/>
        <v>9.9999999999999992E-2</v>
      </c>
      <c r="AR435">
        <f t="shared" si="158"/>
        <v>4.49438202247191E-2</v>
      </c>
      <c r="AS435">
        <f t="shared" si="159"/>
        <v>8.1632653061224483E-2</v>
      </c>
      <c r="AT435">
        <f t="shared" si="160"/>
        <v>0.39975437519189444</v>
      </c>
      <c r="AU435">
        <f t="shared" si="161"/>
        <v>0.48068808828302501</v>
      </c>
      <c r="AV435">
        <f t="shared" si="162"/>
        <v>0.53488372093023251</v>
      </c>
      <c r="AW435">
        <f t="shared" si="163"/>
        <v>0.51832460732984287</v>
      </c>
    </row>
    <row r="436" spans="1:49" x14ac:dyDescent="0.3">
      <c r="A436">
        <v>91</v>
      </c>
      <c r="B436" s="3">
        <v>37408</v>
      </c>
      <c r="C436" t="s">
        <v>8</v>
      </c>
      <c r="D436" s="1">
        <f>49.5+46.6</f>
        <v>96.1</v>
      </c>
      <c r="E436" s="1">
        <v>49.5</v>
      </c>
      <c r="F436" s="1">
        <v>24.85</v>
      </c>
      <c r="G436" s="1">
        <v>46.6</v>
      </c>
      <c r="H436" s="1">
        <v>21</v>
      </c>
      <c r="I436" s="1">
        <v>71.45</v>
      </c>
      <c r="J436" s="1">
        <v>71.2</v>
      </c>
      <c r="K436" s="1">
        <v>38.200000000000003</v>
      </c>
      <c r="L436" s="1">
        <v>38.450000000000003</v>
      </c>
      <c r="M436" s="1">
        <v>10.8</v>
      </c>
      <c r="N436" s="1">
        <v>11</v>
      </c>
      <c r="O436" s="2">
        <v>29.9</v>
      </c>
      <c r="P436" s="2">
        <v>22.2</v>
      </c>
      <c r="Q436" s="2">
        <v>5.8</v>
      </c>
      <c r="R436" s="1">
        <v>1.1000000000000001</v>
      </c>
      <c r="S436" s="1">
        <v>1.1000000000000001</v>
      </c>
      <c r="T436" s="1">
        <v>0.5</v>
      </c>
      <c r="U436" s="1">
        <v>0.5</v>
      </c>
      <c r="V436" s="1">
        <v>3.1</v>
      </c>
      <c r="W436" s="1">
        <v>80.400000000000006</v>
      </c>
      <c r="X436" s="1">
        <v>75.099999999999994</v>
      </c>
      <c r="Y436" s="1">
        <v>7</v>
      </c>
      <c r="Z436" s="1">
        <v>7.1</v>
      </c>
      <c r="AA436">
        <f t="shared" si="141"/>
        <v>0.54984260230849946</v>
      </c>
      <c r="AB436">
        <f t="shared" si="142"/>
        <v>0.45507812500000011</v>
      </c>
      <c r="AC436">
        <f t="shared" si="143"/>
        <v>0.42296650717703349</v>
      </c>
      <c r="AD436">
        <f t="shared" si="144"/>
        <v>0.11618798955613577</v>
      </c>
      <c r="AE436">
        <f t="shared" si="145"/>
        <v>0.28125</v>
      </c>
      <c r="AF436">
        <f t="shared" si="146"/>
        <v>0.34210526315789475</v>
      </c>
      <c r="AG436">
        <f t="shared" si="147"/>
        <v>0.28888888888888886</v>
      </c>
      <c r="AH436">
        <f t="shared" si="148"/>
        <v>0.51355661881977666</v>
      </c>
      <c r="AI436">
        <f t="shared" si="149"/>
        <v>0.30865603644646922</v>
      </c>
      <c r="AJ436">
        <f t="shared" si="150"/>
        <v>0.39319923371647508</v>
      </c>
      <c r="AK436">
        <f t="shared" si="151"/>
        <v>0.48665870171246511</v>
      </c>
      <c r="AL436">
        <f t="shared" si="152"/>
        <v>0.35047759000734752</v>
      </c>
      <c r="AM436">
        <f t="shared" si="153"/>
        <v>0.38765928906773983</v>
      </c>
      <c r="AN436">
        <f t="shared" si="154"/>
        <v>0.40292275574112729</v>
      </c>
      <c r="AO436">
        <f t="shared" si="155"/>
        <v>0.1824014665444546</v>
      </c>
      <c r="AP436">
        <f t="shared" si="156"/>
        <v>0.11235955056179775</v>
      </c>
      <c r="AQ436">
        <f t="shared" si="157"/>
        <v>0.1111111111111111</v>
      </c>
      <c r="AR436">
        <f t="shared" si="158"/>
        <v>4.49438202247191E-2</v>
      </c>
      <c r="AS436">
        <f t="shared" si="159"/>
        <v>8.1632653061224483E-2</v>
      </c>
      <c r="AT436">
        <f t="shared" si="160"/>
        <v>0.44857230580288621</v>
      </c>
      <c r="AU436">
        <f t="shared" si="161"/>
        <v>0.45472249269717624</v>
      </c>
      <c r="AV436">
        <f t="shared" si="162"/>
        <v>0.70930232558139528</v>
      </c>
      <c r="AW436">
        <f t="shared" si="163"/>
        <v>0.71727748691099458</v>
      </c>
    </row>
    <row r="437" spans="1:49" x14ac:dyDescent="0.3">
      <c r="A437">
        <v>92</v>
      </c>
      <c r="B437" s="3">
        <v>37408</v>
      </c>
      <c r="C437" t="s">
        <v>8</v>
      </c>
      <c r="D437" s="1">
        <v>88.2</v>
      </c>
      <c r="E437" s="1">
        <v>46</v>
      </c>
      <c r="F437" s="1">
        <v>23.1</v>
      </c>
      <c r="G437" s="1">
        <v>42.2</v>
      </c>
      <c r="H437" s="1">
        <v>19.8</v>
      </c>
      <c r="I437" s="1">
        <v>61.95</v>
      </c>
      <c r="J437" s="1">
        <v>61.5</v>
      </c>
      <c r="K437" s="1">
        <v>34.549999999999997</v>
      </c>
      <c r="L437" s="1">
        <v>33.700000000000003</v>
      </c>
      <c r="M437" s="1">
        <v>11.3</v>
      </c>
      <c r="N437" s="1">
        <v>11.05</v>
      </c>
      <c r="O437" s="2">
        <v>21</v>
      </c>
      <c r="P437" s="2">
        <v>17.100000000000001</v>
      </c>
      <c r="Q437" s="2">
        <v>4.8</v>
      </c>
      <c r="R437" s="1">
        <v>0.9</v>
      </c>
      <c r="S437" s="1">
        <v>0.9</v>
      </c>
      <c r="T437" s="1">
        <v>0.4</v>
      </c>
      <c r="U437" s="1">
        <v>0.4</v>
      </c>
      <c r="V437" s="1">
        <v>3.1</v>
      </c>
      <c r="W437" s="1">
        <v>76.400000000000006</v>
      </c>
      <c r="X437" s="1">
        <v>69.400000000000006</v>
      </c>
      <c r="Y437" s="1">
        <v>5.5</v>
      </c>
      <c r="Z437" s="1">
        <v>5.35</v>
      </c>
      <c r="AA437">
        <f t="shared" si="141"/>
        <v>0.47639034627492127</v>
      </c>
      <c r="AB437">
        <f t="shared" si="142"/>
        <v>0.38671875000000011</v>
      </c>
      <c r="AC437">
        <f t="shared" si="143"/>
        <v>0.33875598086124403</v>
      </c>
      <c r="AD437">
        <f t="shared" si="144"/>
        <v>0.10052219321148825</v>
      </c>
      <c r="AE437">
        <f t="shared" si="145"/>
        <v>0.21195652173913049</v>
      </c>
      <c r="AF437">
        <f t="shared" si="146"/>
        <v>0.27631578947368418</v>
      </c>
      <c r="AG437">
        <f t="shared" si="147"/>
        <v>0.28888888888888886</v>
      </c>
      <c r="AH437">
        <f t="shared" si="148"/>
        <v>0.42955874534821908</v>
      </c>
      <c r="AI437">
        <f t="shared" si="149"/>
        <v>0.20728929384965833</v>
      </c>
      <c r="AJ437">
        <f t="shared" si="150"/>
        <v>0.30220306513409961</v>
      </c>
      <c r="AK437">
        <f t="shared" si="151"/>
        <v>0.40939864595778569</v>
      </c>
      <c r="AL437">
        <f t="shared" si="152"/>
        <v>0.29684055841293155</v>
      </c>
      <c r="AM437">
        <f t="shared" si="153"/>
        <v>0.32394366197183105</v>
      </c>
      <c r="AN437">
        <f t="shared" si="154"/>
        <v>0.4237995824634655</v>
      </c>
      <c r="AO437">
        <f t="shared" si="155"/>
        <v>0.18331805682859761</v>
      </c>
      <c r="AP437">
        <f t="shared" si="156"/>
        <v>8.98876404494382E-2</v>
      </c>
      <c r="AQ437">
        <f t="shared" si="157"/>
        <v>8.8888888888888892E-2</v>
      </c>
      <c r="AR437">
        <f t="shared" si="158"/>
        <v>3.3707865168539332E-2</v>
      </c>
      <c r="AS437">
        <f t="shared" si="159"/>
        <v>6.1224489795918373E-2</v>
      </c>
      <c r="AT437">
        <f t="shared" si="160"/>
        <v>0.42400982499232431</v>
      </c>
      <c r="AU437">
        <f t="shared" si="161"/>
        <v>0.41772151898734189</v>
      </c>
      <c r="AV437">
        <f t="shared" si="162"/>
        <v>0.53488372093023251</v>
      </c>
      <c r="AW437">
        <f t="shared" si="163"/>
        <v>0.53403141361256534</v>
      </c>
    </row>
    <row r="438" spans="1:49" x14ac:dyDescent="0.3">
      <c r="A438">
        <v>93</v>
      </c>
      <c r="B438" s="3">
        <v>37408</v>
      </c>
      <c r="C438" t="s">
        <v>8</v>
      </c>
      <c r="D438" s="1">
        <f>70.8+62.7</f>
        <v>133.5</v>
      </c>
      <c r="E438" s="1">
        <v>70.8</v>
      </c>
      <c r="F438" s="1">
        <v>37.1</v>
      </c>
      <c r="G438" s="1">
        <v>62.7</v>
      </c>
      <c r="H438" s="1">
        <v>88.7</v>
      </c>
      <c r="I438" s="1">
        <v>124.5</v>
      </c>
      <c r="J438" s="1">
        <v>126.4</v>
      </c>
      <c r="K438" s="1">
        <v>76.099999999999994</v>
      </c>
      <c r="L438" s="1">
        <v>77.099999999999994</v>
      </c>
      <c r="M438" s="1">
        <v>22.55</v>
      </c>
      <c r="N438" s="1">
        <v>22.8</v>
      </c>
      <c r="O438" s="2">
        <v>77.5</v>
      </c>
      <c r="P438" s="2">
        <v>62.8</v>
      </c>
      <c r="Q438" s="2">
        <v>13.2</v>
      </c>
      <c r="R438" s="1">
        <v>6.9</v>
      </c>
      <c r="S438" s="1">
        <v>6.8</v>
      </c>
      <c r="T438" s="1">
        <v>4.0999999999999996</v>
      </c>
      <c r="U438" s="1">
        <v>4.0999999999999996</v>
      </c>
      <c r="V438" s="1">
        <v>8.9</v>
      </c>
      <c r="W438" s="1">
        <v>116.4</v>
      </c>
      <c r="X438" s="1">
        <v>120.5</v>
      </c>
      <c r="Y438" s="1">
        <v>8.15</v>
      </c>
      <c r="Z438" s="1">
        <v>8.0500000000000007</v>
      </c>
      <c r="AA438">
        <f t="shared" si="141"/>
        <v>0.99685204616998946</v>
      </c>
      <c r="AB438">
        <f t="shared" si="142"/>
        <v>0.93359375000000011</v>
      </c>
      <c r="AC438">
        <f t="shared" si="143"/>
        <v>0.73110047846889958</v>
      </c>
      <c r="AD438">
        <f t="shared" si="144"/>
        <v>1</v>
      </c>
      <c r="AE438">
        <f t="shared" si="145"/>
        <v>0.83288043478260876</v>
      </c>
      <c r="AF438">
        <f t="shared" si="146"/>
        <v>0.82894736842105254</v>
      </c>
      <c r="AG438">
        <f t="shared" si="147"/>
        <v>0.93333333333333335</v>
      </c>
      <c r="AH438">
        <f t="shared" si="148"/>
        <v>0.91121743753322704</v>
      </c>
      <c r="AI438">
        <f t="shared" si="149"/>
        <v>0.85079726651480647</v>
      </c>
      <c r="AJ438">
        <f t="shared" si="150"/>
        <v>0.90134099616858221</v>
      </c>
      <c r="AK438">
        <f t="shared" si="151"/>
        <v>0.92632417363600161</v>
      </c>
      <c r="AL438">
        <f t="shared" si="152"/>
        <v>0.90742101396032304</v>
      </c>
      <c r="AM438">
        <f t="shared" si="153"/>
        <v>0.9061032863849765</v>
      </c>
      <c r="AN438">
        <f t="shared" si="154"/>
        <v>0.89352818371607512</v>
      </c>
      <c r="AO438">
        <f t="shared" si="155"/>
        <v>0.39871677360219981</v>
      </c>
      <c r="AP438">
        <f t="shared" si="156"/>
        <v>0.76404494382022481</v>
      </c>
      <c r="AQ438">
        <f t="shared" si="157"/>
        <v>0.74444444444444446</v>
      </c>
      <c r="AR438">
        <f t="shared" si="158"/>
        <v>0.44943820224719094</v>
      </c>
      <c r="AS438">
        <f t="shared" si="159"/>
        <v>0.81632653061224469</v>
      </c>
      <c r="AT438">
        <f t="shared" si="160"/>
        <v>0.66963463309794302</v>
      </c>
      <c r="AU438">
        <f t="shared" si="161"/>
        <v>0.74943200259655962</v>
      </c>
      <c r="AV438">
        <f t="shared" si="162"/>
        <v>0.84302325581395343</v>
      </c>
      <c r="AW438">
        <f t="shared" si="163"/>
        <v>0.81675392670157065</v>
      </c>
    </row>
    <row r="439" spans="1:49" x14ac:dyDescent="0.3">
      <c r="A439">
        <v>94</v>
      </c>
      <c r="B439" s="3">
        <v>37408</v>
      </c>
      <c r="C439" t="s">
        <v>7</v>
      </c>
      <c r="D439" s="1">
        <v>79.75</v>
      </c>
      <c r="E439" s="1">
        <v>39.049999999999997</v>
      </c>
      <c r="F439" s="1">
        <v>19</v>
      </c>
      <c r="G439" s="1">
        <v>40.700000000000003</v>
      </c>
      <c r="H439" s="1">
        <v>17.55</v>
      </c>
      <c r="I439" s="1">
        <v>44.2</v>
      </c>
      <c r="J439" s="1">
        <v>43.95</v>
      </c>
      <c r="K439" s="1">
        <v>22.7</v>
      </c>
      <c r="L439" s="1">
        <v>22.7</v>
      </c>
      <c r="M439" s="1">
        <v>8.35</v>
      </c>
      <c r="N439" s="1">
        <v>8.25</v>
      </c>
      <c r="O439" s="2">
        <v>13.5</v>
      </c>
      <c r="P439" s="2">
        <v>9.5</v>
      </c>
      <c r="Q439" s="2">
        <v>3.4</v>
      </c>
      <c r="R439" s="1">
        <v>0.3</v>
      </c>
      <c r="S439" s="1">
        <v>0.3</v>
      </c>
      <c r="T439" s="1">
        <v>0.1</v>
      </c>
      <c r="U439" s="1">
        <v>0.1</v>
      </c>
      <c r="V439" s="1">
        <v>2.1</v>
      </c>
      <c r="W439" s="1">
        <v>59.15</v>
      </c>
      <c r="X439" s="1">
        <v>58.3</v>
      </c>
      <c r="Y439" s="1">
        <v>4.25</v>
      </c>
      <c r="Z439" s="1">
        <v>4.0999999999999996</v>
      </c>
      <c r="AA439">
        <f t="shared" si="141"/>
        <v>0.33053515215110169</v>
      </c>
      <c r="AB439">
        <f t="shared" si="142"/>
        <v>0.22656250000000003</v>
      </c>
      <c r="AC439">
        <f t="shared" si="143"/>
        <v>0.31004784688995218</v>
      </c>
      <c r="AD439">
        <f t="shared" si="144"/>
        <v>7.114882506527416E-2</v>
      </c>
      <c r="AE439">
        <f t="shared" si="145"/>
        <v>0.10869565217391305</v>
      </c>
      <c r="AF439">
        <f t="shared" si="146"/>
        <v>0.18421052631578946</v>
      </c>
      <c r="AG439">
        <f t="shared" si="147"/>
        <v>0.17777777777777778</v>
      </c>
      <c r="AH439">
        <f t="shared" si="148"/>
        <v>0.33971291866028713</v>
      </c>
      <c r="AI439">
        <f t="shared" si="149"/>
        <v>0.12186788154897495</v>
      </c>
      <c r="AJ439">
        <f t="shared" si="150"/>
        <v>0.13218390804597704</v>
      </c>
      <c r="AK439">
        <f t="shared" si="151"/>
        <v>0.26961369972122656</v>
      </c>
      <c r="AL439">
        <f t="shared" si="152"/>
        <v>0.1227038941954445</v>
      </c>
      <c r="AM439">
        <f t="shared" si="153"/>
        <v>0.17639168343393694</v>
      </c>
      <c r="AN439">
        <f t="shared" si="154"/>
        <v>0.30062630480167007</v>
      </c>
      <c r="AO439">
        <f t="shared" si="155"/>
        <v>0.1319890009165903</v>
      </c>
      <c r="AP439">
        <f t="shared" si="156"/>
        <v>2.2471910112359546E-2</v>
      </c>
      <c r="AQ439">
        <f t="shared" si="157"/>
        <v>2.222222222222222E-2</v>
      </c>
      <c r="AR439">
        <f t="shared" si="158"/>
        <v>0</v>
      </c>
      <c r="AS439">
        <f t="shared" si="159"/>
        <v>0</v>
      </c>
      <c r="AT439">
        <f t="shared" si="160"/>
        <v>0.3180841264967762</v>
      </c>
      <c r="AU439">
        <f t="shared" si="161"/>
        <v>0.34566699123661154</v>
      </c>
      <c r="AV439">
        <f t="shared" si="162"/>
        <v>0.38953488372093026</v>
      </c>
      <c r="AW439">
        <f t="shared" si="163"/>
        <v>0.40314136125654443</v>
      </c>
    </row>
    <row r="440" spans="1:49" x14ac:dyDescent="0.3">
      <c r="A440">
        <v>1</v>
      </c>
      <c r="B440" s="3">
        <v>110486</v>
      </c>
      <c r="C440" t="s">
        <v>8</v>
      </c>
      <c r="D440" s="1">
        <v>107.35</v>
      </c>
      <c r="E440" s="1">
        <v>54.65</v>
      </c>
      <c r="F440" s="1">
        <v>28.45</v>
      </c>
      <c r="G440" s="1">
        <v>52.7</v>
      </c>
      <c r="H440" s="1">
        <v>22.9</v>
      </c>
      <c r="I440" s="1">
        <v>80.05</v>
      </c>
      <c r="J440" s="1">
        <v>80.55</v>
      </c>
      <c r="K440" s="1">
        <v>46.25</v>
      </c>
      <c r="L440" s="1">
        <v>46.1</v>
      </c>
      <c r="M440" s="1">
        <v>13.25</v>
      </c>
      <c r="N440" s="1">
        <v>13.3</v>
      </c>
      <c r="O440" s="2">
        <v>37.1</v>
      </c>
      <c r="P440" s="2">
        <v>27.2</v>
      </c>
      <c r="Q440" s="2">
        <v>7.5</v>
      </c>
      <c r="R440" s="1">
        <v>1.7</v>
      </c>
      <c r="S440" s="1">
        <v>1.6</v>
      </c>
      <c r="T440" s="1">
        <v>0.9</v>
      </c>
      <c r="U440" s="1">
        <v>0.7</v>
      </c>
      <c r="V440" s="1">
        <v>4.5</v>
      </c>
      <c r="W440" s="1">
        <v>100.05</v>
      </c>
      <c r="X440" s="1">
        <v>93.95</v>
      </c>
      <c r="Y440" s="1">
        <v>7.6</v>
      </c>
      <c r="Z440" s="1">
        <v>7.3</v>
      </c>
      <c r="AA440">
        <f t="shared" si="141"/>
        <v>0.65792235047219294</v>
      </c>
      <c r="AB440">
        <f t="shared" si="142"/>
        <v>0.595703125</v>
      </c>
      <c r="AC440">
        <f t="shared" si="143"/>
        <v>0.53971291866028714</v>
      </c>
      <c r="AD440">
        <f t="shared" si="144"/>
        <v>0.14099216710182766</v>
      </c>
      <c r="AE440">
        <f t="shared" si="145"/>
        <v>0.34918478260869568</v>
      </c>
      <c r="AF440">
        <f t="shared" si="146"/>
        <v>0.45394736842105265</v>
      </c>
      <c r="AG440">
        <f t="shared" si="147"/>
        <v>0.44444444444444442</v>
      </c>
      <c r="AH440">
        <f t="shared" si="148"/>
        <v>0.6331738437001595</v>
      </c>
      <c r="AI440">
        <f t="shared" si="149"/>
        <v>0.39066059225512534</v>
      </c>
      <c r="AJ440">
        <f t="shared" si="150"/>
        <v>0.47557471264367812</v>
      </c>
      <c r="AK440">
        <f t="shared" si="151"/>
        <v>0.56113102349661481</v>
      </c>
      <c r="AL440">
        <f t="shared" si="152"/>
        <v>0.4687729610580455</v>
      </c>
      <c r="AM440">
        <f t="shared" si="153"/>
        <v>0.49027498323272967</v>
      </c>
      <c r="AN440">
        <f t="shared" si="154"/>
        <v>0.5052192066805844</v>
      </c>
      <c r="AO440">
        <f t="shared" si="155"/>
        <v>0.22456461961503207</v>
      </c>
      <c r="AP440">
        <f t="shared" si="156"/>
        <v>0.17977528089887637</v>
      </c>
      <c r="AQ440">
        <f t="shared" si="157"/>
        <v>0.16666666666666666</v>
      </c>
      <c r="AR440">
        <f t="shared" si="158"/>
        <v>8.98876404494382E-2</v>
      </c>
      <c r="AS440">
        <f t="shared" si="159"/>
        <v>0.12244897959183672</v>
      </c>
      <c r="AT440">
        <f t="shared" si="160"/>
        <v>0.56923549278477137</v>
      </c>
      <c r="AU440">
        <f t="shared" si="161"/>
        <v>0.57708536189548854</v>
      </c>
      <c r="AV440">
        <f t="shared" si="162"/>
        <v>0.77906976744186041</v>
      </c>
      <c r="AW440">
        <f t="shared" si="163"/>
        <v>0.73821989528795795</v>
      </c>
    </row>
    <row r="441" spans="1:49" x14ac:dyDescent="0.3">
      <c r="A441">
        <v>2</v>
      </c>
      <c r="B441" s="3">
        <v>110486</v>
      </c>
      <c r="C441" t="s">
        <v>8</v>
      </c>
      <c r="D441" s="1">
        <v>112.4</v>
      </c>
      <c r="E441" s="1">
        <v>56.7</v>
      </c>
      <c r="F441" s="1">
        <v>30.65</v>
      </c>
      <c r="G441" s="1">
        <v>55.7</v>
      </c>
      <c r="H441" s="1">
        <v>25.2</v>
      </c>
      <c r="I441" s="1">
        <v>83.85</v>
      </c>
      <c r="J441" s="1">
        <v>82.1</v>
      </c>
      <c r="K441" s="1">
        <v>47.4</v>
      </c>
      <c r="L441" s="1">
        <v>45.15</v>
      </c>
      <c r="M441" s="1">
        <v>13.9</v>
      </c>
      <c r="N441" s="1">
        <v>14</v>
      </c>
      <c r="O441" s="2">
        <v>44.2</v>
      </c>
      <c r="P441" s="2">
        <v>32.4</v>
      </c>
      <c r="Q441" s="2">
        <v>8.6</v>
      </c>
      <c r="R441" s="1">
        <v>1.7</v>
      </c>
      <c r="S441" s="1">
        <v>1.7</v>
      </c>
      <c r="T441" s="1">
        <v>0.9</v>
      </c>
      <c r="U441" s="1">
        <v>0.9</v>
      </c>
      <c r="V441" s="1">
        <v>5.5</v>
      </c>
      <c r="W441" s="1">
        <v>55.95</v>
      </c>
      <c r="X441" s="1">
        <v>95.9</v>
      </c>
      <c r="Y441" s="1">
        <v>7.65</v>
      </c>
      <c r="Z441" s="1">
        <v>7</v>
      </c>
      <c r="AA441">
        <f t="shared" si="141"/>
        <v>0.70094438614900323</v>
      </c>
      <c r="AB441">
        <f t="shared" si="142"/>
        <v>0.681640625</v>
      </c>
      <c r="AC441">
        <f t="shared" si="143"/>
        <v>0.59712918660287084</v>
      </c>
      <c r="AD441">
        <f t="shared" si="144"/>
        <v>0.17101827676240208</v>
      </c>
      <c r="AE441">
        <f t="shared" si="145"/>
        <v>0.41983695652173914</v>
      </c>
      <c r="AF441">
        <f t="shared" si="146"/>
        <v>0.52631578947368418</v>
      </c>
      <c r="AG441">
        <f t="shared" si="147"/>
        <v>0.55555555555555558</v>
      </c>
      <c r="AH441">
        <f t="shared" si="148"/>
        <v>0.68686868686868696</v>
      </c>
      <c r="AI441">
        <f t="shared" si="149"/>
        <v>0.47152619589977229</v>
      </c>
      <c r="AJ441">
        <f t="shared" si="150"/>
        <v>0.51197318007662829</v>
      </c>
      <c r="AK441">
        <f t="shared" si="151"/>
        <v>0.57347670250896055</v>
      </c>
      <c r="AL441">
        <f t="shared" si="152"/>
        <v>0.48567229977957371</v>
      </c>
      <c r="AM441">
        <f t="shared" si="153"/>
        <v>0.4775318578135479</v>
      </c>
      <c r="AN441">
        <f t="shared" si="154"/>
        <v>0.53235908141962407</v>
      </c>
      <c r="AO441">
        <f t="shared" si="155"/>
        <v>0.2373968835930339</v>
      </c>
      <c r="AP441">
        <f t="shared" si="156"/>
        <v>0.17977528089887637</v>
      </c>
      <c r="AQ441">
        <f t="shared" si="157"/>
        <v>0.17777777777777776</v>
      </c>
      <c r="AR441">
        <f t="shared" si="158"/>
        <v>8.98876404494382E-2</v>
      </c>
      <c r="AS441">
        <f t="shared" si="159"/>
        <v>0.16326530612244897</v>
      </c>
      <c r="AT441">
        <f t="shared" si="160"/>
        <v>0.29843414184832673</v>
      </c>
      <c r="AU441">
        <f t="shared" si="161"/>
        <v>0.58974358974358987</v>
      </c>
      <c r="AV441">
        <f t="shared" si="162"/>
        <v>0.78488372093023251</v>
      </c>
      <c r="AW441">
        <f t="shared" si="163"/>
        <v>0.706806282722513</v>
      </c>
    </row>
    <row r="442" spans="1:49" x14ac:dyDescent="0.3">
      <c r="A442">
        <v>3</v>
      </c>
      <c r="B442" s="3">
        <v>110486</v>
      </c>
      <c r="C442" t="s">
        <v>7</v>
      </c>
      <c r="D442" s="1">
        <v>101.35</v>
      </c>
      <c r="E442" s="1">
        <v>50</v>
      </c>
      <c r="F442" s="1">
        <v>24.65</v>
      </c>
      <c r="G442" s="1">
        <v>51.35</v>
      </c>
      <c r="H442" s="1">
        <v>26.1</v>
      </c>
      <c r="I442" s="1">
        <v>61.95</v>
      </c>
      <c r="J442" s="1">
        <v>61.9</v>
      </c>
      <c r="K442" s="1">
        <v>33.1</v>
      </c>
      <c r="L442" s="1">
        <v>33.15</v>
      </c>
      <c r="M442" s="1">
        <v>11.6</v>
      </c>
      <c r="N442" s="1">
        <v>11.95</v>
      </c>
      <c r="O442" s="2">
        <v>27.6</v>
      </c>
      <c r="P442" s="2">
        <v>19</v>
      </c>
      <c r="Q442" s="2">
        <v>6.7</v>
      </c>
      <c r="R442" s="1">
        <v>0.9</v>
      </c>
      <c r="S442" s="1">
        <v>0.9</v>
      </c>
      <c r="T442" s="1">
        <v>0.4</v>
      </c>
      <c r="U442" s="1">
        <v>0.4</v>
      </c>
      <c r="V442" s="1">
        <v>3.8</v>
      </c>
      <c r="W442" s="1">
        <v>74.75</v>
      </c>
      <c r="X442" s="1">
        <v>80.55</v>
      </c>
      <c r="Y442" s="1">
        <v>6</v>
      </c>
      <c r="Z442" s="1">
        <v>6.5</v>
      </c>
      <c r="AA442">
        <f t="shared" si="141"/>
        <v>0.56033578174186771</v>
      </c>
      <c r="AB442">
        <f t="shared" si="142"/>
        <v>0.447265625</v>
      </c>
      <c r="AC442">
        <f t="shared" si="143"/>
        <v>0.51387559808612437</v>
      </c>
      <c r="AD442">
        <f t="shared" si="144"/>
        <v>0.18276762402088775</v>
      </c>
      <c r="AE442">
        <f t="shared" si="145"/>
        <v>0.23777173913043481</v>
      </c>
      <c r="AF442">
        <f t="shared" si="146"/>
        <v>0.40131578947368424</v>
      </c>
      <c r="AG442">
        <f t="shared" si="147"/>
        <v>0.36666666666666664</v>
      </c>
      <c r="AH442">
        <f t="shared" si="148"/>
        <v>0.56937799043062198</v>
      </c>
      <c r="AI442">
        <f t="shared" si="149"/>
        <v>0.28246013667425973</v>
      </c>
      <c r="AJ442">
        <f t="shared" si="150"/>
        <v>0.30220306513409961</v>
      </c>
      <c r="AK442">
        <f t="shared" si="151"/>
        <v>0.41258462763839104</v>
      </c>
      <c r="AL442">
        <f t="shared" si="152"/>
        <v>0.27553269654665685</v>
      </c>
      <c r="AM442">
        <f t="shared" si="153"/>
        <v>0.31656606304493629</v>
      </c>
      <c r="AN442">
        <f t="shared" si="154"/>
        <v>0.43632567849686837</v>
      </c>
      <c r="AO442">
        <f t="shared" si="155"/>
        <v>0.19981668194317137</v>
      </c>
      <c r="AP442">
        <f t="shared" si="156"/>
        <v>8.98876404494382E-2</v>
      </c>
      <c r="AQ442">
        <f t="shared" si="157"/>
        <v>8.8888888888888892E-2</v>
      </c>
      <c r="AR442">
        <f t="shared" si="158"/>
        <v>3.3707865168539332E-2</v>
      </c>
      <c r="AS442">
        <f t="shared" si="159"/>
        <v>6.1224489795918373E-2</v>
      </c>
      <c r="AT442">
        <f t="shared" si="160"/>
        <v>0.4138778016579675</v>
      </c>
      <c r="AU442">
        <f t="shared" si="161"/>
        <v>0.49010061668289523</v>
      </c>
      <c r="AV442">
        <f t="shared" si="162"/>
        <v>0.59302325581395343</v>
      </c>
      <c r="AW442">
        <f t="shared" si="163"/>
        <v>0.65445026178010457</v>
      </c>
    </row>
    <row r="443" spans="1:49" x14ac:dyDescent="0.3">
      <c r="A443">
        <v>4</v>
      </c>
      <c r="B443" s="3">
        <v>110486</v>
      </c>
      <c r="C443" t="s">
        <v>8</v>
      </c>
      <c r="D443" s="1">
        <v>114.85</v>
      </c>
      <c r="E443" s="1">
        <v>59.5</v>
      </c>
      <c r="F443" s="1">
        <v>31</v>
      </c>
      <c r="G443" s="1">
        <v>55.35</v>
      </c>
      <c r="H443" s="1">
        <v>25.6</v>
      </c>
      <c r="I443" s="1">
        <v>88.9</v>
      </c>
      <c r="J443" s="1">
        <v>89.2</v>
      </c>
      <c r="K443" s="1">
        <v>52.2</v>
      </c>
      <c r="L443" s="1">
        <v>52.7</v>
      </c>
      <c r="M443" s="1">
        <v>14.8</v>
      </c>
      <c r="N443" s="1">
        <v>15</v>
      </c>
      <c r="O443" s="2">
        <v>46.1</v>
      </c>
      <c r="P443" s="2">
        <v>34.299999999999997</v>
      </c>
      <c r="Q443" s="2">
        <v>8.8000000000000007</v>
      </c>
      <c r="R443" s="1">
        <v>2.2999999999999998</v>
      </c>
      <c r="S443" s="1">
        <v>2.2000000000000002</v>
      </c>
      <c r="T443" s="1">
        <v>1.1000000000000001</v>
      </c>
      <c r="U443" s="1">
        <v>1.1000000000000001</v>
      </c>
      <c r="V443" s="1">
        <v>5.3</v>
      </c>
      <c r="W443" s="1">
        <v>102</v>
      </c>
      <c r="X443" s="1">
        <v>100</v>
      </c>
      <c r="Y443" s="1">
        <v>8.15</v>
      </c>
      <c r="Z443" s="1">
        <v>7.7</v>
      </c>
      <c r="AA443">
        <f t="shared" si="141"/>
        <v>0.75970619097586567</v>
      </c>
      <c r="AB443">
        <f t="shared" si="142"/>
        <v>0.6953125</v>
      </c>
      <c r="AC443">
        <f t="shared" si="143"/>
        <v>0.59043062200956942</v>
      </c>
      <c r="AD443">
        <f t="shared" si="144"/>
        <v>0.17624020887728462</v>
      </c>
      <c r="AE443">
        <f t="shared" si="145"/>
        <v>0.44565217391304346</v>
      </c>
      <c r="AF443">
        <f t="shared" si="146"/>
        <v>0.53947368421052633</v>
      </c>
      <c r="AG443">
        <f t="shared" si="147"/>
        <v>0.53333333333333333</v>
      </c>
      <c r="AH443">
        <f t="shared" si="148"/>
        <v>0.71291866028708128</v>
      </c>
      <c r="AI443">
        <f t="shared" si="149"/>
        <v>0.49316628701594539</v>
      </c>
      <c r="AJ443">
        <f t="shared" si="150"/>
        <v>0.56034482758620696</v>
      </c>
      <c r="AK443">
        <f t="shared" si="151"/>
        <v>0.63002787733970533</v>
      </c>
      <c r="AL443">
        <f t="shared" si="152"/>
        <v>0.556208670095518</v>
      </c>
      <c r="AM443">
        <f t="shared" si="153"/>
        <v>0.57880617035546622</v>
      </c>
      <c r="AN443">
        <f t="shared" si="154"/>
        <v>0.56993736951983287</v>
      </c>
      <c r="AO443">
        <f t="shared" si="155"/>
        <v>0.25572868927589365</v>
      </c>
      <c r="AP443">
        <f t="shared" si="156"/>
        <v>0.24719101123595502</v>
      </c>
      <c r="AQ443">
        <f t="shared" si="157"/>
        <v>0.23333333333333334</v>
      </c>
      <c r="AR443">
        <f t="shared" si="158"/>
        <v>0.11235955056179775</v>
      </c>
      <c r="AS443">
        <f t="shared" si="159"/>
        <v>0.2040816326530612</v>
      </c>
      <c r="AT443">
        <f t="shared" si="160"/>
        <v>0.5812097021799203</v>
      </c>
      <c r="AU443">
        <f t="shared" si="161"/>
        <v>0.61635832521908474</v>
      </c>
      <c r="AV443">
        <f t="shared" si="162"/>
        <v>0.84302325581395343</v>
      </c>
      <c r="AW443">
        <f t="shared" si="163"/>
        <v>0.7801047120418847</v>
      </c>
    </row>
    <row r="444" spans="1:49" x14ac:dyDescent="0.3">
      <c r="A444">
        <v>5</v>
      </c>
      <c r="B444" s="3">
        <v>110486</v>
      </c>
      <c r="C444" t="s">
        <v>8</v>
      </c>
      <c r="D444" s="1">
        <v>113.1</v>
      </c>
      <c r="E444" s="1">
        <v>57.75</v>
      </c>
      <c r="F444" s="1">
        <v>29.55</v>
      </c>
      <c r="G444" s="1">
        <v>55.35</v>
      </c>
      <c r="H444" s="1">
        <v>25.55</v>
      </c>
      <c r="I444" s="1">
        <v>91.55</v>
      </c>
      <c r="J444" s="1">
        <v>56.94</v>
      </c>
      <c r="K444" s="1">
        <v>54</v>
      </c>
      <c r="L444" s="1">
        <v>30.97</v>
      </c>
      <c r="M444" s="1">
        <v>16</v>
      </c>
      <c r="N444" s="1">
        <v>10.06</v>
      </c>
      <c r="O444" s="2">
        <v>39.9</v>
      </c>
      <c r="P444" s="2">
        <v>29.9</v>
      </c>
      <c r="Q444" s="2">
        <v>9</v>
      </c>
      <c r="R444" s="1">
        <v>2.4</v>
      </c>
      <c r="S444" s="1">
        <v>0.89</v>
      </c>
      <c r="T444" s="1">
        <v>1.2</v>
      </c>
      <c r="U444" s="1">
        <v>0.44</v>
      </c>
      <c r="V444" s="1">
        <v>5.5</v>
      </c>
      <c r="W444" s="1">
        <v>95.85</v>
      </c>
      <c r="X444" s="1">
        <v>103.2</v>
      </c>
      <c r="Y444" s="1">
        <v>7.6</v>
      </c>
      <c r="Z444" s="1">
        <v>7.9</v>
      </c>
      <c r="AA444">
        <f t="shared" si="141"/>
        <v>0.72298006295907657</v>
      </c>
      <c r="AB444">
        <f t="shared" si="142"/>
        <v>0.638671875</v>
      </c>
      <c r="AC444">
        <f t="shared" si="143"/>
        <v>0.59043062200956942</v>
      </c>
      <c r="AD444">
        <f t="shared" si="144"/>
        <v>0.1755874673629243</v>
      </c>
      <c r="AE444">
        <f t="shared" si="145"/>
        <v>0.3858695652173913</v>
      </c>
      <c r="AF444">
        <f t="shared" si="146"/>
        <v>0.55263157894736836</v>
      </c>
      <c r="AG444">
        <f t="shared" si="147"/>
        <v>0.55555555555555558</v>
      </c>
      <c r="AH444">
        <f t="shared" si="148"/>
        <v>0.69431153641679955</v>
      </c>
      <c r="AI444">
        <f t="shared" si="149"/>
        <v>0.42255125284738043</v>
      </c>
      <c r="AJ444">
        <f t="shared" si="150"/>
        <v>0.58572796934865889</v>
      </c>
      <c r="AK444">
        <f t="shared" si="151"/>
        <v>0.37307845479888485</v>
      </c>
      <c r="AL444">
        <f t="shared" si="152"/>
        <v>0.58265980896399694</v>
      </c>
      <c r="AM444">
        <f t="shared" si="153"/>
        <v>0.28732394366197184</v>
      </c>
      <c r="AN444">
        <f t="shared" si="154"/>
        <v>0.62004175365344449</v>
      </c>
      <c r="AO444">
        <f t="shared" si="155"/>
        <v>0.16516956920256645</v>
      </c>
      <c r="AP444">
        <f t="shared" si="156"/>
        <v>0.2584269662921348</v>
      </c>
      <c r="AQ444">
        <f t="shared" si="157"/>
        <v>8.7777777777777774E-2</v>
      </c>
      <c r="AR444">
        <f t="shared" si="158"/>
        <v>0.12359550561797751</v>
      </c>
      <c r="AS444">
        <f t="shared" si="159"/>
        <v>6.9387755102040802E-2</v>
      </c>
      <c r="AT444">
        <f t="shared" si="160"/>
        <v>0.5434448879336814</v>
      </c>
      <c r="AU444">
        <f t="shared" si="161"/>
        <v>0.63713080168776381</v>
      </c>
      <c r="AV444">
        <f t="shared" si="162"/>
        <v>0.77906976744186041</v>
      </c>
      <c r="AW444">
        <f t="shared" si="163"/>
        <v>0.80104712041884807</v>
      </c>
    </row>
    <row r="445" spans="1:49" x14ac:dyDescent="0.3">
      <c r="A445">
        <v>6</v>
      </c>
      <c r="B445" s="3">
        <v>110486</v>
      </c>
      <c r="C445" t="s">
        <v>8</v>
      </c>
      <c r="D445" s="1">
        <v>100.9</v>
      </c>
      <c r="E445" s="1">
        <v>52</v>
      </c>
      <c r="F445" s="1">
        <v>27.1</v>
      </c>
      <c r="G445" s="1">
        <v>48.9</v>
      </c>
      <c r="H445" s="1">
        <v>23.1</v>
      </c>
      <c r="I445" s="1">
        <v>75.5</v>
      </c>
      <c r="J445" s="1">
        <v>75.650000000000006</v>
      </c>
      <c r="K445" s="1">
        <v>42.15</v>
      </c>
      <c r="L445" s="1">
        <v>42.25</v>
      </c>
      <c r="M445" s="1">
        <v>12.4</v>
      </c>
      <c r="N445" s="1">
        <v>12.35</v>
      </c>
      <c r="O445" s="2">
        <v>30.5</v>
      </c>
      <c r="P445" s="2">
        <v>23.1</v>
      </c>
      <c r="Q445" s="2">
        <v>6.8</v>
      </c>
      <c r="R445" s="1">
        <v>1.3</v>
      </c>
      <c r="S445" s="1">
        <v>1.4</v>
      </c>
      <c r="T445" s="1">
        <v>0.7</v>
      </c>
      <c r="U445" s="1">
        <v>0.7</v>
      </c>
      <c r="V445" s="1">
        <v>4.3</v>
      </c>
      <c r="W445" s="1">
        <v>81.25</v>
      </c>
      <c r="X445" s="1">
        <v>87.3</v>
      </c>
      <c r="Y445" s="1">
        <v>6.5</v>
      </c>
      <c r="Z445" s="1">
        <v>6.55</v>
      </c>
      <c r="AA445">
        <f t="shared" si="141"/>
        <v>0.60230849947534093</v>
      </c>
      <c r="AB445">
        <f t="shared" si="142"/>
        <v>0.54296875000000011</v>
      </c>
      <c r="AC445">
        <f t="shared" si="143"/>
        <v>0.46698564593301428</v>
      </c>
      <c r="AD445">
        <f t="shared" si="144"/>
        <v>0.14360313315926895</v>
      </c>
      <c r="AE445">
        <f t="shared" si="145"/>
        <v>0.29347826086956524</v>
      </c>
      <c r="AF445">
        <f t="shared" si="146"/>
        <v>0.40789473684210525</v>
      </c>
      <c r="AG445">
        <f t="shared" si="147"/>
        <v>0.42222222222222217</v>
      </c>
      <c r="AH445">
        <f t="shared" si="148"/>
        <v>0.56459330143540676</v>
      </c>
      <c r="AI445">
        <f t="shared" si="149"/>
        <v>0.31548974943052394</v>
      </c>
      <c r="AJ445">
        <f t="shared" si="150"/>
        <v>0.43199233716475094</v>
      </c>
      <c r="AK445">
        <f t="shared" si="151"/>
        <v>0.52210274790919953</v>
      </c>
      <c r="AL445">
        <f t="shared" si="152"/>
        <v>0.4085231447465098</v>
      </c>
      <c r="AM445">
        <f t="shared" si="153"/>
        <v>0.43863179074446684</v>
      </c>
      <c r="AN445">
        <f t="shared" si="154"/>
        <v>0.46972860125260951</v>
      </c>
      <c r="AO445">
        <f t="shared" si="155"/>
        <v>0.20714940421631528</v>
      </c>
      <c r="AP445">
        <f t="shared" si="156"/>
        <v>0.1348314606741573</v>
      </c>
      <c r="AQ445">
        <f t="shared" si="157"/>
        <v>0.1444444444444444</v>
      </c>
      <c r="AR445">
        <f t="shared" si="158"/>
        <v>6.741573033707865E-2</v>
      </c>
      <c r="AS445">
        <f t="shared" si="159"/>
        <v>0.12244897959183672</v>
      </c>
      <c r="AT445">
        <f t="shared" si="160"/>
        <v>0.45379183297513054</v>
      </c>
      <c r="AU445">
        <f t="shared" si="161"/>
        <v>0.53391755923401496</v>
      </c>
      <c r="AV445">
        <f t="shared" si="162"/>
        <v>0.65116279069767435</v>
      </c>
      <c r="AW445">
        <f t="shared" si="163"/>
        <v>0.65968586387434547</v>
      </c>
    </row>
    <row r="446" spans="1:49" x14ac:dyDescent="0.3">
      <c r="A446">
        <v>7</v>
      </c>
      <c r="B446" s="3">
        <v>110486</v>
      </c>
      <c r="C446" t="s">
        <v>7</v>
      </c>
      <c r="D446" s="1">
        <v>118.4</v>
      </c>
      <c r="E446" s="1">
        <v>59</v>
      </c>
      <c r="F446" s="1">
        <v>30.3</v>
      </c>
      <c r="G446" s="1">
        <v>59.4</v>
      </c>
      <c r="H446" s="1">
        <v>28.35</v>
      </c>
      <c r="I446" s="1">
        <v>69.599999999999994</v>
      </c>
      <c r="J446" s="1">
        <v>69.75</v>
      </c>
      <c r="K446" s="1">
        <v>37.799999999999997</v>
      </c>
      <c r="L446" s="1">
        <v>37.25</v>
      </c>
      <c r="M446" s="1">
        <v>13.25</v>
      </c>
      <c r="N446" s="1">
        <v>13.25</v>
      </c>
      <c r="O446" s="2">
        <v>42.5</v>
      </c>
      <c r="P446" s="2">
        <v>28.7</v>
      </c>
      <c r="Q446" s="2">
        <v>10.5</v>
      </c>
      <c r="R446" s="1">
        <v>1.4</v>
      </c>
      <c r="S446" s="1">
        <v>1.4</v>
      </c>
      <c r="T446" s="1">
        <v>0.7</v>
      </c>
      <c r="U446" s="1">
        <v>0.7</v>
      </c>
      <c r="V446" s="1">
        <v>6.3</v>
      </c>
      <c r="W446" s="1">
        <v>37.6</v>
      </c>
      <c r="X446" s="1">
        <v>90.5</v>
      </c>
      <c r="Y446" s="1">
        <v>6.7</v>
      </c>
      <c r="Z446" s="1">
        <v>6.65</v>
      </c>
      <c r="AA446">
        <f t="shared" si="141"/>
        <v>0.74921301154249742</v>
      </c>
      <c r="AB446">
        <f t="shared" si="142"/>
        <v>0.66796875</v>
      </c>
      <c r="AC446">
        <f t="shared" si="143"/>
        <v>0.66794258373205739</v>
      </c>
      <c r="AD446">
        <f t="shared" si="144"/>
        <v>0.21214099216710181</v>
      </c>
      <c r="AE446">
        <f t="shared" si="145"/>
        <v>0.36956521739130438</v>
      </c>
      <c r="AF446">
        <f t="shared" si="146"/>
        <v>0.65131578947368418</v>
      </c>
      <c r="AG446">
        <f t="shared" si="147"/>
        <v>0.64444444444444438</v>
      </c>
      <c r="AH446">
        <f t="shared" si="148"/>
        <v>0.75066454013822448</v>
      </c>
      <c r="AI446">
        <f t="shared" si="149"/>
        <v>0.45216400911161736</v>
      </c>
      <c r="AJ446">
        <f t="shared" si="150"/>
        <v>0.37547892720306508</v>
      </c>
      <c r="AK446">
        <f t="shared" si="151"/>
        <v>0.47510951812027075</v>
      </c>
      <c r="AL446">
        <f t="shared" si="152"/>
        <v>0.34459955914768542</v>
      </c>
      <c r="AM446">
        <f t="shared" si="153"/>
        <v>0.37156270959087861</v>
      </c>
      <c r="AN446">
        <f t="shared" si="154"/>
        <v>0.5052192066805844</v>
      </c>
      <c r="AO446">
        <f t="shared" si="155"/>
        <v>0.22364802933088906</v>
      </c>
      <c r="AP446">
        <f t="shared" si="156"/>
        <v>0.14606741573033705</v>
      </c>
      <c r="AQ446">
        <f t="shared" si="157"/>
        <v>0.1444444444444444</v>
      </c>
      <c r="AR446">
        <f t="shared" si="158"/>
        <v>6.741573033707865E-2</v>
      </c>
      <c r="AS446">
        <f t="shared" si="159"/>
        <v>0.12244897959183672</v>
      </c>
      <c r="AT446">
        <f t="shared" si="160"/>
        <v>0.18575376112987413</v>
      </c>
      <c r="AU446">
        <f t="shared" si="161"/>
        <v>0.55469003570269404</v>
      </c>
      <c r="AV446">
        <f t="shared" si="162"/>
        <v>0.67441860465116277</v>
      </c>
      <c r="AW446">
        <f t="shared" si="163"/>
        <v>0.67015706806282715</v>
      </c>
    </row>
    <row r="447" spans="1:49" x14ac:dyDescent="0.3">
      <c r="A447">
        <v>8</v>
      </c>
      <c r="B447" s="3">
        <v>110486</v>
      </c>
      <c r="C447" t="s">
        <v>7</v>
      </c>
      <c r="D447" s="1">
        <v>95.9</v>
      </c>
      <c r="E447" s="1">
        <v>45.45</v>
      </c>
      <c r="F447" s="1">
        <v>23.7</v>
      </c>
      <c r="G447" s="1">
        <v>50.45</v>
      </c>
      <c r="H447" s="1">
        <v>23.7</v>
      </c>
      <c r="I447" s="1">
        <v>53.55</v>
      </c>
      <c r="J447" s="1">
        <v>53.35</v>
      </c>
      <c r="K447" s="1">
        <v>28.45</v>
      </c>
      <c r="L447" s="1">
        <v>22.9</v>
      </c>
      <c r="M447" s="1">
        <v>9.5</v>
      </c>
      <c r="N447" s="1">
        <v>9.0500000000000007</v>
      </c>
      <c r="O447" s="2">
        <v>22.1</v>
      </c>
      <c r="P447" s="2">
        <v>15.2</v>
      </c>
      <c r="Q447" s="2">
        <v>5.8</v>
      </c>
      <c r="R447" s="1">
        <v>0.6</v>
      </c>
      <c r="S447" s="1">
        <v>0.6</v>
      </c>
      <c r="T447" s="1">
        <v>0.3</v>
      </c>
      <c r="U447" s="1">
        <v>0.3</v>
      </c>
      <c r="V447" s="1">
        <v>3.4</v>
      </c>
      <c r="W447" s="1">
        <v>67.05</v>
      </c>
      <c r="X447" s="1">
        <v>65.5</v>
      </c>
      <c r="Y447" s="1">
        <v>5.0999999999999996</v>
      </c>
      <c r="Z447" s="1">
        <v>5.05</v>
      </c>
      <c r="AA447">
        <f t="shared" si="141"/>
        <v>0.46484784889821618</v>
      </c>
      <c r="AB447">
        <f t="shared" si="142"/>
        <v>0.41015625</v>
      </c>
      <c r="AC447">
        <f t="shared" si="143"/>
        <v>0.49665071770334934</v>
      </c>
      <c r="AD447">
        <f t="shared" si="144"/>
        <v>0.15143603133159267</v>
      </c>
      <c r="AE447">
        <f t="shared" si="145"/>
        <v>0.18614130434782611</v>
      </c>
      <c r="AF447">
        <f t="shared" si="146"/>
        <v>0.34210526315789475</v>
      </c>
      <c r="AG447">
        <f t="shared" si="147"/>
        <v>0.32222222222222219</v>
      </c>
      <c r="AH447">
        <f t="shared" si="148"/>
        <v>0.5114300903774589</v>
      </c>
      <c r="AI447">
        <f t="shared" si="149"/>
        <v>0.21981776765375857</v>
      </c>
      <c r="AJ447">
        <f t="shared" si="150"/>
        <v>0.22174329501915707</v>
      </c>
      <c r="AK447">
        <f t="shared" si="151"/>
        <v>0.344484269215452</v>
      </c>
      <c r="AL447">
        <f t="shared" si="152"/>
        <v>0.20720058780308592</v>
      </c>
      <c r="AM447">
        <f t="shared" si="153"/>
        <v>0.17907444668008046</v>
      </c>
      <c r="AN447">
        <f t="shared" si="154"/>
        <v>0.34864300626304795</v>
      </c>
      <c r="AO447">
        <f t="shared" si="155"/>
        <v>0.14665444546287809</v>
      </c>
      <c r="AP447">
        <f t="shared" si="156"/>
        <v>5.6179775280898875E-2</v>
      </c>
      <c r="AQ447">
        <f t="shared" si="157"/>
        <v>5.5555555555555552E-2</v>
      </c>
      <c r="AR447">
        <f t="shared" si="158"/>
        <v>2.2471910112359546E-2</v>
      </c>
      <c r="AS447">
        <f t="shared" si="159"/>
        <v>4.0816326530612235E-2</v>
      </c>
      <c r="AT447">
        <f t="shared" si="160"/>
        <v>0.36659502609763589</v>
      </c>
      <c r="AU447">
        <f t="shared" si="161"/>
        <v>0.39240506329113928</v>
      </c>
      <c r="AV447">
        <f t="shared" si="162"/>
        <v>0.48837209302325574</v>
      </c>
      <c r="AW447">
        <f t="shared" si="163"/>
        <v>0.50261780104712028</v>
      </c>
    </row>
    <row r="448" spans="1:49" x14ac:dyDescent="0.3">
      <c r="A448">
        <v>9</v>
      </c>
      <c r="B448" s="3">
        <v>110486</v>
      </c>
      <c r="C448" t="s">
        <v>8</v>
      </c>
      <c r="D448" s="1">
        <v>100.8</v>
      </c>
      <c r="E448" s="1">
        <v>52.7</v>
      </c>
      <c r="F448" s="1">
        <v>27.9</v>
      </c>
      <c r="G448" s="1">
        <v>48.1</v>
      </c>
      <c r="H448" s="1">
        <v>22.2</v>
      </c>
      <c r="I448" s="1">
        <v>74.05</v>
      </c>
      <c r="J448" s="1">
        <v>71.7</v>
      </c>
      <c r="K448" s="1">
        <v>40.549999999999997</v>
      </c>
      <c r="L448" s="1">
        <v>40.4</v>
      </c>
      <c r="M448" s="1">
        <v>12.65</v>
      </c>
      <c r="N448" s="1">
        <v>13.25</v>
      </c>
      <c r="O448" s="2">
        <v>32.1</v>
      </c>
      <c r="P448" s="2">
        <v>23.7</v>
      </c>
      <c r="Q448" s="2">
        <v>6.1</v>
      </c>
      <c r="R448" s="1">
        <v>1.2</v>
      </c>
      <c r="S448" s="1">
        <v>1.3</v>
      </c>
      <c r="T448" s="1">
        <v>0.6</v>
      </c>
      <c r="U448" s="1">
        <v>0.6</v>
      </c>
      <c r="V448" s="1">
        <v>3.9</v>
      </c>
      <c r="W448" s="1">
        <v>90.25</v>
      </c>
      <c r="X448" s="1">
        <v>89.15</v>
      </c>
      <c r="Y448" s="1">
        <v>6.1</v>
      </c>
      <c r="Z448" s="1">
        <v>6.1</v>
      </c>
      <c r="AA448">
        <f t="shared" si="141"/>
        <v>0.61699895068205668</v>
      </c>
      <c r="AB448">
        <f t="shared" si="142"/>
        <v>0.57421875</v>
      </c>
      <c r="AC448">
        <f t="shared" si="143"/>
        <v>0.4516746411483254</v>
      </c>
      <c r="AD448">
        <f t="shared" si="144"/>
        <v>0.13185378590078328</v>
      </c>
      <c r="AE448">
        <f t="shared" si="145"/>
        <v>0.3016304347826087</v>
      </c>
      <c r="AF448">
        <f t="shared" si="146"/>
        <v>0.36184210526315785</v>
      </c>
      <c r="AG448">
        <f t="shared" si="147"/>
        <v>0.37777777777777777</v>
      </c>
      <c r="AH448">
        <f t="shared" si="148"/>
        <v>0.56353003721424777</v>
      </c>
      <c r="AI448">
        <f t="shared" si="149"/>
        <v>0.33371298405466976</v>
      </c>
      <c r="AJ448">
        <f t="shared" si="150"/>
        <v>0.41810344827586204</v>
      </c>
      <c r="AK448">
        <f t="shared" si="151"/>
        <v>0.49064117881322178</v>
      </c>
      <c r="AL448">
        <f t="shared" si="152"/>
        <v>0.38501102130786174</v>
      </c>
      <c r="AM448">
        <f t="shared" si="153"/>
        <v>0.41381623071763918</v>
      </c>
      <c r="AN448">
        <f t="shared" si="154"/>
        <v>0.48016701461377864</v>
      </c>
      <c r="AO448">
        <f t="shared" si="155"/>
        <v>0.22364802933088906</v>
      </c>
      <c r="AP448">
        <f t="shared" si="156"/>
        <v>0.12359550561797751</v>
      </c>
      <c r="AQ448">
        <f t="shared" si="157"/>
        <v>0.13333333333333333</v>
      </c>
      <c r="AR448">
        <f t="shared" si="158"/>
        <v>5.6179775280898875E-2</v>
      </c>
      <c r="AS448">
        <f t="shared" si="159"/>
        <v>0.1020408163265306</v>
      </c>
      <c r="AT448">
        <f t="shared" si="160"/>
        <v>0.50905741479889477</v>
      </c>
      <c r="AU448">
        <f t="shared" si="161"/>
        <v>0.54592664719247008</v>
      </c>
      <c r="AV448">
        <f t="shared" si="162"/>
        <v>0.60465116279069764</v>
      </c>
      <c r="AW448">
        <f t="shared" si="163"/>
        <v>0.61256544502617793</v>
      </c>
    </row>
    <row r="449" spans="1:49" x14ac:dyDescent="0.3">
      <c r="A449">
        <v>10</v>
      </c>
      <c r="B449" s="3">
        <v>110486</v>
      </c>
      <c r="C449" t="s">
        <v>7</v>
      </c>
      <c r="D449" s="1">
        <v>98.9</v>
      </c>
      <c r="E449" s="1">
        <v>48.5</v>
      </c>
      <c r="F449" s="1">
        <v>24.7</v>
      </c>
      <c r="G449" s="1">
        <v>50.4</v>
      </c>
      <c r="H449" s="1">
        <v>24.5</v>
      </c>
      <c r="I449" s="1">
        <v>58.15</v>
      </c>
      <c r="J449" s="1">
        <v>58.25</v>
      </c>
      <c r="K449" s="1">
        <v>30.6</v>
      </c>
      <c r="L449" s="1">
        <v>30.8</v>
      </c>
      <c r="M449" s="1">
        <v>10.7</v>
      </c>
      <c r="N449" s="1">
        <v>11.05</v>
      </c>
      <c r="O449" s="2">
        <v>26.1</v>
      </c>
      <c r="P449" s="2">
        <v>18.2</v>
      </c>
      <c r="Q449" s="2">
        <v>6.7</v>
      </c>
      <c r="R449" s="1">
        <v>0.7</v>
      </c>
      <c r="S449" s="1">
        <v>0.7</v>
      </c>
      <c r="T449" s="1">
        <v>0.4</v>
      </c>
      <c r="U449" s="1">
        <v>0.4</v>
      </c>
      <c r="V449" s="1">
        <v>4</v>
      </c>
      <c r="W449" s="1">
        <v>54.4</v>
      </c>
      <c r="X449" s="1">
        <v>83.8</v>
      </c>
      <c r="Y449" s="1">
        <v>6.5</v>
      </c>
      <c r="Z449" s="1">
        <v>5.2</v>
      </c>
      <c r="AA449">
        <f t="shared" si="141"/>
        <v>0.52885624344176285</v>
      </c>
      <c r="AB449">
        <f t="shared" si="142"/>
        <v>0.44921875</v>
      </c>
      <c r="AC449">
        <f t="shared" si="143"/>
        <v>0.49569377990430619</v>
      </c>
      <c r="AD449">
        <f t="shared" si="144"/>
        <v>0.16187989556135771</v>
      </c>
      <c r="AE449">
        <f t="shared" si="145"/>
        <v>0.22690217391304349</v>
      </c>
      <c r="AF449">
        <f t="shared" si="146"/>
        <v>0.40131578947368424</v>
      </c>
      <c r="AG449">
        <f t="shared" si="147"/>
        <v>0.38888888888888884</v>
      </c>
      <c r="AH449">
        <f t="shared" si="148"/>
        <v>0.54332801701222766</v>
      </c>
      <c r="AI449">
        <f t="shared" si="149"/>
        <v>0.26537585421412302</v>
      </c>
      <c r="AJ449">
        <f t="shared" si="150"/>
        <v>0.26580459770114939</v>
      </c>
      <c r="AK449">
        <f t="shared" si="151"/>
        <v>0.38351254480286734</v>
      </c>
      <c r="AL449">
        <f t="shared" si="152"/>
        <v>0.23879500367376927</v>
      </c>
      <c r="AM449">
        <f t="shared" si="153"/>
        <v>0.28504359490274983</v>
      </c>
      <c r="AN449">
        <f t="shared" si="154"/>
        <v>0.39874739039665957</v>
      </c>
      <c r="AO449">
        <f t="shared" si="155"/>
        <v>0.18331805682859761</v>
      </c>
      <c r="AP449">
        <f t="shared" si="156"/>
        <v>6.741573033707865E-2</v>
      </c>
      <c r="AQ449">
        <f t="shared" si="157"/>
        <v>6.6666666666666666E-2</v>
      </c>
      <c r="AR449">
        <f t="shared" si="158"/>
        <v>3.3707865168539332E-2</v>
      </c>
      <c r="AS449">
        <f t="shared" si="159"/>
        <v>6.1224489795918373E-2</v>
      </c>
      <c r="AT449">
        <f t="shared" si="160"/>
        <v>0.28891618053423396</v>
      </c>
      <c r="AU449">
        <f t="shared" si="161"/>
        <v>0.51119766309639736</v>
      </c>
      <c r="AV449">
        <f t="shared" si="162"/>
        <v>0.65116279069767435</v>
      </c>
      <c r="AW449">
        <f t="shared" si="163"/>
        <v>0.51832460732984287</v>
      </c>
    </row>
    <row r="450" spans="1:49" x14ac:dyDescent="0.3">
      <c r="A450">
        <v>11</v>
      </c>
      <c r="B450" s="3">
        <v>110486</v>
      </c>
      <c r="C450" t="s">
        <v>8</v>
      </c>
      <c r="D450" s="1">
        <v>107</v>
      </c>
      <c r="E450" s="1">
        <v>55.35</v>
      </c>
      <c r="F450" s="1">
        <v>28.75</v>
      </c>
      <c r="G450" s="1">
        <v>51.65</v>
      </c>
      <c r="H450" s="1">
        <v>22.9</v>
      </c>
      <c r="I450" s="1">
        <v>82.65</v>
      </c>
      <c r="J450" s="1">
        <v>82.35</v>
      </c>
      <c r="K450" s="1">
        <v>49.5</v>
      </c>
      <c r="L450" s="1">
        <v>48.3</v>
      </c>
      <c r="M450" s="1">
        <v>14.85</v>
      </c>
      <c r="N450" s="1">
        <v>14.4</v>
      </c>
      <c r="O450" s="2">
        <v>37.299999999999997</v>
      </c>
      <c r="P450" s="2">
        <v>27.6</v>
      </c>
      <c r="Q450" s="2">
        <v>7.1</v>
      </c>
      <c r="R450" s="1">
        <v>1.9</v>
      </c>
      <c r="S450" s="1">
        <v>1.9</v>
      </c>
      <c r="T450" s="1">
        <v>0.9</v>
      </c>
      <c r="U450" s="1">
        <v>0.9</v>
      </c>
      <c r="V450" s="1">
        <v>4.3</v>
      </c>
      <c r="W450" s="1">
        <v>104.8</v>
      </c>
      <c r="X450" s="1">
        <v>102.85</v>
      </c>
      <c r="Y450" s="1">
        <v>7.3</v>
      </c>
      <c r="Z450" s="1">
        <v>7</v>
      </c>
      <c r="AA450">
        <f t="shared" si="141"/>
        <v>0.67261280167890858</v>
      </c>
      <c r="AB450">
        <f t="shared" si="142"/>
        <v>0.607421875</v>
      </c>
      <c r="AC450">
        <f t="shared" si="143"/>
        <v>0.51961722488038276</v>
      </c>
      <c r="AD450">
        <f t="shared" si="144"/>
        <v>0.14099216710182766</v>
      </c>
      <c r="AE450">
        <f t="shared" si="145"/>
        <v>0.35461956521739135</v>
      </c>
      <c r="AF450">
        <f t="shared" si="146"/>
        <v>0.42763157894736842</v>
      </c>
      <c r="AG450">
        <f t="shared" si="147"/>
        <v>0.42222222222222217</v>
      </c>
      <c r="AH450">
        <f t="shared" si="148"/>
        <v>0.62945241892610315</v>
      </c>
      <c r="AI450">
        <f t="shared" si="149"/>
        <v>0.39293849658314356</v>
      </c>
      <c r="AJ450">
        <f t="shared" si="150"/>
        <v>0.50047892720306519</v>
      </c>
      <c r="AK450">
        <f t="shared" si="151"/>
        <v>0.57546794105933885</v>
      </c>
      <c r="AL450">
        <f t="shared" si="152"/>
        <v>0.51653196179279937</v>
      </c>
      <c r="AM450">
        <f t="shared" si="153"/>
        <v>0.51978537894030852</v>
      </c>
      <c r="AN450">
        <f t="shared" si="154"/>
        <v>0.57202505219206667</v>
      </c>
      <c r="AO450">
        <f t="shared" si="155"/>
        <v>0.24472960586617781</v>
      </c>
      <c r="AP450">
        <f t="shared" si="156"/>
        <v>0.20224719101123592</v>
      </c>
      <c r="AQ450">
        <f t="shared" si="157"/>
        <v>0.19999999999999996</v>
      </c>
      <c r="AR450">
        <f t="shared" si="158"/>
        <v>8.98876404494382E-2</v>
      </c>
      <c r="AS450">
        <f t="shared" si="159"/>
        <v>0.16326530612244897</v>
      </c>
      <c r="AT450">
        <f t="shared" si="160"/>
        <v>0.5984034387473135</v>
      </c>
      <c r="AU450">
        <f t="shared" si="161"/>
        <v>0.63485881207400197</v>
      </c>
      <c r="AV450">
        <f t="shared" si="162"/>
        <v>0.74418604651162779</v>
      </c>
      <c r="AW450">
        <f t="shared" si="163"/>
        <v>0.706806282722513</v>
      </c>
    </row>
    <row r="451" spans="1:49" x14ac:dyDescent="0.3">
      <c r="A451">
        <v>12</v>
      </c>
      <c r="B451" s="3">
        <v>110486</v>
      </c>
      <c r="C451" t="s">
        <v>8</v>
      </c>
      <c r="D451" s="1">
        <v>106.35</v>
      </c>
      <c r="E451" s="1">
        <v>54.75</v>
      </c>
      <c r="F451" s="1">
        <v>26.5</v>
      </c>
      <c r="G451" s="1">
        <v>51.6</v>
      </c>
      <c r="H451" s="1">
        <v>22.45</v>
      </c>
      <c r="I451" s="1">
        <v>80.099999999999994</v>
      </c>
      <c r="J451" s="1">
        <v>78.650000000000006</v>
      </c>
      <c r="K451" s="1">
        <v>45.95</v>
      </c>
      <c r="L451" s="1">
        <v>43.6</v>
      </c>
      <c r="M451" s="1">
        <v>13.15</v>
      </c>
      <c r="N451" s="1">
        <v>13.25</v>
      </c>
      <c r="O451" s="2">
        <v>36.1</v>
      </c>
      <c r="P451" s="2">
        <v>26.4</v>
      </c>
      <c r="Q451" s="2">
        <v>7.4</v>
      </c>
      <c r="R451" s="1">
        <v>1.7</v>
      </c>
      <c r="S451" s="1">
        <v>1.4</v>
      </c>
      <c r="T451" s="1">
        <v>9</v>
      </c>
      <c r="U451" s="1">
        <v>0.7</v>
      </c>
      <c r="V451" s="1">
        <v>4.5999999999999996</v>
      </c>
      <c r="W451" s="1">
        <v>74.05</v>
      </c>
      <c r="X451" s="1">
        <v>72.55</v>
      </c>
      <c r="Y451" s="1">
        <v>7.25</v>
      </c>
      <c r="Z451" s="1">
        <v>6.8</v>
      </c>
      <c r="AA451">
        <f t="shared" ref="AA451:AA514" si="164">(E451-$E$1420)*$E$1429</f>
        <v>0.66002098635886663</v>
      </c>
      <c r="AB451">
        <f t="shared" ref="AB451:AB514" si="165">(F451-$F$1420)*$F$1429</f>
        <v>0.51953125</v>
      </c>
      <c r="AC451">
        <f t="shared" ref="AC451:AC514" si="166">(G451-$G$1420)*$G$1429</f>
        <v>0.51866028708133971</v>
      </c>
      <c r="AD451">
        <f t="shared" ref="AD451:AD514" si="167">(H451-$H$1420)*$H$1429</f>
        <v>0.13511749347258484</v>
      </c>
      <c r="AE451">
        <f t="shared" ref="AE451:AE514" si="168">(P451-$P$1420)*$P$1429</f>
        <v>0.33831521739130438</v>
      </c>
      <c r="AF451">
        <f t="shared" ref="AF451:AF514" si="169">(Q451-$Q$1420)*$Q$1429</f>
        <v>0.44736842105263158</v>
      </c>
      <c r="AG451">
        <f t="shared" ref="AG451:AG514" si="170">(V451-$V$1420)*$V$1429</f>
        <v>0.45555555555555549</v>
      </c>
      <c r="AH451">
        <f t="shared" ref="AH451:AH514" si="171">(D451-$D$1420)*$D$1429</f>
        <v>0.62254120148856995</v>
      </c>
      <c r="AI451">
        <f t="shared" ref="AI451:AI514" si="172">(O451-$O$1420)*$O$1429</f>
        <v>0.37927107061503423</v>
      </c>
      <c r="AJ451">
        <f t="shared" ref="AJ451:AJ514" si="173">(I451-$I$1420)*$I$1429</f>
        <v>0.4760536398467432</v>
      </c>
      <c r="AK451">
        <f t="shared" ref="AK451:AK514" si="174">(J451-$J$1420)*$J$1429</f>
        <v>0.54599761051373963</v>
      </c>
      <c r="AL451">
        <f t="shared" ref="AL451:AL514" si="175">(K451-$K$1420)*$K$1429</f>
        <v>0.46436443791329901</v>
      </c>
      <c r="AM451">
        <f t="shared" ref="AM451:AM514" si="176">(L451-$L$1420)*$L$1429</f>
        <v>0.45674044265593561</v>
      </c>
      <c r="AN451">
        <f t="shared" ref="AN451:AN514" si="177">(M451-$M$1420)*$M$1429</f>
        <v>0.50104384133611679</v>
      </c>
      <c r="AO451">
        <f t="shared" ref="AO451:AO514" si="178">(N451-$N$1420)*$N$1429</f>
        <v>0.22364802933088906</v>
      </c>
      <c r="AP451">
        <f t="shared" ref="AP451:AP514" si="179">(R451-$R$1420)*$R$1429</f>
        <v>0.17977528089887637</v>
      </c>
      <c r="AQ451">
        <f t="shared" ref="AQ451:AQ514" si="180">(S451-$S$1420)*$S$1429</f>
        <v>0.1444444444444444</v>
      </c>
      <c r="AR451">
        <f t="shared" ref="AR451:AR514" si="181">(T451-$T$1420)*$T$1429</f>
        <v>1</v>
      </c>
      <c r="AS451">
        <f t="shared" ref="AS451:AS514" si="182">(U451-$U$1420)*$U$1429</f>
        <v>0.12244897959183672</v>
      </c>
      <c r="AT451">
        <f t="shared" ref="AT451:AT514" si="183">(W451-$W$1420)*$W$1429</f>
        <v>0.40957936751611917</v>
      </c>
      <c r="AU451">
        <f t="shared" si="161"/>
        <v>0.4381694255111977</v>
      </c>
      <c r="AV451">
        <f t="shared" si="162"/>
        <v>0.73837209302325579</v>
      </c>
      <c r="AW451">
        <f t="shared" si="163"/>
        <v>0.68586387434554963</v>
      </c>
    </row>
    <row r="452" spans="1:49" x14ac:dyDescent="0.3">
      <c r="A452">
        <v>13</v>
      </c>
      <c r="B452" s="3">
        <v>110486</v>
      </c>
      <c r="C452" t="s">
        <v>8</v>
      </c>
      <c r="D452" s="1">
        <v>94.85</v>
      </c>
      <c r="E452" s="1">
        <v>46.5</v>
      </c>
      <c r="F452" s="1">
        <v>25.25</v>
      </c>
      <c r="G452" s="1">
        <v>48.35</v>
      </c>
      <c r="H452" s="1">
        <v>21.3</v>
      </c>
      <c r="I452" s="1">
        <v>66.099999999999994</v>
      </c>
      <c r="J452" s="1">
        <v>66.5</v>
      </c>
      <c r="K452" s="1">
        <v>35.75</v>
      </c>
      <c r="L452" s="1">
        <v>36.35</v>
      </c>
      <c r="M452" s="1">
        <v>10.85</v>
      </c>
      <c r="N452" s="1">
        <v>11.6</v>
      </c>
      <c r="O452" s="2">
        <v>26.9</v>
      </c>
      <c r="P452" s="2">
        <v>19.2</v>
      </c>
      <c r="Q452" s="2">
        <v>6.2</v>
      </c>
      <c r="R452" s="1">
        <v>0.9</v>
      </c>
      <c r="S452" s="1">
        <v>1</v>
      </c>
      <c r="T452" s="1">
        <v>0.4</v>
      </c>
      <c r="U452" s="1">
        <v>0.5</v>
      </c>
      <c r="V452" s="1">
        <v>3.8</v>
      </c>
      <c r="W452" s="1">
        <v>80.8</v>
      </c>
      <c r="X452" s="1">
        <v>78.099999999999994</v>
      </c>
      <c r="Y452" s="1">
        <v>6.1</v>
      </c>
      <c r="Z452" s="1">
        <v>5.95</v>
      </c>
      <c r="AA452">
        <f t="shared" si="164"/>
        <v>0.48688352570828958</v>
      </c>
      <c r="AB452">
        <f t="shared" si="165"/>
        <v>0.470703125</v>
      </c>
      <c r="AC452">
        <f t="shared" si="166"/>
        <v>0.45645933014354068</v>
      </c>
      <c r="AD452">
        <f t="shared" si="167"/>
        <v>0.12010443864229765</v>
      </c>
      <c r="AE452">
        <f t="shared" si="168"/>
        <v>0.24048913043478262</v>
      </c>
      <c r="AF452">
        <f t="shared" si="169"/>
        <v>0.36842105263157898</v>
      </c>
      <c r="AG452">
        <f t="shared" si="170"/>
        <v>0.36666666666666664</v>
      </c>
      <c r="AH452">
        <f t="shared" si="171"/>
        <v>0.50026581605528975</v>
      </c>
      <c r="AI452">
        <f t="shared" si="172"/>
        <v>0.2744874715261959</v>
      </c>
      <c r="AJ452">
        <f t="shared" si="173"/>
        <v>0.34195402298850569</v>
      </c>
      <c r="AK452">
        <f t="shared" si="174"/>
        <v>0.4492234169653524</v>
      </c>
      <c r="AL452">
        <f t="shared" si="175"/>
        <v>0.31447465099191763</v>
      </c>
      <c r="AM452">
        <f t="shared" si="176"/>
        <v>0.35949027498323277</v>
      </c>
      <c r="AN452">
        <f t="shared" si="177"/>
        <v>0.40501043841336104</v>
      </c>
      <c r="AO452">
        <f t="shared" si="178"/>
        <v>0.19340054995417047</v>
      </c>
      <c r="AP452">
        <f t="shared" si="179"/>
        <v>8.98876404494382E-2</v>
      </c>
      <c r="AQ452">
        <f t="shared" si="180"/>
        <v>9.9999999999999992E-2</v>
      </c>
      <c r="AR452">
        <f t="shared" si="181"/>
        <v>3.3707865168539332E-2</v>
      </c>
      <c r="AS452">
        <f t="shared" si="182"/>
        <v>8.1632653061224483E-2</v>
      </c>
      <c r="AT452">
        <f t="shared" si="183"/>
        <v>0.45102855388394231</v>
      </c>
      <c r="AU452">
        <f t="shared" si="161"/>
        <v>0.47419668938656284</v>
      </c>
      <c r="AV452">
        <f t="shared" si="162"/>
        <v>0.60465116279069764</v>
      </c>
      <c r="AW452">
        <f t="shared" si="163"/>
        <v>0.59685863874345546</v>
      </c>
    </row>
    <row r="453" spans="1:49" x14ac:dyDescent="0.3">
      <c r="A453">
        <v>14</v>
      </c>
      <c r="B453" s="3">
        <v>110486</v>
      </c>
      <c r="C453" t="s">
        <v>7</v>
      </c>
      <c r="D453" s="1">
        <v>109.15</v>
      </c>
      <c r="E453" s="1">
        <v>53.95</v>
      </c>
      <c r="F453" s="1">
        <v>27.35</v>
      </c>
      <c r="G453" s="1">
        <v>55.2</v>
      </c>
      <c r="H453" s="1">
        <v>27.8</v>
      </c>
      <c r="I453" s="1">
        <v>64.2</v>
      </c>
      <c r="J453" s="1">
        <v>63.8</v>
      </c>
      <c r="K453" s="1">
        <v>34.5</v>
      </c>
      <c r="L453" s="1">
        <v>34.65</v>
      </c>
      <c r="M453" s="1">
        <v>13.05</v>
      </c>
      <c r="N453" s="1">
        <v>13</v>
      </c>
      <c r="O453" s="2">
        <v>33.6</v>
      </c>
      <c r="P453" s="2">
        <v>24</v>
      </c>
      <c r="Q453" s="2">
        <v>8.9</v>
      </c>
      <c r="R453" s="1">
        <v>1.1000000000000001</v>
      </c>
      <c r="S453" s="1">
        <v>1.2</v>
      </c>
      <c r="T453" s="1">
        <v>0.6</v>
      </c>
      <c r="U453" s="1">
        <v>0.6</v>
      </c>
      <c r="V453" s="1">
        <v>5.3</v>
      </c>
      <c r="W453" s="1">
        <v>91.45</v>
      </c>
      <c r="X453" s="1">
        <v>93.4</v>
      </c>
      <c r="Y453" s="1">
        <v>6.15</v>
      </c>
      <c r="Z453" s="1">
        <v>6.55</v>
      </c>
      <c r="AA453">
        <f t="shared" si="164"/>
        <v>0.64323189926547741</v>
      </c>
      <c r="AB453">
        <f t="shared" si="165"/>
        <v>0.55273437500000011</v>
      </c>
      <c r="AC453">
        <f t="shared" si="166"/>
        <v>0.58755980861244017</v>
      </c>
      <c r="AD453">
        <f t="shared" si="167"/>
        <v>0.20496083550913838</v>
      </c>
      <c r="AE453">
        <f t="shared" si="168"/>
        <v>0.30570652173913049</v>
      </c>
      <c r="AF453">
        <f t="shared" si="169"/>
        <v>0.54605263157894735</v>
      </c>
      <c r="AG453">
        <f t="shared" si="170"/>
        <v>0.53333333333333333</v>
      </c>
      <c r="AH453">
        <f t="shared" si="171"/>
        <v>0.65231259968102084</v>
      </c>
      <c r="AI453">
        <f t="shared" si="172"/>
        <v>0.35079726651480642</v>
      </c>
      <c r="AJ453">
        <f t="shared" si="173"/>
        <v>0.32375478927203066</v>
      </c>
      <c r="AK453">
        <f t="shared" si="174"/>
        <v>0.42771804062126634</v>
      </c>
      <c r="AL453">
        <f t="shared" si="175"/>
        <v>0.29610580455547386</v>
      </c>
      <c r="AM453">
        <f t="shared" si="176"/>
        <v>0.33668678739101271</v>
      </c>
      <c r="AN453">
        <f t="shared" si="177"/>
        <v>0.49686847599164918</v>
      </c>
      <c r="AO453">
        <f t="shared" si="178"/>
        <v>0.21906507791017413</v>
      </c>
      <c r="AP453">
        <f t="shared" si="179"/>
        <v>0.11235955056179775</v>
      </c>
      <c r="AQ453">
        <f t="shared" si="180"/>
        <v>0.1222222222222222</v>
      </c>
      <c r="AR453">
        <f t="shared" si="181"/>
        <v>5.6179775280898875E-2</v>
      </c>
      <c r="AS453">
        <f t="shared" si="182"/>
        <v>0.1020408163265306</v>
      </c>
      <c r="AT453">
        <f t="shared" si="183"/>
        <v>0.51642615904206335</v>
      </c>
      <c r="AU453">
        <f t="shared" si="161"/>
        <v>0.57351509250243438</v>
      </c>
      <c r="AV453">
        <f t="shared" si="162"/>
        <v>0.61046511627906974</v>
      </c>
      <c r="AW453">
        <f t="shared" si="163"/>
        <v>0.65968586387434547</v>
      </c>
    </row>
    <row r="454" spans="1:49" x14ac:dyDescent="0.3">
      <c r="A454">
        <v>15</v>
      </c>
      <c r="B454" s="3">
        <v>110486</v>
      </c>
      <c r="C454" t="s">
        <v>7</v>
      </c>
      <c r="D454" s="1">
        <v>106.85</v>
      </c>
      <c r="E454" s="1">
        <v>52.85</v>
      </c>
      <c r="F454" s="1">
        <v>24.4</v>
      </c>
      <c r="G454" s="1">
        <v>54</v>
      </c>
      <c r="H454" s="1">
        <v>30.15</v>
      </c>
      <c r="I454" s="1">
        <v>64.25</v>
      </c>
      <c r="J454" s="1">
        <v>64.25</v>
      </c>
      <c r="K454" s="1">
        <v>34.25</v>
      </c>
      <c r="L454" s="1">
        <v>34.15</v>
      </c>
      <c r="M454" s="1">
        <v>12.3</v>
      </c>
      <c r="N454" s="1">
        <v>11.8</v>
      </c>
      <c r="O454" s="2">
        <v>31.8</v>
      </c>
      <c r="P454" s="2">
        <v>21.2</v>
      </c>
      <c r="Q454" s="2">
        <v>8.4</v>
      </c>
      <c r="R454" s="1">
        <v>1.1000000000000001</v>
      </c>
      <c r="S454" s="1">
        <v>0.9</v>
      </c>
      <c r="T454" s="1">
        <v>0.5</v>
      </c>
      <c r="U454" s="1">
        <v>0.2</v>
      </c>
      <c r="V454" s="1">
        <v>4.9000000000000004</v>
      </c>
      <c r="W454" s="1">
        <v>42.2</v>
      </c>
      <c r="X454" s="1">
        <v>79</v>
      </c>
      <c r="Y454" s="1">
        <v>7.15</v>
      </c>
      <c r="Z454" s="1">
        <v>7.25</v>
      </c>
      <c r="AA454">
        <f t="shared" si="164"/>
        <v>0.62014690451206711</v>
      </c>
      <c r="AB454">
        <f t="shared" si="165"/>
        <v>0.4375</v>
      </c>
      <c r="AC454">
        <f t="shared" si="166"/>
        <v>0.56459330143540665</v>
      </c>
      <c r="AD454">
        <f t="shared" si="167"/>
        <v>0.23563968668407306</v>
      </c>
      <c r="AE454">
        <f t="shared" si="168"/>
        <v>0.26766304347826086</v>
      </c>
      <c r="AF454">
        <f t="shared" si="169"/>
        <v>0.51315789473684215</v>
      </c>
      <c r="AG454">
        <f t="shared" si="170"/>
        <v>0.48888888888888893</v>
      </c>
      <c r="AH454">
        <f t="shared" si="171"/>
        <v>0.62785752259436467</v>
      </c>
      <c r="AI454">
        <f t="shared" si="172"/>
        <v>0.33029612756264237</v>
      </c>
      <c r="AJ454">
        <f t="shared" si="173"/>
        <v>0.3242337164750958</v>
      </c>
      <c r="AK454">
        <f t="shared" si="174"/>
        <v>0.43130227001194738</v>
      </c>
      <c r="AL454">
        <f t="shared" si="175"/>
        <v>0.29243203526818512</v>
      </c>
      <c r="AM454">
        <f t="shared" si="176"/>
        <v>0.32997987927565392</v>
      </c>
      <c r="AN454">
        <f t="shared" si="177"/>
        <v>0.4655532359081419</v>
      </c>
      <c r="AO454">
        <f t="shared" si="178"/>
        <v>0.19706691109074242</v>
      </c>
      <c r="AP454">
        <f t="shared" si="179"/>
        <v>0.11235955056179775</v>
      </c>
      <c r="AQ454">
        <f t="shared" si="180"/>
        <v>8.8888888888888892E-2</v>
      </c>
      <c r="AR454">
        <f t="shared" si="181"/>
        <v>4.49438202247191E-2</v>
      </c>
      <c r="AS454">
        <f t="shared" si="182"/>
        <v>2.0408163265306121E-2</v>
      </c>
      <c r="AT454">
        <f t="shared" si="183"/>
        <v>0.21400061406202028</v>
      </c>
      <c r="AU454">
        <f t="shared" ref="AU454:AU517" si="184">(X454-$X$1420)*$X$1429</f>
        <v>0.48003894839337885</v>
      </c>
      <c r="AV454">
        <f t="shared" ref="AV454:AV517" si="185">(Y454-$Y$1420)*$Y$1429</f>
        <v>0.72674418604651159</v>
      </c>
      <c r="AW454">
        <f t="shared" ref="AW454:AW517" si="186">(Z454-$Z$1420)*$Z$1429</f>
        <v>0.73298429319371716</v>
      </c>
    </row>
    <row r="455" spans="1:49" x14ac:dyDescent="0.3">
      <c r="A455">
        <v>16</v>
      </c>
      <c r="B455" s="3">
        <v>110486</v>
      </c>
      <c r="C455" t="s">
        <v>8</v>
      </c>
      <c r="D455" s="1">
        <v>124.65</v>
      </c>
      <c r="E455" s="1">
        <v>64.400000000000006</v>
      </c>
      <c r="F455" s="1">
        <v>33.85</v>
      </c>
      <c r="G455" s="1">
        <v>60.25</v>
      </c>
      <c r="H455" s="1">
        <v>28.75</v>
      </c>
      <c r="I455" s="1">
        <v>107.55</v>
      </c>
      <c r="J455" s="1">
        <v>106.9</v>
      </c>
      <c r="K455" s="1">
        <v>62.8</v>
      </c>
      <c r="L455" s="1">
        <v>63</v>
      </c>
      <c r="M455" s="1">
        <v>18.600000000000001</v>
      </c>
      <c r="N455" s="1">
        <v>18.05</v>
      </c>
      <c r="O455" s="2">
        <v>64.7</v>
      </c>
      <c r="P455" s="2">
        <v>49</v>
      </c>
      <c r="Q455" s="2">
        <v>8.9</v>
      </c>
      <c r="R455" s="1">
        <v>4</v>
      </c>
      <c r="S455" s="1">
        <v>4</v>
      </c>
      <c r="T455" s="1">
        <v>2.1</v>
      </c>
      <c r="U455" s="1">
        <v>2.2000000000000002</v>
      </c>
      <c r="V455" s="1">
        <v>6.9</v>
      </c>
      <c r="W455" s="1">
        <v>91.7</v>
      </c>
      <c r="X455" s="1">
        <v>108.85</v>
      </c>
      <c r="Y455" s="1">
        <v>9</v>
      </c>
      <c r="Z455" s="1">
        <v>9.6</v>
      </c>
      <c r="AA455">
        <f t="shared" si="164"/>
        <v>0.86253934942287525</v>
      </c>
      <c r="AB455">
        <f t="shared" si="165"/>
        <v>0.80664062500000011</v>
      </c>
      <c r="AC455">
        <f t="shared" si="166"/>
        <v>0.68421052631578949</v>
      </c>
      <c r="AD455">
        <f t="shared" si="167"/>
        <v>0.21736292428198431</v>
      </c>
      <c r="AE455">
        <f t="shared" si="168"/>
        <v>0.64538043478260876</v>
      </c>
      <c r="AF455">
        <f t="shared" si="169"/>
        <v>0.54605263157894735</v>
      </c>
      <c r="AG455">
        <f t="shared" si="170"/>
        <v>0.71111111111111114</v>
      </c>
      <c r="AH455">
        <f t="shared" si="171"/>
        <v>0.81711855396065936</v>
      </c>
      <c r="AI455">
        <f t="shared" si="172"/>
        <v>0.70501138952164022</v>
      </c>
      <c r="AJ455">
        <f t="shared" si="173"/>
        <v>0.73898467432950188</v>
      </c>
      <c r="AK455">
        <f t="shared" si="174"/>
        <v>0.7710075667064914</v>
      </c>
      <c r="AL455">
        <f t="shared" si="175"/>
        <v>0.7119764878765612</v>
      </c>
      <c r="AM455">
        <f t="shared" si="176"/>
        <v>0.71696847753185788</v>
      </c>
      <c r="AN455">
        <f t="shared" si="177"/>
        <v>0.72860125260960329</v>
      </c>
      <c r="AO455">
        <f t="shared" si="178"/>
        <v>0.31164069660861593</v>
      </c>
      <c r="AP455">
        <f t="shared" si="179"/>
        <v>0.4382022471910112</v>
      </c>
      <c r="AQ455">
        <f t="shared" si="180"/>
        <v>0.43333333333333329</v>
      </c>
      <c r="AR455">
        <f t="shared" si="181"/>
        <v>0.2247191011235955</v>
      </c>
      <c r="AS455">
        <f t="shared" si="182"/>
        <v>0.42857142857142855</v>
      </c>
      <c r="AT455">
        <f t="shared" si="183"/>
        <v>0.5179613140927235</v>
      </c>
      <c r="AU455">
        <f t="shared" si="184"/>
        <v>0.67380720545277506</v>
      </c>
      <c r="AV455">
        <f t="shared" si="185"/>
        <v>0.94186046511627897</v>
      </c>
      <c r="AW455">
        <f t="shared" si="186"/>
        <v>0.97905759162303652</v>
      </c>
    </row>
    <row r="456" spans="1:49" x14ac:dyDescent="0.3">
      <c r="A456">
        <v>17</v>
      </c>
      <c r="B456" s="3">
        <v>110486</v>
      </c>
      <c r="C456" t="s">
        <v>7</v>
      </c>
      <c r="D456" s="1">
        <v>107.1</v>
      </c>
      <c r="E456" s="1">
        <v>52.7</v>
      </c>
      <c r="F456" s="1">
        <v>26.5</v>
      </c>
      <c r="G456" s="1">
        <v>54.4</v>
      </c>
      <c r="H456" s="1">
        <v>28.4</v>
      </c>
      <c r="I456" s="1">
        <v>66.099999999999994</v>
      </c>
      <c r="J456" s="1">
        <v>67.099999999999994</v>
      </c>
      <c r="K456" s="1">
        <v>36.299999999999997</v>
      </c>
      <c r="L456" s="1">
        <v>35.85</v>
      </c>
      <c r="M456" s="1">
        <v>13</v>
      </c>
      <c r="N456" s="1">
        <v>13.45</v>
      </c>
      <c r="O456" s="2">
        <v>31.1</v>
      </c>
      <c r="P456" s="2">
        <v>22.5</v>
      </c>
      <c r="Q456" s="2">
        <v>7.4</v>
      </c>
      <c r="R456" s="1">
        <v>1.2</v>
      </c>
      <c r="S456" s="1">
        <v>1.2</v>
      </c>
      <c r="T456" s="1">
        <v>0.6</v>
      </c>
      <c r="U456" s="1">
        <v>0.6</v>
      </c>
      <c r="V456" s="1">
        <v>4.3</v>
      </c>
      <c r="W456" s="1">
        <v>80.349999999999994</v>
      </c>
      <c r="X456" s="1">
        <v>82.5</v>
      </c>
      <c r="Y456" s="1">
        <v>6.6</v>
      </c>
      <c r="Z456" s="1">
        <v>6.45</v>
      </c>
      <c r="AA456">
        <f t="shared" si="164"/>
        <v>0.61699895068205668</v>
      </c>
      <c r="AB456">
        <f t="shared" si="165"/>
        <v>0.51953125</v>
      </c>
      <c r="AC456">
        <f t="shared" si="166"/>
        <v>0.57224880382775112</v>
      </c>
      <c r="AD456">
        <f t="shared" si="167"/>
        <v>0.21279373368146209</v>
      </c>
      <c r="AE456">
        <f t="shared" si="168"/>
        <v>0.28532608695652178</v>
      </c>
      <c r="AF456">
        <f t="shared" si="169"/>
        <v>0.44736842105263158</v>
      </c>
      <c r="AG456">
        <f t="shared" si="170"/>
        <v>0.42222222222222217</v>
      </c>
      <c r="AH456">
        <f t="shared" si="171"/>
        <v>0.63051568314726214</v>
      </c>
      <c r="AI456">
        <f t="shared" si="172"/>
        <v>0.3223234624145786</v>
      </c>
      <c r="AJ456">
        <f t="shared" si="173"/>
        <v>0.34195402298850569</v>
      </c>
      <c r="AK456">
        <f t="shared" si="174"/>
        <v>0.45400238948626037</v>
      </c>
      <c r="AL456">
        <f t="shared" si="175"/>
        <v>0.32255694342395286</v>
      </c>
      <c r="AM456">
        <f t="shared" si="176"/>
        <v>0.35278336686787393</v>
      </c>
      <c r="AN456">
        <f t="shared" si="177"/>
        <v>0.49478079331941532</v>
      </c>
      <c r="AO456">
        <f t="shared" si="178"/>
        <v>0.22731439046746102</v>
      </c>
      <c r="AP456">
        <f t="shared" si="179"/>
        <v>0.12359550561797751</v>
      </c>
      <c r="AQ456">
        <f t="shared" si="180"/>
        <v>0.1222222222222222</v>
      </c>
      <c r="AR456">
        <f t="shared" si="181"/>
        <v>5.6179775280898875E-2</v>
      </c>
      <c r="AS456">
        <f t="shared" si="182"/>
        <v>0.1020408163265306</v>
      </c>
      <c r="AT456">
        <f t="shared" si="183"/>
        <v>0.44826527479275413</v>
      </c>
      <c r="AU456">
        <f t="shared" si="184"/>
        <v>0.50275884453099651</v>
      </c>
      <c r="AV456">
        <f t="shared" si="185"/>
        <v>0.66279069767441856</v>
      </c>
      <c r="AW456">
        <f t="shared" si="186"/>
        <v>0.64921465968586378</v>
      </c>
    </row>
    <row r="457" spans="1:49" x14ac:dyDescent="0.3">
      <c r="A457">
        <v>18</v>
      </c>
      <c r="B457" s="3">
        <v>110486</v>
      </c>
      <c r="C457" t="s">
        <v>8</v>
      </c>
      <c r="D457" s="1">
        <v>103.7</v>
      </c>
      <c r="E457" s="1">
        <v>50.45</v>
      </c>
      <c r="F457" s="1">
        <v>27</v>
      </c>
      <c r="G457" s="1">
        <v>53.25</v>
      </c>
      <c r="H457" s="1">
        <v>24.05</v>
      </c>
      <c r="I457" s="1">
        <v>81.650000000000006</v>
      </c>
      <c r="J457" s="1">
        <v>80.8</v>
      </c>
      <c r="K457" s="1">
        <v>45.3</v>
      </c>
      <c r="L457" s="1">
        <v>44.9</v>
      </c>
      <c r="M457" s="1">
        <v>13.3</v>
      </c>
      <c r="N457" s="1">
        <v>13.3</v>
      </c>
      <c r="O457" s="2">
        <v>33.4</v>
      </c>
      <c r="P457" s="2">
        <v>24.5</v>
      </c>
      <c r="Q457" s="2">
        <v>7.5</v>
      </c>
      <c r="R457" s="1">
        <v>1.5</v>
      </c>
      <c r="S457" s="1">
        <v>1.5</v>
      </c>
      <c r="T457" s="1">
        <v>0.8</v>
      </c>
      <c r="U457" s="1">
        <v>0.8</v>
      </c>
      <c r="V457" s="1">
        <v>4.8</v>
      </c>
      <c r="W457" s="1">
        <v>46.7</v>
      </c>
      <c r="X457" s="1">
        <v>94.45</v>
      </c>
      <c r="Y457" s="1">
        <v>6.95</v>
      </c>
      <c r="Z457" s="1">
        <v>7</v>
      </c>
      <c r="AA457">
        <f t="shared" si="164"/>
        <v>0.56977964323189922</v>
      </c>
      <c r="AB457">
        <f t="shared" si="165"/>
        <v>0.5390625</v>
      </c>
      <c r="AC457">
        <f t="shared" si="166"/>
        <v>0.55023923444976075</v>
      </c>
      <c r="AD457">
        <f t="shared" si="167"/>
        <v>0.15600522193211488</v>
      </c>
      <c r="AE457">
        <f t="shared" si="168"/>
        <v>0.31250000000000006</v>
      </c>
      <c r="AF457">
        <f t="shared" si="169"/>
        <v>0.45394736842105265</v>
      </c>
      <c r="AG457">
        <f t="shared" si="170"/>
        <v>0.47777777777777775</v>
      </c>
      <c r="AH457">
        <f t="shared" si="171"/>
        <v>0.59436469962785765</v>
      </c>
      <c r="AI457">
        <f t="shared" si="172"/>
        <v>0.34851936218678814</v>
      </c>
      <c r="AJ457">
        <f t="shared" si="173"/>
        <v>0.49090038314176249</v>
      </c>
      <c r="AK457">
        <f t="shared" si="174"/>
        <v>0.56312226204699323</v>
      </c>
      <c r="AL457">
        <f t="shared" si="175"/>
        <v>0.45481263776634817</v>
      </c>
      <c r="AM457">
        <f t="shared" si="176"/>
        <v>0.4741784037558685</v>
      </c>
      <c r="AN457">
        <f t="shared" si="177"/>
        <v>0.50730688935281831</v>
      </c>
      <c r="AO457">
        <f t="shared" si="178"/>
        <v>0.22456461961503207</v>
      </c>
      <c r="AP457">
        <f t="shared" si="179"/>
        <v>0.15730337078651685</v>
      </c>
      <c r="AQ457">
        <f t="shared" si="180"/>
        <v>0.15555555555555553</v>
      </c>
      <c r="AR457">
        <f t="shared" si="181"/>
        <v>7.8651685393258439E-2</v>
      </c>
      <c r="AS457">
        <f t="shared" si="182"/>
        <v>0.14285714285714285</v>
      </c>
      <c r="AT457">
        <f t="shared" si="183"/>
        <v>0.2416334049739024</v>
      </c>
      <c r="AU457">
        <f t="shared" si="184"/>
        <v>0.5803310613437197</v>
      </c>
      <c r="AV457">
        <f t="shared" si="185"/>
        <v>0.70348837209302317</v>
      </c>
      <c r="AW457">
        <f t="shared" si="186"/>
        <v>0.706806282722513</v>
      </c>
    </row>
    <row r="458" spans="1:49" x14ac:dyDescent="0.3">
      <c r="A458">
        <v>19</v>
      </c>
      <c r="B458" s="3">
        <v>110486</v>
      </c>
      <c r="C458" t="s">
        <v>8</v>
      </c>
      <c r="D458" s="1">
        <v>118.6</v>
      </c>
      <c r="E458" s="1">
        <v>59.8</v>
      </c>
      <c r="F458" s="1">
        <v>32.799999999999997</v>
      </c>
      <c r="G458" s="1">
        <v>58.8</v>
      </c>
      <c r="H458" s="1">
        <v>25</v>
      </c>
      <c r="I458" s="1">
        <v>91.15</v>
      </c>
      <c r="J458" s="1">
        <v>89.25</v>
      </c>
      <c r="K458" s="1">
        <v>50.8</v>
      </c>
      <c r="L458" s="1">
        <v>49.8</v>
      </c>
      <c r="M458" s="1">
        <v>15.05</v>
      </c>
      <c r="N458" s="1">
        <v>14.7</v>
      </c>
      <c r="O458" s="2">
        <v>53.7</v>
      </c>
      <c r="P458" s="2">
        <v>40.700000000000003</v>
      </c>
      <c r="Q458" s="2">
        <v>10.8</v>
      </c>
      <c r="R458" s="1">
        <v>2.5</v>
      </c>
      <c r="S458" s="1">
        <v>2.4</v>
      </c>
      <c r="T458" s="1">
        <v>1.3</v>
      </c>
      <c r="U458" s="1">
        <v>1.2</v>
      </c>
      <c r="V458" s="1">
        <v>6.5</v>
      </c>
      <c r="W458" s="1">
        <v>102.55</v>
      </c>
      <c r="X458" s="1">
        <v>99.25</v>
      </c>
      <c r="Y458" s="1">
        <v>8.35</v>
      </c>
      <c r="Z458" s="1">
        <v>7.3</v>
      </c>
      <c r="AA458">
        <f t="shared" si="164"/>
        <v>0.76600209863588664</v>
      </c>
      <c r="AB458">
        <f t="shared" si="165"/>
        <v>0.76562499999999989</v>
      </c>
      <c r="AC458">
        <f t="shared" si="166"/>
        <v>0.65645933014354063</v>
      </c>
      <c r="AD458">
        <f t="shared" si="167"/>
        <v>0.16840731070496084</v>
      </c>
      <c r="AE458">
        <f t="shared" si="168"/>
        <v>0.53260869565217406</v>
      </c>
      <c r="AF458">
        <f t="shared" si="169"/>
        <v>0.67105263157894746</v>
      </c>
      <c r="AG458">
        <f t="shared" si="170"/>
        <v>0.66666666666666663</v>
      </c>
      <c r="AH458">
        <f t="shared" si="171"/>
        <v>0.75279106858054223</v>
      </c>
      <c r="AI458">
        <f t="shared" si="172"/>
        <v>0.57972665148063796</v>
      </c>
      <c r="AJ458">
        <f t="shared" si="173"/>
        <v>0.5818965517241379</v>
      </c>
      <c r="AK458">
        <f t="shared" si="174"/>
        <v>0.63042612504978091</v>
      </c>
      <c r="AL458">
        <f t="shared" si="175"/>
        <v>0.53563556208670082</v>
      </c>
      <c r="AM458">
        <f t="shared" si="176"/>
        <v>0.539906103286385</v>
      </c>
      <c r="AN458">
        <f t="shared" si="177"/>
        <v>0.580375782881002</v>
      </c>
      <c r="AO458">
        <f t="shared" si="178"/>
        <v>0.2502291475710357</v>
      </c>
      <c r="AP458">
        <f t="shared" si="179"/>
        <v>0.2696629213483146</v>
      </c>
      <c r="AQ458">
        <f t="shared" si="180"/>
        <v>0.25555555555555554</v>
      </c>
      <c r="AR458">
        <f t="shared" si="181"/>
        <v>0.1348314606741573</v>
      </c>
      <c r="AS458">
        <f t="shared" si="182"/>
        <v>0.22448979591836729</v>
      </c>
      <c r="AT458">
        <f t="shared" si="183"/>
        <v>0.58458704329137245</v>
      </c>
      <c r="AU458">
        <f t="shared" si="184"/>
        <v>0.61148977604673815</v>
      </c>
      <c r="AV458">
        <f t="shared" si="185"/>
        <v>0.86627906976744173</v>
      </c>
      <c r="AW458">
        <f t="shared" si="186"/>
        <v>0.73821989528795795</v>
      </c>
    </row>
    <row r="459" spans="1:49" x14ac:dyDescent="0.3">
      <c r="A459">
        <v>20</v>
      </c>
      <c r="B459" s="3">
        <v>110486</v>
      </c>
      <c r="C459" t="s">
        <v>8</v>
      </c>
      <c r="D459" s="1">
        <v>120.1</v>
      </c>
      <c r="E459" s="1">
        <v>61.8</v>
      </c>
      <c r="F459" s="1">
        <v>33.35</v>
      </c>
      <c r="G459" s="1">
        <v>58.3</v>
      </c>
      <c r="H459" s="1">
        <v>26.7</v>
      </c>
      <c r="I459" s="1">
        <v>100.2</v>
      </c>
      <c r="J459" s="1">
        <v>99.15</v>
      </c>
      <c r="K459" s="1">
        <v>57.9</v>
      </c>
      <c r="L459" s="1">
        <v>57.55</v>
      </c>
      <c r="M459" s="1">
        <v>16.399999999999999</v>
      </c>
      <c r="N459" s="1">
        <v>16.5</v>
      </c>
      <c r="O459" s="2">
        <v>57.6</v>
      </c>
      <c r="P459" s="2">
        <v>43.2</v>
      </c>
      <c r="Q459" s="2">
        <v>10.9</v>
      </c>
      <c r="R459" s="1">
        <v>3</v>
      </c>
      <c r="S459" s="1">
        <v>3</v>
      </c>
      <c r="T459" s="1">
        <v>1.6</v>
      </c>
      <c r="U459" s="1">
        <v>1.6</v>
      </c>
      <c r="V459" s="1">
        <v>6.7</v>
      </c>
      <c r="W459" s="1">
        <v>117.6</v>
      </c>
      <c r="X459" s="1">
        <v>100.6</v>
      </c>
      <c r="Y459" s="1">
        <v>8.1999999999999993</v>
      </c>
      <c r="Z459" s="1">
        <v>7.45</v>
      </c>
      <c r="AA459">
        <f t="shared" si="164"/>
        <v>0.80797481636935986</v>
      </c>
      <c r="AB459">
        <f t="shared" si="165"/>
        <v>0.78710937500000011</v>
      </c>
      <c r="AC459">
        <f t="shared" si="166"/>
        <v>0.64688995215310996</v>
      </c>
      <c r="AD459">
        <f t="shared" si="167"/>
        <v>0.19060052219321147</v>
      </c>
      <c r="AE459">
        <f t="shared" si="168"/>
        <v>0.56657608695652184</v>
      </c>
      <c r="AF459">
        <f t="shared" si="169"/>
        <v>0.67763157894736847</v>
      </c>
      <c r="AG459">
        <f t="shared" si="170"/>
        <v>0.68888888888888888</v>
      </c>
      <c r="AH459">
        <f t="shared" si="171"/>
        <v>0.76874003189792661</v>
      </c>
      <c r="AI459">
        <f t="shared" si="172"/>
        <v>0.62414578587699321</v>
      </c>
      <c r="AJ459">
        <f t="shared" si="173"/>
        <v>0.66858237547892729</v>
      </c>
      <c r="AK459">
        <f t="shared" si="174"/>
        <v>0.70927917164476306</v>
      </c>
      <c r="AL459">
        <f t="shared" si="175"/>
        <v>0.63997060984570153</v>
      </c>
      <c r="AM459">
        <f t="shared" si="176"/>
        <v>0.64386317907444668</v>
      </c>
      <c r="AN459">
        <f t="shared" si="177"/>
        <v>0.63674321503131504</v>
      </c>
      <c r="AO459">
        <f t="shared" si="178"/>
        <v>0.28322639780018333</v>
      </c>
      <c r="AP459">
        <f t="shared" si="179"/>
        <v>0.32584269662921345</v>
      </c>
      <c r="AQ459">
        <f t="shared" si="180"/>
        <v>0.32222222222222219</v>
      </c>
      <c r="AR459">
        <f t="shared" si="181"/>
        <v>0.16853932584269662</v>
      </c>
      <c r="AS459">
        <f t="shared" si="182"/>
        <v>0.30612244897959179</v>
      </c>
      <c r="AT459">
        <f t="shared" si="183"/>
        <v>0.67700337734111149</v>
      </c>
      <c r="AU459">
        <f t="shared" si="184"/>
        <v>0.62025316455696211</v>
      </c>
      <c r="AV459">
        <f t="shared" si="185"/>
        <v>0.84883720930232542</v>
      </c>
      <c r="AW459">
        <f t="shared" si="186"/>
        <v>0.75392670157068054</v>
      </c>
    </row>
    <row r="460" spans="1:49" x14ac:dyDescent="0.3">
      <c r="A460">
        <v>21</v>
      </c>
      <c r="B460" s="3">
        <v>110486</v>
      </c>
      <c r="C460" t="s">
        <v>8</v>
      </c>
      <c r="D460" s="1">
        <v>103.55</v>
      </c>
      <c r="E460" s="1">
        <v>51.7</v>
      </c>
      <c r="F460" s="1">
        <v>29.35</v>
      </c>
      <c r="G460" s="1">
        <v>51.85</v>
      </c>
      <c r="H460" s="1">
        <v>23.35</v>
      </c>
      <c r="I460" s="1">
        <v>80.900000000000006</v>
      </c>
      <c r="J460" s="1">
        <v>56.94</v>
      </c>
      <c r="K460" s="1">
        <v>45.8</v>
      </c>
      <c r="L460" s="1">
        <v>30.97</v>
      </c>
      <c r="M460" s="1">
        <v>13.75</v>
      </c>
      <c r="N460" s="1">
        <v>10.06</v>
      </c>
      <c r="O460" s="2">
        <v>32.9</v>
      </c>
      <c r="P460" s="2">
        <v>22.7</v>
      </c>
      <c r="Q460" s="2">
        <v>7.3</v>
      </c>
      <c r="R460" s="1">
        <v>1.8</v>
      </c>
      <c r="S460" s="1">
        <v>0.89</v>
      </c>
      <c r="T460" s="1">
        <v>0.9</v>
      </c>
      <c r="U460" s="1">
        <v>0.44</v>
      </c>
      <c r="V460" s="1">
        <v>4.3</v>
      </c>
      <c r="W460" s="1">
        <v>59.45</v>
      </c>
      <c r="X460" s="1">
        <v>84.35</v>
      </c>
      <c r="Y460" s="1">
        <v>6.05</v>
      </c>
      <c r="Z460" s="1">
        <v>6.45</v>
      </c>
      <c r="AA460">
        <f t="shared" si="164"/>
        <v>0.59601259181532007</v>
      </c>
      <c r="AB460">
        <f t="shared" si="165"/>
        <v>0.63085937500000011</v>
      </c>
      <c r="AC460">
        <f t="shared" si="166"/>
        <v>0.52344497607655505</v>
      </c>
      <c r="AD460">
        <f t="shared" si="167"/>
        <v>0.14686684073107051</v>
      </c>
      <c r="AE460">
        <f t="shared" si="168"/>
        <v>0.28804347826086957</v>
      </c>
      <c r="AF460">
        <f t="shared" si="169"/>
        <v>0.44078947368421051</v>
      </c>
      <c r="AG460">
        <f t="shared" si="170"/>
        <v>0.42222222222222217</v>
      </c>
      <c r="AH460">
        <f t="shared" si="171"/>
        <v>0.59276980329611906</v>
      </c>
      <c r="AI460">
        <f t="shared" si="172"/>
        <v>0.34282460136674259</v>
      </c>
      <c r="AJ460">
        <f t="shared" si="173"/>
        <v>0.48371647509578547</v>
      </c>
      <c r="AK460">
        <f t="shared" si="174"/>
        <v>0.37307845479888485</v>
      </c>
      <c r="AL460">
        <f t="shared" si="175"/>
        <v>0.46216017634092565</v>
      </c>
      <c r="AM460">
        <f t="shared" si="176"/>
        <v>0.28732394366197184</v>
      </c>
      <c r="AN460">
        <f t="shared" si="177"/>
        <v>0.52609603340292266</v>
      </c>
      <c r="AO460">
        <f t="shared" si="178"/>
        <v>0.16516956920256645</v>
      </c>
      <c r="AP460">
        <f t="shared" si="179"/>
        <v>0.19101123595505617</v>
      </c>
      <c r="AQ460">
        <f t="shared" si="180"/>
        <v>8.7777777777777774E-2</v>
      </c>
      <c r="AR460">
        <f t="shared" si="181"/>
        <v>8.98876404494382E-2</v>
      </c>
      <c r="AS460">
        <f t="shared" si="182"/>
        <v>6.9387755102040802E-2</v>
      </c>
      <c r="AT460">
        <f t="shared" si="183"/>
        <v>0.31992631255756837</v>
      </c>
      <c r="AU460">
        <f t="shared" si="184"/>
        <v>0.51476793248945152</v>
      </c>
      <c r="AV460">
        <f t="shared" si="185"/>
        <v>0.59883720930232553</v>
      </c>
      <c r="AW460">
        <f t="shared" si="186"/>
        <v>0.64921465968586378</v>
      </c>
    </row>
    <row r="461" spans="1:49" x14ac:dyDescent="0.3">
      <c r="A461">
        <v>22</v>
      </c>
      <c r="B461" s="3">
        <v>110486</v>
      </c>
      <c r="C461" t="s">
        <v>8</v>
      </c>
      <c r="D461" s="1">
        <v>93.75</v>
      </c>
      <c r="E461" s="1">
        <v>48.2</v>
      </c>
      <c r="F461" s="1">
        <v>25.2</v>
      </c>
      <c r="G461" s="1">
        <v>45.55</v>
      </c>
      <c r="H461" s="1">
        <v>20.5</v>
      </c>
      <c r="I461" s="1">
        <v>67.05</v>
      </c>
      <c r="J461" s="1">
        <v>46.05</v>
      </c>
      <c r="K461" s="1">
        <v>37.450000000000003</v>
      </c>
      <c r="L461" s="1">
        <v>22.6</v>
      </c>
      <c r="M461" s="1">
        <v>11.3</v>
      </c>
      <c r="N461" s="1">
        <v>6.3</v>
      </c>
      <c r="O461" s="2">
        <v>23.8</v>
      </c>
      <c r="P461" s="2">
        <v>17</v>
      </c>
      <c r="Q461" s="2">
        <v>5.0999999999999996</v>
      </c>
      <c r="R461" s="1">
        <v>1</v>
      </c>
      <c r="S461" s="1">
        <v>0.3</v>
      </c>
      <c r="T461" s="1">
        <v>0.5</v>
      </c>
      <c r="U461" s="1">
        <v>0.1</v>
      </c>
      <c r="V461" s="1">
        <v>3</v>
      </c>
      <c r="W461" s="1">
        <v>83.35</v>
      </c>
      <c r="X461" s="1">
        <v>83.9</v>
      </c>
      <c r="Y461" s="1">
        <v>6.05</v>
      </c>
      <c r="Z461" s="1">
        <v>5.75</v>
      </c>
      <c r="AA461">
        <f t="shared" si="164"/>
        <v>0.52256033578174188</v>
      </c>
      <c r="AB461">
        <f t="shared" si="165"/>
        <v>0.46875</v>
      </c>
      <c r="AC461">
        <f t="shared" si="166"/>
        <v>0.4028708133971291</v>
      </c>
      <c r="AD461">
        <f t="shared" si="167"/>
        <v>0.10966057441253263</v>
      </c>
      <c r="AE461">
        <f t="shared" si="168"/>
        <v>0.21059782608695654</v>
      </c>
      <c r="AF461">
        <f t="shared" si="169"/>
        <v>0.29605263157894735</v>
      </c>
      <c r="AG461">
        <f t="shared" si="170"/>
        <v>0.27777777777777779</v>
      </c>
      <c r="AH461">
        <f t="shared" si="171"/>
        <v>0.48856990962254127</v>
      </c>
      <c r="AI461">
        <f t="shared" si="172"/>
        <v>0.23917995444191345</v>
      </c>
      <c r="AJ461">
        <f t="shared" si="173"/>
        <v>0.35105363984674326</v>
      </c>
      <c r="AK461">
        <f t="shared" si="174"/>
        <v>0.28634010354440453</v>
      </c>
      <c r="AL461">
        <f t="shared" si="175"/>
        <v>0.33945628214548124</v>
      </c>
      <c r="AM461">
        <f t="shared" si="176"/>
        <v>0.1750503018108652</v>
      </c>
      <c r="AN461">
        <f t="shared" si="177"/>
        <v>0.4237995824634655</v>
      </c>
      <c r="AO461">
        <f t="shared" si="178"/>
        <v>9.6241979835013744E-2</v>
      </c>
      <c r="AP461">
        <f t="shared" si="179"/>
        <v>0.10112359550561797</v>
      </c>
      <c r="AQ461">
        <f t="shared" si="180"/>
        <v>2.222222222222222E-2</v>
      </c>
      <c r="AR461">
        <f t="shared" si="181"/>
        <v>4.49438202247191E-2</v>
      </c>
      <c r="AS461">
        <f t="shared" si="182"/>
        <v>0</v>
      </c>
      <c r="AT461">
        <f t="shared" si="183"/>
        <v>0.46668713540067552</v>
      </c>
      <c r="AU461">
        <f t="shared" si="184"/>
        <v>0.51184680298604357</v>
      </c>
      <c r="AV461">
        <f t="shared" si="185"/>
        <v>0.59883720930232553</v>
      </c>
      <c r="AW461">
        <f t="shared" si="186"/>
        <v>0.57591623036649209</v>
      </c>
    </row>
    <row r="462" spans="1:49" x14ac:dyDescent="0.3">
      <c r="A462">
        <v>23</v>
      </c>
      <c r="B462" s="3">
        <v>110486</v>
      </c>
      <c r="C462" t="s">
        <v>7</v>
      </c>
      <c r="D462" s="1">
        <v>108.5</v>
      </c>
      <c r="E462" s="1">
        <v>51.4</v>
      </c>
      <c r="F462" s="1">
        <v>27.65</v>
      </c>
      <c r="G462" s="1">
        <v>57.1</v>
      </c>
      <c r="H462" s="1">
        <v>30.7</v>
      </c>
      <c r="I462" s="1">
        <v>68.650000000000006</v>
      </c>
      <c r="J462" s="1">
        <v>63</v>
      </c>
      <c r="K462" s="1">
        <v>37.700000000000003</v>
      </c>
      <c r="L462" s="1">
        <v>38.049999999999997</v>
      </c>
      <c r="M462" s="1">
        <v>13.8</v>
      </c>
      <c r="N462" s="1">
        <v>13.6</v>
      </c>
      <c r="O462" s="2">
        <v>36.799999999999997</v>
      </c>
      <c r="P462" s="2">
        <v>25.7</v>
      </c>
      <c r="Q462" s="2">
        <v>8.8000000000000007</v>
      </c>
      <c r="R462" s="1">
        <v>1.4</v>
      </c>
      <c r="S462" s="1">
        <v>1.4</v>
      </c>
      <c r="T462" s="1">
        <v>0.7</v>
      </c>
      <c r="U462" s="1">
        <v>0.7</v>
      </c>
      <c r="V462" s="1">
        <v>5.2</v>
      </c>
      <c r="W462" s="1">
        <v>82.1</v>
      </c>
      <c r="X462" s="1">
        <v>74.45</v>
      </c>
      <c r="Y462" s="1">
        <v>6.05</v>
      </c>
      <c r="Z462" s="1">
        <v>6.65</v>
      </c>
      <c r="AA462">
        <f t="shared" si="164"/>
        <v>0.58971668415529899</v>
      </c>
      <c r="AB462">
        <f t="shared" si="165"/>
        <v>0.564453125</v>
      </c>
      <c r="AC462">
        <f t="shared" si="166"/>
        <v>0.62392344497607655</v>
      </c>
      <c r="AD462">
        <f t="shared" si="167"/>
        <v>0.24281984334203655</v>
      </c>
      <c r="AE462">
        <f t="shared" si="168"/>
        <v>0.32880434782608697</v>
      </c>
      <c r="AF462">
        <f t="shared" si="169"/>
        <v>0.53947368421052633</v>
      </c>
      <c r="AG462">
        <f t="shared" si="170"/>
        <v>0.52222222222222225</v>
      </c>
      <c r="AH462">
        <f t="shared" si="171"/>
        <v>0.64540138224348753</v>
      </c>
      <c r="AI462">
        <f t="shared" si="172"/>
        <v>0.38724373576309795</v>
      </c>
      <c r="AJ462">
        <f t="shared" si="173"/>
        <v>0.36637931034482762</v>
      </c>
      <c r="AK462">
        <f t="shared" si="174"/>
        <v>0.42134607726005568</v>
      </c>
      <c r="AL462">
        <f t="shared" si="175"/>
        <v>0.34313005143276998</v>
      </c>
      <c r="AM462">
        <f t="shared" si="176"/>
        <v>0.38229376257545267</v>
      </c>
      <c r="AN462">
        <f t="shared" si="177"/>
        <v>0.52818371607515646</v>
      </c>
      <c r="AO462">
        <f t="shared" si="178"/>
        <v>0.23006416131988999</v>
      </c>
      <c r="AP462">
        <f t="shared" si="179"/>
        <v>0.14606741573033705</v>
      </c>
      <c r="AQ462">
        <f t="shared" si="180"/>
        <v>0.1444444444444444</v>
      </c>
      <c r="AR462">
        <f t="shared" si="181"/>
        <v>6.741573033707865E-2</v>
      </c>
      <c r="AS462">
        <f t="shared" si="182"/>
        <v>0.12244897959183672</v>
      </c>
      <c r="AT462">
        <f t="shared" si="183"/>
        <v>0.45901136014737492</v>
      </c>
      <c r="AU462">
        <f t="shared" si="184"/>
        <v>0.45050308341447587</v>
      </c>
      <c r="AV462">
        <f t="shared" si="185"/>
        <v>0.59883720930232553</v>
      </c>
      <c r="AW462">
        <f t="shared" si="186"/>
        <v>0.67015706806282715</v>
      </c>
    </row>
    <row r="463" spans="1:49" x14ac:dyDescent="0.3">
      <c r="A463">
        <v>24</v>
      </c>
      <c r="B463" s="3">
        <v>110486</v>
      </c>
      <c r="C463" t="s">
        <v>8</v>
      </c>
      <c r="D463" s="1">
        <v>104.85</v>
      </c>
      <c r="E463" s="1">
        <v>51.3</v>
      </c>
      <c r="F463" s="1">
        <v>27.2</v>
      </c>
      <c r="G463" s="1">
        <v>53.55</v>
      </c>
      <c r="H463" s="1">
        <v>23.1</v>
      </c>
      <c r="I463" s="1">
        <v>78.95</v>
      </c>
      <c r="J463" s="1">
        <v>79.45</v>
      </c>
      <c r="K463" s="1">
        <v>45.45</v>
      </c>
      <c r="L463" s="1">
        <v>46</v>
      </c>
      <c r="M463" s="1">
        <v>14.4</v>
      </c>
      <c r="N463" s="1">
        <v>13.6</v>
      </c>
      <c r="O463" s="2">
        <v>35.6</v>
      </c>
      <c r="P463" s="2">
        <v>26.1</v>
      </c>
      <c r="Q463" s="2">
        <v>7.8</v>
      </c>
      <c r="R463" s="1">
        <v>1.8</v>
      </c>
      <c r="S463" s="1">
        <v>1.7</v>
      </c>
      <c r="T463" s="1">
        <v>0.9</v>
      </c>
      <c r="U463" s="1">
        <v>0.9</v>
      </c>
      <c r="V463" s="1">
        <v>4.5999999999999996</v>
      </c>
      <c r="W463" s="1">
        <v>93.8</v>
      </c>
      <c r="X463" s="1">
        <v>44.45</v>
      </c>
      <c r="Y463" s="1">
        <v>7.1</v>
      </c>
      <c r="Z463" s="1">
        <v>6.5</v>
      </c>
      <c r="AA463">
        <f t="shared" si="164"/>
        <v>0.58761804826862529</v>
      </c>
      <c r="AB463">
        <f t="shared" si="165"/>
        <v>0.546875</v>
      </c>
      <c r="AC463">
        <f t="shared" si="166"/>
        <v>0.55598086124401902</v>
      </c>
      <c r="AD463">
        <f t="shared" si="167"/>
        <v>0.14360313315926895</v>
      </c>
      <c r="AE463">
        <f t="shared" si="168"/>
        <v>0.33423913043478265</v>
      </c>
      <c r="AF463">
        <f t="shared" si="169"/>
        <v>0.47368421052631576</v>
      </c>
      <c r="AG463">
        <f t="shared" si="170"/>
        <v>0.45555555555555549</v>
      </c>
      <c r="AH463">
        <f t="shared" si="171"/>
        <v>0.60659223817118557</v>
      </c>
      <c r="AI463">
        <f t="shared" si="172"/>
        <v>0.37357630979498868</v>
      </c>
      <c r="AJ463">
        <f t="shared" si="173"/>
        <v>0.46503831417624519</v>
      </c>
      <c r="AK463">
        <f t="shared" si="174"/>
        <v>0.55236957387495023</v>
      </c>
      <c r="AL463">
        <f t="shared" si="175"/>
        <v>0.45701689933872147</v>
      </c>
      <c r="AM463">
        <f t="shared" si="176"/>
        <v>0.48893360160965799</v>
      </c>
      <c r="AN463">
        <f t="shared" si="177"/>
        <v>0.55323590814196233</v>
      </c>
      <c r="AO463">
        <f t="shared" si="178"/>
        <v>0.23006416131988999</v>
      </c>
      <c r="AP463">
        <f t="shared" si="179"/>
        <v>0.19101123595505617</v>
      </c>
      <c r="AQ463">
        <f t="shared" si="180"/>
        <v>0.17777777777777776</v>
      </c>
      <c r="AR463">
        <f t="shared" si="181"/>
        <v>8.98876404494382E-2</v>
      </c>
      <c r="AS463">
        <f t="shared" si="182"/>
        <v>0.16326530612244897</v>
      </c>
      <c r="AT463">
        <f t="shared" si="183"/>
        <v>0.53085661651826843</v>
      </c>
      <c r="AU463">
        <f t="shared" si="184"/>
        <v>0.25576111652061023</v>
      </c>
      <c r="AV463">
        <f t="shared" si="185"/>
        <v>0.72093023255813948</v>
      </c>
      <c r="AW463">
        <f t="shared" si="186"/>
        <v>0.65445026178010457</v>
      </c>
    </row>
    <row r="464" spans="1:49" x14ac:dyDescent="0.3">
      <c r="A464">
        <v>25</v>
      </c>
      <c r="B464" s="3">
        <v>110486</v>
      </c>
      <c r="C464" t="s">
        <v>8</v>
      </c>
      <c r="D464" s="1">
        <v>110.5</v>
      </c>
      <c r="E464" s="1">
        <v>55.05</v>
      </c>
      <c r="F464" s="1">
        <v>29.6</v>
      </c>
      <c r="G464" s="1">
        <v>55.45</v>
      </c>
      <c r="H464" s="1">
        <v>23.15</v>
      </c>
      <c r="I464" s="1">
        <v>81</v>
      </c>
      <c r="J464" s="1">
        <v>81.650000000000006</v>
      </c>
      <c r="K464" s="1">
        <v>43.9</v>
      </c>
      <c r="L464" s="1">
        <v>43.85</v>
      </c>
      <c r="M464" s="1">
        <v>14.05</v>
      </c>
      <c r="N464" s="1">
        <v>14.1</v>
      </c>
      <c r="O464" s="2">
        <v>45.1</v>
      </c>
      <c r="P464" s="2">
        <v>31.7</v>
      </c>
      <c r="Q464" s="2">
        <v>9.3000000000000007</v>
      </c>
      <c r="R464" s="1">
        <v>1.6</v>
      </c>
      <c r="S464" s="1">
        <v>1.7</v>
      </c>
      <c r="T464" s="1">
        <v>0.8</v>
      </c>
      <c r="U464" s="1">
        <v>0.8</v>
      </c>
      <c r="V464" s="1">
        <v>5.7</v>
      </c>
      <c r="W464" s="1">
        <v>103.55</v>
      </c>
      <c r="X464" s="1">
        <v>100.1</v>
      </c>
      <c r="Y464" s="1">
        <v>7.5</v>
      </c>
      <c r="Z464" s="1">
        <v>6.75</v>
      </c>
      <c r="AA464">
        <f t="shared" si="164"/>
        <v>0.66631689401888761</v>
      </c>
      <c r="AB464">
        <f t="shared" si="165"/>
        <v>0.64062500000000011</v>
      </c>
      <c r="AC464">
        <f t="shared" si="166"/>
        <v>0.59234449760765551</v>
      </c>
      <c r="AD464">
        <f t="shared" si="167"/>
        <v>0.14425587467362921</v>
      </c>
      <c r="AE464">
        <f t="shared" si="168"/>
        <v>0.41032608695652178</v>
      </c>
      <c r="AF464">
        <f t="shared" si="169"/>
        <v>0.57236842105263164</v>
      </c>
      <c r="AG464">
        <f t="shared" si="170"/>
        <v>0.57777777777777772</v>
      </c>
      <c r="AH464">
        <f t="shared" si="171"/>
        <v>0.66666666666666674</v>
      </c>
      <c r="AI464">
        <f t="shared" si="172"/>
        <v>0.48177676537585429</v>
      </c>
      <c r="AJ464">
        <f t="shared" si="173"/>
        <v>0.48467432950191569</v>
      </c>
      <c r="AK464">
        <f t="shared" si="174"/>
        <v>0.56989247311827962</v>
      </c>
      <c r="AL464">
        <f t="shared" si="175"/>
        <v>0.43423952975753111</v>
      </c>
      <c r="AM464">
        <f t="shared" si="176"/>
        <v>0.460093896713615</v>
      </c>
      <c r="AN464">
        <f t="shared" si="177"/>
        <v>0.53862212943632559</v>
      </c>
      <c r="AO464">
        <f t="shared" si="178"/>
        <v>0.23923006416131987</v>
      </c>
      <c r="AP464">
        <f t="shared" si="179"/>
        <v>0.16853932584269662</v>
      </c>
      <c r="AQ464">
        <f t="shared" si="180"/>
        <v>0.17777777777777776</v>
      </c>
      <c r="AR464">
        <f t="shared" si="181"/>
        <v>7.8651685393258439E-2</v>
      </c>
      <c r="AS464">
        <f t="shared" si="182"/>
        <v>0.14285714285714285</v>
      </c>
      <c r="AT464">
        <f t="shared" si="183"/>
        <v>0.59072766349401296</v>
      </c>
      <c r="AU464">
        <f t="shared" si="184"/>
        <v>0.61700746510873095</v>
      </c>
      <c r="AV464">
        <f t="shared" si="185"/>
        <v>0.7674418604651162</v>
      </c>
      <c r="AW464">
        <f t="shared" si="186"/>
        <v>0.68062827225130884</v>
      </c>
    </row>
    <row r="465" spans="1:49" x14ac:dyDescent="0.3">
      <c r="A465">
        <v>26</v>
      </c>
      <c r="B465" s="3">
        <v>110486</v>
      </c>
      <c r="C465" t="s">
        <v>8</v>
      </c>
      <c r="D465" s="1">
        <v>96.65</v>
      </c>
      <c r="E465" s="1">
        <v>49.5</v>
      </c>
      <c r="F465" s="1">
        <v>26.5</v>
      </c>
      <c r="G465" s="1">
        <v>47.15</v>
      </c>
      <c r="H465" s="1">
        <v>21.2</v>
      </c>
      <c r="I465" s="1">
        <v>71</v>
      </c>
      <c r="J465" s="1">
        <v>57.1</v>
      </c>
      <c r="K465" s="1">
        <v>39.85</v>
      </c>
      <c r="L465" s="1">
        <v>28.95</v>
      </c>
      <c r="M465" s="1">
        <v>11.5</v>
      </c>
      <c r="N465" s="1">
        <v>7.1</v>
      </c>
      <c r="O465" s="2">
        <v>24.8</v>
      </c>
      <c r="P465" s="2">
        <v>18</v>
      </c>
      <c r="Q465" s="2">
        <v>5.6</v>
      </c>
      <c r="R465" s="1">
        <v>1</v>
      </c>
      <c r="S465" s="1">
        <v>0.4</v>
      </c>
      <c r="T465" s="1">
        <v>0.5</v>
      </c>
      <c r="U465" s="1">
        <v>0.2</v>
      </c>
      <c r="V465" s="1">
        <v>3.3</v>
      </c>
      <c r="W465" s="1">
        <v>72.45</v>
      </c>
      <c r="X465" s="1">
        <v>83.1</v>
      </c>
      <c r="Y465" s="1">
        <v>5.85</v>
      </c>
      <c r="Z465" s="1">
        <v>5.35</v>
      </c>
      <c r="AA465">
        <f t="shared" si="164"/>
        <v>0.54984260230849946</v>
      </c>
      <c r="AB465">
        <f t="shared" si="165"/>
        <v>0.51953125</v>
      </c>
      <c r="AC465">
        <f t="shared" si="166"/>
        <v>0.43349282296650715</v>
      </c>
      <c r="AD465">
        <f t="shared" si="167"/>
        <v>0.11879895561357701</v>
      </c>
      <c r="AE465">
        <f t="shared" si="168"/>
        <v>0.22418478260869568</v>
      </c>
      <c r="AF465">
        <f t="shared" si="169"/>
        <v>0.3289473684210526</v>
      </c>
      <c r="AG465">
        <f t="shared" si="170"/>
        <v>0.31111111111111106</v>
      </c>
      <c r="AH465">
        <f t="shared" si="171"/>
        <v>0.51940457203615109</v>
      </c>
      <c r="AI465">
        <f t="shared" si="172"/>
        <v>0.25056947608200458</v>
      </c>
      <c r="AJ465">
        <f t="shared" si="173"/>
        <v>0.3888888888888889</v>
      </c>
      <c r="AK465">
        <f t="shared" si="174"/>
        <v>0.37435284747112701</v>
      </c>
      <c r="AL465">
        <f t="shared" si="175"/>
        <v>0.37472446730345327</v>
      </c>
      <c r="AM465">
        <f t="shared" si="176"/>
        <v>0.26022803487592217</v>
      </c>
      <c r="AN465">
        <f t="shared" si="177"/>
        <v>0.43215031315240077</v>
      </c>
      <c r="AO465">
        <f t="shared" si="178"/>
        <v>0.11090742438130155</v>
      </c>
      <c r="AP465">
        <f t="shared" si="179"/>
        <v>0.10112359550561797</v>
      </c>
      <c r="AQ465">
        <f t="shared" si="180"/>
        <v>3.333333333333334E-2</v>
      </c>
      <c r="AR465">
        <f t="shared" si="181"/>
        <v>4.49438202247191E-2</v>
      </c>
      <c r="AS465">
        <f t="shared" si="182"/>
        <v>2.0408163265306121E-2</v>
      </c>
      <c r="AT465">
        <f t="shared" si="183"/>
        <v>0.39975437519189444</v>
      </c>
      <c r="AU465">
        <f t="shared" si="184"/>
        <v>0.50665368386887377</v>
      </c>
      <c r="AV465">
        <f t="shared" si="185"/>
        <v>0.57558139534883712</v>
      </c>
      <c r="AW465">
        <f t="shared" si="186"/>
        <v>0.53403141361256534</v>
      </c>
    </row>
    <row r="466" spans="1:49" x14ac:dyDescent="0.3">
      <c r="A466">
        <v>27</v>
      </c>
      <c r="B466" s="3">
        <v>110486</v>
      </c>
      <c r="C466" t="s">
        <v>7</v>
      </c>
      <c r="D466" s="1">
        <v>103.6</v>
      </c>
      <c r="E466" s="1">
        <v>50.1</v>
      </c>
      <c r="F466" s="1">
        <v>22</v>
      </c>
      <c r="G466" s="1">
        <v>53.5</v>
      </c>
      <c r="H466" s="1">
        <v>25.7</v>
      </c>
      <c r="I466" s="1">
        <v>59.1</v>
      </c>
      <c r="J466" s="1">
        <v>53.45</v>
      </c>
      <c r="K466" s="1">
        <v>31.2</v>
      </c>
      <c r="L466" s="1">
        <v>30.75</v>
      </c>
      <c r="M466" s="1">
        <v>11.25</v>
      </c>
      <c r="N466" s="1">
        <v>11.15</v>
      </c>
      <c r="O466" s="2">
        <v>29.2</v>
      </c>
      <c r="P466" s="2">
        <v>20.2</v>
      </c>
      <c r="Q466" s="2">
        <v>7.4</v>
      </c>
      <c r="R466" s="1">
        <v>0.8</v>
      </c>
      <c r="S466" s="1">
        <v>0.8</v>
      </c>
      <c r="T466" s="1">
        <v>0.4</v>
      </c>
      <c r="U466" s="1">
        <v>0.4</v>
      </c>
      <c r="V466" s="1">
        <v>4.5999999999999996</v>
      </c>
      <c r="W466" s="1">
        <v>71.05</v>
      </c>
      <c r="X466" s="1">
        <v>71.25</v>
      </c>
      <c r="Y466" s="1">
        <v>6.45</v>
      </c>
      <c r="Z466" s="1">
        <v>6.45</v>
      </c>
      <c r="AA466">
        <f t="shared" si="164"/>
        <v>0.56243441762854141</v>
      </c>
      <c r="AB466">
        <f t="shared" si="165"/>
        <v>0.34375</v>
      </c>
      <c r="AC466">
        <f t="shared" si="166"/>
        <v>0.55502392344497609</v>
      </c>
      <c r="AD466">
        <f t="shared" si="167"/>
        <v>0.17754569190600522</v>
      </c>
      <c r="AE466">
        <f t="shared" si="168"/>
        <v>0.25407608695652173</v>
      </c>
      <c r="AF466">
        <f t="shared" si="169"/>
        <v>0.44736842105263158</v>
      </c>
      <c r="AG466">
        <f t="shared" si="170"/>
        <v>0.45555555555555549</v>
      </c>
      <c r="AH466">
        <f t="shared" si="171"/>
        <v>0.59330143540669855</v>
      </c>
      <c r="AI466">
        <f t="shared" si="172"/>
        <v>0.30068337129840544</v>
      </c>
      <c r="AJ466">
        <f t="shared" si="173"/>
        <v>0.27490421455938696</v>
      </c>
      <c r="AK466">
        <f t="shared" si="174"/>
        <v>0.34528076463560331</v>
      </c>
      <c r="AL466">
        <f t="shared" si="175"/>
        <v>0.2476120499632623</v>
      </c>
      <c r="AM466">
        <f t="shared" si="176"/>
        <v>0.28437290409121396</v>
      </c>
      <c r="AN466">
        <f t="shared" si="177"/>
        <v>0.42171189979123164</v>
      </c>
      <c r="AO466">
        <f t="shared" si="178"/>
        <v>0.18515123739688358</v>
      </c>
      <c r="AP466">
        <f t="shared" si="179"/>
        <v>7.8651685393258439E-2</v>
      </c>
      <c r="AQ466">
        <f t="shared" si="180"/>
        <v>7.7777777777777779E-2</v>
      </c>
      <c r="AR466">
        <f t="shared" si="181"/>
        <v>3.3707865168539332E-2</v>
      </c>
      <c r="AS466">
        <f t="shared" si="182"/>
        <v>6.1224489795918373E-2</v>
      </c>
      <c r="AT466">
        <f t="shared" si="183"/>
        <v>0.39115750690819773</v>
      </c>
      <c r="AU466">
        <f t="shared" si="184"/>
        <v>0.42973060694579684</v>
      </c>
      <c r="AV466">
        <f t="shared" si="185"/>
        <v>0.64534883720930225</v>
      </c>
      <c r="AW466">
        <f t="shared" si="186"/>
        <v>0.64921465968586378</v>
      </c>
    </row>
    <row r="467" spans="1:49" x14ac:dyDescent="0.3">
      <c r="A467">
        <v>28</v>
      </c>
      <c r="B467" s="3">
        <v>110486</v>
      </c>
      <c r="C467" t="s">
        <v>8</v>
      </c>
      <c r="D467" s="1">
        <v>96.4</v>
      </c>
      <c r="E467" s="1">
        <v>50.5</v>
      </c>
      <c r="F467" s="1">
        <v>25.75</v>
      </c>
      <c r="G467" s="1">
        <v>49.5</v>
      </c>
      <c r="H467" s="1">
        <v>20.5</v>
      </c>
      <c r="I467" s="1">
        <v>65.599999999999994</v>
      </c>
      <c r="J467" s="1">
        <v>66.95</v>
      </c>
      <c r="K467" s="1">
        <v>36.200000000000003</v>
      </c>
      <c r="L467" s="1">
        <v>35.6</v>
      </c>
      <c r="M467" s="1">
        <v>11.45</v>
      </c>
      <c r="N467" s="1">
        <v>12.1</v>
      </c>
      <c r="O467" s="2">
        <v>25.6</v>
      </c>
      <c r="P467" s="2">
        <v>18.899999999999999</v>
      </c>
      <c r="Q467" s="2">
        <v>5.3</v>
      </c>
      <c r="R467" s="1">
        <v>0.8</v>
      </c>
      <c r="S467" s="1">
        <v>0.9</v>
      </c>
      <c r="T467" s="1">
        <v>0.4</v>
      </c>
      <c r="U467" s="1">
        <v>0.4</v>
      </c>
      <c r="V467" s="1">
        <v>3.4</v>
      </c>
      <c r="W467" s="1">
        <v>84.4</v>
      </c>
      <c r="X467" s="1">
        <v>81.900000000000006</v>
      </c>
      <c r="Y467" s="1">
        <v>6.6</v>
      </c>
      <c r="Z467" s="1">
        <v>5.8</v>
      </c>
      <c r="AA467">
        <f t="shared" si="164"/>
        <v>0.57082896117523607</v>
      </c>
      <c r="AB467">
        <f t="shared" si="165"/>
        <v>0.490234375</v>
      </c>
      <c r="AC467">
        <f t="shared" si="166"/>
        <v>0.4784688995215311</v>
      </c>
      <c r="AD467">
        <f t="shared" si="167"/>
        <v>0.10966057441253263</v>
      </c>
      <c r="AE467">
        <f t="shared" si="168"/>
        <v>0.23641304347826086</v>
      </c>
      <c r="AF467">
        <f t="shared" si="169"/>
        <v>0.30921052631578949</v>
      </c>
      <c r="AG467">
        <f t="shared" si="170"/>
        <v>0.32222222222222219</v>
      </c>
      <c r="AH467">
        <f t="shared" si="171"/>
        <v>0.51674641148325373</v>
      </c>
      <c r="AI467">
        <f t="shared" si="172"/>
        <v>0.25968109339407747</v>
      </c>
      <c r="AJ467">
        <f t="shared" si="173"/>
        <v>0.33716475095785436</v>
      </c>
      <c r="AK467">
        <f t="shared" si="174"/>
        <v>0.45280764635603343</v>
      </c>
      <c r="AL467">
        <f t="shared" si="175"/>
        <v>0.32108743570903747</v>
      </c>
      <c r="AM467">
        <f t="shared" si="176"/>
        <v>0.34942991281019453</v>
      </c>
      <c r="AN467">
        <f t="shared" si="177"/>
        <v>0.43006263048016691</v>
      </c>
      <c r="AO467">
        <f t="shared" si="178"/>
        <v>0.20256645279560034</v>
      </c>
      <c r="AP467">
        <f t="shared" si="179"/>
        <v>7.8651685393258439E-2</v>
      </c>
      <c r="AQ467">
        <f t="shared" si="180"/>
        <v>8.8888888888888892E-2</v>
      </c>
      <c r="AR467">
        <f t="shared" si="181"/>
        <v>3.3707865168539332E-2</v>
      </c>
      <c r="AS467">
        <f t="shared" si="182"/>
        <v>6.1224489795918373E-2</v>
      </c>
      <c r="AT467">
        <f t="shared" si="183"/>
        <v>0.47313478661344804</v>
      </c>
      <c r="AU467">
        <f t="shared" si="184"/>
        <v>0.49886400519311919</v>
      </c>
      <c r="AV467">
        <f t="shared" si="185"/>
        <v>0.66279069767441856</v>
      </c>
      <c r="AW467">
        <f t="shared" si="186"/>
        <v>0.58115183246073288</v>
      </c>
    </row>
    <row r="468" spans="1:49" x14ac:dyDescent="0.3">
      <c r="A468">
        <v>29</v>
      </c>
      <c r="B468" s="3">
        <v>110486</v>
      </c>
      <c r="C468" t="s">
        <v>8</v>
      </c>
      <c r="D468" s="1">
        <v>104</v>
      </c>
      <c r="E468" s="1">
        <v>52.5</v>
      </c>
      <c r="F468" s="1">
        <v>26.65</v>
      </c>
      <c r="G468" s="1">
        <v>51.5</v>
      </c>
      <c r="H468" s="1">
        <v>23</v>
      </c>
      <c r="I468" s="1">
        <v>74.05</v>
      </c>
      <c r="J468" s="1">
        <v>74</v>
      </c>
      <c r="K468" s="1">
        <v>41.65</v>
      </c>
      <c r="L468" s="1">
        <v>39.25</v>
      </c>
      <c r="M468" s="1">
        <v>12.2</v>
      </c>
      <c r="N468" s="1">
        <v>13.85</v>
      </c>
      <c r="O468" s="2">
        <v>31</v>
      </c>
      <c r="P468" s="2">
        <v>22</v>
      </c>
      <c r="Q468" s="2">
        <v>7</v>
      </c>
      <c r="R468" s="1">
        <v>1.3</v>
      </c>
      <c r="S468" s="1">
        <v>1.4</v>
      </c>
      <c r="T468" s="1">
        <v>0.6</v>
      </c>
      <c r="U468" s="1">
        <v>0.7</v>
      </c>
      <c r="V468" s="1">
        <v>4.4000000000000004</v>
      </c>
      <c r="W468" s="1">
        <v>88.25</v>
      </c>
      <c r="X468" s="1">
        <v>32.200000000000003</v>
      </c>
      <c r="Y468" s="1">
        <v>6.6</v>
      </c>
      <c r="Z468" s="1">
        <v>6.35</v>
      </c>
      <c r="AA468">
        <f t="shared" si="164"/>
        <v>0.61280167890870929</v>
      </c>
      <c r="AB468">
        <f t="shared" si="165"/>
        <v>0.525390625</v>
      </c>
      <c r="AC468">
        <f t="shared" si="166"/>
        <v>0.51674641148325362</v>
      </c>
      <c r="AD468">
        <f t="shared" si="167"/>
        <v>0.14229765013054829</v>
      </c>
      <c r="AE468">
        <f t="shared" si="168"/>
        <v>0.27853260869565222</v>
      </c>
      <c r="AF468">
        <f t="shared" si="169"/>
        <v>0.42105263157894735</v>
      </c>
      <c r="AG468">
        <f t="shared" si="170"/>
        <v>0.43333333333333335</v>
      </c>
      <c r="AH468">
        <f t="shared" si="171"/>
        <v>0.59755449229133439</v>
      </c>
      <c r="AI468">
        <f t="shared" si="172"/>
        <v>0.32118451025056949</v>
      </c>
      <c r="AJ468">
        <f t="shared" si="173"/>
        <v>0.41810344827586204</v>
      </c>
      <c r="AK468">
        <f t="shared" si="174"/>
        <v>0.50896057347670243</v>
      </c>
      <c r="AL468">
        <f t="shared" si="175"/>
        <v>0.40117560617193232</v>
      </c>
      <c r="AM468">
        <f t="shared" si="176"/>
        <v>0.39839034205231388</v>
      </c>
      <c r="AN468">
        <f t="shared" si="177"/>
        <v>0.46137787056367419</v>
      </c>
      <c r="AO468">
        <f t="shared" si="178"/>
        <v>0.23464711274060493</v>
      </c>
      <c r="AP468">
        <f t="shared" si="179"/>
        <v>0.1348314606741573</v>
      </c>
      <c r="AQ468">
        <f t="shared" si="180"/>
        <v>0.1444444444444444</v>
      </c>
      <c r="AR468">
        <f t="shared" si="181"/>
        <v>5.6179775280898875E-2</v>
      </c>
      <c r="AS468">
        <f t="shared" si="182"/>
        <v>0.12244897959183672</v>
      </c>
      <c r="AT468">
        <f t="shared" si="183"/>
        <v>0.49677617439361382</v>
      </c>
      <c r="AU468">
        <f t="shared" si="184"/>
        <v>0.17624148003894843</v>
      </c>
      <c r="AV468">
        <f t="shared" si="185"/>
        <v>0.66279069767441856</v>
      </c>
      <c r="AW468">
        <f t="shared" si="186"/>
        <v>0.6387434554973821</v>
      </c>
    </row>
    <row r="469" spans="1:49" x14ac:dyDescent="0.3">
      <c r="A469">
        <v>30</v>
      </c>
      <c r="B469" s="3">
        <v>110486</v>
      </c>
      <c r="C469" t="s">
        <v>7</v>
      </c>
      <c r="D469" s="1">
        <v>99.6</v>
      </c>
      <c r="E469" s="1">
        <v>48.75</v>
      </c>
      <c r="F469" s="1">
        <v>24.05</v>
      </c>
      <c r="G469" s="1">
        <v>50.85</v>
      </c>
      <c r="H469" s="1">
        <v>23.6</v>
      </c>
      <c r="I469" s="1">
        <v>55.05</v>
      </c>
      <c r="J469" s="1">
        <v>55.6</v>
      </c>
      <c r="K469" s="1">
        <v>29.5</v>
      </c>
      <c r="L469" s="1">
        <v>29.2</v>
      </c>
      <c r="M469" s="1">
        <v>10.6</v>
      </c>
      <c r="N469" s="1">
        <v>10.7</v>
      </c>
      <c r="O469" s="2">
        <v>25.5</v>
      </c>
      <c r="P469" s="2">
        <v>17.7</v>
      </c>
      <c r="Q469" s="2">
        <v>6.8</v>
      </c>
      <c r="R469" s="1">
        <v>0.7</v>
      </c>
      <c r="S469" s="1">
        <v>0.7</v>
      </c>
      <c r="T469" s="1">
        <v>0.3</v>
      </c>
      <c r="U469" s="1">
        <v>0.3</v>
      </c>
      <c r="V469" s="1">
        <v>4.2</v>
      </c>
      <c r="W469" s="1">
        <v>67.55</v>
      </c>
      <c r="X469" s="1">
        <v>56.65</v>
      </c>
      <c r="Y469" s="1">
        <v>5.15</v>
      </c>
      <c r="Z469" s="1">
        <v>5.0999999999999996</v>
      </c>
      <c r="AA469">
        <f t="shared" si="164"/>
        <v>0.53410283315844698</v>
      </c>
      <c r="AB469">
        <f t="shared" si="165"/>
        <v>0.42382812500000006</v>
      </c>
      <c r="AC469">
        <f t="shared" si="166"/>
        <v>0.50430622009569381</v>
      </c>
      <c r="AD469">
        <f t="shared" si="167"/>
        <v>0.15013054830287209</v>
      </c>
      <c r="AE469">
        <f t="shared" si="168"/>
        <v>0.22010869565217392</v>
      </c>
      <c r="AF469">
        <f t="shared" si="169"/>
        <v>0.40789473684210525</v>
      </c>
      <c r="AG469">
        <f t="shared" si="170"/>
        <v>0.41111111111111109</v>
      </c>
      <c r="AH469">
        <f t="shared" si="171"/>
        <v>0.55077086656034024</v>
      </c>
      <c r="AI469">
        <f t="shared" si="172"/>
        <v>0.25854214123006836</v>
      </c>
      <c r="AJ469">
        <f t="shared" si="173"/>
        <v>0.23611111111111108</v>
      </c>
      <c r="AK469">
        <f t="shared" si="174"/>
        <v>0.36240541616885702</v>
      </c>
      <c r="AL469">
        <f t="shared" si="175"/>
        <v>0.22263041880969872</v>
      </c>
      <c r="AM469">
        <f t="shared" si="176"/>
        <v>0.26358148893360162</v>
      </c>
      <c r="AN469">
        <f t="shared" si="177"/>
        <v>0.39457202505219197</v>
      </c>
      <c r="AO469">
        <f t="shared" si="178"/>
        <v>0.17690192483959666</v>
      </c>
      <c r="AP469">
        <f t="shared" si="179"/>
        <v>6.741573033707865E-2</v>
      </c>
      <c r="AQ469">
        <f t="shared" si="180"/>
        <v>6.6666666666666666E-2</v>
      </c>
      <c r="AR469">
        <f t="shared" si="181"/>
        <v>2.2471910112359546E-2</v>
      </c>
      <c r="AS469">
        <f t="shared" si="182"/>
        <v>4.0816326530612235E-2</v>
      </c>
      <c r="AT469">
        <f t="shared" si="183"/>
        <v>0.36966533619895608</v>
      </c>
      <c r="AU469">
        <f t="shared" si="184"/>
        <v>0.3349561830574489</v>
      </c>
      <c r="AV469">
        <f t="shared" si="185"/>
        <v>0.4941860465116279</v>
      </c>
      <c r="AW469">
        <f t="shared" si="186"/>
        <v>0.50785340314136118</v>
      </c>
    </row>
    <row r="470" spans="1:49" x14ac:dyDescent="0.3">
      <c r="A470">
        <v>31</v>
      </c>
      <c r="B470" s="3">
        <v>110486</v>
      </c>
      <c r="C470" t="s">
        <v>7</v>
      </c>
      <c r="D470" s="1">
        <v>85.55</v>
      </c>
      <c r="E470" s="1">
        <v>42.75</v>
      </c>
      <c r="F470" s="1">
        <v>20.399999999999999</v>
      </c>
      <c r="G470" s="1">
        <v>42.8</v>
      </c>
      <c r="H470" s="1">
        <v>24.15</v>
      </c>
      <c r="I470" s="1">
        <v>47.55</v>
      </c>
      <c r="J470" s="1">
        <v>47.8</v>
      </c>
      <c r="K470" s="1">
        <v>26.15</v>
      </c>
      <c r="L470" s="1">
        <v>23.5</v>
      </c>
      <c r="M470" s="1">
        <v>4.6500000000000004</v>
      </c>
      <c r="N470" s="1">
        <v>8.1999999999999993</v>
      </c>
      <c r="O470" s="2">
        <v>17</v>
      </c>
      <c r="P470" s="2">
        <v>10.9</v>
      </c>
      <c r="Q470" s="2">
        <v>4.5999999999999996</v>
      </c>
      <c r="R470" s="1">
        <v>0.4</v>
      </c>
      <c r="S470" s="1">
        <v>0.4</v>
      </c>
      <c r="T470" s="1">
        <v>0.2</v>
      </c>
      <c r="U470" s="1">
        <v>0.2</v>
      </c>
      <c r="V470" s="1">
        <v>2.9</v>
      </c>
      <c r="W470" s="1">
        <v>62.3</v>
      </c>
      <c r="X470" s="1">
        <v>70.75</v>
      </c>
      <c r="Y470" s="1">
        <v>4.95</v>
      </c>
      <c r="Z470" s="1">
        <v>4.45</v>
      </c>
      <c r="AA470">
        <f t="shared" si="164"/>
        <v>0.40818467995802726</v>
      </c>
      <c r="AB470">
        <f t="shared" si="165"/>
        <v>0.28125</v>
      </c>
      <c r="AC470">
        <f t="shared" si="166"/>
        <v>0.35023923444976068</v>
      </c>
      <c r="AD470">
        <f t="shared" si="167"/>
        <v>0.15731070496083549</v>
      </c>
      <c r="AE470">
        <f t="shared" si="168"/>
        <v>0.12771739130434784</v>
      </c>
      <c r="AF470">
        <f t="shared" si="169"/>
        <v>0.26315789473684204</v>
      </c>
      <c r="AG470">
        <f t="shared" si="170"/>
        <v>0.26666666666666666</v>
      </c>
      <c r="AH470">
        <f t="shared" si="171"/>
        <v>0.40138224348750667</v>
      </c>
      <c r="AI470">
        <f t="shared" si="172"/>
        <v>0.16173120728929385</v>
      </c>
      <c r="AJ470">
        <f t="shared" si="173"/>
        <v>0.16427203065134097</v>
      </c>
      <c r="AK470">
        <f t="shared" si="174"/>
        <v>0.30027877339705289</v>
      </c>
      <c r="AL470">
        <f t="shared" si="175"/>
        <v>0.17340191036002936</v>
      </c>
      <c r="AM470">
        <f t="shared" si="176"/>
        <v>0.18712273641851107</v>
      </c>
      <c r="AN470">
        <f t="shared" si="177"/>
        <v>0.14613778705636743</v>
      </c>
      <c r="AO470">
        <f t="shared" si="178"/>
        <v>0.13107241063244729</v>
      </c>
      <c r="AP470">
        <f t="shared" si="179"/>
        <v>3.3707865168539332E-2</v>
      </c>
      <c r="AQ470">
        <f t="shared" si="180"/>
        <v>3.333333333333334E-2</v>
      </c>
      <c r="AR470">
        <f t="shared" si="181"/>
        <v>1.1235955056179775E-2</v>
      </c>
      <c r="AS470">
        <f t="shared" si="182"/>
        <v>2.0408163265306121E-2</v>
      </c>
      <c r="AT470">
        <f t="shared" si="183"/>
        <v>0.33742708013509365</v>
      </c>
      <c r="AU470">
        <f t="shared" si="184"/>
        <v>0.42648490749756579</v>
      </c>
      <c r="AV470">
        <f t="shared" si="185"/>
        <v>0.47093023255813948</v>
      </c>
      <c r="AW470">
        <f t="shared" si="186"/>
        <v>0.43979057591623033</v>
      </c>
    </row>
    <row r="471" spans="1:49" x14ac:dyDescent="0.3">
      <c r="A471">
        <v>32</v>
      </c>
      <c r="B471" s="3">
        <v>110486</v>
      </c>
      <c r="C471" t="s">
        <v>7</v>
      </c>
      <c r="D471" s="1">
        <v>103.2</v>
      </c>
      <c r="E471" s="1">
        <v>50.75</v>
      </c>
      <c r="F471" s="1">
        <v>21.65</v>
      </c>
      <c r="G471" s="1">
        <v>52.45</v>
      </c>
      <c r="H471" s="1">
        <v>28.3</v>
      </c>
      <c r="I471" s="1">
        <v>61.45</v>
      </c>
      <c r="J471" s="1">
        <v>61.85</v>
      </c>
      <c r="K471" s="1">
        <v>32.700000000000003</v>
      </c>
      <c r="L471" s="1">
        <v>32.549999999999997</v>
      </c>
      <c r="M471" s="1">
        <v>12.05</v>
      </c>
      <c r="N471" s="1">
        <v>12.4</v>
      </c>
      <c r="O471" s="2">
        <v>30.8</v>
      </c>
      <c r="P471" s="2">
        <v>21.4</v>
      </c>
      <c r="Q471" s="2">
        <v>7.4</v>
      </c>
      <c r="R471" s="1">
        <v>0.9</v>
      </c>
      <c r="S471" s="1">
        <v>0.9</v>
      </c>
      <c r="T471" s="1">
        <v>0.4</v>
      </c>
      <c r="U471" s="1">
        <v>0.4</v>
      </c>
      <c r="V471" s="1">
        <v>4.5999999999999996</v>
      </c>
      <c r="W471" s="1">
        <v>79.05</v>
      </c>
      <c r="X471" s="1">
        <v>75.7</v>
      </c>
      <c r="Y471" s="1">
        <v>6.5</v>
      </c>
      <c r="Z471" s="1">
        <v>6.5</v>
      </c>
      <c r="AA471">
        <f t="shared" si="164"/>
        <v>0.5760755508919202</v>
      </c>
      <c r="AB471">
        <f t="shared" si="165"/>
        <v>0.330078125</v>
      </c>
      <c r="AC471">
        <f t="shared" si="166"/>
        <v>0.53492822966507181</v>
      </c>
      <c r="AD471">
        <f t="shared" si="167"/>
        <v>0.21148825065274154</v>
      </c>
      <c r="AE471">
        <f t="shared" si="168"/>
        <v>0.2703804347826087</v>
      </c>
      <c r="AF471">
        <f t="shared" si="169"/>
        <v>0.44736842105263158</v>
      </c>
      <c r="AG471">
        <f t="shared" si="170"/>
        <v>0.45555555555555549</v>
      </c>
      <c r="AH471">
        <f t="shared" si="171"/>
        <v>0.58904837852206282</v>
      </c>
      <c r="AI471">
        <f t="shared" si="172"/>
        <v>0.31890660592255127</v>
      </c>
      <c r="AJ471">
        <f t="shared" si="173"/>
        <v>0.29741379310344829</v>
      </c>
      <c r="AK471">
        <f t="shared" si="174"/>
        <v>0.41218637992831536</v>
      </c>
      <c r="AL471">
        <f t="shared" si="175"/>
        <v>0.26965466568699487</v>
      </c>
      <c r="AM471">
        <f t="shared" si="176"/>
        <v>0.30851777330650565</v>
      </c>
      <c r="AN471">
        <f t="shared" si="177"/>
        <v>0.45511482254697277</v>
      </c>
      <c r="AO471">
        <f t="shared" si="178"/>
        <v>0.20806599450045829</v>
      </c>
      <c r="AP471">
        <f t="shared" si="179"/>
        <v>8.98876404494382E-2</v>
      </c>
      <c r="AQ471">
        <f t="shared" si="180"/>
        <v>8.8888888888888892E-2</v>
      </c>
      <c r="AR471">
        <f t="shared" si="181"/>
        <v>3.3707865168539332E-2</v>
      </c>
      <c r="AS471">
        <f t="shared" si="182"/>
        <v>6.1224489795918373E-2</v>
      </c>
      <c r="AT471">
        <f t="shared" si="183"/>
        <v>0.44028246852932151</v>
      </c>
      <c r="AU471">
        <f t="shared" si="184"/>
        <v>0.45861733203505362</v>
      </c>
      <c r="AV471">
        <f t="shared" si="185"/>
        <v>0.65116279069767435</v>
      </c>
      <c r="AW471">
        <f t="shared" si="186"/>
        <v>0.65445026178010457</v>
      </c>
    </row>
    <row r="472" spans="1:49" x14ac:dyDescent="0.3">
      <c r="A472">
        <v>33</v>
      </c>
      <c r="B472" s="3">
        <v>110486</v>
      </c>
      <c r="C472" t="s">
        <v>7</v>
      </c>
      <c r="D472" s="1">
        <v>127.1</v>
      </c>
      <c r="E472" s="1">
        <v>62.9</v>
      </c>
      <c r="F472" s="1">
        <v>31.4</v>
      </c>
      <c r="G472" s="1">
        <v>64.2</v>
      </c>
      <c r="H472" s="1">
        <v>34.9</v>
      </c>
      <c r="I472" s="1">
        <v>74.95</v>
      </c>
      <c r="J472" s="1">
        <v>77.7</v>
      </c>
      <c r="K472" s="1">
        <v>40.85</v>
      </c>
      <c r="L472" s="1">
        <v>41.05</v>
      </c>
      <c r="M472" s="1">
        <v>14.4</v>
      </c>
      <c r="N472" s="1">
        <v>14.6</v>
      </c>
      <c r="O472" s="2">
        <v>49.8</v>
      </c>
      <c r="P472" s="2">
        <v>34.799999999999997</v>
      </c>
      <c r="Q472" s="2">
        <v>12.9</v>
      </c>
      <c r="R472" s="1">
        <v>1.6</v>
      </c>
      <c r="S472" s="1">
        <v>1.7</v>
      </c>
      <c r="T472" s="1">
        <v>0.8</v>
      </c>
      <c r="U472" s="1">
        <v>0.8</v>
      </c>
      <c r="V472" s="1">
        <v>8.3000000000000007</v>
      </c>
      <c r="W472" s="1">
        <v>109</v>
      </c>
      <c r="X472" s="1">
        <v>98</v>
      </c>
      <c r="Y472" s="1">
        <v>7.75</v>
      </c>
      <c r="Z472" s="1">
        <v>7.25</v>
      </c>
      <c r="AA472">
        <f t="shared" si="164"/>
        <v>0.83105981112277005</v>
      </c>
      <c r="AB472">
        <f t="shared" si="165"/>
        <v>0.7109375</v>
      </c>
      <c r="AC472">
        <f t="shared" si="166"/>
        <v>0.75980861244019138</v>
      </c>
      <c r="AD472">
        <f t="shared" si="167"/>
        <v>0.2976501305483028</v>
      </c>
      <c r="AE472">
        <f t="shared" si="168"/>
        <v>0.45244565217391303</v>
      </c>
      <c r="AF472">
        <f t="shared" si="169"/>
        <v>0.80921052631578949</v>
      </c>
      <c r="AG472">
        <f t="shared" si="170"/>
        <v>0.8666666666666667</v>
      </c>
      <c r="AH472">
        <f t="shared" si="171"/>
        <v>0.84316852737905368</v>
      </c>
      <c r="AI472">
        <f t="shared" si="172"/>
        <v>0.53530751708428248</v>
      </c>
      <c r="AJ472">
        <f t="shared" si="173"/>
        <v>0.42672413793103448</v>
      </c>
      <c r="AK472">
        <f t="shared" si="174"/>
        <v>0.53843090402230187</v>
      </c>
      <c r="AL472">
        <f t="shared" si="175"/>
        <v>0.38941954445260835</v>
      </c>
      <c r="AM472">
        <f t="shared" si="176"/>
        <v>0.42253521126760563</v>
      </c>
      <c r="AN472">
        <f t="shared" si="177"/>
        <v>0.55323590814196233</v>
      </c>
      <c r="AO472">
        <f t="shared" si="178"/>
        <v>0.24839596700274974</v>
      </c>
      <c r="AP472">
        <f t="shared" si="179"/>
        <v>0.16853932584269662</v>
      </c>
      <c r="AQ472">
        <f t="shared" si="180"/>
        <v>0.17777777777777776</v>
      </c>
      <c r="AR472">
        <f t="shared" si="181"/>
        <v>7.8651685393258439E-2</v>
      </c>
      <c r="AS472">
        <f t="shared" si="182"/>
        <v>0.14285714285714285</v>
      </c>
      <c r="AT472">
        <f t="shared" si="183"/>
        <v>0.62419404359840347</v>
      </c>
      <c r="AU472">
        <f t="shared" si="184"/>
        <v>0.60337552742616041</v>
      </c>
      <c r="AV472">
        <f t="shared" si="185"/>
        <v>0.79651162790697672</v>
      </c>
      <c r="AW472">
        <f t="shared" si="186"/>
        <v>0.73298429319371716</v>
      </c>
    </row>
    <row r="473" spans="1:49" x14ac:dyDescent="0.3">
      <c r="A473">
        <v>34</v>
      </c>
      <c r="B473" s="3">
        <v>110486</v>
      </c>
      <c r="C473" t="s">
        <v>7</v>
      </c>
      <c r="D473" s="1">
        <v>114.05</v>
      </c>
      <c r="E473" s="1">
        <v>54.95</v>
      </c>
      <c r="F473" s="1">
        <v>29.75</v>
      </c>
      <c r="G473" s="1">
        <v>59.1</v>
      </c>
      <c r="H473" s="1">
        <v>31.1</v>
      </c>
      <c r="I473" s="1">
        <v>74</v>
      </c>
      <c r="J473" s="1">
        <v>71.55</v>
      </c>
      <c r="K473" s="1">
        <v>39.25</v>
      </c>
      <c r="L473" s="1">
        <v>39.35</v>
      </c>
      <c r="M473" s="1">
        <v>13.95</v>
      </c>
      <c r="N473" s="1">
        <v>13.85</v>
      </c>
      <c r="O473" s="2">
        <v>41.7</v>
      </c>
      <c r="P473" s="2">
        <v>29.6</v>
      </c>
      <c r="Q473" s="2">
        <v>9.9</v>
      </c>
      <c r="R473" s="1">
        <v>1.4</v>
      </c>
      <c r="S473" s="1">
        <v>1.4</v>
      </c>
      <c r="T473" s="1">
        <v>0.7</v>
      </c>
      <c r="U473" s="1">
        <v>0.7</v>
      </c>
      <c r="V473" s="1">
        <v>5.7</v>
      </c>
      <c r="W473" s="1">
        <v>81.099999999999994</v>
      </c>
      <c r="X473" s="1">
        <v>97.55</v>
      </c>
      <c r="Y473" s="1">
        <v>7.9</v>
      </c>
      <c r="Z473" s="1">
        <v>7.45</v>
      </c>
      <c r="AA473">
        <f t="shared" si="164"/>
        <v>0.66421825813221402</v>
      </c>
      <c r="AB473">
        <f t="shared" si="165"/>
        <v>0.646484375</v>
      </c>
      <c r="AC473">
        <f t="shared" si="166"/>
        <v>0.66220095693779901</v>
      </c>
      <c r="AD473">
        <f t="shared" si="167"/>
        <v>0.24804177545691905</v>
      </c>
      <c r="AE473">
        <f t="shared" si="168"/>
        <v>0.38179347826086962</v>
      </c>
      <c r="AF473">
        <f t="shared" si="169"/>
        <v>0.61184210526315785</v>
      </c>
      <c r="AG473">
        <f t="shared" si="170"/>
        <v>0.57777777777777772</v>
      </c>
      <c r="AH473">
        <f t="shared" si="171"/>
        <v>0.70441254651780971</v>
      </c>
      <c r="AI473">
        <f t="shared" si="172"/>
        <v>0.44305239179954453</v>
      </c>
      <c r="AJ473">
        <f t="shared" si="173"/>
        <v>0.41762452107279691</v>
      </c>
      <c r="AK473">
        <f t="shared" si="174"/>
        <v>0.48944643568299473</v>
      </c>
      <c r="AL473">
        <f t="shared" si="175"/>
        <v>0.36590742101396023</v>
      </c>
      <c r="AM473">
        <f t="shared" si="176"/>
        <v>0.39973172367538568</v>
      </c>
      <c r="AN473">
        <f t="shared" si="177"/>
        <v>0.53444676409185787</v>
      </c>
      <c r="AO473">
        <f t="shared" si="178"/>
        <v>0.23464711274060493</v>
      </c>
      <c r="AP473">
        <f t="shared" si="179"/>
        <v>0.14606741573033705</v>
      </c>
      <c r="AQ473">
        <f t="shared" si="180"/>
        <v>0.1444444444444444</v>
      </c>
      <c r="AR473">
        <f t="shared" si="181"/>
        <v>6.741573033707865E-2</v>
      </c>
      <c r="AS473">
        <f t="shared" si="182"/>
        <v>0.12244897959183672</v>
      </c>
      <c r="AT473">
        <f t="shared" si="183"/>
        <v>0.45287073994473448</v>
      </c>
      <c r="AU473">
        <f t="shared" si="184"/>
        <v>0.60045439792275235</v>
      </c>
      <c r="AV473">
        <f t="shared" si="185"/>
        <v>0.81395348837209303</v>
      </c>
      <c r="AW473">
        <f t="shared" si="186"/>
        <v>0.75392670157068054</v>
      </c>
    </row>
    <row r="474" spans="1:49" x14ac:dyDescent="0.3">
      <c r="A474">
        <v>35</v>
      </c>
      <c r="B474" s="3">
        <v>110486</v>
      </c>
      <c r="C474" t="s">
        <v>7</v>
      </c>
      <c r="D474" s="1">
        <v>109.7</v>
      </c>
      <c r="E474" s="1">
        <v>52.6</v>
      </c>
      <c r="F474" s="1">
        <v>21.45</v>
      </c>
      <c r="G474" s="1">
        <v>57.1</v>
      </c>
      <c r="H474" s="1">
        <v>21.7</v>
      </c>
      <c r="I474" s="1">
        <v>64.45</v>
      </c>
      <c r="J474" s="1">
        <v>64.95</v>
      </c>
      <c r="K474" s="1">
        <v>34.299999999999997</v>
      </c>
      <c r="L474" s="1">
        <v>34.25</v>
      </c>
      <c r="M474" s="1">
        <v>11.95</v>
      </c>
      <c r="N474" s="1">
        <v>12.05</v>
      </c>
      <c r="O474" s="2">
        <v>32.700000000000003</v>
      </c>
      <c r="P474" s="2">
        <v>23.3</v>
      </c>
      <c r="Q474" s="2">
        <v>8.1</v>
      </c>
      <c r="R474" s="1">
        <v>1</v>
      </c>
      <c r="S474" s="1">
        <v>1.1000000000000001</v>
      </c>
      <c r="T474" s="1">
        <v>0.5</v>
      </c>
      <c r="U474" s="1">
        <v>0.5</v>
      </c>
      <c r="V474" s="1">
        <v>4.8</v>
      </c>
      <c r="W474" s="1">
        <v>85.65</v>
      </c>
      <c r="X474" s="1">
        <v>85.45</v>
      </c>
      <c r="Y474" s="1">
        <v>7</v>
      </c>
      <c r="Z474" s="1">
        <v>6.6</v>
      </c>
      <c r="AA474">
        <f t="shared" si="164"/>
        <v>0.61490031479538299</v>
      </c>
      <c r="AB474">
        <f t="shared" si="165"/>
        <v>0.322265625</v>
      </c>
      <c r="AC474">
        <f t="shared" si="166"/>
        <v>0.62392344497607655</v>
      </c>
      <c r="AD474">
        <f t="shared" si="167"/>
        <v>0.12532637075718014</v>
      </c>
      <c r="AE474">
        <f t="shared" si="168"/>
        <v>0.29619565217391308</v>
      </c>
      <c r="AF474">
        <f t="shared" si="169"/>
        <v>0.49342105263157893</v>
      </c>
      <c r="AG474">
        <f t="shared" si="170"/>
        <v>0.47777777777777775</v>
      </c>
      <c r="AH474">
        <f t="shared" si="171"/>
        <v>0.65816055289739506</v>
      </c>
      <c r="AI474">
        <f t="shared" si="172"/>
        <v>0.34054669703872442</v>
      </c>
      <c r="AJ474">
        <f t="shared" si="173"/>
        <v>0.32614942528735635</v>
      </c>
      <c r="AK474">
        <f t="shared" si="174"/>
        <v>0.43687773795300672</v>
      </c>
      <c r="AL474">
        <f t="shared" si="175"/>
        <v>0.29316678912564281</v>
      </c>
      <c r="AM474">
        <f t="shared" si="176"/>
        <v>0.33132126089872571</v>
      </c>
      <c r="AN474">
        <f t="shared" si="177"/>
        <v>0.45093945720250511</v>
      </c>
      <c r="AO474">
        <f t="shared" si="178"/>
        <v>0.20164986251145739</v>
      </c>
      <c r="AP474">
        <f t="shared" si="179"/>
        <v>0.10112359550561797</v>
      </c>
      <c r="AQ474">
        <f t="shared" si="180"/>
        <v>0.1111111111111111</v>
      </c>
      <c r="AR474">
        <f t="shared" si="181"/>
        <v>4.49438202247191E-2</v>
      </c>
      <c r="AS474">
        <f t="shared" si="182"/>
        <v>8.1632653061224483E-2</v>
      </c>
      <c r="AT474">
        <f t="shared" si="183"/>
        <v>0.48081056186674864</v>
      </c>
      <c r="AU474">
        <f t="shared" si="184"/>
        <v>0.52190847127555995</v>
      </c>
      <c r="AV474">
        <f t="shared" si="185"/>
        <v>0.70930232558139528</v>
      </c>
      <c r="AW474">
        <f t="shared" si="186"/>
        <v>0.66492146596858626</v>
      </c>
    </row>
    <row r="475" spans="1:49" x14ac:dyDescent="0.3">
      <c r="A475">
        <v>36</v>
      </c>
      <c r="B475" s="3">
        <v>110486</v>
      </c>
      <c r="C475" t="s">
        <v>8</v>
      </c>
      <c r="D475" s="1">
        <v>112.55</v>
      </c>
      <c r="E475" s="1">
        <v>58.2</v>
      </c>
      <c r="F475" s="1">
        <v>29</v>
      </c>
      <c r="G475" s="1">
        <v>54.35</v>
      </c>
      <c r="H475" s="1">
        <v>24.25</v>
      </c>
      <c r="I475" s="1">
        <v>91.55</v>
      </c>
      <c r="J475" s="1">
        <v>92.05</v>
      </c>
      <c r="K475" s="1">
        <v>52.35</v>
      </c>
      <c r="L475" s="1">
        <v>53.1</v>
      </c>
      <c r="M475" s="1">
        <v>13.4</v>
      </c>
      <c r="N475" s="1">
        <v>14.65</v>
      </c>
      <c r="O475" s="2">
        <v>39.9</v>
      </c>
      <c r="P475" s="2">
        <v>29.6</v>
      </c>
      <c r="Q475" s="2">
        <v>7.9</v>
      </c>
      <c r="R475" s="1">
        <v>1.7</v>
      </c>
      <c r="S475" s="1">
        <v>2.2999999999999998</v>
      </c>
      <c r="T475" s="1">
        <v>0.6</v>
      </c>
      <c r="U475" s="1">
        <v>1</v>
      </c>
      <c r="V475" s="1">
        <v>4.9000000000000004</v>
      </c>
      <c r="W475" s="1">
        <v>113.55</v>
      </c>
      <c r="X475" s="1">
        <v>112.2</v>
      </c>
      <c r="Y475" s="1">
        <v>7.5</v>
      </c>
      <c r="Z475" s="1">
        <v>7.55</v>
      </c>
      <c r="AA475">
        <f t="shared" si="164"/>
        <v>0.7324239244491082</v>
      </c>
      <c r="AB475">
        <f t="shared" si="165"/>
        <v>0.6171875</v>
      </c>
      <c r="AC475">
        <f t="shared" si="166"/>
        <v>0.57129186602870818</v>
      </c>
      <c r="AD475">
        <f t="shared" si="167"/>
        <v>0.15861618798955612</v>
      </c>
      <c r="AE475">
        <f t="shared" si="168"/>
        <v>0.38179347826086962</v>
      </c>
      <c r="AF475">
        <f t="shared" si="169"/>
        <v>0.48026315789473684</v>
      </c>
      <c r="AG475">
        <f t="shared" si="170"/>
        <v>0.48888888888888893</v>
      </c>
      <c r="AH475">
        <f t="shared" si="171"/>
        <v>0.68846358320042533</v>
      </c>
      <c r="AI475">
        <f t="shared" si="172"/>
        <v>0.42255125284738043</v>
      </c>
      <c r="AJ475">
        <f t="shared" si="173"/>
        <v>0.58572796934865889</v>
      </c>
      <c r="AK475">
        <f t="shared" si="174"/>
        <v>0.65272799681401827</v>
      </c>
      <c r="AL475">
        <f t="shared" si="175"/>
        <v>0.55841293166789119</v>
      </c>
      <c r="AM475">
        <f t="shared" si="176"/>
        <v>0.58417169684775316</v>
      </c>
      <c r="AN475">
        <f t="shared" si="177"/>
        <v>0.51148225469728592</v>
      </c>
      <c r="AO475">
        <f t="shared" si="178"/>
        <v>0.24931255728689275</v>
      </c>
      <c r="AP475">
        <f t="shared" si="179"/>
        <v>0.17977528089887637</v>
      </c>
      <c r="AQ475">
        <f t="shared" si="180"/>
        <v>0.24444444444444441</v>
      </c>
      <c r="AR475">
        <f t="shared" si="181"/>
        <v>5.6179775280898875E-2</v>
      </c>
      <c r="AS475">
        <f t="shared" si="182"/>
        <v>0.18367346938775508</v>
      </c>
      <c r="AT475">
        <f t="shared" si="183"/>
        <v>0.65213386552041763</v>
      </c>
      <c r="AU475">
        <f t="shared" si="184"/>
        <v>0.69555339175592346</v>
      </c>
      <c r="AV475">
        <f t="shared" si="185"/>
        <v>0.7674418604651162</v>
      </c>
      <c r="AW475">
        <f t="shared" si="186"/>
        <v>0.76439790575916222</v>
      </c>
    </row>
    <row r="476" spans="1:49" x14ac:dyDescent="0.3">
      <c r="A476">
        <v>37</v>
      </c>
      <c r="B476" s="3">
        <v>110486</v>
      </c>
      <c r="C476" t="s">
        <v>8</v>
      </c>
      <c r="D476" s="1">
        <v>101.6</v>
      </c>
      <c r="E476" s="1">
        <v>50.65</v>
      </c>
      <c r="F476" s="1">
        <v>31.3</v>
      </c>
      <c r="G476" s="1">
        <v>50.95</v>
      </c>
      <c r="H476" s="1">
        <v>24.7</v>
      </c>
      <c r="I476" s="1">
        <v>86.45</v>
      </c>
      <c r="J476" s="1">
        <v>86.4</v>
      </c>
      <c r="K476" s="1">
        <v>50.2</v>
      </c>
      <c r="L476" s="1">
        <v>49.5</v>
      </c>
      <c r="M476" s="1">
        <v>13.65</v>
      </c>
      <c r="N476" s="1">
        <v>14.1</v>
      </c>
      <c r="O476" s="2">
        <v>45.2</v>
      </c>
      <c r="P476" s="2">
        <v>33.5</v>
      </c>
      <c r="Q476" s="2">
        <v>9.6</v>
      </c>
      <c r="R476" s="1">
        <v>2.2000000000000002</v>
      </c>
      <c r="S476" s="1">
        <v>2.2999999999999998</v>
      </c>
      <c r="T476" s="1">
        <v>1.3</v>
      </c>
      <c r="U476" s="1">
        <v>1.3</v>
      </c>
      <c r="V476" s="1">
        <v>5.9</v>
      </c>
      <c r="W476" s="1">
        <v>111.75</v>
      </c>
      <c r="X476" s="1">
        <v>113.25</v>
      </c>
      <c r="Y476" s="1">
        <v>6.95</v>
      </c>
      <c r="Z476" s="1">
        <v>6.35</v>
      </c>
      <c r="AA476">
        <f t="shared" si="164"/>
        <v>0.5739769150052465</v>
      </c>
      <c r="AB476">
        <f t="shared" si="165"/>
        <v>0.70703125</v>
      </c>
      <c r="AC476">
        <f t="shared" si="166"/>
        <v>0.5062200956937799</v>
      </c>
      <c r="AD476">
        <f t="shared" si="167"/>
        <v>0.16449086161879894</v>
      </c>
      <c r="AE476">
        <f t="shared" si="168"/>
        <v>0.43478260869565222</v>
      </c>
      <c r="AF476">
        <f t="shared" si="169"/>
        <v>0.59210526315789469</v>
      </c>
      <c r="AG476">
        <f t="shared" si="170"/>
        <v>0.6</v>
      </c>
      <c r="AH476">
        <f t="shared" si="171"/>
        <v>0.57203615098351934</v>
      </c>
      <c r="AI476">
        <f t="shared" si="172"/>
        <v>0.4829157175398634</v>
      </c>
      <c r="AJ476">
        <f t="shared" si="173"/>
        <v>0.53687739463601536</v>
      </c>
      <c r="AK476">
        <f t="shared" si="174"/>
        <v>0.60772600557546796</v>
      </c>
      <c r="AL476">
        <f t="shared" si="175"/>
        <v>0.52681851579720784</v>
      </c>
      <c r="AM476">
        <f t="shared" si="176"/>
        <v>0.53588195841716979</v>
      </c>
      <c r="AN476">
        <f t="shared" si="177"/>
        <v>0.52192066805845505</v>
      </c>
      <c r="AO476">
        <f t="shared" si="178"/>
        <v>0.23923006416131987</v>
      </c>
      <c r="AP476">
        <f t="shared" si="179"/>
        <v>0.23595505617977527</v>
      </c>
      <c r="AQ476">
        <f t="shared" si="180"/>
        <v>0.24444444444444441</v>
      </c>
      <c r="AR476">
        <f t="shared" si="181"/>
        <v>0.1348314606741573</v>
      </c>
      <c r="AS476">
        <f t="shared" si="182"/>
        <v>0.24489795918367344</v>
      </c>
      <c r="AT476">
        <f t="shared" si="183"/>
        <v>0.64108074915566482</v>
      </c>
      <c r="AU476">
        <f t="shared" si="184"/>
        <v>0.70236936059720878</v>
      </c>
      <c r="AV476">
        <f t="shared" si="185"/>
        <v>0.70348837209302317</v>
      </c>
      <c r="AW476">
        <f t="shared" si="186"/>
        <v>0.6387434554973821</v>
      </c>
    </row>
    <row r="477" spans="1:49" x14ac:dyDescent="0.3">
      <c r="A477">
        <v>38</v>
      </c>
      <c r="B477" s="3">
        <v>110486</v>
      </c>
      <c r="C477" t="s">
        <v>8</v>
      </c>
      <c r="D477" s="1">
        <v>99.6</v>
      </c>
      <c r="E477" s="1">
        <v>51.3</v>
      </c>
      <c r="F477" s="1">
        <v>26.4</v>
      </c>
      <c r="G477" s="1">
        <v>48.3</v>
      </c>
      <c r="H477" s="1">
        <v>22.05</v>
      </c>
      <c r="I477" s="1">
        <v>77.5</v>
      </c>
      <c r="J477" s="1">
        <v>77</v>
      </c>
      <c r="K477" s="1">
        <v>43.85</v>
      </c>
      <c r="L477" s="1">
        <v>43.25</v>
      </c>
      <c r="M477" s="1">
        <v>12.9</v>
      </c>
      <c r="N477" s="1">
        <v>12.7</v>
      </c>
      <c r="O477" s="2">
        <v>30.5</v>
      </c>
      <c r="P477" s="2">
        <v>23.1</v>
      </c>
      <c r="Q477" s="2">
        <v>6.1</v>
      </c>
      <c r="R477" s="1">
        <v>1.5</v>
      </c>
      <c r="S477" s="1">
        <v>1.5</v>
      </c>
      <c r="T477" s="1">
        <v>0.8</v>
      </c>
      <c r="U477" s="1">
        <v>0.8</v>
      </c>
      <c r="V477" s="1">
        <v>3.6</v>
      </c>
      <c r="W477" s="1">
        <v>81.05</v>
      </c>
      <c r="X477" s="1">
        <v>80.099999999999994</v>
      </c>
      <c r="Y477" s="1">
        <v>6.8</v>
      </c>
      <c r="Z477" s="1">
        <v>6.45</v>
      </c>
      <c r="AA477">
        <f t="shared" si="164"/>
        <v>0.58761804826862529</v>
      </c>
      <c r="AB477">
        <f t="shared" si="165"/>
        <v>0.515625</v>
      </c>
      <c r="AC477">
        <f t="shared" si="166"/>
        <v>0.45550239234449752</v>
      </c>
      <c r="AD477">
        <f t="shared" si="167"/>
        <v>0.12989556135770236</v>
      </c>
      <c r="AE477">
        <f t="shared" si="168"/>
        <v>0.29347826086956524</v>
      </c>
      <c r="AF477">
        <f t="shared" si="169"/>
        <v>0.36184210526315785</v>
      </c>
      <c r="AG477">
        <f t="shared" si="170"/>
        <v>0.34444444444444444</v>
      </c>
      <c r="AH477">
        <f t="shared" si="171"/>
        <v>0.55077086656034024</v>
      </c>
      <c r="AI477">
        <f t="shared" si="172"/>
        <v>0.31548974943052394</v>
      </c>
      <c r="AJ477">
        <f t="shared" si="173"/>
        <v>0.4511494252873563</v>
      </c>
      <c r="AK477">
        <f t="shared" si="174"/>
        <v>0.53285543608124253</v>
      </c>
      <c r="AL477">
        <f t="shared" si="175"/>
        <v>0.43350477590007341</v>
      </c>
      <c r="AM477">
        <f t="shared" si="176"/>
        <v>0.45204560697518448</v>
      </c>
      <c r="AN477">
        <f t="shared" si="177"/>
        <v>0.49060542797494772</v>
      </c>
      <c r="AO477">
        <f t="shared" si="178"/>
        <v>0.21356553620531618</v>
      </c>
      <c r="AP477">
        <f t="shared" si="179"/>
        <v>0.15730337078651685</v>
      </c>
      <c r="AQ477">
        <f t="shared" si="180"/>
        <v>0.15555555555555553</v>
      </c>
      <c r="AR477">
        <f t="shared" si="181"/>
        <v>7.8651685393258439E-2</v>
      </c>
      <c r="AS477">
        <f t="shared" si="182"/>
        <v>0.14285714285714285</v>
      </c>
      <c r="AT477">
        <f t="shared" si="183"/>
        <v>0.45256370893460246</v>
      </c>
      <c r="AU477">
        <f t="shared" si="184"/>
        <v>0.48717948717948723</v>
      </c>
      <c r="AV477">
        <f t="shared" si="185"/>
        <v>0.68604651162790686</v>
      </c>
      <c r="AW477">
        <f t="shared" si="186"/>
        <v>0.64921465968586378</v>
      </c>
    </row>
    <row r="478" spans="1:49" x14ac:dyDescent="0.3">
      <c r="A478">
        <v>39</v>
      </c>
      <c r="B478" s="3">
        <v>110486</v>
      </c>
      <c r="C478" t="s">
        <v>8</v>
      </c>
      <c r="D478" s="1">
        <v>93.05</v>
      </c>
      <c r="E478" s="1">
        <v>46.3</v>
      </c>
      <c r="F478" s="1">
        <v>25.25</v>
      </c>
      <c r="G478" s="1">
        <v>46.75</v>
      </c>
      <c r="H478" s="1">
        <v>20.85</v>
      </c>
      <c r="I478" s="1">
        <v>68.349999999999994</v>
      </c>
      <c r="J478" s="1">
        <v>69</v>
      </c>
      <c r="K478" s="1">
        <v>38</v>
      </c>
      <c r="L478" s="1">
        <v>37.799999999999997</v>
      </c>
      <c r="M478" s="1">
        <v>12.2</v>
      </c>
      <c r="N478" s="1">
        <v>12.2</v>
      </c>
      <c r="O478" s="2">
        <v>26.5</v>
      </c>
      <c r="P478" s="2">
        <v>19.600000000000001</v>
      </c>
      <c r="Q478" s="2">
        <v>5.4</v>
      </c>
      <c r="R478" s="1">
        <v>1.1000000000000001</v>
      </c>
      <c r="S478" s="1">
        <v>1.1000000000000001</v>
      </c>
      <c r="T478" s="1">
        <v>0.6</v>
      </c>
      <c r="U478" s="1">
        <v>0.6</v>
      </c>
      <c r="V478" s="1">
        <v>3.3</v>
      </c>
      <c r="W478" s="1">
        <v>80.25</v>
      </c>
      <c r="X478" s="1">
        <v>81.95</v>
      </c>
      <c r="Y478" s="1">
        <v>5.95</v>
      </c>
      <c r="Z478" s="1">
        <v>6.25</v>
      </c>
      <c r="AA478">
        <f t="shared" si="164"/>
        <v>0.48268625393494219</v>
      </c>
      <c r="AB478">
        <f t="shared" si="165"/>
        <v>0.470703125</v>
      </c>
      <c r="AC478">
        <f t="shared" si="166"/>
        <v>0.42583732057416268</v>
      </c>
      <c r="AD478">
        <f t="shared" si="167"/>
        <v>0.11422976501305485</v>
      </c>
      <c r="AE478">
        <f t="shared" si="168"/>
        <v>0.2459239130434783</v>
      </c>
      <c r="AF478">
        <f t="shared" si="169"/>
        <v>0.31578947368421056</v>
      </c>
      <c r="AG478">
        <f t="shared" si="170"/>
        <v>0.31111111111111106</v>
      </c>
      <c r="AH478">
        <f t="shared" si="171"/>
        <v>0.48112706007442851</v>
      </c>
      <c r="AI478">
        <f t="shared" si="172"/>
        <v>0.26993166287015946</v>
      </c>
      <c r="AJ478">
        <f t="shared" si="173"/>
        <v>0.36350574712643674</v>
      </c>
      <c r="AK478">
        <f t="shared" si="174"/>
        <v>0.46913580246913572</v>
      </c>
      <c r="AL478">
        <f t="shared" si="175"/>
        <v>0.34753857457751647</v>
      </c>
      <c r="AM478">
        <f t="shared" si="176"/>
        <v>0.37894030851777327</v>
      </c>
      <c r="AN478">
        <f t="shared" si="177"/>
        <v>0.46137787056367419</v>
      </c>
      <c r="AO478">
        <f t="shared" si="178"/>
        <v>0.20439963336388631</v>
      </c>
      <c r="AP478">
        <f t="shared" si="179"/>
        <v>0.11235955056179775</v>
      </c>
      <c r="AQ478">
        <f t="shared" si="180"/>
        <v>0.1111111111111111</v>
      </c>
      <c r="AR478">
        <f t="shared" si="181"/>
        <v>5.6179775280898875E-2</v>
      </c>
      <c r="AS478">
        <f t="shared" si="182"/>
        <v>0.1020408163265306</v>
      </c>
      <c r="AT478">
        <f t="shared" si="183"/>
        <v>0.44765121277249009</v>
      </c>
      <c r="AU478">
        <f t="shared" si="184"/>
        <v>0.49918857513794229</v>
      </c>
      <c r="AV478">
        <f t="shared" si="185"/>
        <v>0.58720930232558133</v>
      </c>
      <c r="AW478">
        <f t="shared" si="186"/>
        <v>0.62827225130890041</v>
      </c>
    </row>
    <row r="479" spans="1:49" x14ac:dyDescent="0.3">
      <c r="A479">
        <v>40</v>
      </c>
      <c r="B479" s="3">
        <v>110486</v>
      </c>
      <c r="C479" t="s">
        <v>8</v>
      </c>
      <c r="D479" s="1">
        <v>100.25</v>
      </c>
      <c r="E479" s="1">
        <v>51.5</v>
      </c>
      <c r="F479" s="1">
        <v>26.85</v>
      </c>
      <c r="G479" s="1">
        <v>48.75</v>
      </c>
      <c r="H479" s="1">
        <v>23</v>
      </c>
      <c r="I479" s="1">
        <v>72.45</v>
      </c>
      <c r="J479" s="1">
        <v>73.3</v>
      </c>
      <c r="K479" s="1">
        <v>40.25</v>
      </c>
      <c r="L479" s="1">
        <v>40.450000000000003</v>
      </c>
      <c r="M479" s="1">
        <v>12.8</v>
      </c>
      <c r="N479" s="1">
        <v>12.8</v>
      </c>
      <c r="O479" s="2">
        <v>30.9</v>
      </c>
      <c r="P479" s="2">
        <v>23.2</v>
      </c>
      <c r="Q479" s="2">
        <v>6.8</v>
      </c>
      <c r="R479" s="1">
        <v>1.3</v>
      </c>
      <c r="S479" s="1">
        <v>1.3</v>
      </c>
      <c r="T479" s="1">
        <v>0.7</v>
      </c>
      <c r="U479" s="1">
        <v>0.7</v>
      </c>
      <c r="V479" s="1">
        <v>4.0999999999999996</v>
      </c>
      <c r="W479" s="1">
        <v>81.75</v>
      </c>
      <c r="X479" s="1">
        <v>85.55</v>
      </c>
      <c r="Y479" s="1">
        <v>7.15</v>
      </c>
      <c r="Z479" s="1">
        <v>7.4</v>
      </c>
      <c r="AA479">
        <f t="shared" si="164"/>
        <v>0.59181532004197268</v>
      </c>
      <c r="AB479">
        <f t="shared" si="165"/>
        <v>0.53320312500000011</v>
      </c>
      <c r="AC479">
        <f t="shared" si="166"/>
        <v>0.46411483253588515</v>
      </c>
      <c r="AD479">
        <f t="shared" si="167"/>
        <v>0.14229765013054829</v>
      </c>
      <c r="AE479">
        <f t="shared" si="168"/>
        <v>0.29483695652173914</v>
      </c>
      <c r="AF479">
        <f t="shared" si="169"/>
        <v>0.40789473684210525</v>
      </c>
      <c r="AG479">
        <f t="shared" si="170"/>
        <v>0.39999999999999991</v>
      </c>
      <c r="AH479">
        <f t="shared" si="171"/>
        <v>0.55768208399787356</v>
      </c>
      <c r="AI479">
        <f t="shared" si="172"/>
        <v>0.32004555808656038</v>
      </c>
      <c r="AJ479">
        <f t="shared" si="173"/>
        <v>0.40277777777777779</v>
      </c>
      <c r="AK479">
        <f t="shared" si="174"/>
        <v>0.50338510553564308</v>
      </c>
      <c r="AL479">
        <f t="shared" si="175"/>
        <v>0.38060249816311531</v>
      </c>
      <c r="AM479">
        <f t="shared" si="176"/>
        <v>0.4144869215291751</v>
      </c>
      <c r="AN479">
        <f t="shared" si="177"/>
        <v>0.48643006263048011</v>
      </c>
      <c r="AO479">
        <f t="shared" si="178"/>
        <v>0.2153987167736022</v>
      </c>
      <c r="AP479">
        <f t="shared" si="179"/>
        <v>0.1348314606741573</v>
      </c>
      <c r="AQ479">
        <f t="shared" si="180"/>
        <v>0.13333333333333333</v>
      </c>
      <c r="AR479">
        <f t="shared" si="181"/>
        <v>6.741573033707865E-2</v>
      </c>
      <c r="AS479">
        <f t="shared" si="182"/>
        <v>0.12244897959183672</v>
      </c>
      <c r="AT479">
        <f t="shared" si="183"/>
        <v>0.45686214307645079</v>
      </c>
      <c r="AU479">
        <f t="shared" si="184"/>
        <v>0.52255761116520616</v>
      </c>
      <c r="AV479">
        <f t="shared" si="185"/>
        <v>0.72674418604651159</v>
      </c>
      <c r="AW479">
        <f t="shared" si="186"/>
        <v>0.74869109947643975</v>
      </c>
    </row>
    <row r="480" spans="1:49" x14ac:dyDescent="0.3">
      <c r="A480">
        <v>41</v>
      </c>
      <c r="B480" s="3">
        <v>110486</v>
      </c>
      <c r="C480" t="s">
        <v>7</v>
      </c>
      <c r="D480" s="1">
        <v>100.8</v>
      </c>
      <c r="E480" s="1">
        <v>49.6</v>
      </c>
      <c r="F480" s="1">
        <v>24.9</v>
      </c>
      <c r="G480" s="1">
        <v>51.2</v>
      </c>
      <c r="H480" s="1">
        <v>26.65</v>
      </c>
      <c r="I480" s="1">
        <v>57.45</v>
      </c>
      <c r="J480" s="1">
        <v>56.8</v>
      </c>
      <c r="K480" s="1">
        <v>30.3</v>
      </c>
      <c r="L480" s="1">
        <v>29.65</v>
      </c>
      <c r="M480" s="1">
        <v>11.05</v>
      </c>
      <c r="N480" s="1">
        <v>11.1</v>
      </c>
      <c r="O480" s="2">
        <v>26.7</v>
      </c>
      <c r="P480" s="2">
        <v>18.5</v>
      </c>
      <c r="Q480" s="2">
        <v>6.7</v>
      </c>
      <c r="R480" s="1">
        <v>0.7</v>
      </c>
      <c r="S480" s="1">
        <v>0.7</v>
      </c>
      <c r="T480" s="1">
        <v>0.3</v>
      </c>
      <c r="U480" s="1">
        <v>0.3</v>
      </c>
      <c r="V480" s="1">
        <v>4.0999999999999996</v>
      </c>
      <c r="W480" s="1">
        <v>81.099999999999994</v>
      </c>
      <c r="X480" s="1">
        <v>82.7</v>
      </c>
      <c r="Y480" s="1">
        <v>6.3</v>
      </c>
      <c r="Z480" s="1">
        <v>5.35</v>
      </c>
      <c r="AA480">
        <f t="shared" si="164"/>
        <v>0.55194123819517316</v>
      </c>
      <c r="AB480">
        <f t="shared" si="165"/>
        <v>0.45703125</v>
      </c>
      <c r="AC480">
        <f t="shared" si="166"/>
        <v>0.51100478468899524</v>
      </c>
      <c r="AD480">
        <f t="shared" si="167"/>
        <v>0.18994778067885115</v>
      </c>
      <c r="AE480">
        <f t="shared" si="168"/>
        <v>0.23097826086956524</v>
      </c>
      <c r="AF480">
        <f t="shared" si="169"/>
        <v>0.40131578947368424</v>
      </c>
      <c r="AG480">
        <f t="shared" si="170"/>
        <v>0.39999999999999991</v>
      </c>
      <c r="AH480">
        <f t="shared" si="171"/>
        <v>0.56353003721424777</v>
      </c>
      <c r="AI480">
        <f t="shared" si="172"/>
        <v>0.27220956719817768</v>
      </c>
      <c r="AJ480">
        <f t="shared" si="173"/>
        <v>0.25909961685823757</v>
      </c>
      <c r="AK480">
        <f t="shared" si="174"/>
        <v>0.37196336121067297</v>
      </c>
      <c r="AL480">
        <f t="shared" si="175"/>
        <v>0.23438648052902275</v>
      </c>
      <c r="AM480">
        <f t="shared" si="176"/>
        <v>0.26961770623742454</v>
      </c>
      <c r="AN480">
        <f t="shared" si="177"/>
        <v>0.41336116910229637</v>
      </c>
      <c r="AO480">
        <f t="shared" si="178"/>
        <v>0.1842346471127406</v>
      </c>
      <c r="AP480">
        <f t="shared" si="179"/>
        <v>6.741573033707865E-2</v>
      </c>
      <c r="AQ480">
        <f t="shared" si="180"/>
        <v>6.6666666666666666E-2</v>
      </c>
      <c r="AR480">
        <f t="shared" si="181"/>
        <v>2.2471910112359546E-2</v>
      </c>
      <c r="AS480">
        <f t="shared" si="182"/>
        <v>4.0816326530612235E-2</v>
      </c>
      <c r="AT480">
        <f t="shared" si="183"/>
        <v>0.45287073994473448</v>
      </c>
      <c r="AU480">
        <f t="shared" si="184"/>
        <v>0.50405712431028893</v>
      </c>
      <c r="AV480">
        <f t="shared" si="185"/>
        <v>0.62790697674418594</v>
      </c>
      <c r="AW480">
        <f t="shared" si="186"/>
        <v>0.53403141361256534</v>
      </c>
    </row>
    <row r="481" spans="1:49" x14ac:dyDescent="0.3">
      <c r="A481">
        <v>42</v>
      </c>
      <c r="B481" s="3">
        <v>110486</v>
      </c>
      <c r="C481" t="s">
        <v>7</v>
      </c>
      <c r="D481" s="1">
        <v>97.4</v>
      </c>
      <c r="E481" s="1">
        <v>48.2</v>
      </c>
      <c r="F481" s="1">
        <v>23.4</v>
      </c>
      <c r="G481" s="1">
        <v>49.2</v>
      </c>
      <c r="H481" s="1">
        <v>24</v>
      </c>
      <c r="I481" s="1">
        <v>53.05</v>
      </c>
      <c r="J481" s="1">
        <v>58.35</v>
      </c>
      <c r="K481" s="1">
        <v>31.05</v>
      </c>
      <c r="L481" s="1">
        <v>30.75</v>
      </c>
      <c r="M481" s="1">
        <v>10.65</v>
      </c>
      <c r="N481" s="1">
        <v>10.5</v>
      </c>
      <c r="O481" s="2">
        <v>23.7</v>
      </c>
      <c r="P481" s="2">
        <v>16.600000000000001</v>
      </c>
      <c r="Q481" s="2">
        <v>6.2</v>
      </c>
      <c r="R481" s="1">
        <v>0.7</v>
      </c>
      <c r="S481" s="1">
        <v>0.7</v>
      </c>
      <c r="T481" s="1">
        <v>0.3</v>
      </c>
      <c r="U481" s="1">
        <v>0.3</v>
      </c>
      <c r="V481" s="1">
        <v>3.6</v>
      </c>
      <c r="W481" s="1">
        <v>72.599999999999994</v>
      </c>
      <c r="X481" s="1">
        <v>71.849999999999994</v>
      </c>
      <c r="Y481" s="1">
        <v>5.5</v>
      </c>
      <c r="Z481" s="1">
        <v>6.1</v>
      </c>
      <c r="AA481">
        <f t="shared" si="164"/>
        <v>0.52256033578174188</v>
      </c>
      <c r="AB481">
        <f t="shared" si="165"/>
        <v>0.3984375</v>
      </c>
      <c r="AC481">
        <f t="shared" si="166"/>
        <v>0.47272727272727277</v>
      </c>
      <c r="AD481">
        <f t="shared" si="167"/>
        <v>0.15535248041775457</v>
      </c>
      <c r="AE481">
        <f t="shared" si="168"/>
        <v>0.20516304347826092</v>
      </c>
      <c r="AF481">
        <f t="shared" si="169"/>
        <v>0.36842105263157898</v>
      </c>
      <c r="AG481">
        <f t="shared" si="170"/>
        <v>0.34444444444444444</v>
      </c>
      <c r="AH481">
        <f t="shared" si="171"/>
        <v>0.52737905369484328</v>
      </c>
      <c r="AI481">
        <f t="shared" si="172"/>
        <v>0.23804100227790434</v>
      </c>
      <c r="AJ481">
        <f t="shared" si="173"/>
        <v>0.21695402298850572</v>
      </c>
      <c r="AK481">
        <f t="shared" si="174"/>
        <v>0.38430904022301871</v>
      </c>
      <c r="AL481">
        <f t="shared" si="175"/>
        <v>0.24540778839088906</v>
      </c>
      <c r="AM481">
        <f t="shared" si="176"/>
        <v>0.28437290409121396</v>
      </c>
      <c r="AN481">
        <f t="shared" si="177"/>
        <v>0.39665970772442583</v>
      </c>
      <c r="AO481">
        <f t="shared" si="178"/>
        <v>0.17323556370302473</v>
      </c>
      <c r="AP481">
        <f t="shared" si="179"/>
        <v>6.741573033707865E-2</v>
      </c>
      <c r="AQ481">
        <f t="shared" si="180"/>
        <v>6.6666666666666666E-2</v>
      </c>
      <c r="AR481">
        <f t="shared" si="181"/>
        <v>2.2471910112359546E-2</v>
      </c>
      <c r="AS481">
        <f t="shared" si="182"/>
        <v>4.0816326530612235E-2</v>
      </c>
      <c r="AT481">
        <f t="shared" si="183"/>
        <v>0.4006754682222905</v>
      </c>
      <c r="AU481">
        <f t="shared" si="184"/>
        <v>0.43362544628367417</v>
      </c>
      <c r="AV481">
        <f t="shared" si="185"/>
        <v>0.53488372093023251</v>
      </c>
      <c r="AW481">
        <f t="shared" si="186"/>
        <v>0.61256544502617793</v>
      </c>
    </row>
    <row r="482" spans="1:49" x14ac:dyDescent="0.3">
      <c r="A482">
        <v>43</v>
      </c>
      <c r="B482" s="3">
        <v>110486</v>
      </c>
      <c r="C482" t="s">
        <v>7</v>
      </c>
      <c r="D482" s="1">
        <v>104.5</v>
      </c>
      <c r="E482" s="1">
        <v>51.4</v>
      </c>
      <c r="F482" s="1">
        <v>27</v>
      </c>
      <c r="G482" s="1">
        <v>53.1</v>
      </c>
      <c r="H482" s="1">
        <v>25.4</v>
      </c>
      <c r="I482" s="1">
        <v>68.650000000000006</v>
      </c>
      <c r="J482" s="1">
        <v>69</v>
      </c>
      <c r="K482" s="1">
        <v>37.700000000000003</v>
      </c>
      <c r="L482" s="1">
        <v>38.049999999999997</v>
      </c>
      <c r="M482" s="1">
        <v>13.8</v>
      </c>
      <c r="N482" s="1">
        <v>13.6</v>
      </c>
      <c r="O482" s="2">
        <v>28.3</v>
      </c>
      <c r="P482" s="2">
        <v>19.5</v>
      </c>
      <c r="Q482" s="2">
        <v>7.5</v>
      </c>
      <c r="R482" s="1">
        <v>1.4</v>
      </c>
      <c r="S482" s="1">
        <v>1.4</v>
      </c>
      <c r="T482" s="1">
        <v>0.7</v>
      </c>
      <c r="U482" s="1">
        <v>0.7</v>
      </c>
      <c r="V482" s="1">
        <v>4.7</v>
      </c>
      <c r="W482" s="1">
        <v>91</v>
      </c>
      <c r="X482" s="1">
        <v>60</v>
      </c>
      <c r="Y482" s="1">
        <v>6</v>
      </c>
      <c r="Z482" s="1">
        <v>6.05</v>
      </c>
      <c r="AA482">
        <f t="shared" si="164"/>
        <v>0.58971668415529899</v>
      </c>
      <c r="AB482">
        <f t="shared" si="165"/>
        <v>0.5390625</v>
      </c>
      <c r="AC482">
        <f t="shared" si="166"/>
        <v>0.54736842105263162</v>
      </c>
      <c r="AD482">
        <f t="shared" si="167"/>
        <v>0.17362924281984332</v>
      </c>
      <c r="AE482">
        <f t="shared" si="168"/>
        <v>0.24456521739130438</v>
      </c>
      <c r="AF482">
        <f t="shared" si="169"/>
        <v>0.45394736842105265</v>
      </c>
      <c r="AG482">
        <f t="shared" si="170"/>
        <v>0.46666666666666667</v>
      </c>
      <c r="AH482">
        <f t="shared" si="171"/>
        <v>0.60287081339712922</v>
      </c>
      <c r="AI482">
        <f t="shared" si="172"/>
        <v>0.29043280182232351</v>
      </c>
      <c r="AJ482">
        <f t="shared" si="173"/>
        <v>0.36637931034482762</v>
      </c>
      <c r="AK482">
        <f t="shared" si="174"/>
        <v>0.46913580246913572</v>
      </c>
      <c r="AL482">
        <f t="shared" si="175"/>
        <v>0.34313005143276998</v>
      </c>
      <c r="AM482">
        <f t="shared" si="176"/>
        <v>0.38229376257545267</v>
      </c>
      <c r="AN482">
        <f t="shared" si="177"/>
        <v>0.52818371607515646</v>
      </c>
      <c r="AO482">
        <f t="shared" si="178"/>
        <v>0.23006416131988999</v>
      </c>
      <c r="AP482">
        <f t="shared" si="179"/>
        <v>0.14606741573033705</v>
      </c>
      <c r="AQ482">
        <f t="shared" si="180"/>
        <v>0.1444444444444444</v>
      </c>
      <c r="AR482">
        <f t="shared" si="181"/>
        <v>6.741573033707865E-2</v>
      </c>
      <c r="AS482">
        <f t="shared" si="182"/>
        <v>0.12244897959183672</v>
      </c>
      <c r="AT482">
        <f t="shared" si="183"/>
        <v>0.51366287995087512</v>
      </c>
      <c r="AU482">
        <f t="shared" si="184"/>
        <v>0.35670236936059724</v>
      </c>
      <c r="AV482">
        <f t="shared" si="185"/>
        <v>0.59302325581395343</v>
      </c>
      <c r="AW482">
        <f t="shared" si="186"/>
        <v>0.60732984293193704</v>
      </c>
    </row>
    <row r="483" spans="1:49" x14ac:dyDescent="0.3">
      <c r="A483">
        <v>44</v>
      </c>
      <c r="B483" s="3">
        <v>110486</v>
      </c>
      <c r="C483" t="s">
        <v>8</v>
      </c>
      <c r="D483" s="1">
        <v>99.5</v>
      </c>
      <c r="E483" s="1">
        <v>49.3</v>
      </c>
      <c r="F483" s="1">
        <v>27.35</v>
      </c>
      <c r="G483" s="1">
        <v>50.2</v>
      </c>
      <c r="H483" s="1">
        <v>22.85</v>
      </c>
      <c r="I483" s="1">
        <v>77.150000000000006</v>
      </c>
      <c r="J483" s="1">
        <v>78.099999999999994</v>
      </c>
      <c r="K483" s="1">
        <v>42.4</v>
      </c>
      <c r="L483" s="1">
        <v>41.3</v>
      </c>
      <c r="M483" s="1">
        <v>12.65</v>
      </c>
      <c r="N483" s="1">
        <v>12.5</v>
      </c>
      <c r="O483" s="2">
        <v>31.2</v>
      </c>
      <c r="P483" s="2">
        <v>22.5</v>
      </c>
      <c r="Q483" s="2">
        <v>6.9</v>
      </c>
      <c r="R483" s="1">
        <v>1.3</v>
      </c>
      <c r="S483" s="1">
        <v>1.3</v>
      </c>
      <c r="T483" s="1">
        <v>0.7</v>
      </c>
      <c r="U483" s="1">
        <v>0.7</v>
      </c>
      <c r="V483" s="1">
        <v>4.0999999999999996</v>
      </c>
      <c r="W483" s="1">
        <v>91.5</v>
      </c>
      <c r="X483" s="1">
        <v>92.45</v>
      </c>
      <c r="Y483" s="1">
        <v>5.7</v>
      </c>
      <c r="Z483" s="1">
        <v>5.95</v>
      </c>
      <c r="AA483">
        <f t="shared" si="164"/>
        <v>0.54564533053515207</v>
      </c>
      <c r="AB483">
        <f t="shared" si="165"/>
        <v>0.55273437500000011</v>
      </c>
      <c r="AC483">
        <f t="shared" si="166"/>
        <v>0.49186602870813401</v>
      </c>
      <c r="AD483">
        <f t="shared" si="167"/>
        <v>0.14033942558746737</v>
      </c>
      <c r="AE483">
        <f t="shared" si="168"/>
        <v>0.28532608695652178</v>
      </c>
      <c r="AF483">
        <f t="shared" si="169"/>
        <v>0.41447368421052633</v>
      </c>
      <c r="AG483">
        <f t="shared" si="170"/>
        <v>0.39999999999999991</v>
      </c>
      <c r="AH483">
        <f t="shared" si="171"/>
        <v>0.54970760233918137</v>
      </c>
      <c r="AI483">
        <f t="shared" si="172"/>
        <v>0.32346241457858771</v>
      </c>
      <c r="AJ483">
        <f t="shared" si="173"/>
        <v>0.44779693486590044</v>
      </c>
      <c r="AK483">
        <f t="shared" si="174"/>
        <v>0.54161688570290711</v>
      </c>
      <c r="AL483">
        <f t="shared" si="175"/>
        <v>0.4121969140337986</v>
      </c>
      <c r="AM483">
        <f t="shared" si="176"/>
        <v>0.42588866532528502</v>
      </c>
      <c r="AN483">
        <f t="shared" si="177"/>
        <v>0.48016701461377864</v>
      </c>
      <c r="AO483">
        <f t="shared" si="178"/>
        <v>0.20989917506874425</v>
      </c>
      <c r="AP483">
        <f t="shared" si="179"/>
        <v>0.1348314606741573</v>
      </c>
      <c r="AQ483">
        <f t="shared" si="180"/>
        <v>0.13333333333333333</v>
      </c>
      <c r="AR483">
        <f t="shared" si="181"/>
        <v>6.741573033707865E-2</v>
      </c>
      <c r="AS483">
        <f t="shared" si="182"/>
        <v>0.12244897959183672</v>
      </c>
      <c r="AT483">
        <f t="shared" si="183"/>
        <v>0.51673319005219531</v>
      </c>
      <c r="AU483">
        <f t="shared" si="184"/>
        <v>0.56734826355079526</v>
      </c>
      <c r="AV483">
        <f t="shared" si="185"/>
        <v>0.55813953488372092</v>
      </c>
      <c r="AW483">
        <f t="shared" si="186"/>
        <v>0.59685863874345546</v>
      </c>
    </row>
    <row r="484" spans="1:49" x14ac:dyDescent="0.3">
      <c r="A484">
        <v>45</v>
      </c>
      <c r="B484" s="3">
        <v>110486</v>
      </c>
      <c r="C484" t="s">
        <v>8</v>
      </c>
      <c r="D484" s="1">
        <v>112.8</v>
      </c>
      <c r="E484" s="1">
        <v>58.2</v>
      </c>
      <c r="F484" s="1">
        <v>28.65</v>
      </c>
      <c r="G484" s="1">
        <v>54.6</v>
      </c>
      <c r="H484" s="1">
        <v>24.3</v>
      </c>
      <c r="I484" s="1">
        <v>93.6</v>
      </c>
      <c r="J484" s="1">
        <v>93.95</v>
      </c>
      <c r="K484" s="1">
        <v>54.2</v>
      </c>
      <c r="L484" s="1">
        <v>54.75</v>
      </c>
      <c r="M484" s="1">
        <v>18.05</v>
      </c>
      <c r="N484" s="1">
        <v>18</v>
      </c>
      <c r="O484" s="2">
        <v>49.4</v>
      </c>
      <c r="P484" s="2">
        <v>36.200000000000003</v>
      </c>
      <c r="Q484" s="2">
        <v>8.8000000000000007</v>
      </c>
      <c r="R484" s="1">
        <v>3.1</v>
      </c>
      <c r="S484" s="1">
        <v>3</v>
      </c>
      <c r="T484" s="1">
        <v>1.6</v>
      </c>
      <c r="U484" s="1">
        <v>1.6</v>
      </c>
      <c r="V484" s="1">
        <v>5.5</v>
      </c>
      <c r="W484" s="1">
        <v>91.05</v>
      </c>
      <c r="X484" s="1">
        <v>111.95</v>
      </c>
      <c r="Y484" s="1">
        <v>7.15</v>
      </c>
      <c r="Z484" s="1">
        <v>6.4</v>
      </c>
      <c r="AA484">
        <f t="shared" si="164"/>
        <v>0.7324239244491082</v>
      </c>
      <c r="AB484">
        <f t="shared" si="165"/>
        <v>0.603515625</v>
      </c>
      <c r="AC484">
        <f t="shared" si="166"/>
        <v>0.57607655502392341</v>
      </c>
      <c r="AD484">
        <f t="shared" si="167"/>
        <v>0.15926892950391647</v>
      </c>
      <c r="AE484">
        <f t="shared" si="168"/>
        <v>0.47146739130434789</v>
      </c>
      <c r="AF484">
        <f t="shared" si="169"/>
        <v>0.53947368421052633</v>
      </c>
      <c r="AG484">
        <f t="shared" si="170"/>
        <v>0.55555555555555558</v>
      </c>
      <c r="AH484">
        <f t="shared" si="171"/>
        <v>0.69112174375332269</v>
      </c>
      <c r="AI484">
        <f t="shared" si="172"/>
        <v>0.53075170842824604</v>
      </c>
      <c r="AJ484">
        <f t="shared" si="173"/>
        <v>0.60536398467432939</v>
      </c>
      <c r="AK484">
        <f t="shared" si="174"/>
        <v>0.66786140979689368</v>
      </c>
      <c r="AL484">
        <f t="shared" si="175"/>
        <v>0.58559882439382804</v>
      </c>
      <c r="AM484">
        <f t="shared" si="176"/>
        <v>0.6063044936284373</v>
      </c>
      <c r="AN484">
        <f t="shared" si="177"/>
        <v>0.70563674321503123</v>
      </c>
      <c r="AO484">
        <f t="shared" si="178"/>
        <v>0.31072410632447295</v>
      </c>
      <c r="AP484">
        <f t="shared" si="179"/>
        <v>0.33707865168539325</v>
      </c>
      <c r="AQ484">
        <f t="shared" si="180"/>
        <v>0.32222222222222219</v>
      </c>
      <c r="AR484">
        <f t="shared" si="181"/>
        <v>0.16853932584269662</v>
      </c>
      <c r="AS484">
        <f t="shared" si="182"/>
        <v>0.30612244897959179</v>
      </c>
      <c r="AT484">
        <f t="shared" si="183"/>
        <v>0.51396991096100708</v>
      </c>
      <c r="AU484">
        <f t="shared" si="184"/>
        <v>0.69393054203180793</v>
      </c>
      <c r="AV484">
        <f t="shared" si="185"/>
        <v>0.72674418604651159</v>
      </c>
      <c r="AW484">
        <f t="shared" si="186"/>
        <v>0.64397905759162299</v>
      </c>
    </row>
    <row r="485" spans="1:49" x14ac:dyDescent="0.3">
      <c r="A485">
        <v>46</v>
      </c>
      <c r="B485" s="3">
        <v>110486</v>
      </c>
      <c r="C485" t="s">
        <v>8</v>
      </c>
      <c r="D485" s="1">
        <v>119.05</v>
      </c>
      <c r="E485" s="1">
        <v>61.15</v>
      </c>
      <c r="F485" s="1">
        <v>32.25</v>
      </c>
      <c r="G485" s="1">
        <v>57.9</v>
      </c>
      <c r="H485" s="1">
        <v>26.1</v>
      </c>
      <c r="I485" s="1">
        <v>95.95</v>
      </c>
      <c r="J485" s="1">
        <v>95.5</v>
      </c>
      <c r="K485" s="1">
        <v>55.35</v>
      </c>
      <c r="L485" s="1">
        <v>55.85</v>
      </c>
      <c r="M485" s="1">
        <v>16.149999999999999</v>
      </c>
      <c r="N485" s="1">
        <v>16.2</v>
      </c>
      <c r="O485" s="2">
        <v>51.9</v>
      </c>
      <c r="P485" s="2">
        <v>39.4</v>
      </c>
      <c r="Q485" s="2">
        <v>10.4</v>
      </c>
      <c r="R485" s="1">
        <v>2.8</v>
      </c>
      <c r="S485" s="1">
        <v>2.8</v>
      </c>
      <c r="T485" s="1">
        <v>1.6</v>
      </c>
      <c r="U485" s="1">
        <v>1.6</v>
      </c>
      <c r="V485" s="1">
        <v>6.7</v>
      </c>
      <c r="W485" s="1">
        <v>126.25</v>
      </c>
      <c r="X485" s="1">
        <v>105.5</v>
      </c>
      <c r="Y485" s="1">
        <v>8.4</v>
      </c>
      <c r="Z485" s="1">
        <v>7.55</v>
      </c>
      <c r="AA485">
        <f t="shared" si="164"/>
        <v>0.79433368310598096</v>
      </c>
      <c r="AB485">
        <f t="shared" si="165"/>
        <v>0.744140625</v>
      </c>
      <c r="AC485">
        <f t="shared" si="166"/>
        <v>0.63923444976076549</v>
      </c>
      <c r="AD485">
        <f t="shared" si="167"/>
        <v>0.18276762402088775</v>
      </c>
      <c r="AE485">
        <f t="shared" si="168"/>
        <v>0.51494565217391308</v>
      </c>
      <c r="AF485">
        <f t="shared" si="169"/>
        <v>0.64473684210526316</v>
      </c>
      <c r="AG485">
        <f t="shared" si="170"/>
        <v>0.68888888888888888</v>
      </c>
      <c r="AH485">
        <f t="shared" si="171"/>
        <v>0.75757575757575757</v>
      </c>
      <c r="AI485">
        <f t="shared" si="172"/>
        <v>0.55922551252847386</v>
      </c>
      <c r="AJ485">
        <f t="shared" si="173"/>
        <v>0.62787356321839083</v>
      </c>
      <c r="AK485">
        <f t="shared" si="174"/>
        <v>0.6802070888092393</v>
      </c>
      <c r="AL485">
        <f t="shared" si="175"/>
        <v>0.60249816311535631</v>
      </c>
      <c r="AM485">
        <f t="shared" si="176"/>
        <v>0.62105969148222673</v>
      </c>
      <c r="AN485">
        <f t="shared" si="177"/>
        <v>0.62630480167014591</v>
      </c>
      <c r="AO485">
        <f t="shared" si="178"/>
        <v>0.27772685609532538</v>
      </c>
      <c r="AP485">
        <f t="shared" si="179"/>
        <v>0.3033707865168539</v>
      </c>
      <c r="AQ485">
        <f t="shared" si="180"/>
        <v>0.29999999999999993</v>
      </c>
      <c r="AR485">
        <f t="shared" si="181"/>
        <v>0.16853932584269662</v>
      </c>
      <c r="AS485">
        <f t="shared" si="182"/>
        <v>0.30612244897959179</v>
      </c>
      <c r="AT485">
        <f t="shared" si="183"/>
        <v>0.73011974209395158</v>
      </c>
      <c r="AU485">
        <f t="shared" si="184"/>
        <v>0.65206101914962677</v>
      </c>
      <c r="AV485">
        <f t="shared" si="185"/>
        <v>0.87209302325581395</v>
      </c>
      <c r="AW485">
        <f t="shared" si="186"/>
        <v>0.76439790575916222</v>
      </c>
    </row>
    <row r="486" spans="1:49" x14ac:dyDescent="0.3">
      <c r="A486">
        <v>47</v>
      </c>
      <c r="B486" s="3">
        <v>110486</v>
      </c>
      <c r="C486" t="s">
        <v>8</v>
      </c>
      <c r="D486" s="1">
        <v>98.95</v>
      </c>
      <c r="E486" s="1">
        <v>50.1</v>
      </c>
      <c r="F486" s="1">
        <v>26.15</v>
      </c>
      <c r="G486" s="1">
        <v>48.85</v>
      </c>
      <c r="H486" s="1">
        <v>21.95</v>
      </c>
      <c r="I486" s="1">
        <v>71.7</v>
      </c>
      <c r="J486" s="1">
        <v>72.849999999999994</v>
      </c>
      <c r="K486" s="1">
        <v>41.4</v>
      </c>
      <c r="L486" s="1">
        <v>40.6</v>
      </c>
      <c r="M486" s="1">
        <v>12.6</v>
      </c>
      <c r="N486" s="1">
        <v>12.5</v>
      </c>
      <c r="O486" s="2">
        <v>29.5</v>
      </c>
      <c r="P486" s="2">
        <v>19.899999999999999</v>
      </c>
      <c r="Q486" s="2">
        <v>6.7</v>
      </c>
      <c r="R486" s="1">
        <v>1.2</v>
      </c>
      <c r="S486" s="1">
        <v>1.2</v>
      </c>
      <c r="T486" s="1">
        <v>0.6</v>
      </c>
      <c r="U486" s="1">
        <v>0.6</v>
      </c>
      <c r="V486" s="1">
        <v>4.3</v>
      </c>
      <c r="W486" s="1">
        <v>92.15</v>
      </c>
      <c r="X486" s="1">
        <v>87.25</v>
      </c>
      <c r="Y486" s="1">
        <v>6.85</v>
      </c>
      <c r="Z486" s="1">
        <v>5.05</v>
      </c>
      <c r="AA486">
        <f t="shared" si="164"/>
        <v>0.56243441762854141</v>
      </c>
      <c r="AB486">
        <f t="shared" si="165"/>
        <v>0.505859375</v>
      </c>
      <c r="AC486">
        <f t="shared" si="166"/>
        <v>0.46602870813397129</v>
      </c>
      <c r="AD486">
        <f t="shared" si="167"/>
        <v>0.1285900783289817</v>
      </c>
      <c r="AE486">
        <f t="shared" si="168"/>
        <v>0.25</v>
      </c>
      <c r="AF486">
        <f t="shared" si="169"/>
        <v>0.40131578947368424</v>
      </c>
      <c r="AG486">
        <f t="shared" si="170"/>
        <v>0.42222222222222217</v>
      </c>
      <c r="AH486">
        <f t="shared" si="171"/>
        <v>0.54385964912280704</v>
      </c>
      <c r="AI486">
        <f t="shared" si="172"/>
        <v>0.30410022779043283</v>
      </c>
      <c r="AJ486">
        <f t="shared" si="173"/>
        <v>0.39559386973180077</v>
      </c>
      <c r="AK486">
        <f t="shared" si="174"/>
        <v>0.49980087614496205</v>
      </c>
      <c r="AL486">
        <f t="shared" si="175"/>
        <v>0.39750183688464358</v>
      </c>
      <c r="AM486">
        <f t="shared" si="176"/>
        <v>0.4164989939637827</v>
      </c>
      <c r="AN486">
        <f t="shared" si="177"/>
        <v>0.47807933194154478</v>
      </c>
      <c r="AO486">
        <f t="shared" si="178"/>
        <v>0.20989917506874425</v>
      </c>
      <c r="AP486">
        <f t="shared" si="179"/>
        <v>0.12359550561797751</v>
      </c>
      <c r="AQ486">
        <f t="shared" si="180"/>
        <v>0.1222222222222222</v>
      </c>
      <c r="AR486">
        <f t="shared" si="181"/>
        <v>5.6179775280898875E-2</v>
      </c>
      <c r="AS486">
        <f t="shared" si="182"/>
        <v>0.1020408163265306</v>
      </c>
      <c r="AT486">
        <f t="shared" si="183"/>
        <v>0.52072459318391173</v>
      </c>
      <c r="AU486">
        <f t="shared" si="184"/>
        <v>0.53359298928919185</v>
      </c>
      <c r="AV486">
        <f t="shared" si="185"/>
        <v>0.69186046511627897</v>
      </c>
      <c r="AW486">
        <f t="shared" si="186"/>
        <v>0.50261780104712028</v>
      </c>
    </row>
    <row r="487" spans="1:49" x14ac:dyDescent="0.3">
      <c r="A487">
        <v>48</v>
      </c>
      <c r="B487" s="3">
        <v>110486</v>
      </c>
      <c r="C487" t="s">
        <v>8</v>
      </c>
      <c r="D487" s="1">
        <v>114.85</v>
      </c>
      <c r="E487" s="1">
        <v>59.1</v>
      </c>
      <c r="F487" s="1">
        <v>31.4</v>
      </c>
      <c r="G487" s="1">
        <v>55.75</v>
      </c>
      <c r="H487" s="1">
        <v>25.8</v>
      </c>
      <c r="I487" s="1">
        <v>93</v>
      </c>
      <c r="J487" s="1">
        <v>56.94</v>
      </c>
      <c r="K487" s="1">
        <v>52.3</v>
      </c>
      <c r="L487" s="1">
        <v>30.97</v>
      </c>
      <c r="M487" s="1">
        <v>15.85</v>
      </c>
      <c r="N487" s="1">
        <v>10.06</v>
      </c>
      <c r="O487" s="2">
        <v>44.6</v>
      </c>
      <c r="P487" s="2">
        <v>34.299999999999997</v>
      </c>
      <c r="Q487" s="2">
        <v>9.1999999999999993</v>
      </c>
      <c r="R487" s="1">
        <v>2.7</v>
      </c>
      <c r="S487" s="1">
        <v>0.89</v>
      </c>
      <c r="T487" s="1">
        <v>1.5</v>
      </c>
      <c r="U487" s="1">
        <v>0.44</v>
      </c>
      <c r="V487" s="1">
        <v>5.5</v>
      </c>
      <c r="W487" s="1">
        <v>105.75</v>
      </c>
      <c r="X487" s="1">
        <v>101.45</v>
      </c>
      <c r="Y487" s="1">
        <v>7.3</v>
      </c>
      <c r="Z487" s="1">
        <v>7</v>
      </c>
      <c r="AA487">
        <f t="shared" si="164"/>
        <v>0.75131164742917089</v>
      </c>
      <c r="AB487">
        <f t="shared" si="165"/>
        <v>0.7109375</v>
      </c>
      <c r="AC487">
        <f t="shared" si="166"/>
        <v>0.59808612440191389</v>
      </c>
      <c r="AD487">
        <f t="shared" si="167"/>
        <v>0.17885117493472585</v>
      </c>
      <c r="AE487">
        <f t="shared" si="168"/>
        <v>0.44565217391304346</v>
      </c>
      <c r="AF487">
        <f t="shared" si="169"/>
        <v>0.56578947368421051</v>
      </c>
      <c r="AG487">
        <f t="shared" si="170"/>
        <v>0.55555555555555558</v>
      </c>
      <c r="AH487">
        <f t="shared" si="171"/>
        <v>0.71291866028708128</v>
      </c>
      <c r="AI487">
        <f t="shared" si="172"/>
        <v>0.47608200455580874</v>
      </c>
      <c r="AJ487">
        <f t="shared" si="173"/>
        <v>0.59961685823754785</v>
      </c>
      <c r="AK487">
        <f t="shared" si="174"/>
        <v>0.37307845479888485</v>
      </c>
      <c r="AL487">
        <f t="shared" si="175"/>
        <v>0.55767817781043338</v>
      </c>
      <c r="AM487">
        <f t="shared" si="176"/>
        <v>0.28732394366197184</v>
      </c>
      <c r="AN487">
        <f t="shared" si="177"/>
        <v>0.61377870563674308</v>
      </c>
      <c r="AO487">
        <f t="shared" si="178"/>
        <v>0.16516956920256645</v>
      </c>
      <c r="AP487">
        <f t="shared" si="179"/>
        <v>0.29213483146067415</v>
      </c>
      <c r="AQ487">
        <f t="shared" si="180"/>
        <v>8.7777777777777774E-2</v>
      </c>
      <c r="AR487">
        <f t="shared" si="181"/>
        <v>0.15730337078651685</v>
      </c>
      <c r="AS487">
        <f t="shared" si="182"/>
        <v>6.9387755102040802E-2</v>
      </c>
      <c r="AT487">
        <f t="shared" si="183"/>
        <v>0.60423702793982204</v>
      </c>
      <c r="AU487">
        <f t="shared" si="184"/>
        <v>0.62577085361895501</v>
      </c>
      <c r="AV487">
        <f t="shared" si="185"/>
        <v>0.74418604651162779</v>
      </c>
      <c r="AW487">
        <f t="shared" si="186"/>
        <v>0.706806282722513</v>
      </c>
    </row>
    <row r="488" spans="1:49" x14ac:dyDescent="0.3">
      <c r="A488">
        <v>49</v>
      </c>
      <c r="B488" s="3">
        <v>110486</v>
      </c>
      <c r="C488" t="s">
        <v>8</v>
      </c>
      <c r="D488" s="1">
        <v>111.4</v>
      </c>
      <c r="E488" s="1">
        <v>59.9</v>
      </c>
      <c r="F488" s="1">
        <v>29.2</v>
      </c>
      <c r="G488" s="1">
        <v>51.5</v>
      </c>
      <c r="H488" s="1">
        <v>24.5</v>
      </c>
      <c r="I488" s="1">
        <v>88.6</v>
      </c>
      <c r="J488" s="1">
        <v>88.9</v>
      </c>
      <c r="K488" s="1">
        <v>55.65</v>
      </c>
      <c r="L488" s="1">
        <v>52.2</v>
      </c>
      <c r="M488" s="1">
        <v>16.5</v>
      </c>
      <c r="N488" s="1">
        <v>14.8</v>
      </c>
      <c r="O488" s="2">
        <v>43.5</v>
      </c>
      <c r="P488" s="2">
        <v>30.5</v>
      </c>
      <c r="Q488" s="2">
        <v>9</v>
      </c>
      <c r="R488" s="1">
        <v>2.5</v>
      </c>
      <c r="S488" s="1">
        <v>2.2999999999999998</v>
      </c>
      <c r="T488" s="1">
        <v>1.5</v>
      </c>
      <c r="U488" s="1">
        <v>1.3</v>
      </c>
      <c r="V488" s="1">
        <v>5.8</v>
      </c>
      <c r="W488" s="1">
        <v>123.1</v>
      </c>
      <c r="X488" s="1">
        <v>123</v>
      </c>
      <c r="Y488" s="1">
        <v>7.25</v>
      </c>
      <c r="Z488" s="1">
        <v>7.3</v>
      </c>
      <c r="AA488">
        <f t="shared" si="164"/>
        <v>0.76810073452256022</v>
      </c>
      <c r="AB488">
        <f t="shared" si="165"/>
        <v>0.625</v>
      </c>
      <c r="AC488">
        <f t="shared" si="166"/>
        <v>0.51674641148325362</v>
      </c>
      <c r="AD488">
        <f t="shared" si="167"/>
        <v>0.16187989556135771</v>
      </c>
      <c r="AE488">
        <f t="shared" si="168"/>
        <v>0.39402173913043481</v>
      </c>
      <c r="AF488">
        <f t="shared" si="169"/>
        <v>0.55263157894736836</v>
      </c>
      <c r="AG488">
        <f t="shared" si="170"/>
        <v>0.5888888888888888</v>
      </c>
      <c r="AH488">
        <f t="shared" si="171"/>
        <v>0.67623604465709741</v>
      </c>
      <c r="AI488">
        <f t="shared" si="172"/>
        <v>0.46355353075170846</v>
      </c>
      <c r="AJ488">
        <f t="shared" si="173"/>
        <v>0.55747126436781602</v>
      </c>
      <c r="AK488">
        <f t="shared" si="174"/>
        <v>0.62763839107925135</v>
      </c>
      <c r="AL488">
        <f t="shared" si="175"/>
        <v>0.6069066862601028</v>
      </c>
      <c r="AM488">
        <f t="shared" si="176"/>
        <v>0.57209926224010743</v>
      </c>
      <c r="AN488">
        <f t="shared" si="177"/>
        <v>0.64091858037578275</v>
      </c>
      <c r="AO488">
        <f t="shared" si="178"/>
        <v>0.25206232813932172</v>
      </c>
      <c r="AP488">
        <f t="shared" si="179"/>
        <v>0.2696629213483146</v>
      </c>
      <c r="AQ488">
        <f t="shared" si="180"/>
        <v>0.24444444444444441</v>
      </c>
      <c r="AR488">
        <f t="shared" si="181"/>
        <v>0.15730337078651685</v>
      </c>
      <c r="AS488">
        <f t="shared" si="182"/>
        <v>0.24489795918367344</v>
      </c>
      <c r="AT488">
        <f t="shared" si="183"/>
        <v>0.71077678845563408</v>
      </c>
      <c r="AU488">
        <f t="shared" si="184"/>
        <v>0.76566049983771511</v>
      </c>
      <c r="AV488">
        <f t="shared" si="185"/>
        <v>0.73837209302325579</v>
      </c>
      <c r="AW488">
        <f t="shared" si="186"/>
        <v>0.73821989528795795</v>
      </c>
    </row>
    <row r="489" spans="1:49" x14ac:dyDescent="0.3">
      <c r="A489">
        <v>50</v>
      </c>
      <c r="B489" s="3">
        <v>110486</v>
      </c>
      <c r="C489" t="s">
        <v>8</v>
      </c>
      <c r="D489" s="1">
        <v>124.7</v>
      </c>
      <c r="E489" s="1">
        <v>64.650000000000006</v>
      </c>
      <c r="F489" s="1">
        <v>32.65</v>
      </c>
      <c r="G489" s="1">
        <v>60.05</v>
      </c>
      <c r="H489" s="1">
        <v>26.5</v>
      </c>
      <c r="I489" s="1">
        <v>104.75</v>
      </c>
      <c r="J489" s="1">
        <v>104</v>
      </c>
      <c r="K489" s="1">
        <v>62.25</v>
      </c>
      <c r="L489" s="1">
        <v>62.1</v>
      </c>
      <c r="M489" s="1">
        <v>19.100000000000001</v>
      </c>
      <c r="N489" s="1">
        <v>19.25</v>
      </c>
      <c r="O489" s="2">
        <v>63.9</v>
      </c>
      <c r="P489" s="2">
        <v>47.9</v>
      </c>
      <c r="Q489" s="2">
        <v>11.6</v>
      </c>
      <c r="R489" s="1">
        <v>4.3</v>
      </c>
      <c r="S489" s="1">
        <v>4.3</v>
      </c>
      <c r="T489" s="1">
        <v>2.1</v>
      </c>
      <c r="U489" s="1">
        <v>2.1</v>
      </c>
      <c r="V489" s="1">
        <v>7.3</v>
      </c>
      <c r="W489" s="1">
        <v>52.25</v>
      </c>
      <c r="X489" s="1">
        <v>124.75</v>
      </c>
      <c r="Y489" s="1">
        <v>7.95</v>
      </c>
      <c r="Z489" s="1">
        <v>7.35</v>
      </c>
      <c r="AA489">
        <f t="shared" si="164"/>
        <v>0.86778593913955937</v>
      </c>
      <c r="AB489">
        <f t="shared" si="165"/>
        <v>0.759765625</v>
      </c>
      <c r="AC489">
        <f t="shared" si="166"/>
        <v>0.68038277511961709</v>
      </c>
      <c r="AD489">
        <f t="shared" si="167"/>
        <v>0.18798955613577023</v>
      </c>
      <c r="AE489">
        <f t="shared" si="168"/>
        <v>0.63043478260869568</v>
      </c>
      <c r="AF489">
        <f t="shared" si="169"/>
        <v>0.72368421052631571</v>
      </c>
      <c r="AG489">
        <f t="shared" si="170"/>
        <v>0.75555555555555554</v>
      </c>
      <c r="AH489">
        <f t="shared" si="171"/>
        <v>0.81765018607123874</v>
      </c>
      <c r="AI489">
        <f t="shared" si="172"/>
        <v>0.69589977220956722</v>
      </c>
      <c r="AJ489">
        <f t="shared" si="173"/>
        <v>0.71216475095785425</v>
      </c>
      <c r="AK489">
        <f t="shared" si="174"/>
        <v>0.74790919952210277</v>
      </c>
      <c r="AL489">
        <f t="shared" si="175"/>
        <v>0.70389419544452603</v>
      </c>
      <c r="AM489">
        <f t="shared" si="176"/>
        <v>0.70489604292421193</v>
      </c>
      <c r="AN489">
        <f t="shared" si="177"/>
        <v>0.74947807933194155</v>
      </c>
      <c r="AO489">
        <f t="shared" si="178"/>
        <v>0.33363886342804766</v>
      </c>
      <c r="AP489">
        <f t="shared" si="179"/>
        <v>0.47191011235955055</v>
      </c>
      <c r="AQ489">
        <f t="shared" si="180"/>
        <v>0.46666666666666667</v>
      </c>
      <c r="AR489">
        <f t="shared" si="181"/>
        <v>0.2247191011235955</v>
      </c>
      <c r="AS489">
        <f t="shared" si="182"/>
        <v>0.4081632653061224</v>
      </c>
      <c r="AT489">
        <f t="shared" si="183"/>
        <v>0.27571384709855695</v>
      </c>
      <c r="AU489">
        <f t="shared" si="184"/>
        <v>0.77702044790652391</v>
      </c>
      <c r="AV489">
        <f t="shared" si="185"/>
        <v>0.81976744186046513</v>
      </c>
      <c r="AW489">
        <f t="shared" si="186"/>
        <v>0.74345549738219885</v>
      </c>
    </row>
    <row r="490" spans="1:49" x14ac:dyDescent="0.3">
      <c r="A490">
        <v>51</v>
      </c>
      <c r="B490" s="3">
        <v>110486</v>
      </c>
      <c r="C490" t="s">
        <v>8</v>
      </c>
      <c r="D490" s="1">
        <v>119.25</v>
      </c>
      <c r="E490" s="1">
        <v>60.45</v>
      </c>
      <c r="F490" s="1">
        <v>32.65</v>
      </c>
      <c r="G490" s="1">
        <v>58.8</v>
      </c>
      <c r="H490" s="1">
        <v>25.4</v>
      </c>
      <c r="I490" s="1">
        <v>94.1</v>
      </c>
      <c r="J490" s="1">
        <v>95.25</v>
      </c>
      <c r="K490" s="1">
        <v>53.5</v>
      </c>
      <c r="L490" s="1">
        <v>54.55</v>
      </c>
      <c r="M490" s="1">
        <v>14.85</v>
      </c>
      <c r="N490" s="1">
        <v>14.7</v>
      </c>
      <c r="O490" s="2">
        <v>53.8</v>
      </c>
      <c r="P490" s="2">
        <v>40.200000000000003</v>
      </c>
      <c r="Q490" s="2">
        <v>10.8</v>
      </c>
      <c r="R490" s="1">
        <v>2.4</v>
      </c>
      <c r="S490" s="1">
        <v>2.4</v>
      </c>
      <c r="T490" s="1">
        <v>1.2</v>
      </c>
      <c r="U490" s="1">
        <v>1.2</v>
      </c>
      <c r="V490" s="1">
        <v>6.6</v>
      </c>
      <c r="W490" s="1">
        <v>92.35</v>
      </c>
      <c r="X490" s="1">
        <v>59.75</v>
      </c>
      <c r="Y490" s="1">
        <v>8.9499999999999993</v>
      </c>
      <c r="Z490" s="1">
        <v>8.1999999999999993</v>
      </c>
      <c r="AA490">
        <f t="shared" si="164"/>
        <v>0.77964323189926554</v>
      </c>
      <c r="AB490">
        <f t="shared" si="165"/>
        <v>0.759765625</v>
      </c>
      <c r="AC490">
        <f t="shared" si="166"/>
        <v>0.65645933014354063</v>
      </c>
      <c r="AD490">
        <f t="shared" si="167"/>
        <v>0.17362924281984332</v>
      </c>
      <c r="AE490">
        <f t="shared" si="168"/>
        <v>0.52581521739130443</v>
      </c>
      <c r="AF490">
        <f t="shared" si="169"/>
        <v>0.67105263157894746</v>
      </c>
      <c r="AG490">
        <f t="shared" si="170"/>
        <v>0.6777777777777777</v>
      </c>
      <c r="AH490">
        <f t="shared" si="171"/>
        <v>0.75970228601807555</v>
      </c>
      <c r="AI490">
        <f t="shared" si="172"/>
        <v>0.58086560364464701</v>
      </c>
      <c r="AJ490">
        <f t="shared" si="173"/>
        <v>0.61015325670498077</v>
      </c>
      <c r="AK490">
        <f t="shared" si="174"/>
        <v>0.678215850258861</v>
      </c>
      <c r="AL490">
        <f t="shared" si="175"/>
        <v>0.57531227038941946</v>
      </c>
      <c r="AM490">
        <f t="shared" si="176"/>
        <v>0.60362173038229383</v>
      </c>
      <c r="AN490">
        <f t="shared" si="177"/>
        <v>0.57202505219206667</v>
      </c>
      <c r="AO490">
        <f t="shared" si="178"/>
        <v>0.2502291475710357</v>
      </c>
      <c r="AP490">
        <f t="shared" si="179"/>
        <v>0.2584269662921348</v>
      </c>
      <c r="AQ490">
        <f t="shared" si="180"/>
        <v>0.25555555555555554</v>
      </c>
      <c r="AR490">
        <f t="shared" si="181"/>
        <v>0.12359550561797751</v>
      </c>
      <c r="AS490">
        <f t="shared" si="182"/>
        <v>0.22448979591836729</v>
      </c>
      <c r="AT490">
        <f t="shared" si="183"/>
        <v>0.5219527172244397</v>
      </c>
      <c r="AU490">
        <f t="shared" si="184"/>
        <v>0.35507951963648171</v>
      </c>
      <c r="AV490">
        <f t="shared" si="185"/>
        <v>0.93604651162790686</v>
      </c>
      <c r="AW490">
        <f t="shared" si="186"/>
        <v>0.83246073298429302</v>
      </c>
    </row>
    <row r="491" spans="1:49" x14ac:dyDescent="0.3">
      <c r="A491">
        <v>52</v>
      </c>
      <c r="B491" s="3">
        <v>110486</v>
      </c>
      <c r="C491" t="s">
        <v>7</v>
      </c>
      <c r="D491" s="1">
        <v>121.6</v>
      </c>
      <c r="E491" s="1">
        <v>60.35</v>
      </c>
      <c r="F491" s="1">
        <v>30.4</v>
      </c>
      <c r="G491" s="1">
        <v>61.25</v>
      </c>
      <c r="H491" s="1">
        <v>30.65</v>
      </c>
      <c r="I491" s="1">
        <v>75.95</v>
      </c>
      <c r="J491" s="1">
        <v>75.349999999999994</v>
      </c>
      <c r="K491" s="1">
        <v>39.549999999999997</v>
      </c>
      <c r="L491" s="1">
        <v>39.200000000000003</v>
      </c>
      <c r="M491" s="1">
        <v>12.5</v>
      </c>
      <c r="N491" s="1">
        <v>12.2</v>
      </c>
      <c r="O491" s="2">
        <v>45.1</v>
      </c>
      <c r="P491" s="2">
        <v>32.4</v>
      </c>
      <c r="Q491" s="2">
        <v>11</v>
      </c>
      <c r="R491" s="1">
        <v>1.1000000000000001</v>
      </c>
      <c r="S491" s="1">
        <v>1.1000000000000001</v>
      </c>
      <c r="T491" s="1">
        <v>0.6</v>
      </c>
      <c r="U491" s="1">
        <v>0.6</v>
      </c>
      <c r="V491" s="1">
        <v>6.9</v>
      </c>
      <c r="W491" s="1">
        <v>97.6</v>
      </c>
      <c r="X491" s="1">
        <v>103.6</v>
      </c>
      <c r="Y491" s="1">
        <v>7.95</v>
      </c>
      <c r="Z491" s="1">
        <v>7.65</v>
      </c>
      <c r="AA491">
        <f t="shared" si="164"/>
        <v>0.77754459601259174</v>
      </c>
      <c r="AB491">
        <f t="shared" si="165"/>
        <v>0.671875</v>
      </c>
      <c r="AC491">
        <f t="shared" si="166"/>
        <v>0.70334928229665072</v>
      </c>
      <c r="AD491">
        <f t="shared" si="167"/>
        <v>0.2421671018276762</v>
      </c>
      <c r="AE491">
        <f t="shared" si="168"/>
        <v>0.41983695652173914</v>
      </c>
      <c r="AF491">
        <f t="shared" si="169"/>
        <v>0.68421052631578949</v>
      </c>
      <c r="AG491">
        <f t="shared" si="170"/>
        <v>0.71111111111111114</v>
      </c>
      <c r="AH491">
        <f t="shared" si="171"/>
        <v>0.78468899521531099</v>
      </c>
      <c r="AI491">
        <f t="shared" si="172"/>
        <v>0.48177676537585429</v>
      </c>
      <c r="AJ491">
        <f t="shared" si="173"/>
        <v>0.43630268199233718</v>
      </c>
      <c r="AK491">
        <f t="shared" si="174"/>
        <v>0.51971326164874543</v>
      </c>
      <c r="AL491">
        <f t="shared" si="175"/>
        <v>0.37031594415870672</v>
      </c>
      <c r="AM491">
        <f t="shared" si="176"/>
        <v>0.39771965124077807</v>
      </c>
      <c r="AN491">
        <f t="shared" si="177"/>
        <v>0.47390396659707712</v>
      </c>
      <c r="AO491">
        <f t="shared" si="178"/>
        <v>0.20439963336388631</v>
      </c>
      <c r="AP491">
        <f t="shared" si="179"/>
        <v>0.11235955056179775</v>
      </c>
      <c r="AQ491">
        <f t="shared" si="180"/>
        <v>0.1111111111111111</v>
      </c>
      <c r="AR491">
        <f t="shared" si="181"/>
        <v>5.6179775280898875E-2</v>
      </c>
      <c r="AS491">
        <f t="shared" si="182"/>
        <v>0.1020408163265306</v>
      </c>
      <c r="AT491">
        <f t="shared" si="183"/>
        <v>0.55419097328830214</v>
      </c>
      <c r="AU491">
        <f t="shared" si="184"/>
        <v>0.63972736124634866</v>
      </c>
      <c r="AV491">
        <f t="shared" si="185"/>
        <v>0.81976744186046513</v>
      </c>
      <c r="AW491">
        <f t="shared" si="186"/>
        <v>0.77486910994764391</v>
      </c>
    </row>
    <row r="492" spans="1:49" x14ac:dyDescent="0.3">
      <c r="A492">
        <v>53</v>
      </c>
      <c r="B492" s="3">
        <v>110486</v>
      </c>
      <c r="C492" t="s">
        <v>7</v>
      </c>
      <c r="D492" s="1">
        <v>101.9</v>
      </c>
      <c r="E492" s="1">
        <v>48.15</v>
      </c>
      <c r="F492" s="1">
        <v>26.05</v>
      </c>
      <c r="G492" s="1">
        <v>53.75</v>
      </c>
      <c r="H492" s="1">
        <v>27.6</v>
      </c>
      <c r="I492" s="1">
        <v>61.55</v>
      </c>
      <c r="J492" s="1">
        <v>61</v>
      </c>
      <c r="K492" s="1">
        <v>32.35</v>
      </c>
      <c r="L492" s="1">
        <v>32.6</v>
      </c>
      <c r="M492" s="1">
        <v>11.1</v>
      </c>
      <c r="N492" s="1">
        <v>11.1</v>
      </c>
      <c r="O492" s="2">
        <v>29.5</v>
      </c>
      <c r="P492" s="2">
        <v>20.3</v>
      </c>
      <c r="Q492" s="2">
        <v>7.8</v>
      </c>
      <c r="R492" s="1">
        <v>0.8</v>
      </c>
      <c r="S492" s="1">
        <v>0.8</v>
      </c>
      <c r="T492" s="1">
        <v>0.4</v>
      </c>
      <c r="U492" s="1">
        <v>0.4</v>
      </c>
      <c r="V492" s="1">
        <v>4.4000000000000004</v>
      </c>
      <c r="W492" s="1">
        <v>78.05</v>
      </c>
      <c r="X492" s="1">
        <v>77.400000000000006</v>
      </c>
      <c r="Y492" s="1">
        <v>6.9</v>
      </c>
      <c r="Z492" s="1">
        <v>6.5</v>
      </c>
      <c r="AA492">
        <f t="shared" si="164"/>
        <v>0.52151101783840492</v>
      </c>
      <c r="AB492">
        <f t="shared" si="165"/>
        <v>0.501953125</v>
      </c>
      <c r="AC492">
        <f t="shared" si="166"/>
        <v>0.55980861244019131</v>
      </c>
      <c r="AD492">
        <f t="shared" si="167"/>
        <v>0.20234986945169714</v>
      </c>
      <c r="AE492">
        <f t="shared" si="168"/>
        <v>0.25543478260869568</v>
      </c>
      <c r="AF492">
        <f t="shared" si="169"/>
        <v>0.47368421052631576</v>
      </c>
      <c r="AG492">
        <f t="shared" si="170"/>
        <v>0.43333333333333335</v>
      </c>
      <c r="AH492">
        <f t="shared" si="171"/>
        <v>0.57522594364699642</v>
      </c>
      <c r="AI492">
        <f t="shared" si="172"/>
        <v>0.30410022779043283</v>
      </c>
      <c r="AJ492">
        <f t="shared" si="173"/>
        <v>0.29837164750957851</v>
      </c>
      <c r="AK492">
        <f t="shared" si="174"/>
        <v>0.40541616885702902</v>
      </c>
      <c r="AL492">
        <f t="shared" si="175"/>
        <v>0.26451138868479057</v>
      </c>
      <c r="AM492">
        <f t="shared" si="176"/>
        <v>0.30918846411804163</v>
      </c>
      <c r="AN492">
        <f t="shared" si="177"/>
        <v>0.41544885177453017</v>
      </c>
      <c r="AO492">
        <f t="shared" si="178"/>
        <v>0.1842346471127406</v>
      </c>
      <c r="AP492">
        <f t="shared" si="179"/>
        <v>7.8651685393258439E-2</v>
      </c>
      <c r="AQ492">
        <f t="shared" si="180"/>
        <v>7.7777777777777779E-2</v>
      </c>
      <c r="AR492">
        <f t="shared" si="181"/>
        <v>3.3707865168539332E-2</v>
      </c>
      <c r="AS492">
        <f t="shared" si="182"/>
        <v>6.1224489795918373E-2</v>
      </c>
      <c r="AT492">
        <f t="shared" si="183"/>
        <v>0.43414184832668107</v>
      </c>
      <c r="AU492">
        <f t="shared" si="184"/>
        <v>0.46965271015903937</v>
      </c>
      <c r="AV492">
        <f t="shared" si="185"/>
        <v>0.69767441860465118</v>
      </c>
      <c r="AW492">
        <f t="shared" si="186"/>
        <v>0.65445026178010457</v>
      </c>
    </row>
    <row r="493" spans="1:49" x14ac:dyDescent="0.3">
      <c r="A493">
        <v>54</v>
      </c>
      <c r="B493" s="3">
        <v>110486</v>
      </c>
      <c r="C493" t="s">
        <v>7</v>
      </c>
      <c r="D493" s="1">
        <v>89.75</v>
      </c>
      <c r="E493" s="1">
        <v>43.8</v>
      </c>
      <c r="F493" s="1">
        <v>22.65</v>
      </c>
      <c r="G493" s="1">
        <v>45.95</v>
      </c>
      <c r="H493" s="1">
        <v>21.1</v>
      </c>
      <c r="I493" s="1">
        <v>53.6</v>
      </c>
      <c r="J493" s="1">
        <v>53.45</v>
      </c>
      <c r="K493" s="1">
        <v>28.9</v>
      </c>
      <c r="L493" s="1">
        <v>28.7</v>
      </c>
      <c r="M493" s="1">
        <v>10.45</v>
      </c>
      <c r="N493" s="1">
        <v>10.3</v>
      </c>
      <c r="O493" s="2">
        <v>20.100000000000001</v>
      </c>
      <c r="P493" s="2">
        <v>14.3</v>
      </c>
      <c r="Q493" s="2">
        <v>5.2</v>
      </c>
      <c r="R493" s="1">
        <v>0.6</v>
      </c>
      <c r="S493" s="1">
        <v>0.6</v>
      </c>
      <c r="T493" s="1">
        <v>0.3</v>
      </c>
      <c r="U493" s="1">
        <v>0.3</v>
      </c>
      <c r="V493" s="1">
        <v>3.1</v>
      </c>
      <c r="W493" s="1">
        <v>75.05</v>
      </c>
      <c r="X493" s="1">
        <v>59.65</v>
      </c>
      <c r="Y493" s="1">
        <v>5.15</v>
      </c>
      <c r="Z493" s="1">
        <v>5.75</v>
      </c>
      <c r="AA493">
        <f t="shared" si="164"/>
        <v>0.43022035676810066</v>
      </c>
      <c r="AB493">
        <f t="shared" si="165"/>
        <v>0.369140625</v>
      </c>
      <c r="AC493">
        <f t="shared" si="166"/>
        <v>0.41052631578947374</v>
      </c>
      <c r="AD493">
        <f t="shared" si="167"/>
        <v>0.11749347258485641</v>
      </c>
      <c r="AE493">
        <f t="shared" si="168"/>
        <v>0.17391304347826089</v>
      </c>
      <c r="AF493">
        <f t="shared" si="169"/>
        <v>0.30263157894736842</v>
      </c>
      <c r="AG493">
        <f t="shared" si="170"/>
        <v>0.28888888888888886</v>
      </c>
      <c r="AH493">
        <f t="shared" si="171"/>
        <v>0.4460393407761829</v>
      </c>
      <c r="AI493">
        <f t="shared" si="172"/>
        <v>0.19703872437357633</v>
      </c>
      <c r="AJ493">
        <f t="shared" si="173"/>
        <v>0.22222222222222224</v>
      </c>
      <c r="AK493">
        <f t="shared" si="174"/>
        <v>0.34528076463560331</v>
      </c>
      <c r="AL493">
        <f t="shared" si="175"/>
        <v>0.21381337252020569</v>
      </c>
      <c r="AM493">
        <f t="shared" si="176"/>
        <v>0.25687458081824277</v>
      </c>
      <c r="AN493">
        <f t="shared" si="177"/>
        <v>0.3883089770354905</v>
      </c>
      <c r="AO493">
        <f t="shared" si="178"/>
        <v>0.1695692025664528</v>
      </c>
      <c r="AP493">
        <f t="shared" si="179"/>
        <v>5.6179775280898875E-2</v>
      </c>
      <c r="AQ493">
        <f t="shared" si="180"/>
        <v>5.5555555555555552E-2</v>
      </c>
      <c r="AR493">
        <f t="shared" si="181"/>
        <v>2.2471910112359546E-2</v>
      </c>
      <c r="AS493">
        <f t="shared" si="182"/>
        <v>4.0816326530612235E-2</v>
      </c>
      <c r="AT493">
        <f t="shared" si="183"/>
        <v>0.41571998771875962</v>
      </c>
      <c r="AU493">
        <f t="shared" si="184"/>
        <v>0.3544303797468355</v>
      </c>
      <c r="AV493">
        <f t="shared" si="185"/>
        <v>0.4941860465116279</v>
      </c>
      <c r="AW493">
        <f t="shared" si="186"/>
        <v>0.57591623036649209</v>
      </c>
    </row>
    <row r="494" spans="1:49" x14ac:dyDescent="0.3">
      <c r="A494">
        <v>55</v>
      </c>
      <c r="B494" s="3">
        <v>110486</v>
      </c>
      <c r="C494" t="s">
        <v>7</v>
      </c>
      <c r="D494" s="1">
        <v>97.35</v>
      </c>
      <c r="E494" s="1">
        <v>47.55</v>
      </c>
      <c r="F494" s="1">
        <v>24.45</v>
      </c>
      <c r="G494" s="1">
        <v>49.8</v>
      </c>
      <c r="H494" s="1">
        <v>25.5</v>
      </c>
      <c r="I494" s="1">
        <v>58.85</v>
      </c>
      <c r="J494" s="1">
        <v>58.95</v>
      </c>
      <c r="K494" s="1">
        <v>31.8</v>
      </c>
      <c r="L494" s="1">
        <v>32.15</v>
      </c>
      <c r="M494" s="1">
        <v>11.65</v>
      </c>
      <c r="N494" s="1">
        <v>11.5</v>
      </c>
      <c r="O494" s="2">
        <v>24.7</v>
      </c>
      <c r="P494" s="2">
        <v>17.2</v>
      </c>
      <c r="Q494" s="2">
        <v>6.5</v>
      </c>
      <c r="R494" s="1">
        <v>0.8</v>
      </c>
      <c r="S494" s="1">
        <v>0.8</v>
      </c>
      <c r="T494" s="1">
        <v>0.4</v>
      </c>
      <c r="U494" s="1">
        <v>0.4</v>
      </c>
      <c r="V494" s="1">
        <v>3.9</v>
      </c>
      <c r="W494" s="1">
        <v>58.9</v>
      </c>
      <c r="X494" s="1">
        <v>61.82</v>
      </c>
      <c r="Y494" s="1">
        <v>5.55</v>
      </c>
      <c r="Z494" s="1">
        <v>6</v>
      </c>
      <c r="AA494">
        <f t="shared" si="164"/>
        <v>0.50891920251836298</v>
      </c>
      <c r="AB494">
        <f t="shared" si="165"/>
        <v>0.439453125</v>
      </c>
      <c r="AC494">
        <f t="shared" si="166"/>
        <v>0.48421052631578942</v>
      </c>
      <c r="AD494">
        <f t="shared" si="167"/>
        <v>0.17493472584856395</v>
      </c>
      <c r="AE494">
        <f t="shared" si="168"/>
        <v>0.21331521739130435</v>
      </c>
      <c r="AF494">
        <f t="shared" si="169"/>
        <v>0.38815789473684209</v>
      </c>
      <c r="AG494">
        <f t="shared" si="170"/>
        <v>0.37777777777777777</v>
      </c>
      <c r="AH494">
        <f t="shared" si="171"/>
        <v>0.52684742158426368</v>
      </c>
      <c r="AI494">
        <f t="shared" si="172"/>
        <v>0.24943052391799544</v>
      </c>
      <c r="AJ494">
        <f t="shared" si="173"/>
        <v>0.27250957854406133</v>
      </c>
      <c r="AK494">
        <f t="shared" si="174"/>
        <v>0.38908801274392668</v>
      </c>
      <c r="AL494">
        <f t="shared" si="175"/>
        <v>0.25642909625275534</v>
      </c>
      <c r="AM494">
        <f t="shared" si="176"/>
        <v>0.30315224681421865</v>
      </c>
      <c r="AN494">
        <f t="shared" si="177"/>
        <v>0.43841336116910223</v>
      </c>
      <c r="AO494">
        <f t="shared" si="178"/>
        <v>0.19156736938588451</v>
      </c>
      <c r="AP494">
        <f t="shared" si="179"/>
        <v>7.8651685393258439E-2</v>
      </c>
      <c r="AQ494">
        <f t="shared" si="180"/>
        <v>7.7777777777777779E-2</v>
      </c>
      <c r="AR494">
        <f t="shared" si="181"/>
        <v>3.3707865168539332E-2</v>
      </c>
      <c r="AS494">
        <f t="shared" si="182"/>
        <v>6.1224489795918373E-2</v>
      </c>
      <c r="AT494">
        <f t="shared" si="183"/>
        <v>0.31654897144611605</v>
      </c>
      <c r="AU494">
        <f t="shared" si="184"/>
        <v>0.36851671535215846</v>
      </c>
      <c r="AV494">
        <f t="shared" si="185"/>
        <v>0.54069767441860461</v>
      </c>
      <c r="AW494">
        <f t="shared" si="186"/>
        <v>0.60209424083769625</v>
      </c>
    </row>
    <row r="495" spans="1:49" x14ac:dyDescent="0.3">
      <c r="A495">
        <v>56</v>
      </c>
      <c r="B495" s="3">
        <v>110486</v>
      </c>
      <c r="C495" t="s">
        <v>7</v>
      </c>
      <c r="D495" s="1">
        <v>90.55</v>
      </c>
      <c r="E495" s="1">
        <v>44.05</v>
      </c>
      <c r="F495" s="1">
        <v>22.3</v>
      </c>
      <c r="G495" s="1">
        <v>46.5</v>
      </c>
      <c r="H495" s="1">
        <v>20.9</v>
      </c>
      <c r="I495" s="1">
        <v>56.5</v>
      </c>
      <c r="J495" s="1">
        <v>56.35</v>
      </c>
      <c r="K495" s="1">
        <v>30.85</v>
      </c>
      <c r="L495" s="1">
        <v>30.35</v>
      </c>
      <c r="M495" s="1">
        <v>10.5</v>
      </c>
      <c r="N495" s="1">
        <v>10.6</v>
      </c>
      <c r="O495" s="2">
        <v>19.5</v>
      </c>
      <c r="P495" s="2">
        <v>12.9</v>
      </c>
      <c r="Q495" s="2">
        <v>5</v>
      </c>
      <c r="R495" s="1">
        <v>0.7</v>
      </c>
      <c r="S495" s="1">
        <v>0.7</v>
      </c>
      <c r="T495" s="1">
        <v>0.3</v>
      </c>
      <c r="U495" s="1">
        <v>0.3</v>
      </c>
      <c r="V495" s="1">
        <v>2.9</v>
      </c>
      <c r="W495" s="1">
        <v>50.4</v>
      </c>
      <c r="X495" s="1">
        <v>40.450000000000003</v>
      </c>
      <c r="Y495" s="1">
        <v>5.3</v>
      </c>
      <c r="Z495" s="1">
        <v>5.05</v>
      </c>
      <c r="AA495">
        <f t="shared" si="164"/>
        <v>0.43546694648478479</v>
      </c>
      <c r="AB495">
        <f t="shared" si="165"/>
        <v>0.35546875000000006</v>
      </c>
      <c r="AC495">
        <f t="shared" si="166"/>
        <v>0.42105263157894735</v>
      </c>
      <c r="AD495">
        <f t="shared" si="167"/>
        <v>0.11488250652741512</v>
      </c>
      <c r="AE495">
        <f t="shared" si="168"/>
        <v>0.15489130434782611</v>
      </c>
      <c r="AF495">
        <f t="shared" si="169"/>
        <v>0.28947368421052633</v>
      </c>
      <c r="AG495">
        <f t="shared" si="170"/>
        <v>0.26666666666666666</v>
      </c>
      <c r="AH495">
        <f t="shared" si="171"/>
        <v>0.45454545454545459</v>
      </c>
      <c r="AI495">
        <f t="shared" si="172"/>
        <v>0.19020501138952164</v>
      </c>
      <c r="AJ495">
        <f t="shared" si="173"/>
        <v>0.25</v>
      </c>
      <c r="AK495">
        <f t="shared" si="174"/>
        <v>0.36837913181999199</v>
      </c>
      <c r="AL495">
        <f t="shared" si="175"/>
        <v>0.24246877296105801</v>
      </c>
      <c r="AM495">
        <f t="shared" si="176"/>
        <v>0.27900737759892691</v>
      </c>
      <c r="AN495">
        <f t="shared" si="177"/>
        <v>0.39039665970772436</v>
      </c>
      <c r="AO495">
        <f t="shared" si="178"/>
        <v>0.17506874427131069</v>
      </c>
      <c r="AP495">
        <f t="shared" si="179"/>
        <v>6.741573033707865E-2</v>
      </c>
      <c r="AQ495">
        <f t="shared" si="180"/>
        <v>6.6666666666666666E-2</v>
      </c>
      <c r="AR495">
        <f t="shared" si="181"/>
        <v>2.2471910112359546E-2</v>
      </c>
      <c r="AS495">
        <f t="shared" si="182"/>
        <v>4.0816326530612235E-2</v>
      </c>
      <c r="AT495">
        <f t="shared" si="183"/>
        <v>0.26435369972367212</v>
      </c>
      <c r="AU495">
        <f t="shared" si="184"/>
        <v>0.22979552093476149</v>
      </c>
      <c r="AV495">
        <f t="shared" si="185"/>
        <v>0.5116279069767441</v>
      </c>
      <c r="AW495">
        <f t="shared" si="186"/>
        <v>0.50261780104712028</v>
      </c>
    </row>
    <row r="496" spans="1:49" x14ac:dyDescent="0.3">
      <c r="A496">
        <v>57</v>
      </c>
      <c r="B496" s="3">
        <v>110486</v>
      </c>
      <c r="C496" t="s">
        <v>7</v>
      </c>
      <c r="D496" s="1">
        <v>93.7</v>
      </c>
      <c r="E496" s="1">
        <v>45.3</v>
      </c>
      <c r="F496" s="1">
        <v>22.2</v>
      </c>
      <c r="G496" s="1">
        <v>48.4</v>
      </c>
      <c r="H496" s="1">
        <v>24.65</v>
      </c>
      <c r="I496" s="1">
        <v>54.05</v>
      </c>
      <c r="J496" s="1">
        <v>54.5</v>
      </c>
      <c r="K496" s="1">
        <v>28.75</v>
      </c>
      <c r="L496" s="1">
        <v>29.05</v>
      </c>
      <c r="M496" s="1">
        <v>9.3000000000000007</v>
      </c>
      <c r="N496" s="1">
        <v>9.3000000000000007</v>
      </c>
      <c r="O496" s="2">
        <v>20.6</v>
      </c>
      <c r="P496" s="2">
        <v>13.8</v>
      </c>
      <c r="Q496" s="2">
        <v>5.6</v>
      </c>
      <c r="R496" s="1">
        <v>0.6</v>
      </c>
      <c r="S496" s="1">
        <v>0.6</v>
      </c>
      <c r="T496" s="1">
        <v>0.3</v>
      </c>
      <c r="U496" s="1">
        <v>0.3</v>
      </c>
      <c r="V496" s="1">
        <v>3.3</v>
      </c>
      <c r="W496" s="1">
        <v>77.3</v>
      </c>
      <c r="X496" s="1">
        <v>78.650000000000006</v>
      </c>
      <c r="Y496" s="1">
        <v>5.75</v>
      </c>
      <c r="Z496" s="1">
        <v>5.5</v>
      </c>
      <c r="AA496">
        <f t="shared" si="164"/>
        <v>0.46169989506820558</v>
      </c>
      <c r="AB496">
        <f t="shared" si="165"/>
        <v>0.3515625</v>
      </c>
      <c r="AC496">
        <f t="shared" si="166"/>
        <v>0.45741626794258367</v>
      </c>
      <c r="AD496">
        <f t="shared" si="167"/>
        <v>0.16383812010443863</v>
      </c>
      <c r="AE496">
        <f t="shared" si="168"/>
        <v>0.16711956521739132</v>
      </c>
      <c r="AF496">
        <f t="shared" si="169"/>
        <v>0.3289473684210526</v>
      </c>
      <c r="AG496">
        <f t="shared" si="170"/>
        <v>0.31111111111111106</v>
      </c>
      <c r="AH496">
        <f t="shared" si="171"/>
        <v>0.48803827751196183</v>
      </c>
      <c r="AI496">
        <f t="shared" si="172"/>
        <v>0.20273348519362189</v>
      </c>
      <c r="AJ496">
        <f t="shared" si="173"/>
        <v>0.2265325670498084</v>
      </c>
      <c r="AK496">
        <f t="shared" si="174"/>
        <v>0.35364396654719232</v>
      </c>
      <c r="AL496">
        <f t="shared" si="175"/>
        <v>0.21160911094783244</v>
      </c>
      <c r="AM496">
        <f t="shared" si="176"/>
        <v>0.26156941649899396</v>
      </c>
      <c r="AN496">
        <f t="shared" si="177"/>
        <v>0.34029227557411268</v>
      </c>
      <c r="AO496">
        <f t="shared" si="178"/>
        <v>0.15123739688359303</v>
      </c>
      <c r="AP496">
        <f t="shared" si="179"/>
        <v>5.6179775280898875E-2</v>
      </c>
      <c r="AQ496">
        <f t="shared" si="180"/>
        <v>5.5555555555555552E-2</v>
      </c>
      <c r="AR496">
        <f t="shared" si="181"/>
        <v>2.2471910112359546E-2</v>
      </c>
      <c r="AS496">
        <f t="shared" si="182"/>
        <v>4.0816326530612235E-2</v>
      </c>
      <c r="AT496">
        <f t="shared" si="183"/>
        <v>0.42953638317470072</v>
      </c>
      <c r="AU496">
        <f t="shared" si="184"/>
        <v>0.47776695877961711</v>
      </c>
      <c r="AV496">
        <f t="shared" si="185"/>
        <v>0.56395348837209303</v>
      </c>
      <c r="AW496">
        <f t="shared" si="186"/>
        <v>0.54973821989528793</v>
      </c>
    </row>
    <row r="497" spans="1:49" x14ac:dyDescent="0.3">
      <c r="A497">
        <v>58</v>
      </c>
      <c r="B497" s="3">
        <v>110486</v>
      </c>
      <c r="C497" t="s">
        <v>7</v>
      </c>
      <c r="D497" s="1">
        <v>75.7</v>
      </c>
      <c r="E497" s="1">
        <v>37.1</v>
      </c>
      <c r="F497" s="1">
        <v>19.5</v>
      </c>
      <c r="G497" s="1">
        <v>38.6</v>
      </c>
      <c r="H497" s="1">
        <v>19.05</v>
      </c>
      <c r="I497" s="1">
        <v>40.25</v>
      </c>
      <c r="J497" s="1">
        <v>40.15</v>
      </c>
      <c r="K497" s="1">
        <v>19.850000000000001</v>
      </c>
      <c r="L497" s="1">
        <v>20.3</v>
      </c>
      <c r="M497" s="1">
        <v>7.25</v>
      </c>
      <c r="N497" s="1">
        <v>7.5</v>
      </c>
      <c r="O497" s="2">
        <v>11.7</v>
      </c>
      <c r="P497" s="2">
        <v>7.7</v>
      </c>
      <c r="Q497" s="2">
        <v>3.5</v>
      </c>
      <c r="R497" s="1">
        <v>0.3</v>
      </c>
      <c r="S497" s="1">
        <v>0.3</v>
      </c>
      <c r="T497" s="1">
        <v>0.1</v>
      </c>
      <c r="U497" s="1">
        <v>0.1</v>
      </c>
      <c r="V497" s="1">
        <v>2</v>
      </c>
      <c r="W497" s="1">
        <v>58</v>
      </c>
      <c r="X497" s="1">
        <v>57.6</v>
      </c>
      <c r="Y497" s="1">
        <v>4.3499999999999996</v>
      </c>
      <c r="Z497" s="1">
        <v>4.0999999999999996</v>
      </c>
      <c r="AA497">
        <f t="shared" si="164"/>
        <v>0.28961175236096537</v>
      </c>
      <c r="AB497">
        <f t="shared" si="165"/>
        <v>0.24609375000000003</v>
      </c>
      <c r="AC497">
        <f t="shared" si="166"/>
        <v>0.26985645933014357</v>
      </c>
      <c r="AD497">
        <f t="shared" si="167"/>
        <v>9.073107049608356E-2</v>
      </c>
      <c r="AE497">
        <f t="shared" si="168"/>
        <v>8.4239130434782622E-2</v>
      </c>
      <c r="AF497">
        <f t="shared" si="169"/>
        <v>0.19078947368421051</v>
      </c>
      <c r="AG497">
        <f t="shared" si="170"/>
        <v>0.16666666666666666</v>
      </c>
      <c r="AH497">
        <f t="shared" si="171"/>
        <v>0.29665071770334933</v>
      </c>
      <c r="AI497">
        <f t="shared" si="172"/>
        <v>0.10136674259681093</v>
      </c>
      <c r="AJ497">
        <f t="shared" si="173"/>
        <v>9.4348659003831423E-2</v>
      </c>
      <c r="AK497">
        <f t="shared" si="174"/>
        <v>0.23934687375547586</v>
      </c>
      <c r="AL497">
        <f t="shared" si="175"/>
        <v>8.0822924320352693E-2</v>
      </c>
      <c r="AM497">
        <f t="shared" si="176"/>
        <v>0.14419852448021464</v>
      </c>
      <c r="AN497">
        <f t="shared" si="177"/>
        <v>0.25469728601252606</v>
      </c>
      <c r="AO497">
        <f t="shared" si="178"/>
        <v>0.11824014665444546</v>
      </c>
      <c r="AP497">
        <f t="shared" si="179"/>
        <v>2.2471910112359546E-2</v>
      </c>
      <c r="AQ497">
        <f t="shared" si="180"/>
        <v>2.222222222222222E-2</v>
      </c>
      <c r="AR497">
        <f t="shared" si="181"/>
        <v>0</v>
      </c>
      <c r="AS497">
        <f t="shared" si="182"/>
        <v>0</v>
      </c>
      <c r="AT497">
        <f t="shared" si="183"/>
        <v>0.31102241326373964</v>
      </c>
      <c r="AU497">
        <f t="shared" si="184"/>
        <v>0.34112301200908801</v>
      </c>
      <c r="AV497">
        <f t="shared" si="185"/>
        <v>0.40116279069767441</v>
      </c>
      <c r="AW497">
        <f t="shared" si="186"/>
        <v>0.40314136125654443</v>
      </c>
    </row>
    <row r="498" spans="1:49" x14ac:dyDescent="0.3">
      <c r="A498">
        <v>59</v>
      </c>
      <c r="B498" s="3">
        <v>110486</v>
      </c>
      <c r="C498" t="s">
        <v>8</v>
      </c>
      <c r="D498" s="1">
        <v>87.95</v>
      </c>
      <c r="E498" s="1">
        <v>44.55</v>
      </c>
      <c r="F498" s="1">
        <v>22</v>
      </c>
      <c r="G498" s="1">
        <v>43.4</v>
      </c>
      <c r="H498" s="1">
        <v>19.05</v>
      </c>
      <c r="I498" s="1">
        <v>60.15</v>
      </c>
      <c r="J498" s="1">
        <v>60.15</v>
      </c>
      <c r="K498" s="1">
        <v>32.85</v>
      </c>
      <c r="L498" s="1">
        <v>33.450000000000003</v>
      </c>
      <c r="M498" s="1">
        <v>10.5</v>
      </c>
      <c r="N498" s="1">
        <v>10.1</v>
      </c>
      <c r="O498" s="2">
        <v>19.399999999999999</v>
      </c>
      <c r="P498" s="2">
        <v>14.1</v>
      </c>
      <c r="Q498" s="2">
        <v>4.7</v>
      </c>
      <c r="R498" s="1">
        <v>0.7</v>
      </c>
      <c r="S498" s="1">
        <v>0.7</v>
      </c>
      <c r="T498" s="1">
        <v>0.3</v>
      </c>
      <c r="U498" s="1">
        <v>0.3</v>
      </c>
      <c r="V498" s="1">
        <v>3.2</v>
      </c>
      <c r="W498" s="1">
        <v>58.7</v>
      </c>
      <c r="X498" s="1">
        <v>64.349999999999994</v>
      </c>
      <c r="Y498" s="1">
        <v>5.4</v>
      </c>
      <c r="Z498" s="1">
        <v>5</v>
      </c>
      <c r="AA498">
        <f t="shared" si="164"/>
        <v>0.44596012591815309</v>
      </c>
      <c r="AB498">
        <f t="shared" si="165"/>
        <v>0.34375</v>
      </c>
      <c r="AC498">
        <f t="shared" si="166"/>
        <v>0.36172248803827745</v>
      </c>
      <c r="AD498">
        <f t="shared" si="167"/>
        <v>9.073107049608356E-2</v>
      </c>
      <c r="AE498">
        <f t="shared" si="168"/>
        <v>0.17119565217391305</v>
      </c>
      <c r="AF498">
        <f t="shared" si="169"/>
        <v>0.26973684210526316</v>
      </c>
      <c r="AG498">
        <f t="shared" si="170"/>
        <v>0.3</v>
      </c>
      <c r="AH498">
        <f t="shared" si="171"/>
        <v>0.42690058479532172</v>
      </c>
      <c r="AI498">
        <f t="shared" si="172"/>
        <v>0.18906605922551251</v>
      </c>
      <c r="AJ498">
        <f t="shared" si="173"/>
        <v>0.28496168582375475</v>
      </c>
      <c r="AK498">
        <f t="shared" si="174"/>
        <v>0.39864595778574269</v>
      </c>
      <c r="AL498">
        <f t="shared" si="175"/>
        <v>0.27185892725936806</v>
      </c>
      <c r="AM498">
        <f t="shared" si="176"/>
        <v>0.3205902079141516</v>
      </c>
      <c r="AN498">
        <f t="shared" si="177"/>
        <v>0.39039665970772436</v>
      </c>
      <c r="AO498">
        <f t="shared" si="178"/>
        <v>0.16590284142988082</v>
      </c>
      <c r="AP498">
        <f t="shared" si="179"/>
        <v>6.741573033707865E-2</v>
      </c>
      <c r="AQ498">
        <f t="shared" si="180"/>
        <v>6.6666666666666666E-2</v>
      </c>
      <c r="AR498">
        <f t="shared" si="181"/>
        <v>2.2471910112359546E-2</v>
      </c>
      <c r="AS498">
        <f t="shared" si="182"/>
        <v>4.0816326530612235E-2</v>
      </c>
      <c r="AT498">
        <f t="shared" si="183"/>
        <v>0.31532084740558802</v>
      </c>
      <c r="AU498">
        <f t="shared" si="184"/>
        <v>0.38493995456020774</v>
      </c>
      <c r="AV498">
        <f t="shared" si="185"/>
        <v>0.52325581395348841</v>
      </c>
      <c r="AW498">
        <f t="shared" si="186"/>
        <v>0.4973821989528795</v>
      </c>
    </row>
    <row r="499" spans="1:49" x14ac:dyDescent="0.3">
      <c r="A499">
        <v>60</v>
      </c>
      <c r="B499" s="3">
        <v>110486</v>
      </c>
      <c r="C499" t="s">
        <v>7</v>
      </c>
      <c r="D499" s="1">
        <v>83.95</v>
      </c>
      <c r="E499" s="1">
        <v>40.65</v>
      </c>
      <c r="F499" s="1">
        <v>20.55</v>
      </c>
      <c r="G499" s="1">
        <v>43.3</v>
      </c>
      <c r="H499" s="1">
        <v>19.5</v>
      </c>
      <c r="I499" s="1">
        <v>47.8</v>
      </c>
      <c r="J499" s="1">
        <v>40.299999999999997</v>
      </c>
      <c r="K499" s="1">
        <v>23.5</v>
      </c>
      <c r="L499" s="1">
        <v>17.7</v>
      </c>
      <c r="M499" s="1">
        <v>8.1999999999999993</v>
      </c>
      <c r="N499" s="1">
        <v>5.75</v>
      </c>
      <c r="O499" s="2">
        <v>14.8</v>
      </c>
      <c r="P499" s="2">
        <v>9.3000000000000007</v>
      </c>
      <c r="Q499" s="2">
        <v>4.5999999999999996</v>
      </c>
      <c r="R499" s="1">
        <v>0.4</v>
      </c>
      <c r="S499" s="1">
        <v>0.1</v>
      </c>
      <c r="T499" s="1">
        <v>0.2</v>
      </c>
      <c r="U499" s="1">
        <v>0.1</v>
      </c>
      <c r="V499" s="1">
        <v>2.8</v>
      </c>
      <c r="W499" s="1">
        <v>64.900000000000006</v>
      </c>
      <c r="X499" s="1">
        <v>64.5</v>
      </c>
      <c r="Y499" s="1">
        <v>4.8499999999999996</v>
      </c>
      <c r="Z499" s="1">
        <v>4.3499999999999996</v>
      </c>
      <c r="AA499">
        <f t="shared" si="164"/>
        <v>0.36411332633788029</v>
      </c>
      <c r="AB499">
        <f t="shared" si="165"/>
        <v>0.28710937500000006</v>
      </c>
      <c r="AC499">
        <f t="shared" si="166"/>
        <v>0.3598086124401913</v>
      </c>
      <c r="AD499">
        <f t="shared" si="167"/>
        <v>9.6605744125326368E-2</v>
      </c>
      <c r="AE499">
        <f t="shared" si="168"/>
        <v>0.10597826086956524</v>
      </c>
      <c r="AF499">
        <f t="shared" si="169"/>
        <v>0.26315789473684204</v>
      </c>
      <c r="AG499">
        <f t="shared" si="170"/>
        <v>0.25555555555555554</v>
      </c>
      <c r="AH499">
        <f t="shared" si="171"/>
        <v>0.38437001594896342</v>
      </c>
      <c r="AI499">
        <f t="shared" si="172"/>
        <v>0.1366742596810934</v>
      </c>
      <c r="AJ499">
        <f t="shared" si="173"/>
        <v>0.16666666666666663</v>
      </c>
      <c r="AK499">
        <f t="shared" si="174"/>
        <v>0.24054161688570286</v>
      </c>
      <c r="AL499">
        <f t="shared" si="175"/>
        <v>0.13445995591476853</v>
      </c>
      <c r="AM499">
        <f t="shared" si="176"/>
        <v>0.10932260228034875</v>
      </c>
      <c r="AN499">
        <f t="shared" si="177"/>
        <v>0.29436325678496861</v>
      </c>
      <c r="AO499">
        <f t="shared" si="178"/>
        <v>8.6159486709440888E-2</v>
      </c>
      <c r="AP499">
        <f t="shared" si="179"/>
        <v>3.3707865168539332E-2</v>
      </c>
      <c r="AQ499">
        <f t="shared" si="180"/>
        <v>0</v>
      </c>
      <c r="AR499">
        <f t="shared" si="181"/>
        <v>1.1235955056179775E-2</v>
      </c>
      <c r="AS499">
        <f t="shared" si="182"/>
        <v>0</v>
      </c>
      <c r="AT499">
        <f t="shared" si="183"/>
        <v>0.35339269266195894</v>
      </c>
      <c r="AU499">
        <f t="shared" si="184"/>
        <v>0.38591366439467711</v>
      </c>
      <c r="AV499">
        <f t="shared" si="185"/>
        <v>0.45930232558139533</v>
      </c>
      <c r="AW499">
        <f t="shared" si="186"/>
        <v>0.42931937172774859</v>
      </c>
    </row>
    <row r="500" spans="1:49" x14ac:dyDescent="0.3">
      <c r="A500">
        <v>61</v>
      </c>
      <c r="B500" s="3">
        <v>110486</v>
      </c>
      <c r="C500" t="s">
        <v>8</v>
      </c>
      <c r="D500" s="1">
        <v>91.95</v>
      </c>
      <c r="E500" s="1">
        <v>46.6</v>
      </c>
      <c r="F500" s="1">
        <v>23.3</v>
      </c>
      <c r="G500" s="1">
        <v>44.95</v>
      </c>
      <c r="H500" s="1">
        <v>18.95</v>
      </c>
      <c r="I500" s="1">
        <v>60.45</v>
      </c>
      <c r="J500" s="1">
        <v>60.75</v>
      </c>
      <c r="K500" s="1">
        <v>32.4</v>
      </c>
      <c r="L500" s="1">
        <v>32.700000000000003</v>
      </c>
      <c r="M500" s="1">
        <v>8.75</v>
      </c>
      <c r="N500" s="1">
        <v>9.65</v>
      </c>
      <c r="O500" s="2">
        <v>20.8</v>
      </c>
      <c r="P500" s="2">
        <v>14.7</v>
      </c>
      <c r="Q500" s="2">
        <v>4.8</v>
      </c>
      <c r="R500" s="1">
        <v>0.6</v>
      </c>
      <c r="S500" s="1">
        <v>0.6</v>
      </c>
      <c r="T500" s="1">
        <v>0.3</v>
      </c>
      <c r="U500" s="1">
        <v>0.3</v>
      </c>
      <c r="V500" s="1">
        <v>2.9</v>
      </c>
      <c r="W500" s="1">
        <v>88.85</v>
      </c>
      <c r="X500" s="1">
        <v>63.75</v>
      </c>
      <c r="Y500" s="1">
        <v>5.25</v>
      </c>
      <c r="Z500" s="1">
        <v>5.4</v>
      </c>
      <c r="AA500">
        <f t="shared" si="164"/>
        <v>0.48898216159496327</v>
      </c>
      <c r="AB500">
        <f t="shared" si="165"/>
        <v>0.39453125000000006</v>
      </c>
      <c r="AC500">
        <f t="shared" si="166"/>
        <v>0.39138755980861251</v>
      </c>
      <c r="AD500">
        <f t="shared" si="167"/>
        <v>8.9425587467362913E-2</v>
      </c>
      <c r="AE500">
        <f t="shared" si="168"/>
        <v>0.17934782608695654</v>
      </c>
      <c r="AF500">
        <f t="shared" si="169"/>
        <v>0.27631578947368418</v>
      </c>
      <c r="AG500">
        <f t="shared" si="170"/>
        <v>0.26666666666666666</v>
      </c>
      <c r="AH500">
        <f t="shared" si="171"/>
        <v>0.46943115364168003</v>
      </c>
      <c r="AI500">
        <f t="shared" si="172"/>
        <v>0.20501138952164011</v>
      </c>
      <c r="AJ500">
        <f t="shared" si="173"/>
        <v>0.28783524904214564</v>
      </c>
      <c r="AK500">
        <f t="shared" si="174"/>
        <v>0.40342493030665066</v>
      </c>
      <c r="AL500">
        <f t="shared" si="175"/>
        <v>0.26524614254224826</v>
      </c>
      <c r="AM500">
        <f t="shared" si="176"/>
        <v>0.31052984574111336</v>
      </c>
      <c r="AN500">
        <f t="shared" si="177"/>
        <v>0.31732776617954062</v>
      </c>
      <c r="AO500">
        <f t="shared" si="178"/>
        <v>0.15765352887259393</v>
      </c>
      <c r="AP500">
        <f t="shared" si="179"/>
        <v>5.6179775280898875E-2</v>
      </c>
      <c r="AQ500">
        <f t="shared" si="180"/>
        <v>5.5555555555555552E-2</v>
      </c>
      <c r="AR500">
        <f t="shared" si="181"/>
        <v>2.2471910112359546E-2</v>
      </c>
      <c r="AS500">
        <f t="shared" si="182"/>
        <v>4.0816326530612235E-2</v>
      </c>
      <c r="AT500">
        <f t="shared" si="183"/>
        <v>0.50046054651519811</v>
      </c>
      <c r="AU500">
        <f t="shared" si="184"/>
        <v>0.38104511522233048</v>
      </c>
      <c r="AV500">
        <f t="shared" si="185"/>
        <v>0.50581395348837199</v>
      </c>
      <c r="AW500">
        <f t="shared" si="186"/>
        <v>0.53926701570680624</v>
      </c>
    </row>
    <row r="501" spans="1:49" x14ac:dyDescent="0.3">
      <c r="A501">
        <v>62</v>
      </c>
      <c r="B501" s="3">
        <v>110486</v>
      </c>
      <c r="C501" t="s">
        <v>7</v>
      </c>
      <c r="D501" s="1">
        <v>93.7</v>
      </c>
      <c r="E501" s="1">
        <v>45.65</v>
      </c>
      <c r="F501" s="1">
        <v>23.45</v>
      </c>
      <c r="G501" s="1">
        <v>48.05</v>
      </c>
      <c r="H501" s="1">
        <v>23.6</v>
      </c>
      <c r="I501" s="1">
        <v>53.8</v>
      </c>
      <c r="J501" s="1">
        <v>53.45</v>
      </c>
      <c r="K501" s="1">
        <v>28.1</v>
      </c>
      <c r="L501" s="1">
        <v>28.7</v>
      </c>
      <c r="M501" s="1">
        <v>10.5</v>
      </c>
      <c r="N501" s="1">
        <v>10.3</v>
      </c>
      <c r="O501" s="2">
        <v>21.2</v>
      </c>
      <c r="P501" s="2">
        <v>13.3</v>
      </c>
      <c r="Q501" s="2">
        <v>6</v>
      </c>
      <c r="R501" s="1">
        <v>0.6</v>
      </c>
      <c r="S501" s="1">
        <v>0.6</v>
      </c>
      <c r="T501" s="1">
        <v>0.3</v>
      </c>
      <c r="U501" s="1">
        <v>0.3</v>
      </c>
      <c r="V501" s="1">
        <v>3.9</v>
      </c>
      <c r="W501" s="1">
        <v>73.150000000000006</v>
      </c>
      <c r="X501" s="1">
        <v>76</v>
      </c>
      <c r="Y501" s="1">
        <v>4.5999999999999996</v>
      </c>
      <c r="Z501" s="1">
        <v>5.0999999999999996</v>
      </c>
      <c r="AA501">
        <f t="shared" si="164"/>
        <v>0.4690451206715634</v>
      </c>
      <c r="AB501">
        <f t="shared" si="165"/>
        <v>0.400390625</v>
      </c>
      <c r="AC501">
        <f t="shared" si="166"/>
        <v>0.45071770334928224</v>
      </c>
      <c r="AD501">
        <f t="shared" si="167"/>
        <v>0.15013054830287209</v>
      </c>
      <c r="AE501">
        <f t="shared" si="168"/>
        <v>0.16032608695652176</v>
      </c>
      <c r="AF501">
        <f t="shared" si="169"/>
        <v>0.35526315789473684</v>
      </c>
      <c r="AG501">
        <f t="shared" si="170"/>
        <v>0.37777777777777777</v>
      </c>
      <c r="AH501">
        <f t="shared" si="171"/>
        <v>0.48803827751196183</v>
      </c>
      <c r="AI501">
        <f t="shared" si="172"/>
        <v>0.20956719817767652</v>
      </c>
      <c r="AJ501">
        <f t="shared" si="173"/>
        <v>0.22413793103448273</v>
      </c>
      <c r="AK501">
        <f t="shared" si="174"/>
        <v>0.34528076463560331</v>
      </c>
      <c r="AL501">
        <f t="shared" si="175"/>
        <v>0.20205731080088171</v>
      </c>
      <c r="AM501">
        <f t="shared" si="176"/>
        <v>0.25687458081824277</v>
      </c>
      <c r="AN501">
        <f t="shared" si="177"/>
        <v>0.39039665970772436</v>
      </c>
      <c r="AO501">
        <f t="shared" si="178"/>
        <v>0.1695692025664528</v>
      </c>
      <c r="AP501">
        <f t="shared" si="179"/>
        <v>5.6179775280898875E-2</v>
      </c>
      <c r="AQ501">
        <f t="shared" si="180"/>
        <v>5.5555555555555552E-2</v>
      </c>
      <c r="AR501">
        <f t="shared" si="181"/>
        <v>2.2471910112359546E-2</v>
      </c>
      <c r="AS501">
        <f t="shared" si="182"/>
        <v>4.0816326530612235E-2</v>
      </c>
      <c r="AT501">
        <f t="shared" si="183"/>
        <v>0.40405280933374282</v>
      </c>
      <c r="AU501">
        <f t="shared" si="184"/>
        <v>0.46056475170399225</v>
      </c>
      <c r="AV501">
        <f t="shared" si="185"/>
        <v>0.43023255813953487</v>
      </c>
      <c r="AW501">
        <f t="shared" si="186"/>
        <v>0.50785340314136118</v>
      </c>
    </row>
    <row r="502" spans="1:49" x14ac:dyDescent="0.3">
      <c r="A502">
        <v>63</v>
      </c>
      <c r="B502" s="3">
        <v>110486</v>
      </c>
      <c r="C502" t="s">
        <v>7</v>
      </c>
      <c r="D502" s="1">
        <v>87.2</v>
      </c>
      <c r="E502" s="1">
        <v>42.7</v>
      </c>
      <c r="F502" s="1">
        <v>20.8</v>
      </c>
      <c r="G502" s="1">
        <v>44.5</v>
      </c>
      <c r="H502" s="1">
        <v>23.9</v>
      </c>
      <c r="I502" s="1">
        <v>47.45</v>
      </c>
      <c r="J502" s="1">
        <v>51.25</v>
      </c>
      <c r="K502" s="1">
        <v>23.4</v>
      </c>
      <c r="L502" s="1">
        <v>26.8</v>
      </c>
      <c r="M502" s="1">
        <v>8.1</v>
      </c>
      <c r="N502" s="1">
        <v>10.199999999999999</v>
      </c>
      <c r="O502" s="2">
        <v>17.399999999999999</v>
      </c>
      <c r="P502" s="2">
        <v>11.5</v>
      </c>
      <c r="Q502" s="2">
        <v>4.7</v>
      </c>
      <c r="R502" s="1">
        <v>0.3</v>
      </c>
      <c r="S502" s="1">
        <v>0.5</v>
      </c>
      <c r="T502" s="1">
        <v>0.1</v>
      </c>
      <c r="U502" s="1">
        <v>0.3</v>
      </c>
      <c r="V502" s="1">
        <v>2.8</v>
      </c>
      <c r="W502" s="1">
        <v>61.7</v>
      </c>
      <c r="X502" s="1">
        <v>67.8</v>
      </c>
      <c r="Y502" s="1">
        <v>5.3</v>
      </c>
      <c r="Z502" s="1">
        <v>5.75</v>
      </c>
      <c r="AA502">
        <f t="shared" si="164"/>
        <v>0.40713536201469047</v>
      </c>
      <c r="AB502">
        <f t="shared" si="165"/>
        <v>0.29687500000000006</v>
      </c>
      <c r="AC502">
        <f t="shared" si="166"/>
        <v>0.38277511961722488</v>
      </c>
      <c r="AD502">
        <f t="shared" si="167"/>
        <v>0.15404699738903391</v>
      </c>
      <c r="AE502">
        <f t="shared" si="168"/>
        <v>0.13586956521739132</v>
      </c>
      <c r="AF502">
        <f t="shared" si="169"/>
        <v>0.26973684210526316</v>
      </c>
      <c r="AG502">
        <f t="shared" si="170"/>
        <v>0.25555555555555554</v>
      </c>
      <c r="AH502">
        <f t="shared" si="171"/>
        <v>0.41892610313662954</v>
      </c>
      <c r="AI502">
        <f t="shared" si="172"/>
        <v>0.1662870159453303</v>
      </c>
      <c r="AJ502">
        <f t="shared" si="173"/>
        <v>0.16331417624521075</v>
      </c>
      <c r="AK502">
        <f t="shared" si="174"/>
        <v>0.32775786539227397</v>
      </c>
      <c r="AL502">
        <f t="shared" si="175"/>
        <v>0.13299044819985301</v>
      </c>
      <c r="AM502">
        <f t="shared" si="176"/>
        <v>0.23138832997987929</v>
      </c>
      <c r="AN502">
        <f t="shared" si="177"/>
        <v>0.29018789144050094</v>
      </c>
      <c r="AO502">
        <f t="shared" si="178"/>
        <v>0.16773602199816678</v>
      </c>
      <c r="AP502">
        <f t="shared" si="179"/>
        <v>2.2471910112359546E-2</v>
      </c>
      <c r="AQ502">
        <f t="shared" si="180"/>
        <v>4.4444444444444446E-2</v>
      </c>
      <c r="AR502">
        <f t="shared" si="181"/>
        <v>0</v>
      </c>
      <c r="AS502">
        <f t="shared" si="182"/>
        <v>4.0816326530612235E-2</v>
      </c>
      <c r="AT502">
        <f t="shared" si="183"/>
        <v>0.33374270801350941</v>
      </c>
      <c r="AU502">
        <f t="shared" si="184"/>
        <v>0.40733528075300229</v>
      </c>
      <c r="AV502">
        <f t="shared" si="185"/>
        <v>0.5116279069767441</v>
      </c>
      <c r="AW502">
        <f t="shared" si="186"/>
        <v>0.57591623036649209</v>
      </c>
    </row>
    <row r="503" spans="1:49" x14ac:dyDescent="0.3">
      <c r="A503">
        <v>64</v>
      </c>
      <c r="B503" s="3">
        <v>110486</v>
      </c>
      <c r="C503" t="s">
        <v>7</v>
      </c>
      <c r="D503" s="1">
        <v>99.7</v>
      </c>
      <c r="E503" s="1">
        <v>48.1</v>
      </c>
      <c r="F503" s="1">
        <v>21.5</v>
      </c>
      <c r="G503" s="1">
        <v>51.6</v>
      </c>
      <c r="H503" s="1">
        <v>24.4</v>
      </c>
      <c r="I503" s="1">
        <v>55.05</v>
      </c>
      <c r="J503" s="1">
        <v>56.2</v>
      </c>
      <c r="K503" s="1">
        <v>29.5</v>
      </c>
      <c r="L503" s="1">
        <v>29.45</v>
      </c>
      <c r="M503" s="1">
        <v>10.6</v>
      </c>
      <c r="N503" s="1">
        <v>10.65</v>
      </c>
      <c r="O503" s="2">
        <v>25.4</v>
      </c>
      <c r="P503" s="2">
        <v>16.5</v>
      </c>
      <c r="Q503" s="2">
        <v>6.7</v>
      </c>
      <c r="R503" s="1">
        <v>0.7</v>
      </c>
      <c r="S503" s="1">
        <v>0.6</v>
      </c>
      <c r="T503" s="1">
        <v>0.3</v>
      </c>
      <c r="U503" s="1">
        <v>0.3</v>
      </c>
      <c r="V503" s="1">
        <v>4.0999999999999996</v>
      </c>
      <c r="W503" s="1">
        <v>63.8</v>
      </c>
      <c r="X503" s="1">
        <v>71.599999999999994</v>
      </c>
      <c r="Y503" s="1">
        <v>5.4</v>
      </c>
      <c r="Z503" s="1">
        <v>6.05</v>
      </c>
      <c r="AA503">
        <f t="shared" si="164"/>
        <v>0.52046169989506819</v>
      </c>
      <c r="AB503">
        <f t="shared" si="165"/>
        <v>0.32421875</v>
      </c>
      <c r="AC503">
        <f t="shared" si="166"/>
        <v>0.51866028708133971</v>
      </c>
      <c r="AD503">
        <f t="shared" si="167"/>
        <v>0.16057441253263705</v>
      </c>
      <c r="AE503">
        <f t="shared" si="168"/>
        <v>0.20380434782608697</v>
      </c>
      <c r="AF503">
        <f t="shared" si="169"/>
        <v>0.40131578947368424</v>
      </c>
      <c r="AG503">
        <f t="shared" si="170"/>
        <v>0.39999999999999991</v>
      </c>
      <c r="AH503">
        <f t="shared" si="171"/>
        <v>0.55183413078149923</v>
      </c>
      <c r="AI503">
        <f t="shared" si="172"/>
        <v>0.25740318906605925</v>
      </c>
      <c r="AJ503">
        <f t="shared" si="173"/>
        <v>0.23611111111111108</v>
      </c>
      <c r="AK503">
        <f t="shared" si="174"/>
        <v>0.367184388689765</v>
      </c>
      <c r="AL503">
        <f t="shared" si="175"/>
        <v>0.22263041880969872</v>
      </c>
      <c r="AM503">
        <f t="shared" si="176"/>
        <v>0.26693494299128101</v>
      </c>
      <c r="AN503">
        <f t="shared" si="177"/>
        <v>0.39457202505219197</v>
      </c>
      <c r="AO503">
        <f t="shared" si="178"/>
        <v>0.1759853345554537</v>
      </c>
      <c r="AP503">
        <f t="shared" si="179"/>
        <v>6.741573033707865E-2</v>
      </c>
      <c r="AQ503">
        <f t="shared" si="180"/>
        <v>5.5555555555555552E-2</v>
      </c>
      <c r="AR503">
        <f t="shared" si="181"/>
        <v>2.2471910112359546E-2</v>
      </c>
      <c r="AS503">
        <f t="shared" si="182"/>
        <v>4.0816326530612235E-2</v>
      </c>
      <c r="AT503">
        <f t="shared" si="183"/>
        <v>0.34663801043905434</v>
      </c>
      <c r="AU503">
        <f t="shared" si="184"/>
        <v>0.43200259655955858</v>
      </c>
      <c r="AV503">
        <f t="shared" si="185"/>
        <v>0.52325581395348841</v>
      </c>
      <c r="AW503">
        <f t="shared" si="186"/>
        <v>0.60732984293193704</v>
      </c>
    </row>
    <row r="504" spans="1:49" x14ac:dyDescent="0.3">
      <c r="A504">
        <v>65</v>
      </c>
      <c r="B504" s="3">
        <v>110486</v>
      </c>
      <c r="C504" t="s">
        <v>7</v>
      </c>
      <c r="D504" s="1">
        <v>87.25</v>
      </c>
      <c r="E504" s="1">
        <v>41.25</v>
      </c>
      <c r="F504" s="1">
        <v>22.8</v>
      </c>
      <c r="G504" s="1">
        <v>46</v>
      </c>
      <c r="H504" s="1">
        <v>20.8</v>
      </c>
      <c r="I504" s="1">
        <v>49.15</v>
      </c>
      <c r="J504" s="1">
        <v>49.1</v>
      </c>
      <c r="K504" s="1">
        <v>20.5</v>
      </c>
      <c r="L504" s="1">
        <v>25.5</v>
      </c>
      <c r="M504" s="1">
        <v>9.85</v>
      </c>
      <c r="N504" s="1">
        <v>10</v>
      </c>
      <c r="O504" s="2">
        <v>18.8</v>
      </c>
      <c r="P504" s="2">
        <v>12.5</v>
      </c>
      <c r="Q504" s="2">
        <v>5</v>
      </c>
      <c r="R504" s="1">
        <v>0.5</v>
      </c>
      <c r="S504" s="1">
        <v>0.6</v>
      </c>
      <c r="T504" s="1">
        <v>0.2</v>
      </c>
      <c r="U504" s="1">
        <v>0.3</v>
      </c>
      <c r="V504" s="1">
        <v>3.2</v>
      </c>
      <c r="W504" s="1">
        <v>57.25</v>
      </c>
      <c r="X504" s="1">
        <v>21.35</v>
      </c>
      <c r="Y504" s="1">
        <v>5.05</v>
      </c>
      <c r="Z504" s="1">
        <v>5.25</v>
      </c>
      <c r="AA504">
        <f t="shared" si="164"/>
        <v>0.37670514165792229</v>
      </c>
      <c r="AB504">
        <f t="shared" si="165"/>
        <v>0.37500000000000006</v>
      </c>
      <c r="AC504">
        <f t="shared" si="166"/>
        <v>0.41148325358851673</v>
      </c>
      <c r="AD504">
        <f t="shared" si="167"/>
        <v>0.11357702349869453</v>
      </c>
      <c r="AE504">
        <f t="shared" si="168"/>
        <v>0.14945652173913046</v>
      </c>
      <c r="AF504">
        <f t="shared" si="169"/>
        <v>0.28947368421052633</v>
      </c>
      <c r="AG504">
        <f t="shared" si="170"/>
        <v>0.3</v>
      </c>
      <c r="AH504">
        <f t="shared" si="171"/>
        <v>0.41945773524720897</v>
      </c>
      <c r="AI504">
        <f t="shared" si="172"/>
        <v>0.18223234624145787</v>
      </c>
      <c r="AJ504">
        <f t="shared" si="173"/>
        <v>0.17959770114942528</v>
      </c>
      <c r="AK504">
        <f t="shared" si="174"/>
        <v>0.31063321385902026</v>
      </c>
      <c r="AL504">
        <f t="shared" si="175"/>
        <v>9.0374724467303449E-2</v>
      </c>
      <c r="AM504">
        <f t="shared" si="176"/>
        <v>0.21395036887994634</v>
      </c>
      <c r="AN504">
        <f t="shared" si="177"/>
        <v>0.36325678496868469</v>
      </c>
      <c r="AO504">
        <f t="shared" si="178"/>
        <v>0.16406966086159486</v>
      </c>
      <c r="AP504">
        <f t="shared" si="179"/>
        <v>4.49438202247191E-2</v>
      </c>
      <c r="AQ504">
        <f t="shared" si="180"/>
        <v>5.5555555555555552E-2</v>
      </c>
      <c r="AR504">
        <f t="shared" si="181"/>
        <v>1.1235955056179775E-2</v>
      </c>
      <c r="AS504">
        <f t="shared" si="182"/>
        <v>4.0816326530612235E-2</v>
      </c>
      <c r="AT504">
        <f t="shared" si="183"/>
        <v>0.30641694811175929</v>
      </c>
      <c r="AU504">
        <f t="shared" si="184"/>
        <v>0.10580980201233367</v>
      </c>
      <c r="AV504">
        <f t="shared" si="185"/>
        <v>0.48255813953488363</v>
      </c>
      <c r="AW504">
        <f t="shared" si="186"/>
        <v>0.52356020942408366</v>
      </c>
    </row>
    <row r="505" spans="1:49" x14ac:dyDescent="0.3">
      <c r="A505">
        <v>66</v>
      </c>
      <c r="B505" s="3">
        <v>110486</v>
      </c>
      <c r="C505" t="s">
        <v>7</v>
      </c>
      <c r="D505" s="1">
        <v>94.65</v>
      </c>
      <c r="E505" s="1">
        <v>46.15</v>
      </c>
      <c r="F505" s="1">
        <v>23.55</v>
      </c>
      <c r="G505" s="1">
        <v>48.5</v>
      </c>
      <c r="H505" s="1">
        <v>22.3</v>
      </c>
      <c r="I505" s="1">
        <v>53.3</v>
      </c>
      <c r="J505" s="1">
        <v>53.1</v>
      </c>
      <c r="K505" s="1">
        <v>28.1</v>
      </c>
      <c r="L505" s="1">
        <v>27.5</v>
      </c>
      <c r="M505" s="1">
        <v>10.050000000000001</v>
      </c>
      <c r="N505" s="1">
        <v>10</v>
      </c>
      <c r="O505" s="2">
        <v>21</v>
      </c>
      <c r="P505" s="2">
        <v>14.6</v>
      </c>
      <c r="Q505" s="2">
        <v>5.5</v>
      </c>
      <c r="R505" s="1">
        <v>0.6</v>
      </c>
      <c r="S505" s="1">
        <v>0.5</v>
      </c>
      <c r="T505" s="1">
        <v>0.3</v>
      </c>
      <c r="U505" s="1">
        <v>0.3</v>
      </c>
      <c r="V505" s="1">
        <v>3.4</v>
      </c>
      <c r="W505" s="1">
        <v>62.25</v>
      </c>
      <c r="X505" s="1">
        <v>70</v>
      </c>
      <c r="Y505" s="1">
        <v>5.65</v>
      </c>
      <c r="Z505" s="1">
        <v>6</v>
      </c>
      <c r="AA505">
        <f t="shared" si="164"/>
        <v>0.4795383001049317</v>
      </c>
      <c r="AB505">
        <f t="shared" si="165"/>
        <v>0.40429687500000006</v>
      </c>
      <c r="AC505">
        <f t="shared" si="166"/>
        <v>0.45933014354066981</v>
      </c>
      <c r="AD505">
        <f t="shared" si="167"/>
        <v>0.13315926892950392</v>
      </c>
      <c r="AE505">
        <f t="shared" si="168"/>
        <v>0.17798913043478262</v>
      </c>
      <c r="AF505">
        <f t="shared" si="169"/>
        <v>0.32236842105263158</v>
      </c>
      <c r="AG505">
        <f t="shared" si="170"/>
        <v>0.32222222222222219</v>
      </c>
      <c r="AH505">
        <f t="shared" si="171"/>
        <v>0.49813928761297194</v>
      </c>
      <c r="AI505">
        <f t="shared" si="172"/>
        <v>0.20728929384965833</v>
      </c>
      <c r="AJ505">
        <f t="shared" si="173"/>
        <v>0.21934865900383138</v>
      </c>
      <c r="AK505">
        <f t="shared" si="174"/>
        <v>0.34249303066507364</v>
      </c>
      <c r="AL505">
        <f t="shared" si="175"/>
        <v>0.20205731080088171</v>
      </c>
      <c r="AM505">
        <f t="shared" si="176"/>
        <v>0.24077800134138164</v>
      </c>
      <c r="AN505">
        <f t="shared" si="177"/>
        <v>0.37160751565762001</v>
      </c>
      <c r="AO505">
        <f t="shared" si="178"/>
        <v>0.16406966086159486</v>
      </c>
      <c r="AP505">
        <f t="shared" si="179"/>
        <v>5.6179775280898875E-2</v>
      </c>
      <c r="AQ505">
        <f t="shared" si="180"/>
        <v>4.4444444444444446E-2</v>
      </c>
      <c r="AR505">
        <f t="shared" si="181"/>
        <v>2.2471910112359546E-2</v>
      </c>
      <c r="AS505">
        <f t="shared" si="182"/>
        <v>4.0816326530612235E-2</v>
      </c>
      <c r="AT505">
        <f t="shared" si="183"/>
        <v>0.33712004912496163</v>
      </c>
      <c r="AU505">
        <f t="shared" si="184"/>
        <v>0.42161635832521915</v>
      </c>
      <c r="AV505">
        <f t="shared" si="185"/>
        <v>0.55232558139534882</v>
      </c>
      <c r="AW505">
        <f t="shared" si="186"/>
        <v>0.60209424083769625</v>
      </c>
    </row>
    <row r="506" spans="1:49" x14ac:dyDescent="0.3">
      <c r="A506">
        <v>67</v>
      </c>
      <c r="B506" s="3">
        <v>110486</v>
      </c>
      <c r="C506" t="s">
        <v>7</v>
      </c>
      <c r="D506" s="1">
        <v>96.75</v>
      </c>
      <c r="E506" s="1">
        <v>47.85</v>
      </c>
      <c r="F506" s="1">
        <v>23.2</v>
      </c>
      <c r="G506" s="1">
        <v>48.9</v>
      </c>
      <c r="H506" s="1">
        <v>24</v>
      </c>
      <c r="I506" s="1">
        <v>55.85</v>
      </c>
      <c r="J506" s="1">
        <v>53.45</v>
      </c>
      <c r="K506" s="1">
        <v>29.5</v>
      </c>
      <c r="L506" s="1">
        <v>28.2</v>
      </c>
      <c r="M506" s="1">
        <v>10.45</v>
      </c>
      <c r="N506" s="1">
        <v>8.9499999999999993</v>
      </c>
      <c r="O506" s="2">
        <v>20.9</v>
      </c>
      <c r="P506" s="2">
        <v>14</v>
      </c>
      <c r="Q506" s="2">
        <v>5.6</v>
      </c>
      <c r="R506" s="1">
        <v>0.6</v>
      </c>
      <c r="S506" s="1">
        <v>0.6</v>
      </c>
      <c r="T506" s="1">
        <v>0.3</v>
      </c>
      <c r="U506" s="1">
        <v>0.3</v>
      </c>
      <c r="V506" s="1">
        <v>3.7</v>
      </c>
      <c r="W506" s="1">
        <v>65.45</v>
      </c>
      <c r="X506" s="1">
        <v>51.6</v>
      </c>
      <c r="Y506" s="1">
        <v>5.0999999999999996</v>
      </c>
      <c r="Z506" s="1">
        <v>5.05</v>
      </c>
      <c r="AA506">
        <f t="shared" si="164"/>
        <v>0.51521511017838406</v>
      </c>
      <c r="AB506">
        <f t="shared" si="165"/>
        <v>0.390625</v>
      </c>
      <c r="AC506">
        <f t="shared" si="166"/>
        <v>0.46698564593301428</v>
      </c>
      <c r="AD506">
        <f t="shared" si="167"/>
        <v>0.15535248041775457</v>
      </c>
      <c r="AE506">
        <f t="shared" si="168"/>
        <v>0.16983695652173914</v>
      </c>
      <c r="AF506">
        <f t="shared" si="169"/>
        <v>0.3289473684210526</v>
      </c>
      <c r="AG506">
        <f t="shared" si="170"/>
        <v>0.35555555555555557</v>
      </c>
      <c r="AH506">
        <f t="shared" si="171"/>
        <v>0.52046783625730997</v>
      </c>
      <c r="AI506">
        <f t="shared" si="172"/>
        <v>0.20615034168564919</v>
      </c>
      <c r="AJ506">
        <f t="shared" si="173"/>
        <v>0.24377394636015326</v>
      </c>
      <c r="AK506">
        <f t="shared" si="174"/>
        <v>0.34528076463560331</v>
      </c>
      <c r="AL506">
        <f t="shared" si="175"/>
        <v>0.22263041880969872</v>
      </c>
      <c r="AM506">
        <f t="shared" si="176"/>
        <v>0.25016767270288398</v>
      </c>
      <c r="AN506">
        <f t="shared" si="177"/>
        <v>0.3883089770354905</v>
      </c>
      <c r="AO506">
        <f t="shared" si="178"/>
        <v>0.1448212648945921</v>
      </c>
      <c r="AP506">
        <f t="shared" si="179"/>
        <v>5.6179775280898875E-2</v>
      </c>
      <c r="AQ506">
        <f t="shared" si="180"/>
        <v>5.5555555555555552E-2</v>
      </c>
      <c r="AR506">
        <f t="shared" si="181"/>
        <v>2.2471910112359546E-2</v>
      </c>
      <c r="AS506">
        <f t="shared" si="182"/>
        <v>4.0816326530612235E-2</v>
      </c>
      <c r="AT506">
        <f t="shared" si="183"/>
        <v>0.35677003377341115</v>
      </c>
      <c r="AU506">
        <f t="shared" si="184"/>
        <v>0.30217461863031486</v>
      </c>
      <c r="AV506">
        <f t="shared" si="185"/>
        <v>0.48837209302325574</v>
      </c>
      <c r="AW506">
        <f t="shared" si="186"/>
        <v>0.50261780104712028</v>
      </c>
    </row>
    <row r="507" spans="1:49" x14ac:dyDescent="0.3">
      <c r="A507">
        <v>68</v>
      </c>
      <c r="B507" s="3">
        <v>110486</v>
      </c>
      <c r="C507" t="s">
        <v>8</v>
      </c>
      <c r="D507" s="1">
        <v>80.55</v>
      </c>
      <c r="E507" s="1">
        <v>40.549999999999997</v>
      </c>
      <c r="F507" s="1">
        <v>20.25</v>
      </c>
      <c r="G507" s="1">
        <v>40</v>
      </c>
      <c r="H507" s="1">
        <v>16.95</v>
      </c>
      <c r="I507" s="1">
        <v>55.35</v>
      </c>
      <c r="J507" s="1">
        <v>53.45</v>
      </c>
      <c r="K507" s="1">
        <v>23.05</v>
      </c>
      <c r="L507" s="1">
        <v>28.2</v>
      </c>
      <c r="M507" s="1">
        <v>8.6</v>
      </c>
      <c r="N507" s="1">
        <v>8.9499999999999993</v>
      </c>
      <c r="O507" s="2">
        <v>16.2</v>
      </c>
      <c r="P507" s="2">
        <v>11.2</v>
      </c>
      <c r="Q507" s="2">
        <v>3.8</v>
      </c>
      <c r="R507" s="1">
        <v>0.5</v>
      </c>
      <c r="S507" s="1">
        <v>0.5</v>
      </c>
      <c r="T507" s="1">
        <v>0.2</v>
      </c>
      <c r="U507" s="1">
        <v>0.2</v>
      </c>
      <c r="V507" s="1">
        <v>2</v>
      </c>
      <c r="W507" s="1">
        <v>61.85</v>
      </c>
      <c r="X507" s="1">
        <v>62.6</v>
      </c>
      <c r="Y507" s="1">
        <v>4.5999999999999996</v>
      </c>
      <c r="Z507" s="1">
        <v>5.25</v>
      </c>
      <c r="AA507">
        <f t="shared" si="164"/>
        <v>0.3620146904512066</v>
      </c>
      <c r="AB507">
        <f t="shared" si="165"/>
        <v>0.275390625</v>
      </c>
      <c r="AC507">
        <f t="shared" si="166"/>
        <v>0.29665071770334928</v>
      </c>
      <c r="AD507">
        <f t="shared" si="167"/>
        <v>6.3315926892950389E-2</v>
      </c>
      <c r="AE507">
        <f t="shared" si="168"/>
        <v>0.13179347826086957</v>
      </c>
      <c r="AF507">
        <f t="shared" si="169"/>
        <v>0.21052631578947364</v>
      </c>
      <c r="AG507">
        <f t="shared" si="170"/>
        <v>0.16666666666666666</v>
      </c>
      <c r="AH507">
        <f t="shared" si="171"/>
        <v>0.34821903242955876</v>
      </c>
      <c r="AI507">
        <f t="shared" si="172"/>
        <v>0.15261958997722094</v>
      </c>
      <c r="AJ507">
        <f t="shared" si="173"/>
        <v>0.23898467432950193</v>
      </c>
      <c r="AK507">
        <f t="shared" si="174"/>
        <v>0.34528076463560331</v>
      </c>
      <c r="AL507">
        <f t="shared" si="175"/>
        <v>0.1278471711976488</v>
      </c>
      <c r="AM507">
        <f t="shared" si="176"/>
        <v>0.25016767270288398</v>
      </c>
      <c r="AN507">
        <f t="shared" si="177"/>
        <v>0.31106471816283915</v>
      </c>
      <c r="AO507">
        <f t="shared" si="178"/>
        <v>0.1448212648945921</v>
      </c>
      <c r="AP507">
        <f t="shared" si="179"/>
        <v>4.49438202247191E-2</v>
      </c>
      <c r="AQ507">
        <f t="shared" si="180"/>
        <v>4.4444444444444446E-2</v>
      </c>
      <c r="AR507">
        <f t="shared" si="181"/>
        <v>1.1235955056179775E-2</v>
      </c>
      <c r="AS507">
        <f t="shared" si="182"/>
        <v>2.0408163265306121E-2</v>
      </c>
      <c r="AT507">
        <f t="shared" si="183"/>
        <v>0.33466380104390547</v>
      </c>
      <c r="AU507">
        <f t="shared" si="184"/>
        <v>0.37358000649139894</v>
      </c>
      <c r="AV507">
        <f t="shared" si="185"/>
        <v>0.43023255813953487</v>
      </c>
      <c r="AW507">
        <f t="shared" si="186"/>
        <v>0.52356020942408366</v>
      </c>
    </row>
    <row r="508" spans="1:49" x14ac:dyDescent="0.3">
      <c r="A508">
        <v>69</v>
      </c>
      <c r="B508" s="3">
        <v>110486</v>
      </c>
      <c r="C508" t="s">
        <v>8</v>
      </c>
      <c r="D508" s="1">
        <v>84.3</v>
      </c>
      <c r="E508" s="1">
        <v>42.2</v>
      </c>
      <c r="F508" s="1">
        <v>23.05</v>
      </c>
      <c r="G508" s="1">
        <v>42.1</v>
      </c>
      <c r="H508" s="1">
        <v>18.350000000000001</v>
      </c>
      <c r="I508" s="1">
        <v>56.9</v>
      </c>
      <c r="J508" s="1">
        <v>57.6</v>
      </c>
      <c r="K508" s="1">
        <v>31.3</v>
      </c>
      <c r="L508" s="1">
        <v>31</v>
      </c>
      <c r="M508" s="1">
        <v>9.85</v>
      </c>
      <c r="N508" s="1">
        <v>9.8000000000000007</v>
      </c>
      <c r="O508" s="2">
        <v>17.5</v>
      </c>
      <c r="P508" s="2">
        <v>11.8</v>
      </c>
      <c r="Q508" s="2">
        <v>3.9</v>
      </c>
      <c r="R508" s="1">
        <v>0.5</v>
      </c>
      <c r="S508" s="1">
        <v>0.5</v>
      </c>
      <c r="T508" s="1">
        <v>0.3</v>
      </c>
      <c r="U508" s="1">
        <v>0.3</v>
      </c>
      <c r="V508" s="1">
        <v>2.5</v>
      </c>
      <c r="W508" s="1">
        <v>24.65</v>
      </c>
      <c r="X508" s="1">
        <v>65.2</v>
      </c>
      <c r="Y508" s="1">
        <v>5.4</v>
      </c>
      <c r="Z508" s="1">
        <v>5.4</v>
      </c>
      <c r="AA508">
        <f t="shared" si="164"/>
        <v>0.39664218258132217</v>
      </c>
      <c r="AB508">
        <f t="shared" si="165"/>
        <v>0.38476562500000006</v>
      </c>
      <c r="AC508">
        <f t="shared" si="166"/>
        <v>0.33684210526315789</v>
      </c>
      <c r="AD508">
        <f t="shared" si="167"/>
        <v>8.1592689295039184E-2</v>
      </c>
      <c r="AE508">
        <f t="shared" si="168"/>
        <v>0.13994565217391305</v>
      </c>
      <c r="AF508">
        <f t="shared" si="169"/>
        <v>0.21710526315789472</v>
      </c>
      <c r="AG508">
        <f t="shared" si="170"/>
        <v>0.22222222222222221</v>
      </c>
      <c r="AH508">
        <f t="shared" si="171"/>
        <v>0.38809144072301971</v>
      </c>
      <c r="AI508">
        <f t="shared" si="172"/>
        <v>0.16742596810933941</v>
      </c>
      <c r="AJ508">
        <f t="shared" si="173"/>
        <v>0.25383141762452105</v>
      </c>
      <c r="AK508">
        <f t="shared" si="174"/>
        <v>0.37833532457188368</v>
      </c>
      <c r="AL508">
        <f t="shared" si="175"/>
        <v>0.24908155767817783</v>
      </c>
      <c r="AM508">
        <f t="shared" si="176"/>
        <v>0.28772635814889336</v>
      </c>
      <c r="AN508">
        <f t="shared" si="177"/>
        <v>0.36325678496868469</v>
      </c>
      <c r="AO508">
        <f t="shared" si="178"/>
        <v>0.1604032997250229</v>
      </c>
      <c r="AP508">
        <f t="shared" si="179"/>
        <v>4.49438202247191E-2</v>
      </c>
      <c r="AQ508">
        <f t="shared" si="180"/>
        <v>4.4444444444444446E-2</v>
      </c>
      <c r="AR508">
        <f t="shared" si="181"/>
        <v>2.2471910112359546E-2</v>
      </c>
      <c r="AS508">
        <f t="shared" si="182"/>
        <v>4.0816326530612235E-2</v>
      </c>
      <c r="AT508">
        <f t="shared" si="183"/>
        <v>0.10623272950568007</v>
      </c>
      <c r="AU508">
        <f t="shared" si="184"/>
        <v>0.39045764362220065</v>
      </c>
      <c r="AV508">
        <f t="shared" si="185"/>
        <v>0.52325581395348841</v>
      </c>
      <c r="AW508">
        <f t="shared" si="186"/>
        <v>0.53926701570680624</v>
      </c>
    </row>
    <row r="509" spans="1:49" x14ac:dyDescent="0.3">
      <c r="A509">
        <v>70</v>
      </c>
      <c r="B509" s="3">
        <v>110486</v>
      </c>
      <c r="C509" t="s">
        <v>8</v>
      </c>
      <c r="D509" s="1">
        <v>90.6</v>
      </c>
      <c r="E509" s="1">
        <v>45</v>
      </c>
      <c r="F509" s="1">
        <v>23.3</v>
      </c>
      <c r="G509" s="1">
        <v>45.6</v>
      </c>
      <c r="H509" s="1">
        <v>20.149999999999999</v>
      </c>
      <c r="I509" s="1">
        <v>62.05</v>
      </c>
      <c r="J509" s="1">
        <v>61.9</v>
      </c>
      <c r="K509" s="1">
        <v>34.299999999999997</v>
      </c>
      <c r="L509" s="1">
        <v>33.1</v>
      </c>
      <c r="M509" s="1">
        <v>11.3</v>
      </c>
      <c r="N509" s="1">
        <v>11.6</v>
      </c>
      <c r="O509" s="2">
        <v>21.9</v>
      </c>
      <c r="P509" s="2">
        <v>15.5</v>
      </c>
      <c r="Q509" s="2">
        <v>5.3</v>
      </c>
      <c r="R509" s="1">
        <v>0.9</v>
      </c>
      <c r="S509" s="1">
        <v>0.9</v>
      </c>
      <c r="T509" s="1">
        <v>0.5</v>
      </c>
      <c r="U509" s="1">
        <v>0.5</v>
      </c>
      <c r="V509" s="1">
        <v>3.2</v>
      </c>
      <c r="W509" s="1">
        <v>55.25</v>
      </c>
      <c r="X509" s="1">
        <v>73.5</v>
      </c>
      <c r="Y509" s="1">
        <v>6.3</v>
      </c>
      <c r="Z509" s="1">
        <v>5.7</v>
      </c>
      <c r="AA509">
        <f t="shared" si="164"/>
        <v>0.45540398740818466</v>
      </c>
      <c r="AB509">
        <f t="shared" si="165"/>
        <v>0.39453125000000006</v>
      </c>
      <c r="AC509">
        <f t="shared" si="166"/>
        <v>0.40382775119617226</v>
      </c>
      <c r="AD509">
        <f t="shared" si="167"/>
        <v>0.10509138381201043</v>
      </c>
      <c r="AE509">
        <f t="shared" si="168"/>
        <v>0.19021739130434784</v>
      </c>
      <c r="AF509">
        <f t="shared" si="169"/>
        <v>0.30921052631578949</v>
      </c>
      <c r="AG509">
        <f t="shared" si="170"/>
        <v>0.3</v>
      </c>
      <c r="AH509">
        <f t="shared" si="171"/>
        <v>0.45507708665603402</v>
      </c>
      <c r="AI509">
        <f t="shared" si="172"/>
        <v>0.2175398633257403</v>
      </c>
      <c r="AJ509">
        <f t="shared" si="173"/>
        <v>0.30316091954022983</v>
      </c>
      <c r="AK509">
        <f t="shared" si="174"/>
        <v>0.41258462763839104</v>
      </c>
      <c r="AL509">
        <f t="shared" si="175"/>
        <v>0.29316678912564281</v>
      </c>
      <c r="AM509">
        <f t="shared" si="176"/>
        <v>0.31589537223340042</v>
      </c>
      <c r="AN509">
        <f t="shared" si="177"/>
        <v>0.4237995824634655</v>
      </c>
      <c r="AO509">
        <f t="shared" si="178"/>
        <v>0.19340054995417047</v>
      </c>
      <c r="AP509">
        <f t="shared" si="179"/>
        <v>8.98876404494382E-2</v>
      </c>
      <c r="AQ509">
        <f t="shared" si="180"/>
        <v>8.8888888888888892E-2</v>
      </c>
      <c r="AR509">
        <f t="shared" si="181"/>
        <v>4.49438202247191E-2</v>
      </c>
      <c r="AS509">
        <f t="shared" si="182"/>
        <v>8.1632653061224483E-2</v>
      </c>
      <c r="AT509">
        <f t="shared" si="183"/>
        <v>0.29413570770647834</v>
      </c>
      <c r="AU509">
        <f t="shared" si="184"/>
        <v>0.44433625446283681</v>
      </c>
      <c r="AV509">
        <f t="shared" si="185"/>
        <v>0.62790697674418594</v>
      </c>
      <c r="AW509">
        <f t="shared" si="186"/>
        <v>0.5706806282722513</v>
      </c>
    </row>
    <row r="510" spans="1:49" x14ac:dyDescent="0.3">
      <c r="A510">
        <v>71</v>
      </c>
      <c r="B510" s="3">
        <v>110486</v>
      </c>
      <c r="C510" t="s">
        <v>7</v>
      </c>
      <c r="D510" s="1">
        <v>110.2</v>
      </c>
      <c r="E510" s="1">
        <v>52.45</v>
      </c>
      <c r="F510" s="1">
        <v>26.75</v>
      </c>
      <c r="G510" s="1">
        <v>57.75</v>
      </c>
      <c r="H510" s="1">
        <v>31.3</v>
      </c>
      <c r="I510" s="1">
        <v>69.150000000000006</v>
      </c>
      <c r="J510" s="1">
        <v>69.599999999999994</v>
      </c>
      <c r="K510" s="1">
        <v>38.85</v>
      </c>
      <c r="L510" s="1">
        <v>38.65</v>
      </c>
      <c r="M510" s="1">
        <v>12.95</v>
      </c>
      <c r="N510" s="1">
        <v>13.25</v>
      </c>
      <c r="O510" s="2">
        <v>35</v>
      </c>
      <c r="P510" s="2">
        <v>24.6</v>
      </c>
      <c r="Q510" s="2">
        <v>9.1999999999999993</v>
      </c>
      <c r="R510" s="1">
        <v>1.2</v>
      </c>
      <c r="S510" s="1">
        <v>1.3</v>
      </c>
      <c r="T510" s="1">
        <v>0.6</v>
      </c>
      <c r="U510" s="1">
        <v>0.6</v>
      </c>
      <c r="V510" s="1">
        <v>5.5</v>
      </c>
      <c r="W510" s="1">
        <v>68.849999999999994</v>
      </c>
      <c r="X510" s="1">
        <v>85.2</v>
      </c>
      <c r="Y510" s="1">
        <v>7</v>
      </c>
      <c r="Z510" s="1">
        <v>7.05</v>
      </c>
      <c r="AA510">
        <f t="shared" si="164"/>
        <v>0.61175236096537255</v>
      </c>
      <c r="AB510">
        <f t="shared" si="165"/>
        <v>0.529296875</v>
      </c>
      <c r="AC510">
        <f t="shared" si="166"/>
        <v>0.63636363636363635</v>
      </c>
      <c r="AD510">
        <f t="shared" si="167"/>
        <v>0.25065274151436034</v>
      </c>
      <c r="AE510">
        <f t="shared" si="168"/>
        <v>0.31385869565217395</v>
      </c>
      <c r="AF510">
        <f t="shared" si="169"/>
        <v>0.56578947368421051</v>
      </c>
      <c r="AG510">
        <f t="shared" si="170"/>
        <v>0.55555555555555558</v>
      </c>
      <c r="AH510">
        <f t="shared" si="171"/>
        <v>0.66347687400318989</v>
      </c>
      <c r="AI510">
        <f t="shared" si="172"/>
        <v>0.36674259681093402</v>
      </c>
      <c r="AJ510">
        <f t="shared" si="173"/>
        <v>0.37116858237547895</v>
      </c>
      <c r="AK510">
        <f t="shared" si="174"/>
        <v>0.4739147749900437</v>
      </c>
      <c r="AL510">
        <f t="shared" si="175"/>
        <v>0.36002939015429825</v>
      </c>
      <c r="AM510">
        <f t="shared" si="176"/>
        <v>0.3903420523138833</v>
      </c>
      <c r="AN510">
        <f t="shared" si="177"/>
        <v>0.49269311064718152</v>
      </c>
      <c r="AO510">
        <f t="shared" si="178"/>
        <v>0.22364802933088906</v>
      </c>
      <c r="AP510">
        <f t="shared" si="179"/>
        <v>0.12359550561797751</v>
      </c>
      <c r="AQ510">
        <f t="shared" si="180"/>
        <v>0.13333333333333333</v>
      </c>
      <c r="AR510">
        <f t="shared" si="181"/>
        <v>5.6179775280898875E-2</v>
      </c>
      <c r="AS510">
        <f t="shared" si="182"/>
        <v>0.1020408163265306</v>
      </c>
      <c r="AT510">
        <f t="shared" si="183"/>
        <v>0.3776481424623887</v>
      </c>
      <c r="AU510">
        <f t="shared" si="184"/>
        <v>0.52028562155144442</v>
      </c>
      <c r="AV510">
        <f t="shared" si="185"/>
        <v>0.70930232558139528</v>
      </c>
      <c r="AW510">
        <f t="shared" si="186"/>
        <v>0.71204188481675379</v>
      </c>
    </row>
    <row r="511" spans="1:49" x14ac:dyDescent="0.3">
      <c r="A511">
        <v>72</v>
      </c>
      <c r="B511" s="3">
        <v>110486</v>
      </c>
      <c r="C511" t="s">
        <v>8</v>
      </c>
      <c r="D511" s="1">
        <v>106.55</v>
      </c>
      <c r="E511" s="1">
        <v>52.8</v>
      </c>
      <c r="F511" s="1">
        <v>28.9</v>
      </c>
      <c r="G511" s="1">
        <v>53.75</v>
      </c>
      <c r="H511" s="1">
        <v>22.9</v>
      </c>
      <c r="I511" s="1">
        <v>72.099999999999994</v>
      </c>
      <c r="J511" s="1">
        <v>73.95</v>
      </c>
      <c r="K511" s="1">
        <v>40.15</v>
      </c>
      <c r="L511" s="1">
        <v>40.85</v>
      </c>
      <c r="M511" s="1">
        <v>12.75</v>
      </c>
      <c r="N511" s="1">
        <v>12.8</v>
      </c>
      <c r="O511" s="2">
        <v>36</v>
      </c>
      <c r="P511" s="2">
        <v>26.4</v>
      </c>
      <c r="Q511" s="2">
        <v>8.1999999999999993</v>
      </c>
      <c r="R511" s="1">
        <v>1.4</v>
      </c>
      <c r="S511" s="1">
        <v>1.4</v>
      </c>
      <c r="T511" s="1">
        <v>0.7</v>
      </c>
      <c r="U511" s="1">
        <v>0.7</v>
      </c>
      <c r="V511" s="1">
        <v>5</v>
      </c>
      <c r="W511" s="1">
        <v>77.45</v>
      </c>
      <c r="X511" s="1">
        <v>84.4</v>
      </c>
      <c r="Y511" s="1">
        <v>6.6</v>
      </c>
      <c r="Z511" s="1">
        <v>6.25</v>
      </c>
      <c r="AA511">
        <f t="shared" si="164"/>
        <v>0.61909758656873026</v>
      </c>
      <c r="AB511">
        <f t="shared" si="165"/>
        <v>0.61328125</v>
      </c>
      <c r="AC511">
        <f t="shared" si="166"/>
        <v>0.55980861244019131</v>
      </c>
      <c r="AD511">
        <f t="shared" si="167"/>
        <v>0.14099216710182766</v>
      </c>
      <c r="AE511">
        <f t="shared" si="168"/>
        <v>0.33831521739130438</v>
      </c>
      <c r="AF511">
        <f t="shared" si="169"/>
        <v>0.49999999999999994</v>
      </c>
      <c r="AG511">
        <f t="shared" si="170"/>
        <v>0.5</v>
      </c>
      <c r="AH511">
        <f t="shared" si="171"/>
        <v>0.62466772993088782</v>
      </c>
      <c r="AI511">
        <f t="shared" si="172"/>
        <v>0.37813211845102512</v>
      </c>
      <c r="AJ511">
        <f t="shared" si="173"/>
        <v>0.39942528735632177</v>
      </c>
      <c r="AK511">
        <f t="shared" si="174"/>
        <v>0.50856232576662685</v>
      </c>
      <c r="AL511">
        <f t="shared" si="175"/>
        <v>0.37913299044819976</v>
      </c>
      <c r="AM511">
        <f t="shared" si="176"/>
        <v>0.41985244802146215</v>
      </c>
      <c r="AN511">
        <f t="shared" si="177"/>
        <v>0.48434237995824625</v>
      </c>
      <c r="AO511">
        <f t="shared" si="178"/>
        <v>0.2153987167736022</v>
      </c>
      <c r="AP511">
        <f t="shared" si="179"/>
        <v>0.14606741573033705</v>
      </c>
      <c r="AQ511">
        <f t="shared" si="180"/>
        <v>0.1444444444444444</v>
      </c>
      <c r="AR511">
        <f t="shared" si="181"/>
        <v>6.741573033707865E-2</v>
      </c>
      <c r="AS511">
        <f t="shared" si="182"/>
        <v>0.12244897959183672</v>
      </c>
      <c r="AT511">
        <f t="shared" si="183"/>
        <v>0.43045747620509678</v>
      </c>
      <c r="AU511">
        <f t="shared" si="184"/>
        <v>0.51509250243427473</v>
      </c>
      <c r="AV511">
        <f t="shared" si="185"/>
        <v>0.66279069767441856</v>
      </c>
      <c r="AW511">
        <f t="shared" si="186"/>
        <v>0.62827225130890041</v>
      </c>
    </row>
    <row r="512" spans="1:49" x14ac:dyDescent="0.3">
      <c r="A512">
        <v>73</v>
      </c>
      <c r="B512" s="3">
        <v>110486</v>
      </c>
      <c r="C512" t="s">
        <v>8</v>
      </c>
      <c r="D512" s="1">
        <v>116.55</v>
      </c>
      <c r="E512" s="1">
        <v>60.85</v>
      </c>
      <c r="F512" s="1">
        <v>31.3</v>
      </c>
      <c r="G512" s="1">
        <v>55.7</v>
      </c>
      <c r="H512" s="1">
        <v>25.2</v>
      </c>
      <c r="I512" s="1">
        <v>95.4</v>
      </c>
      <c r="J512" s="1">
        <v>93.5</v>
      </c>
      <c r="K512" s="1">
        <v>54.5</v>
      </c>
      <c r="L512" s="1">
        <v>54.65</v>
      </c>
      <c r="M512" s="1">
        <v>12</v>
      </c>
      <c r="N512" s="1">
        <v>11.5</v>
      </c>
      <c r="O512" s="2">
        <v>51</v>
      </c>
      <c r="P512" s="2">
        <v>38.1</v>
      </c>
      <c r="Q512" s="2">
        <v>9.6</v>
      </c>
      <c r="R512" s="1">
        <v>3.1</v>
      </c>
      <c r="S512" s="1">
        <v>3.1</v>
      </c>
      <c r="T512" s="1">
        <v>1.7</v>
      </c>
      <c r="U512" s="1">
        <v>1.7</v>
      </c>
      <c r="V512" s="1">
        <v>5.9</v>
      </c>
      <c r="W512" s="1">
        <v>112.2</v>
      </c>
      <c r="X512" s="1">
        <v>114.15</v>
      </c>
      <c r="Y512" s="1">
        <v>7.25</v>
      </c>
      <c r="Z512" s="1">
        <v>7.9</v>
      </c>
      <c r="AA512">
        <f t="shared" si="164"/>
        <v>0.78803777544595999</v>
      </c>
      <c r="AB512">
        <f t="shared" si="165"/>
        <v>0.70703125</v>
      </c>
      <c r="AC512">
        <f t="shared" si="166"/>
        <v>0.59712918660287084</v>
      </c>
      <c r="AD512">
        <f t="shared" si="167"/>
        <v>0.17101827676240208</v>
      </c>
      <c r="AE512">
        <f t="shared" si="168"/>
        <v>0.49728260869565222</v>
      </c>
      <c r="AF512">
        <f t="shared" si="169"/>
        <v>0.59210526315789469</v>
      </c>
      <c r="AG512">
        <f t="shared" si="170"/>
        <v>0.6</v>
      </c>
      <c r="AH512">
        <f t="shared" si="171"/>
        <v>0.73099415204678364</v>
      </c>
      <c r="AI512">
        <f t="shared" si="172"/>
        <v>0.54897494305239192</v>
      </c>
      <c r="AJ512">
        <f t="shared" si="173"/>
        <v>0.62260536398467425</v>
      </c>
      <c r="AK512">
        <f t="shared" si="174"/>
        <v>0.66427718040621264</v>
      </c>
      <c r="AL512">
        <f t="shared" si="175"/>
        <v>0.59000734753857453</v>
      </c>
      <c r="AM512">
        <f t="shared" si="176"/>
        <v>0.60496311200536546</v>
      </c>
      <c r="AN512">
        <f t="shared" si="177"/>
        <v>0.45302713987473892</v>
      </c>
      <c r="AO512">
        <f t="shared" si="178"/>
        <v>0.19156736938588451</v>
      </c>
      <c r="AP512">
        <f t="shared" si="179"/>
        <v>0.33707865168539325</v>
      </c>
      <c r="AQ512">
        <f t="shared" si="180"/>
        <v>0.33333333333333331</v>
      </c>
      <c r="AR512">
        <f t="shared" si="181"/>
        <v>0.17977528089887637</v>
      </c>
      <c r="AS512">
        <f t="shared" si="182"/>
        <v>0.32653061224489788</v>
      </c>
      <c r="AT512">
        <f t="shared" si="183"/>
        <v>0.64384402824685305</v>
      </c>
      <c r="AU512">
        <f t="shared" si="184"/>
        <v>0.70821161960402479</v>
      </c>
      <c r="AV512">
        <f t="shared" si="185"/>
        <v>0.73837209302325579</v>
      </c>
      <c r="AW512">
        <f t="shared" si="186"/>
        <v>0.80104712041884807</v>
      </c>
    </row>
    <row r="513" spans="1:49" x14ac:dyDescent="0.3">
      <c r="A513">
        <v>74</v>
      </c>
      <c r="B513" s="3">
        <v>110486</v>
      </c>
      <c r="C513" t="s">
        <v>8</v>
      </c>
      <c r="D513" s="1">
        <v>104.85</v>
      </c>
      <c r="E513" s="1">
        <v>54</v>
      </c>
      <c r="F513" s="1">
        <v>27.55</v>
      </c>
      <c r="G513" s="1">
        <v>50.85</v>
      </c>
      <c r="H513" s="1">
        <v>21.75</v>
      </c>
      <c r="I513" s="1">
        <v>76.45</v>
      </c>
      <c r="J513" s="1">
        <v>76.400000000000006</v>
      </c>
      <c r="K513" s="1">
        <v>42.4</v>
      </c>
      <c r="L513" s="1">
        <v>42.3</v>
      </c>
      <c r="M513" s="1">
        <v>12.25</v>
      </c>
      <c r="N513" s="1">
        <v>12.4</v>
      </c>
      <c r="O513" s="2">
        <v>33.299999999999997</v>
      </c>
      <c r="P513" s="2">
        <v>25.1</v>
      </c>
      <c r="Q513" s="2">
        <v>6.8</v>
      </c>
      <c r="R513" s="1">
        <v>1.3</v>
      </c>
      <c r="S513" s="1">
        <v>1.3</v>
      </c>
      <c r="T513" s="1">
        <v>0.7</v>
      </c>
      <c r="U513" s="1">
        <v>0.7</v>
      </c>
      <c r="V513" s="1">
        <v>4</v>
      </c>
      <c r="W513" s="1">
        <v>99.95</v>
      </c>
      <c r="X513" s="1">
        <v>61.65</v>
      </c>
      <c r="Y513" s="1">
        <v>7.05</v>
      </c>
      <c r="Z513" s="1">
        <v>7.1</v>
      </c>
      <c r="AA513">
        <f t="shared" si="164"/>
        <v>0.64428121720881426</v>
      </c>
      <c r="AB513">
        <f t="shared" si="165"/>
        <v>0.560546875</v>
      </c>
      <c r="AC513">
        <f t="shared" si="166"/>
        <v>0.50430622009569381</v>
      </c>
      <c r="AD513">
        <f t="shared" si="167"/>
        <v>0.12597911227154046</v>
      </c>
      <c r="AE513">
        <f t="shared" si="168"/>
        <v>0.32065217391304351</v>
      </c>
      <c r="AF513">
        <f t="shared" si="169"/>
        <v>0.40789473684210525</v>
      </c>
      <c r="AG513">
        <f t="shared" si="170"/>
        <v>0.38888888888888884</v>
      </c>
      <c r="AH513">
        <f t="shared" si="171"/>
        <v>0.60659223817118557</v>
      </c>
      <c r="AI513">
        <f t="shared" si="172"/>
        <v>0.34738041002277903</v>
      </c>
      <c r="AJ513">
        <f t="shared" si="173"/>
        <v>0.44109195402298851</v>
      </c>
      <c r="AK513">
        <f t="shared" si="174"/>
        <v>0.52807646356033455</v>
      </c>
      <c r="AL513">
        <f t="shared" si="175"/>
        <v>0.4121969140337986</v>
      </c>
      <c r="AM513">
        <f t="shared" si="176"/>
        <v>0.43930248155600271</v>
      </c>
      <c r="AN513">
        <f t="shared" si="177"/>
        <v>0.46346555323590805</v>
      </c>
      <c r="AO513">
        <f t="shared" si="178"/>
        <v>0.20806599450045829</v>
      </c>
      <c r="AP513">
        <f t="shared" si="179"/>
        <v>0.1348314606741573</v>
      </c>
      <c r="AQ513">
        <f t="shared" si="180"/>
        <v>0.13333333333333333</v>
      </c>
      <c r="AR513">
        <f t="shared" si="181"/>
        <v>6.741573033707865E-2</v>
      </c>
      <c r="AS513">
        <f t="shared" si="182"/>
        <v>0.12244897959183672</v>
      </c>
      <c r="AT513">
        <f t="shared" si="183"/>
        <v>0.56862143076450733</v>
      </c>
      <c r="AU513">
        <f t="shared" si="184"/>
        <v>0.36741317753975988</v>
      </c>
      <c r="AV513">
        <f t="shared" si="185"/>
        <v>0.71511627906976738</v>
      </c>
      <c r="AW513">
        <f t="shared" si="186"/>
        <v>0.71727748691099458</v>
      </c>
    </row>
    <row r="514" spans="1:49" x14ac:dyDescent="0.3">
      <c r="A514">
        <v>75</v>
      </c>
      <c r="B514" s="3">
        <v>110486</v>
      </c>
      <c r="C514" t="s">
        <v>8</v>
      </c>
      <c r="D514" s="1">
        <v>103.3</v>
      </c>
      <c r="E514" s="1">
        <v>53</v>
      </c>
      <c r="F514" s="1">
        <v>27.3</v>
      </c>
      <c r="G514" s="1">
        <v>50.3</v>
      </c>
      <c r="H514" s="1">
        <v>23.65</v>
      </c>
      <c r="I514" s="1">
        <v>77.8</v>
      </c>
      <c r="J514" s="1">
        <v>77.5</v>
      </c>
      <c r="K514" s="1">
        <v>43.15</v>
      </c>
      <c r="L514" s="1">
        <v>43.15</v>
      </c>
      <c r="M514" s="1">
        <v>13.7</v>
      </c>
      <c r="N514" s="1">
        <v>13.7</v>
      </c>
      <c r="O514" s="2">
        <v>35</v>
      </c>
      <c r="P514" s="2">
        <v>26.1</v>
      </c>
      <c r="Q514" s="2">
        <v>7.4</v>
      </c>
      <c r="R514" s="1">
        <v>1.6</v>
      </c>
      <c r="S514" s="1">
        <v>1.6</v>
      </c>
      <c r="T514" s="1">
        <v>0.8</v>
      </c>
      <c r="U514" s="1">
        <v>0.8</v>
      </c>
      <c r="V514" s="1">
        <v>4.4000000000000004</v>
      </c>
      <c r="W514" s="1">
        <v>92.45</v>
      </c>
      <c r="X514" s="1">
        <v>61</v>
      </c>
      <c r="Y514" s="1">
        <v>7.55</v>
      </c>
      <c r="Z514" s="1">
        <v>7.25</v>
      </c>
      <c r="AA514">
        <f t="shared" si="164"/>
        <v>0.62329485834207765</v>
      </c>
      <c r="AB514">
        <f t="shared" si="165"/>
        <v>0.55078125</v>
      </c>
      <c r="AC514">
        <f t="shared" si="166"/>
        <v>0.49377990430622004</v>
      </c>
      <c r="AD514">
        <f t="shared" si="167"/>
        <v>0.15078328981723235</v>
      </c>
      <c r="AE514">
        <f t="shared" si="168"/>
        <v>0.33423913043478265</v>
      </c>
      <c r="AF514">
        <f t="shared" si="169"/>
        <v>0.44736842105263158</v>
      </c>
      <c r="AG514">
        <f t="shared" si="170"/>
        <v>0.43333333333333335</v>
      </c>
      <c r="AH514">
        <f t="shared" si="171"/>
        <v>0.5901116427432217</v>
      </c>
      <c r="AI514">
        <f t="shared" si="172"/>
        <v>0.36674259681093402</v>
      </c>
      <c r="AJ514">
        <f t="shared" si="173"/>
        <v>0.45402298850574707</v>
      </c>
      <c r="AK514">
        <f t="shared" si="174"/>
        <v>0.53683791318199925</v>
      </c>
      <c r="AL514">
        <f t="shared" si="175"/>
        <v>0.42321822189566488</v>
      </c>
      <c r="AM514">
        <f t="shared" si="176"/>
        <v>0.45070422535211263</v>
      </c>
      <c r="AN514">
        <f t="shared" si="177"/>
        <v>0.52400835073068874</v>
      </c>
      <c r="AO514">
        <f t="shared" si="178"/>
        <v>0.23189734188817596</v>
      </c>
      <c r="AP514">
        <f t="shared" si="179"/>
        <v>0.16853932584269662</v>
      </c>
      <c r="AQ514">
        <f t="shared" si="180"/>
        <v>0.16666666666666666</v>
      </c>
      <c r="AR514">
        <f t="shared" si="181"/>
        <v>7.8651685393258439E-2</v>
      </c>
      <c r="AS514">
        <f t="shared" si="182"/>
        <v>0.14285714285714285</v>
      </c>
      <c r="AT514">
        <f t="shared" si="183"/>
        <v>0.52256677924470385</v>
      </c>
      <c r="AU514">
        <f t="shared" si="184"/>
        <v>0.36319376825705946</v>
      </c>
      <c r="AV514">
        <f t="shared" si="185"/>
        <v>0.7732558139534883</v>
      </c>
      <c r="AW514">
        <f t="shared" si="186"/>
        <v>0.73298429319371716</v>
      </c>
    </row>
    <row r="515" spans="1:49" x14ac:dyDescent="0.3">
      <c r="A515">
        <v>76</v>
      </c>
      <c r="B515" s="3">
        <v>110486</v>
      </c>
      <c r="C515" t="s">
        <v>7</v>
      </c>
      <c r="D515" s="1">
        <v>114.4</v>
      </c>
      <c r="E515" s="1">
        <v>55.8</v>
      </c>
      <c r="F515" s="1">
        <v>29.1</v>
      </c>
      <c r="G515" s="1">
        <v>58.6</v>
      </c>
      <c r="H515" s="1">
        <v>31.35</v>
      </c>
      <c r="I515" s="1">
        <v>68</v>
      </c>
      <c r="J515" s="1">
        <v>68.599999999999994</v>
      </c>
      <c r="K515" s="1">
        <v>36.25</v>
      </c>
      <c r="L515" s="1">
        <v>36.799999999999997</v>
      </c>
      <c r="M515" s="1">
        <v>12.4</v>
      </c>
      <c r="N515" s="1">
        <v>12.7</v>
      </c>
      <c r="O515" s="2">
        <v>37.799999999999997</v>
      </c>
      <c r="P515" s="2">
        <v>25.8</v>
      </c>
      <c r="Q515" s="2">
        <v>10.199999999999999</v>
      </c>
      <c r="R515" s="1">
        <v>1</v>
      </c>
      <c r="S515" s="1">
        <v>1</v>
      </c>
      <c r="T515" s="1">
        <v>0.5</v>
      </c>
      <c r="U515" s="1">
        <v>0.5</v>
      </c>
      <c r="V515" s="1">
        <v>6.3</v>
      </c>
      <c r="W515" s="1">
        <v>70.05</v>
      </c>
      <c r="X515" s="1">
        <v>61.82</v>
      </c>
      <c r="Y515" s="1">
        <v>7.3</v>
      </c>
      <c r="Z515" s="1">
        <v>7.25</v>
      </c>
      <c r="AA515">
        <f t="shared" ref="AA515:AA578" si="187">(E515-$E$1420)*$E$1429</f>
        <v>0.6820566631689402</v>
      </c>
      <c r="AB515">
        <f t="shared" ref="AB515:AB578" si="188">(F515-$F$1420)*$F$1429</f>
        <v>0.62109375000000011</v>
      </c>
      <c r="AC515">
        <f t="shared" ref="AC515:AC578" si="189">(G515-$G$1420)*$G$1429</f>
        <v>0.65263157894736845</v>
      </c>
      <c r="AD515">
        <f t="shared" ref="AD515:AD578" si="190">(H515-$H$1420)*$H$1429</f>
        <v>0.25130548302872063</v>
      </c>
      <c r="AE515">
        <f t="shared" ref="AE515:AE578" si="191">(P515-$P$1420)*$P$1429</f>
        <v>0.33016304347826092</v>
      </c>
      <c r="AF515">
        <f t="shared" ref="AF515:AF578" si="192">(Q515-$Q$1420)*$Q$1429</f>
        <v>0.63157894736842102</v>
      </c>
      <c r="AG515">
        <f t="shared" ref="AG515:AG578" si="193">(V515-$V$1420)*$V$1429</f>
        <v>0.64444444444444438</v>
      </c>
      <c r="AH515">
        <f t="shared" ref="AH515:AH578" si="194">(D515-$D$1420)*$D$1429</f>
        <v>0.70813397129186617</v>
      </c>
      <c r="AI515">
        <f t="shared" ref="AI515:AI578" si="195">(O515-$O$1420)*$O$1429</f>
        <v>0.39863325740318911</v>
      </c>
      <c r="AJ515">
        <f t="shared" ref="AJ515:AJ578" si="196">(I515-$I$1420)*$I$1429</f>
        <v>0.36015325670498083</v>
      </c>
      <c r="AK515">
        <f t="shared" ref="AK515:AK578" si="197">(J515-$J$1420)*$J$1429</f>
        <v>0.46594982078853037</v>
      </c>
      <c r="AL515">
        <f t="shared" ref="AL515:AL578" si="198">(K515-$K$1420)*$K$1429</f>
        <v>0.32182218956649516</v>
      </c>
      <c r="AM515">
        <f t="shared" ref="AM515:AM578" si="199">(L515-$L$1420)*$L$1429</f>
        <v>0.36552649228705564</v>
      </c>
      <c r="AN515">
        <f t="shared" ref="AN515:AN578" si="200">(M515-$M$1420)*$M$1429</f>
        <v>0.46972860125260951</v>
      </c>
      <c r="AO515">
        <f t="shared" ref="AO515:AO578" si="201">(N515-$N$1420)*$N$1429</f>
        <v>0.21356553620531618</v>
      </c>
      <c r="AP515">
        <f t="shared" ref="AP515:AP578" si="202">(R515-$R$1420)*$R$1429</f>
        <v>0.10112359550561797</v>
      </c>
      <c r="AQ515">
        <f t="shared" ref="AQ515:AQ578" si="203">(S515-$S$1420)*$S$1429</f>
        <v>9.9999999999999992E-2</v>
      </c>
      <c r="AR515">
        <f t="shared" ref="AR515:AR578" si="204">(T515-$T$1420)*$T$1429</f>
        <v>4.49438202247191E-2</v>
      </c>
      <c r="AS515">
        <f t="shared" ref="AS515:AS578" si="205">(U515-$U$1420)*$U$1429</f>
        <v>8.1632653061224483E-2</v>
      </c>
      <c r="AT515">
        <f t="shared" ref="AT515:AT578" si="206">(W515-$W$1420)*$W$1429</f>
        <v>0.38501688670555728</v>
      </c>
      <c r="AU515">
        <f t="shared" si="184"/>
        <v>0.36851671535215846</v>
      </c>
      <c r="AV515">
        <f t="shared" si="185"/>
        <v>0.74418604651162779</v>
      </c>
      <c r="AW515">
        <f t="shared" si="186"/>
        <v>0.73298429319371716</v>
      </c>
    </row>
    <row r="516" spans="1:49" x14ac:dyDescent="0.3">
      <c r="A516">
        <v>77</v>
      </c>
      <c r="B516" s="3">
        <v>110486</v>
      </c>
      <c r="C516" t="s">
        <v>8</v>
      </c>
      <c r="D516" s="1">
        <v>107.5</v>
      </c>
      <c r="E516" s="1">
        <v>54.7</v>
      </c>
      <c r="F516" s="1">
        <v>28.5</v>
      </c>
      <c r="G516" s="1">
        <v>52.65</v>
      </c>
      <c r="H516" s="1">
        <v>22.85</v>
      </c>
      <c r="I516" s="1">
        <v>80.099999999999994</v>
      </c>
      <c r="J516" s="1">
        <v>80.599999999999994</v>
      </c>
      <c r="K516" s="1">
        <v>46.3</v>
      </c>
      <c r="L516" s="1">
        <v>46.1</v>
      </c>
      <c r="M516" s="1">
        <v>13.25</v>
      </c>
      <c r="N516" s="1">
        <v>13.3</v>
      </c>
      <c r="O516" s="2">
        <v>37.5</v>
      </c>
      <c r="P516" s="2">
        <v>27.3</v>
      </c>
      <c r="Q516" s="2">
        <v>7.8</v>
      </c>
      <c r="R516" s="1">
        <v>1.7</v>
      </c>
      <c r="S516" s="1">
        <v>1.7</v>
      </c>
      <c r="T516" s="1">
        <v>0.9</v>
      </c>
      <c r="U516" s="1">
        <v>0.9</v>
      </c>
      <c r="V516" s="1">
        <v>4.5</v>
      </c>
      <c r="W516" s="1">
        <v>100</v>
      </c>
      <c r="X516" s="1">
        <v>97.6</v>
      </c>
      <c r="Y516" s="1">
        <v>7.6</v>
      </c>
      <c r="Z516" s="1">
        <v>7.3</v>
      </c>
      <c r="AA516">
        <f t="shared" si="187"/>
        <v>0.6589716684155299</v>
      </c>
      <c r="AB516">
        <f t="shared" si="188"/>
        <v>0.59765625</v>
      </c>
      <c r="AC516">
        <f t="shared" si="189"/>
        <v>0.53875598086124399</v>
      </c>
      <c r="AD516">
        <f t="shared" si="190"/>
        <v>0.14033942558746737</v>
      </c>
      <c r="AE516">
        <f t="shared" si="191"/>
        <v>0.35054347826086962</v>
      </c>
      <c r="AF516">
        <f t="shared" si="192"/>
        <v>0.47368421052631576</v>
      </c>
      <c r="AG516">
        <f t="shared" si="193"/>
        <v>0.44444444444444442</v>
      </c>
      <c r="AH516">
        <f t="shared" si="194"/>
        <v>0.63476874003189798</v>
      </c>
      <c r="AI516">
        <f t="shared" si="195"/>
        <v>0.39521640091116178</v>
      </c>
      <c r="AJ516">
        <f t="shared" si="196"/>
        <v>0.4760536398467432</v>
      </c>
      <c r="AK516">
        <f t="shared" si="197"/>
        <v>0.56152927120669049</v>
      </c>
      <c r="AL516">
        <f t="shared" si="198"/>
        <v>0.46950771491550319</v>
      </c>
      <c r="AM516">
        <f t="shared" si="199"/>
        <v>0.49027498323272967</v>
      </c>
      <c r="AN516">
        <f t="shared" si="200"/>
        <v>0.5052192066805844</v>
      </c>
      <c r="AO516">
        <f t="shared" si="201"/>
        <v>0.22456461961503207</v>
      </c>
      <c r="AP516">
        <f t="shared" si="202"/>
        <v>0.17977528089887637</v>
      </c>
      <c r="AQ516">
        <f t="shared" si="203"/>
        <v>0.17777777777777776</v>
      </c>
      <c r="AR516">
        <f t="shared" si="204"/>
        <v>8.98876404494382E-2</v>
      </c>
      <c r="AS516">
        <f t="shared" si="205"/>
        <v>0.16326530612244897</v>
      </c>
      <c r="AT516">
        <f t="shared" si="206"/>
        <v>0.56892846177463929</v>
      </c>
      <c r="AU516">
        <f t="shared" si="184"/>
        <v>0.60077896786757545</v>
      </c>
      <c r="AV516">
        <f t="shared" si="185"/>
        <v>0.77906976744186041</v>
      </c>
      <c r="AW516">
        <f t="shared" si="186"/>
        <v>0.73821989528795795</v>
      </c>
    </row>
    <row r="517" spans="1:49" x14ac:dyDescent="0.3">
      <c r="A517">
        <v>78</v>
      </c>
      <c r="B517" s="3">
        <v>110486</v>
      </c>
      <c r="C517" t="s">
        <v>8</v>
      </c>
      <c r="D517" s="1">
        <v>114.85</v>
      </c>
      <c r="E517" s="1">
        <v>59.5</v>
      </c>
      <c r="F517" s="1">
        <v>31</v>
      </c>
      <c r="G517" s="1">
        <v>55.4</v>
      </c>
      <c r="H517" s="1">
        <v>25.7</v>
      </c>
      <c r="I517" s="1">
        <v>89</v>
      </c>
      <c r="J517" s="1">
        <v>89.2</v>
      </c>
      <c r="K517" s="1">
        <v>52.1</v>
      </c>
      <c r="L517" s="1">
        <v>52.5</v>
      </c>
      <c r="M517" s="1">
        <v>15</v>
      </c>
      <c r="N517" s="1">
        <v>14.7</v>
      </c>
      <c r="O517" s="2">
        <v>46.3</v>
      </c>
      <c r="P517" s="2">
        <v>34.5</v>
      </c>
      <c r="Q517" s="2">
        <v>9</v>
      </c>
      <c r="R517" s="1">
        <v>2.2999999999999998</v>
      </c>
      <c r="S517" s="1">
        <v>2.2000000000000002</v>
      </c>
      <c r="T517" s="1">
        <v>1.1000000000000001</v>
      </c>
      <c r="U517" s="1">
        <v>1.1000000000000001</v>
      </c>
      <c r="V517" s="1">
        <v>5.3</v>
      </c>
      <c r="W517" s="1">
        <v>102</v>
      </c>
      <c r="X517" s="1">
        <v>102.65</v>
      </c>
      <c r="Y517" s="1">
        <v>8.1</v>
      </c>
      <c r="Z517" s="1">
        <v>7.6</v>
      </c>
      <c r="AA517">
        <f t="shared" si="187"/>
        <v>0.75970619097586567</v>
      </c>
      <c r="AB517">
        <f t="shared" si="188"/>
        <v>0.6953125</v>
      </c>
      <c r="AC517">
        <f t="shared" si="189"/>
        <v>0.59138755980861235</v>
      </c>
      <c r="AD517">
        <f t="shared" si="190"/>
        <v>0.17754569190600522</v>
      </c>
      <c r="AE517">
        <f t="shared" si="191"/>
        <v>0.44836956521739135</v>
      </c>
      <c r="AF517">
        <f t="shared" si="192"/>
        <v>0.55263157894736836</v>
      </c>
      <c r="AG517">
        <f t="shared" si="193"/>
        <v>0.53333333333333333</v>
      </c>
      <c r="AH517">
        <f t="shared" si="194"/>
        <v>0.71291866028708128</v>
      </c>
      <c r="AI517">
        <f t="shared" si="195"/>
        <v>0.49544419134396361</v>
      </c>
      <c r="AJ517">
        <f t="shared" si="196"/>
        <v>0.56130268199233713</v>
      </c>
      <c r="AK517">
        <f t="shared" si="197"/>
        <v>0.63002787733970533</v>
      </c>
      <c r="AL517">
        <f t="shared" si="198"/>
        <v>0.55473916238060239</v>
      </c>
      <c r="AM517">
        <f t="shared" si="199"/>
        <v>0.57612340710932264</v>
      </c>
      <c r="AN517">
        <f t="shared" si="200"/>
        <v>0.5782881002087682</v>
      </c>
      <c r="AO517">
        <f t="shared" si="201"/>
        <v>0.2502291475710357</v>
      </c>
      <c r="AP517">
        <f t="shared" si="202"/>
        <v>0.24719101123595502</v>
      </c>
      <c r="AQ517">
        <f t="shared" si="203"/>
        <v>0.23333333333333334</v>
      </c>
      <c r="AR517">
        <f t="shared" si="204"/>
        <v>0.11235955056179775</v>
      </c>
      <c r="AS517">
        <f t="shared" si="205"/>
        <v>0.2040816326530612</v>
      </c>
      <c r="AT517">
        <f t="shared" si="206"/>
        <v>0.5812097021799203</v>
      </c>
      <c r="AU517">
        <f t="shared" si="184"/>
        <v>0.63356053229470966</v>
      </c>
      <c r="AV517">
        <f t="shared" si="185"/>
        <v>0.83720930232558133</v>
      </c>
      <c r="AW517">
        <f t="shared" si="186"/>
        <v>0.76963350785340301</v>
      </c>
    </row>
    <row r="518" spans="1:49" x14ac:dyDescent="0.3">
      <c r="A518">
        <v>79</v>
      </c>
      <c r="B518" s="3">
        <v>110486</v>
      </c>
      <c r="C518" t="s">
        <v>8</v>
      </c>
      <c r="D518" s="1">
        <v>107</v>
      </c>
      <c r="E518" s="1">
        <v>55.35</v>
      </c>
      <c r="F518" s="1">
        <v>28.8</v>
      </c>
      <c r="G518" s="1">
        <v>51.7</v>
      </c>
      <c r="H518" s="1">
        <v>23.1</v>
      </c>
      <c r="I518" s="1">
        <v>82.7</v>
      </c>
      <c r="J518" s="1">
        <v>82.35</v>
      </c>
      <c r="K518" s="1">
        <v>49.5</v>
      </c>
      <c r="L518" s="1">
        <v>49.1</v>
      </c>
      <c r="M518" s="1">
        <v>14.9</v>
      </c>
      <c r="N518" s="1">
        <v>14.5</v>
      </c>
      <c r="O518" s="2">
        <v>37.5</v>
      </c>
      <c r="P518" s="2">
        <v>27.8</v>
      </c>
      <c r="Q518" s="2">
        <v>7.1</v>
      </c>
      <c r="R518" s="1">
        <v>1.9</v>
      </c>
      <c r="S518" s="1">
        <v>1.9</v>
      </c>
      <c r="T518" s="1">
        <v>0.9</v>
      </c>
      <c r="U518" s="1">
        <v>0.9</v>
      </c>
      <c r="V518" s="1">
        <v>4.3</v>
      </c>
      <c r="W518" s="1">
        <v>104</v>
      </c>
      <c r="X518" s="1">
        <v>102.85</v>
      </c>
      <c r="Y518" s="1">
        <v>7.2</v>
      </c>
      <c r="Z518" s="1">
        <v>7.25</v>
      </c>
      <c r="AA518">
        <f t="shared" si="187"/>
        <v>0.67261280167890858</v>
      </c>
      <c r="AB518">
        <f t="shared" si="188"/>
        <v>0.609375</v>
      </c>
      <c r="AC518">
        <f t="shared" si="189"/>
        <v>0.52057416267942591</v>
      </c>
      <c r="AD518">
        <f t="shared" si="190"/>
        <v>0.14360313315926895</v>
      </c>
      <c r="AE518">
        <f t="shared" si="191"/>
        <v>0.35733695652173919</v>
      </c>
      <c r="AF518">
        <f t="shared" si="192"/>
        <v>0.42763157894736842</v>
      </c>
      <c r="AG518">
        <f t="shared" si="193"/>
        <v>0.42222222222222217</v>
      </c>
      <c r="AH518">
        <f t="shared" si="194"/>
        <v>0.62945241892610315</v>
      </c>
      <c r="AI518">
        <f t="shared" si="195"/>
        <v>0.39521640091116178</v>
      </c>
      <c r="AJ518">
        <f t="shared" si="196"/>
        <v>0.50095785440613028</v>
      </c>
      <c r="AK518">
        <f t="shared" si="197"/>
        <v>0.57546794105933885</v>
      </c>
      <c r="AL518">
        <f t="shared" si="198"/>
        <v>0.51653196179279937</v>
      </c>
      <c r="AM518">
        <f t="shared" si="199"/>
        <v>0.53051643192488263</v>
      </c>
      <c r="AN518">
        <f t="shared" si="200"/>
        <v>0.57411273486430048</v>
      </c>
      <c r="AO518">
        <f t="shared" si="201"/>
        <v>0.24656278643446378</v>
      </c>
      <c r="AP518">
        <f t="shared" si="202"/>
        <v>0.20224719101123592</v>
      </c>
      <c r="AQ518">
        <f t="shared" si="203"/>
        <v>0.19999999999999996</v>
      </c>
      <c r="AR518">
        <f t="shared" si="204"/>
        <v>8.98876404494382E-2</v>
      </c>
      <c r="AS518">
        <f t="shared" si="205"/>
        <v>0.16326530612244897</v>
      </c>
      <c r="AT518">
        <f t="shared" si="206"/>
        <v>0.59349094258520119</v>
      </c>
      <c r="AU518">
        <f t="shared" ref="AU518:AU581" si="207">(X518-$X$1420)*$X$1429</f>
        <v>0.63485881207400197</v>
      </c>
      <c r="AV518">
        <f t="shared" ref="AV518:AV581" si="208">(Y518-$Y$1420)*$Y$1429</f>
        <v>0.73255813953488369</v>
      </c>
      <c r="AW518">
        <f t="shared" ref="AW518:AW581" si="209">(Z518-$Z$1420)*$Z$1429</f>
        <v>0.73298429319371716</v>
      </c>
    </row>
    <row r="519" spans="1:49" x14ac:dyDescent="0.3">
      <c r="A519">
        <v>80</v>
      </c>
      <c r="B519" s="3">
        <v>110486</v>
      </c>
      <c r="C519" t="s">
        <v>7</v>
      </c>
      <c r="D519" s="1">
        <v>109.2</v>
      </c>
      <c r="E519" s="1">
        <v>53.8</v>
      </c>
      <c r="F519" s="1">
        <v>27.5</v>
      </c>
      <c r="G519" s="1">
        <v>55.5</v>
      </c>
      <c r="H519" s="1">
        <v>27.1</v>
      </c>
      <c r="I519" s="1">
        <v>64.400000000000006</v>
      </c>
      <c r="J519" s="1">
        <v>63.8</v>
      </c>
      <c r="K519" s="1">
        <v>34.5</v>
      </c>
      <c r="L519" s="1">
        <v>34.65</v>
      </c>
      <c r="M519" s="1">
        <v>13.1</v>
      </c>
      <c r="N519" s="1">
        <v>13.9</v>
      </c>
      <c r="O519" s="2">
        <v>33.799999999999997</v>
      </c>
      <c r="P519" s="2">
        <v>24.2</v>
      </c>
      <c r="Q519" s="2">
        <v>8.9</v>
      </c>
      <c r="R519" s="1">
        <v>1.1000000000000001</v>
      </c>
      <c r="S519" s="1">
        <v>1.2</v>
      </c>
      <c r="T519" s="1">
        <v>0.6</v>
      </c>
      <c r="U519" s="1">
        <v>0.6</v>
      </c>
      <c r="V519" s="1">
        <v>5.3</v>
      </c>
      <c r="W519" s="1">
        <v>91.4</v>
      </c>
      <c r="X519" s="1">
        <v>99.4</v>
      </c>
      <c r="Y519" s="1">
        <v>6.15</v>
      </c>
      <c r="Z519" s="1">
        <v>6.55</v>
      </c>
      <c r="AA519">
        <f t="shared" si="187"/>
        <v>0.64008394543546687</v>
      </c>
      <c r="AB519">
        <f t="shared" si="188"/>
        <v>0.55859375</v>
      </c>
      <c r="AC519">
        <f t="shared" si="189"/>
        <v>0.59330143540669855</v>
      </c>
      <c r="AD519">
        <f t="shared" si="190"/>
        <v>0.195822454308094</v>
      </c>
      <c r="AE519">
        <f t="shared" si="191"/>
        <v>0.30842391304347827</v>
      </c>
      <c r="AF519">
        <f t="shared" si="192"/>
        <v>0.54605263157894735</v>
      </c>
      <c r="AG519">
        <f t="shared" si="193"/>
        <v>0.53333333333333333</v>
      </c>
      <c r="AH519">
        <f t="shared" si="194"/>
        <v>0.65284423179160034</v>
      </c>
      <c r="AI519">
        <f t="shared" si="195"/>
        <v>0.35307517084282458</v>
      </c>
      <c r="AJ519">
        <f t="shared" si="196"/>
        <v>0.32567049808429122</v>
      </c>
      <c r="AK519">
        <f t="shared" si="197"/>
        <v>0.42771804062126634</v>
      </c>
      <c r="AL519">
        <f t="shared" si="198"/>
        <v>0.29610580455547386</v>
      </c>
      <c r="AM519">
        <f t="shared" si="199"/>
        <v>0.33668678739101271</v>
      </c>
      <c r="AN519">
        <f t="shared" si="200"/>
        <v>0.49895615866388299</v>
      </c>
      <c r="AO519">
        <f t="shared" si="201"/>
        <v>0.23556370302474794</v>
      </c>
      <c r="AP519">
        <f t="shared" si="202"/>
        <v>0.11235955056179775</v>
      </c>
      <c r="AQ519">
        <f t="shared" si="203"/>
        <v>0.1222222222222222</v>
      </c>
      <c r="AR519">
        <f t="shared" si="204"/>
        <v>5.6179775280898875E-2</v>
      </c>
      <c r="AS519">
        <f t="shared" si="205"/>
        <v>0.1020408163265306</v>
      </c>
      <c r="AT519">
        <f t="shared" si="206"/>
        <v>0.51611912803193138</v>
      </c>
      <c r="AU519">
        <f t="shared" si="207"/>
        <v>0.61246348588120747</v>
      </c>
      <c r="AV519">
        <f t="shared" si="208"/>
        <v>0.61046511627906974</v>
      </c>
      <c r="AW519">
        <f t="shared" si="209"/>
        <v>0.65968586387434547</v>
      </c>
    </row>
    <row r="520" spans="1:49" x14ac:dyDescent="0.3">
      <c r="A520">
        <v>81</v>
      </c>
      <c r="B520" s="3">
        <v>110486</v>
      </c>
      <c r="C520" t="s">
        <v>7</v>
      </c>
      <c r="D520" s="1">
        <v>87.25</v>
      </c>
      <c r="E520" s="1">
        <v>43.1</v>
      </c>
      <c r="F520" s="1">
        <v>20.9</v>
      </c>
      <c r="G520" s="1">
        <v>44.6</v>
      </c>
      <c r="H520" s="1">
        <v>24</v>
      </c>
      <c r="I520" s="1">
        <v>48.1</v>
      </c>
      <c r="J520" s="1">
        <v>50.1</v>
      </c>
      <c r="K520" s="1">
        <v>23.5</v>
      </c>
      <c r="L520" s="1">
        <v>25.7</v>
      </c>
      <c r="M520" s="1">
        <v>9.5</v>
      </c>
      <c r="N520" s="1">
        <v>10</v>
      </c>
      <c r="O520" s="2">
        <v>17.899999999999999</v>
      </c>
      <c r="P520" s="2">
        <v>11.9</v>
      </c>
      <c r="Q520" s="2">
        <v>4.7</v>
      </c>
      <c r="R520" s="1">
        <v>0.5</v>
      </c>
      <c r="S520" s="1">
        <v>0.5</v>
      </c>
      <c r="T520" s="1">
        <v>0.2</v>
      </c>
      <c r="U520" s="1">
        <v>0.2</v>
      </c>
      <c r="V520" s="1">
        <v>2.8</v>
      </c>
      <c r="W520" s="1">
        <v>66.400000000000006</v>
      </c>
      <c r="X520" s="1">
        <v>99.5</v>
      </c>
      <c r="Y520" s="1">
        <v>5.7</v>
      </c>
      <c r="Z520" s="1">
        <v>5.3</v>
      </c>
      <c r="AA520">
        <f t="shared" si="187"/>
        <v>0.41552990556138508</v>
      </c>
      <c r="AB520">
        <f t="shared" si="188"/>
        <v>0.30078125</v>
      </c>
      <c r="AC520">
        <f t="shared" si="189"/>
        <v>0.38468899521531102</v>
      </c>
      <c r="AD520">
        <f t="shared" si="190"/>
        <v>0.15535248041775457</v>
      </c>
      <c r="AE520">
        <f t="shared" si="191"/>
        <v>0.14130434782608697</v>
      </c>
      <c r="AF520">
        <f t="shared" si="192"/>
        <v>0.26973684210526316</v>
      </c>
      <c r="AG520">
        <f t="shared" si="193"/>
        <v>0.25555555555555554</v>
      </c>
      <c r="AH520">
        <f t="shared" si="194"/>
        <v>0.41945773524720897</v>
      </c>
      <c r="AI520">
        <f t="shared" si="195"/>
        <v>0.17198177676537585</v>
      </c>
      <c r="AJ520">
        <f t="shared" si="196"/>
        <v>0.16954022988505749</v>
      </c>
      <c r="AK520">
        <f t="shared" si="197"/>
        <v>0.31859816806053365</v>
      </c>
      <c r="AL520">
        <f t="shared" si="198"/>
        <v>0.13445995591476853</v>
      </c>
      <c r="AM520">
        <f t="shared" si="199"/>
        <v>0.21663313212608987</v>
      </c>
      <c r="AN520">
        <f t="shared" si="200"/>
        <v>0.34864300626304795</v>
      </c>
      <c r="AO520">
        <f t="shared" si="201"/>
        <v>0.16406966086159486</v>
      </c>
      <c r="AP520">
        <f t="shared" si="202"/>
        <v>4.49438202247191E-2</v>
      </c>
      <c r="AQ520">
        <f t="shared" si="203"/>
        <v>4.4444444444444446E-2</v>
      </c>
      <c r="AR520">
        <f t="shared" si="204"/>
        <v>1.1235955056179775E-2</v>
      </c>
      <c r="AS520">
        <f t="shared" si="205"/>
        <v>2.0408163265306121E-2</v>
      </c>
      <c r="AT520">
        <f t="shared" si="206"/>
        <v>0.36260362296591964</v>
      </c>
      <c r="AU520">
        <f t="shared" si="207"/>
        <v>0.61311262577085368</v>
      </c>
      <c r="AV520">
        <f t="shared" si="208"/>
        <v>0.55813953488372092</v>
      </c>
      <c r="AW520">
        <f t="shared" si="209"/>
        <v>0.52879581151832455</v>
      </c>
    </row>
    <row r="521" spans="1:49" x14ac:dyDescent="0.3">
      <c r="A521">
        <v>82</v>
      </c>
      <c r="B521" s="3">
        <v>110486</v>
      </c>
      <c r="C521" t="s">
        <v>7</v>
      </c>
      <c r="D521" s="1">
        <v>85.7</v>
      </c>
      <c r="E521" s="1">
        <v>42.9</v>
      </c>
      <c r="F521" s="1">
        <v>20.5</v>
      </c>
      <c r="G521" s="1">
        <v>42.9</v>
      </c>
      <c r="H521" s="1">
        <v>24.3</v>
      </c>
      <c r="I521" s="1">
        <v>47.8</v>
      </c>
      <c r="J521" s="1">
        <v>47.9</v>
      </c>
      <c r="K521" s="1">
        <v>26.3</v>
      </c>
      <c r="L521" s="1">
        <v>25.1</v>
      </c>
      <c r="M521" s="1">
        <v>7.7</v>
      </c>
      <c r="N521" s="1">
        <v>8.1999999999999993</v>
      </c>
      <c r="O521" s="2">
        <v>17.5</v>
      </c>
      <c r="P521" s="2">
        <v>11.4</v>
      </c>
      <c r="Q521" s="2">
        <v>4.5999999999999996</v>
      </c>
      <c r="R521" s="1">
        <v>0.4</v>
      </c>
      <c r="S521" s="1">
        <v>0.4</v>
      </c>
      <c r="T521" s="1">
        <v>0.2</v>
      </c>
      <c r="U521" s="1">
        <v>0.2</v>
      </c>
      <c r="V521" s="1">
        <v>2.9</v>
      </c>
      <c r="W521" s="1">
        <v>62.5</v>
      </c>
      <c r="X521" s="1">
        <v>70</v>
      </c>
      <c r="Y521" s="1">
        <v>4.95</v>
      </c>
      <c r="Z521" s="1">
        <v>4.45</v>
      </c>
      <c r="AA521">
        <f t="shared" si="187"/>
        <v>0.41133263378803769</v>
      </c>
      <c r="AB521">
        <f t="shared" si="188"/>
        <v>0.28515625</v>
      </c>
      <c r="AC521">
        <f t="shared" si="189"/>
        <v>0.35215311004784683</v>
      </c>
      <c r="AD521">
        <f t="shared" si="190"/>
        <v>0.15926892950391647</v>
      </c>
      <c r="AE521">
        <f t="shared" si="191"/>
        <v>0.13451086956521741</v>
      </c>
      <c r="AF521">
        <f t="shared" si="192"/>
        <v>0.26315789473684204</v>
      </c>
      <c r="AG521">
        <f t="shared" si="193"/>
        <v>0.26666666666666666</v>
      </c>
      <c r="AH521">
        <f t="shared" si="194"/>
        <v>0.40297713981924516</v>
      </c>
      <c r="AI521">
        <f t="shared" si="195"/>
        <v>0.16742596810933941</v>
      </c>
      <c r="AJ521">
        <f t="shared" si="196"/>
        <v>0.16666666666666663</v>
      </c>
      <c r="AK521">
        <f t="shared" si="197"/>
        <v>0.30107526881720426</v>
      </c>
      <c r="AL521">
        <f t="shared" si="198"/>
        <v>0.17560617193240263</v>
      </c>
      <c r="AM521">
        <f t="shared" si="199"/>
        <v>0.20858484238765931</v>
      </c>
      <c r="AN521">
        <f t="shared" si="200"/>
        <v>0.27348643006263046</v>
      </c>
      <c r="AO521">
        <f t="shared" si="201"/>
        <v>0.13107241063244729</v>
      </c>
      <c r="AP521">
        <f t="shared" si="202"/>
        <v>3.3707865168539332E-2</v>
      </c>
      <c r="AQ521">
        <f t="shared" si="203"/>
        <v>3.333333333333334E-2</v>
      </c>
      <c r="AR521">
        <f t="shared" si="204"/>
        <v>1.1235955056179775E-2</v>
      </c>
      <c r="AS521">
        <f t="shared" si="205"/>
        <v>2.0408163265306121E-2</v>
      </c>
      <c r="AT521">
        <f t="shared" si="206"/>
        <v>0.33865520417562178</v>
      </c>
      <c r="AU521">
        <f t="shared" si="207"/>
        <v>0.42161635832521915</v>
      </c>
      <c r="AV521">
        <f t="shared" si="208"/>
        <v>0.47093023255813948</v>
      </c>
      <c r="AW521">
        <f t="shared" si="209"/>
        <v>0.43979057591623033</v>
      </c>
    </row>
    <row r="522" spans="1:49" x14ac:dyDescent="0.3">
      <c r="A522">
        <v>83</v>
      </c>
      <c r="B522" s="3">
        <v>110486</v>
      </c>
      <c r="C522" t="s">
        <v>8</v>
      </c>
      <c r="D522" s="1">
        <v>110.6</v>
      </c>
      <c r="E522" s="1">
        <v>55.15</v>
      </c>
      <c r="F522" s="1">
        <v>29.7</v>
      </c>
      <c r="G522" s="1">
        <v>55.6</v>
      </c>
      <c r="H522" s="1">
        <v>23.3</v>
      </c>
      <c r="I522" s="1">
        <v>81.099999999999994</v>
      </c>
      <c r="J522" s="1">
        <v>81.650000000000006</v>
      </c>
      <c r="K522" s="1">
        <v>44</v>
      </c>
      <c r="L522" s="1">
        <v>43.9</v>
      </c>
      <c r="M522" s="1">
        <v>14.5</v>
      </c>
      <c r="N522" s="1">
        <v>14.1</v>
      </c>
      <c r="O522" s="2">
        <v>45.4</v>
      </c>
      <c r="P522" s="2">
        <v>32</v>
      </c>
      <c r="Q522" s="2">
        <v>9.3000000000000007</v>
      </c>
      <c r="R522" s="1">
        <v>1.6</v>
      </c>
      <c r="S522" s="1">
        <v>1.6</v>
      </c>
      <c r="T522" s="1">
        <v>0.8</v>
      </c>
      <c r="U522" s="1">
        <v>0.8</v>
      </c>
      <c r="V522" s="1">
        <v>5.7</v>
      </c>
      <c r="W522" s="1">
        <v>103.4</v>
      </c>
      <c r="X522" s="1">
        <v>100.05</v>
      </c>
      <c r="Y522" s="1">
        <v>7.5</v>
      </c>
      <c r="Z522" s="1">
        <v>6.75</v>
      </c>
      <c r="AA522">
        <f t="shared" si="187"/>
        <v>0.6684155299055613</v>
      </c>
      <c r="AB522">
        <f t="shared" si="188"/>
        <v>0.64453125</v>
      </c>
      <c r="AC522">
        <f t="shared" si="189"/>
        <v>0.59521531100478464</v>
      </c>
      <c r="AD522">
        <f t="shared" si="190"/>
        <v>0.14621409921671019</v>
      </c>
      <c r="AE522">
        <f t="shared" si="191"/>
        <v>0.41440217391304351</v>
      </c>
      <c r="AF522">
        <f t="shared" si="192"/>
        <v>0.57236842105263164</v>
      </c>
      <c r="AG522">
        <f t="shared" si="193"/>
        <v>0.57777777777777772</v>
      </c>
      <c r="AH522">
        <f t="shared" si="194"/>
        <v>0.66772993088782562</v>
      </c>
      <c r="AI522">
        <f t="shared" si="195"/>
        <v>0.48519362186788162</v>
      </c>
      <c r="AJ522">
        <f t="shared" si="196"/>
        <v>0.48563218390804591</v>
      </c>
      <c r="AK522">
        <f t="shared" si="197"/>
        <v>0.56989247311827962</v>
      </c>
      <c r="AL522">
        <f t="shared" si="198"/>
        <v>0.43570903747244666</v>
      </c>
      <c r="AM522">
        <f t="shared" si="199"/>
        <v>0.46076458752515087</v>
      </c>
      <c r="AN522">
        <f t="shared" si="200"/>
        <v>0.55741127348642994</v>
      </c>
      <c r="AO522">
        <f t="shared" si="201"/>
        <v>0.23923006416131987</v>
      </c>
      <c r="AP522">
        <f t="shared" si="202"/>
        <v>0.16853932584269662</v>
      </c>
      <c r="AQ522">
        <f t="shared" si="203"/>
        <v>0.16666666666666666</v>
      </c>
      <c r="AR522">
        <f t="shared" si="204"/>
        <v>7.8651685393258439E-2</v>
      </c>
      <c r="AS522">
        <f t="shared" si="205"/>
        <v>0.14285714285714285</v>
      </c>
      <c r="AT522">
        <f t="shared" si="206"/>
        <v>0.58980657046361695</v>
      </c>
      <c r="AU522">
        <f t="shared" si="207"/>
        <v>0.61668289516390784</v>
      </c>
      <c r="AV522">
        <f t="shared" si="208"/>
        <v>0.7674418604651162</v>
      </c>
      <c r="AW522">
        <f t="shared" si="209"/>
        <v>0.68062827225130884</v>
      </c>
    </row>
    <row r="523" spans="1:49" x14ac:dyDescent="0.3">
      <c r="A523">
        <v>84</v>
      </c>
      <c r="B523" s="3">
        <v>110486</v>
      </c>
      <c r="C523" t="s">
        <v>8</v>
      </c>
      <c r="D523" s="1">
        <v>103.4</v>
      </c>
      <c r="E523" s="1">
        <v>54</v>
      </c>
      <c r="F523" s="1">
        <v>27.5</v>
      </c>
      <c r="G523" s="1">
        <v>50.4</v>
      </c>
      <c r="H523" s="1">
        <v>23.7</v>
      </c>
      <c r="I523" s="1">
        <v>77.900000000000006</v>
      </c>
      <c r="J523" s="1">
        <v>77.599999999999994</v>
      </c>
      <c r="K523" s="1">
        <v>43.25</v>
      </c>
      <c r="L523" s="1">
        <v>43.3</v>
      </c>
      <c r="M523" s="1">
        <v>13.9</v>
      </c>
      <c r="N523" s="1">
        <v>13.7</v>
      </c>
      <c r="O523" s="2">
        <v>35.299999999999997</v>
      </c>
      <c r="P523" s="2">
        <v>26.4</v>
      </c>
      <c r="Q523" s="2">
        <v>7.4</v>
      </c>
      <c r="R523" s="1">
        <v>1.6</v>
      </c>
      <c r="S523" s="1">
        <v>1.6</v>
      </c>
      <c r="T523" s="1">
        <v>0.8</v>
      </c>
      <c r="U523" s="1">
        <v>0.8</v>
      </c>
      <c r="V523" s="1">
        <v>4.4000000000000004</v>
      </c>
      <c r="W523" s="1">
        <v>92.4</v>
      </c>
      <c r="X523" s="1">
        <v>60</v>
      </c>
      <c r="Y523" s="1">
        <v>7.55</v>
      </c>
      <c r="Z523" s="1">
        <v>7.3</v>
      </c>
      <c r="AA523">
        <f t="shared" si="187"/>
        <v>0.64428121720881426</v>
      </c>
      <c r="AB523">
        <f t="shared" si="188"/>
        <v>0.55859375</v>
      </c>
      <c r="AC523">
        <f t="shared" si="189"/>
        <v>0.49569377990430619</v>
      </c>
      <c r="AD523">
        <f t="shared" si="190"/>
        <v>0.15143603133159267</v>
      </c>
      <c r="AE523">
        <f t="shared" si="191"/>
        <v>0.33831521739130438</v>
      </c>
      <c r="AF523">
        <f t="shared" si="192"/>
        <v>0.44736842105263158</v>
      </c>
      <c r="AG523">
        <f t="shared" si="193"/>
        <v>0.43333333333333335</v>
      </c>
      <c r="AH523">
        <f t="shared" si="194"/>
        <v>0.5911749069643808</v>
      </c>
      <c r="AI523">
        <f t="shared" si="195"/>
        <v>0.37015945330296129</v>
      </c>
      <c r="AJ523">
        <f t="shared" si="196"/>
        <v>0.4549808429118774</v>
      </c>
      <c r="AK523">
        <f t="shared" si="197"/>
        <v>0.5376344086021505</v>
      </c>
      <c r="AL523">
        <f t="shared" si="198"/>
        <v>0.42468772961058038</v>
      </c>
      <c r="AM523">
        <f t="shared" si="199"/>
        <v>0.45271629778672035</v>
      </c>
      <c r="AN523">
        <f t="shared" si="200"/>
        <v>0.53235908141962407</v>
      </c>
      <c r="AO523">
        <f t="shared" si="201"/>
        <v>0.23189734188817596</v>
      </c>
      <c r="AP523">
        <f t="shared" si="202"/>
        <v>0.16853932584269662</v>
      </c>
      <c r="AQ523">
        <f t="shared" si="203"/>
        <v>0.16666666666666666</v>
      </c>
      <c r="AR523">
        <f t="shared" si="204"/>
        <v>7.8651685393258439E-2</v>
      </c>
      <c r="AS523">
        <f t="shared" si="205"/>
        <v>0.14285714285714285</v>
      </c>
      <c r="AT523">
        <f t="shared" si="206"/>
        <v>0.52225974823457177</v>
      </c>
      <c r="AU523">
        <f t="shared" si="207"/>
        <v>0.35670236936059724</v>
      </c>
      <c r="AV523">
        <f t="shared" si="208"/>
        <v>0.7732558139534883</v>
      </c>
      <c r="AW523">
        <f t="shared" si="209"/>
        <v>0.73821989528795795</v>
      </c>
    </row>
    <row r="524" spans="1:49" x14ac:dyDescent="0.3">
      <c r="A524">
        <v>85</v>
      </c>
      <c r="B524" s="3">
        <v>110486</v>
      </c>
      <c r="C524" t="s">
        <v>7</v>
      </c>
      <c r="D524" s="1">
        <v>87.3</v>
      </c>
      <c r="E524" s="1">
        <v>41.5</v>
      </c>
      <c r="F524" s="1">
        <v>22.9</v>
      </c>
      <c r="G524" s="1">
        <v>46.1</v>
      </c>
      <c r="H524" s="1">
        <v>20.9</v>
      </c>
      <c r="I524" s="1">
        <v>49.25</v>
      </c>
      <c r="J524" s="1">
        <v>49.1</v>
      </c>
      <c r="K524" s="1">
        <v>21</v>
      </c>
      <c r="L524" s="1">
        <v>25.5</v>
      </c>
      <c r="M524" s="1">
        <v>9.8000000000000007</v>
      </c>
      <c r="N524" s="1">
        <v>10</v>
      </c>
      <c r="O524" s="2">
        <v>19</v>
      </c>
      <c r="P524" s="2">
        <v>12.7</v>
      </c>
      <c r="Q524" s="2">
        <v>5</v>
      </c>
      <c r="R524" s="1">
        <v>0.5</v>
      </c>
      <c r="S524" s="1">
        <v>0.6</v>
      </c>
      <c r="T524" s="1">
        <v>0.2</v>
      </c>
      <c r="U524" s="1">
        <v>0.3</v>
      </c>
      <c r="V524" s="1">
        <v>3.2</v>
      </c>
      <c r="W524" s="1">
        <v>57.3</v>
      </c>
      <c r="X524" s="1">
        <v>21.1</v>
      </c>
      <c r="Y524" s="1">
        <v>5.05</v>
      </c>
      <c r="Z524" s="1">
        <v>0.25</v>
      </c>
      <c r="AA524">
        <f t="shared" si="187"/>
        <v>0.38195173137460647</v>
      </c>
      <c r="AB524">
        <f t="shared" si="188"/>
        <v>0.37890625</v>
      </c>
      <c r="AC524">
        <f t="shared" si="189"/>
        <v>0.41339712918660287</v>
      </c>
      <c r="AD524">
        <f t="shared" si="190"/>
        <v>0.11488250652741512</v>
      </c>
      <c r="AE524">
        <f t="shared" si="191"/>
        <v>0.15217391304347827</v>
      </c>
      <c r="AF524">
        <f t="shared" si="192"/>
        <v>0.28947368421052633</v>
      </c>
      <c r="AG524">
        <f t="shared" si="193"/>
        <v>0.3</v>
      </c>
      <c r="AH524">
        <f t="shared" si="194"/>
        <v>0.41998936735778841</v>
      </c>
      <c r="AI524">
        <f t="shared" si="195"/>
        <v>0.18451025056947609</v>
      </c>
      <c r="AJ524">
        <f t="shared" si="196"/>
        <v>0.18055555555555555</v>
      </c>
      <c r="AK524">
        <f t="shared" si="197"/>
        <v>0.31063321385902026</v>
      </c>
      <c r="AL524">
        <f t="shared" si="198"/>
        <v>9.7722263041880961E-2</v>
      </c>
      <c r="AM524">
        <f t="shared" si="199"/>
        <v>0.21395036887994634</v>
      </c>
      <c r="AN524">
        <f t="shared" si="200"/>
        <v>0.36116910229645088</v>
      </c>
      <c r="AO524">
        <f t="shared" si="201"/>
        <v>0.16406966086159486</v>
      </c>
      <c r="AP524">
        <f t="shared" si="202"/>
        <v>4.49438202247191E-2</v>
      </c>
      <c r="AQ524">
        <f t="shared" si="203"/>
        <v>5.5555555555555552E-2</v>
      </c>
      <c r="AR524">
        <f t="shared" si="204"/>
        <v>1.1235955056179775E-2</v>
      </c>
      <c r="AS524">
        <f t="shared" si="205"/>
        <v>4.0816326530612235E-2</v>
      </c>
      <c r="AT524">
        <f t="shared" si="206"/>
        <v>0.30672397912189131</v>
      </c>
      <c r="AU524">
        <f t="shared" si="207"/>
        <v>0.10418695228821813</v>
      </c>
      <c r="AV524">
        <f t="shared" si="208"/>
        <v>0.48255813953488363</v>
      </c>
      <c r="AW524">
        <f t="shared" si="209"/>
        <v>0</v>
      </c>
    </row>
    <row r="525" spans="1:49" x14ac:dyDescent="0.3">
      <c r="A525">
        <v>86</v>
      </c>
      <c r="B525" s="3">
        <v>110486</v>
      </c>
      <c r="C525" t="s">
        <v>8</v>
      </c>
      <c r="D525" s="1">
        <v>80.5</v>
      </c>
      <c r="E525" s="1">
        <v>40.6</v>
      </c>
      <c r="F525" s="1">
        <v>20.3</v>
      </c>
      <c r="G525" s="1">
        <v>40.1</v>
      </c>
      <c r="H525" s="1">
        <v>16.7</v>
      </c>
      <c r="I525" s="1">
        <v>55.4</v>
      </c>
      <c r="J525" s="1">
        <v>54.15</v>
      </c>
      <c r="K525" s="1">
        <v>29.15</v>
      </c>
      <c r="L525" s="1">
        <v>29</v>
      </c>
      <c r="M525" s="1">
        <v>8.65</v>
      </c>
      <c r="N525" s="1">
        <v>9</v>
      </c>
      <c r="O525" s="2">
        <v>16.399999999999999</v>
      </c>
      <c r="P525" s="2">
        <v>11.4</v>
      </c>
      <c r="Q525" s="2">
        <v>3.8</v>
      </c>
      <c r="R525" s="1">
        <v>0.5</v>
      </c>
      <c r="S525" s="1">
        <v>0.5</v>
      </c>
      <c r="T525" s="1">
        <v>0.2</v>
      </c>
      <c r="U525" s="1">
        <v>0.2</v>
      </c>
      <c r="V525" s="1">
        <v>2</v>
      </c>
      <c r="W525" s="1">
        <v>61.95</v>
      </c>
      <c r="X525" s="1">
        <v>62.9</v>
      </c>
      <c r="Y525" s="1">
        <v>4.5999999999999996</v>
      </c>
      <c r="Z525" s="1">
        <v>5.55</v>
      </c>
      <c r="AA525">
        <f t="shared" si="187"/>
        <v>0.36306400839454356</v>
      </c>
      <c r="AB525">
        <f t="shared" si="188"/>
        <v>0.27734375000000006</v>
      </c>
      <c r="AC525">
        <f t="shared" si="189"/>
        <v>0.29856459330143542</v>
      </c>
      <c r="AD525">
        <f t="shared" si="190"/>
        <v>6.005221932114882E-2</v>
      </c>
      <c r="AE525">
        <f t="shared" si="191"/>
        <v>0.13451086956521741</v>
      </c>
      <c r="AF525">
        <f t="shared" si="192"/>
        <v>0.21052631578947364</v>
      </c>
      <c r="AG525">
        <f t="shared" si="193"/>
        <v>0.16666666666666666</v>
      </c>
      <c r="AH525">
        <f t="shared" si="194"/>
        <v>0.34768740031897932</v>
      </c>
      <c r="AI525">
        <f t="shared" si="195"/>
        <v>0.15489749430523916</v>
      </c>
      <c r="AJ525">
        <f t="shared" si="196"/>
        <v>0.23946360153256704</v>
      </c>
      <c r="AK525">
        <f t="shared" si="197"/>
        <v>0.35085623257666265</v>
      </c>
      <c r="AL525">
        <f t="shared" si="198"/>
        <v>0.21748714180749446</v>
      </c>
      <c r="AM525">
        <f t="shared" si="199"/>
        <v>0.26089872568745809</v>
      </c>
      <c r="AN525">
        <f t="shared" si="200"/>
        <v>0.31315240083507301</v>
      </c>
      <c r="AO525">
        <f t="shared" si="201"/>
        <v>0.14573785517873511</v>
      </c>
      <c r="AP525">
        <f t="shared" si="202"/>
        <v>4.49438202247191E-2</v>
      </c>
      <c r="AQ525">
        <f t="shared" si="203"/>
        <v>4.4444444444444446E-2</v>
      </c>
      <c r="AR525">
        <f t="shared" si="204"/>
        <v>1.1235955056179775E-2</v>
      </c>
      <c r="AS525">
        <f t="shared" si="205"/>
        <v>2.0408163265306121E-2</v>
      </c>
      <c r="AT525">
        <f t="shared" si="206"/>
        <v>0.33527786306416951</v>
      </c>
      <c r="AU525">
        <f t="shared" si="207"/>
        <v>0.37552742616033757</v>
      </c>
      <c r="AV525">
        <f t="shared" si="208"/>
        <v>0.43023255813953487</v>
      </c>
      <c r="AW525">
        <f t="shared" si="209"/>
        <v>0.55497382198952872</v>
      </c>
    </row>
    <row r="526" spans="1:49" x14ac:dyDescent="0.3">
      <c r="A526">
        <v>87</v>
      </c>
      <c r="B526" s="3">
        <v>110486</v>
      </c>
      <c r="C526" t="s">
        <v>7</v>
      </c>
      <c r="D526" s="1">
        <v>75.8</v>
      </c>
      <c r="E526" s="1">
        <v>37.200000000000003</v>
      </c>
      <c r="F526" s="1">
        <v>19.600000000000001</v>
      </c>
      <c r="G526" s="1">
        <v>38.700000000000003</v>
      </c>
      <c r="H526" s="1">
        <v>19.149999999999999</v>
      </c>
      <c r="I526" s="1">
        <v>40.35</v>
      </c>
      <c r="J526" s="1">
        <v>40.25</v>
      </c>
      <c r="K526" s="1">
        <v>19.5</v>
      </c>
      <c r="L526" s="1">
        <v>20.350000000000001</v>
      </c>
      <c r="M526" s="1">
        <v>7.8</v>
      </c>
      <c r="N526" s="1">
        <v>7.55</v>
      </c>
      <c r="O526" s="2">
        <v>11.9</v>
      </c>
      <c r="P526" s="2">
        <v>7.9</v>
      </c>
      <c r="Q526" s="2">
        <v>3.5</v>
      </c>
      <c r="R526" s="1">
        <v>0.3</v>
      </c>
      <c r="S526" s="1">
        <v>0.3</v>
      </c>
      <c r="T526" s="1">
        <v>0.1</v>
      </c>
      <c r="U526" s="1">
        <v>0.1</v>
      </c>
      <c r="V526" s="1">
        <v>2</v>
      </c>
      <c r="W526" s="1">
        <v>58</v>
      </c>
      <c r="X526" s="1">
        <v>57.6</v>
      </c>
      <c r="Y526" s="1">
        <v>4.3499999999999996</v>
      </c>
      <c r="Z526" s="1">
        <v>4.0999999999999996</v>
      </c>
      <c r="AA526">
        <f t="shared" si="187"/>
        <v>0.29171038824763906</v>
      </c>
      <c r="AB526">
        <f t="shared" si="188"/>
        <v>0.25000000000000011</v>
      </c>
      <c r="AC526">
        <f t="shared" si="189"/>
        <v>0.27177033492822972</v>
      </c>
      <c r="AD526">
        <f t="shared" si="190"/>
        <v>9.2036553524804166E-2</v>
      </c>
      <c r="AE526">
        <f t="shared" si="191"/>
        <v>8.6956521739130446E-2</v>
      </c>
      <c r="AF526">
        <f t="shared" si="192"/>
        <v>0.19078947368421051</v>
      </c>
      <c r="AG526">
        <f t="shared" si="193"/>
        <v>0.16666666666666666</v>
      </c>
      <c r="AH526">
        <f t="shared" si="194"/>
        <v>0.29771398192450826</v>
      </c>
      <c r="AI526">
        <f t="shared" si="195"/>
        <v>0.10364464692482918</v>
      </c>
      <c r="AJ526">
        <f t="shared" si="196"/>
        <v>9.5306513409961713E-2</v>
      </c>
      <c r="AK526">
        <f t="shared" si="197"/>
        <v>0.2401433691756272</v>
      </c>
      <c r="AL526">
        <f t="shared" si="198"/>
        <v>7.5679647318148413E-2</v>
      </c>
      <c r="AM526">
        <f t="shared" si="199"/>
        <v>0.14486921529175051</v>
      </c>
      <c r="AN526">
        <f t="shared" si="200"/>
        <v>0.27766179540709807</v>
      </c>
      <c r="AO526">
        <f t="shared" si="201"/>
        <v>0.11915673693858844</v>
      </c>
      <c r="AP526">
        <f t="shared" si="202"/>
        <v>2.2471910112359546E-2</v>
      </c>
      <c r="AQ526">
        <f t="shared" si="203"/>
        <v>2.222222222222222E-2</v>
      </c>
      <c r="AR526">
        <f t="shared" si="204"/>
        <v>0</v>
      </c>
      <c r="AS526">
        <f t="shared" si="205"/>
        <v>0</v>
      </c>
      <c r="AT526">
        <f t="shared" si="206"/>
        <v>0.31102241326373964</v>
      </c>
      <c r="AU526">
        <f t="shared" si="207"/>
        <v>0.34112301200908801</v>
      </c>
      <c r="AV526">
        <f t="shared" si="208"/>
        <v>0.40116279069767441</v>
      </c>
      <c r="AW526">
        <f t="shared" si="209"/>
        <v>0.40314136125654443</v>
      </c>
    </row>
    <row r="527" spans="1:49" x14ac:dyDescent="0.3">
      <c r="A527">
        <v>88</v>
      </c>
      <c r="B527" s="3">
        <v>110486</v>
      </c>
      <c r="C527" t="s">
        <v>7</v>
      </c>
      <c r="D527" s="1">
        <v>87.3</v>
      </c>
      <c r="E527" s="1">
        <v>42.9</v>
      </c>
      <c r="F527" s="1">
        <v>20.9</v>
      </c>
      <c r="G527" s="1">
        <v>44.6</v>
      </c>
      <c r="H527" s="1">
        <v>24</v>
      </c>
      <c r="I527" s="1">
        <v>47.5</v>
      </c>
      <c r="J527" s="1">
        <v>51.35</v>
      </c>
      <c r="K527" s="1">
        <v>23.5</v>
      </c>
      <c r="L527" s="1">
        <v>26.8</v>
      </c>
      <c r="M527" s="1">
        <v>8.1</v>
      </c>
      <c r="N527" s="1">
        <v>10.15</v>
      </c>
      <c r="O527" s="2">
        <v>17.600000000000001</v>
      </c>
      <c r="P527" s="2">
        <v>11.7</v>
      </c>
      <c r="Q527" s="2">
        <v>4.7</v>
      </c>
      <c r="R527" s="1">
        <v>0.3</v>
      </c>
      <c r="S527" s="1">
        <v>0.5</v>
      </c>
      <c r="T527" s="1">
        <v>0.1</v>
      </c>
      <c r="U527" s="1">
        <v>0.2</v>
      </c>
      <c r="V527" s="1">
        <v>2.8</v>
      </c>
      <c r="W527" s="1">
        <v>61.1</v>
      </c>
      <c r="X527" s="1">
        <v>62.5</v>
      </c>
      <c r="Y527" s="1">
        <v>5.3</v>
      </c>
      <c r="Z527" s="1">
        <v>5.75</v>
      </c>
      <c r="AA527">
        <f t="shared" si="187"/>
        <v>0.41133263378803769</v>
      </c>
      <c r="AB527">
        <f t="shared" si="188"/>
        <v>0.30078125</v>
      </c>
      <c r="AC527">
        <f t="shared" si="189"/>
        <v>0.38468899521531102</v>
      </c>
      <c r="AD527">
        <f t="shared" si="190"/>
        <v>0.15535248041775457</v>
      </c>
      <c r="AE527">
        <f t="shared" si="191"/>
        <v>0.13858695652173914</v>
      </c>
      <c r="AF527">
        <f t="shared" si="192"/>
        <v>0.26973684210526316</v>
      </c>
      <c r="AG527">
        <f t="shared" si="193"/>
        <v>0.25555555555555554</v>
      </c>
      <c r="AH527">
        <f t="shared" si="194"/>
        <v>0.41998936735778841</v>
      </c>
      <c r="AI527">
        <f t="shared" si="195"/>
        <v>0.16856492027334855</v>
      </c>
      <c r="AJ527">
        <f t="shared" si="196"/>
        <v>0.16379310344827586</v>
      </c>
      <c r="AK527">
        <f t="shared" si="197"/>
        <v>0.32855436081242528</v>
      </c>
      <c r="AL527">
        <f t="shared" si="198"/>
        <v>0.13445995591476853</v>
      </c>
      <c r="AM527">
        <f t="shared" si="199"/>
        <v>0.23138832997987929</v>
      </c>
      <c r="AN527">
        <f t="shared" si="200"/>
        <v>0.29018789144050094</v>
      </c>
      <c r="AO527">
        <f t="shared" si="201"/>
        <v>0.16681943171402383</v>
      </c>
      <c r="AP527">
        <f t="shared" si="202"/>
        <v>2.2471910112359546E-2</v>
      </c>
      <c r="AQ527">
        <f t="shared" si="203"/>
        <v>4.4444444444444446E-2</v>
      </c>
      <c r="AR527">
        <f t="shared" si="204"/>
        <v>0</v>
      </c>
      <c r="AS527">
        <f t="shared" si="205"/>
        <v>2.0408163265306121E-2</v>
      </c>
      <c r="AT527">
        <f t="shared" si="206"/>
        <v>0.33005833589192513</v>
      </c>
      <c r="AU527">
        <f t="shared" si="207"/>
        <v>0.37293086660175273</v>
      </c>
      <c r="AV527">
        <f t="shared" si="208"/>
        <v>0.5116279069767441</v>
      </c>
      <c r="AW527">
        <f t="shared" si="209"/>
        <v>0.57591623036649209</v>
      </c>
    </row>
    <row r="528" spans="1:49" x14ac:dyDescent="0.3">
      <c r="A528">
        <v>89</v>
      </c>
      <c r="B528" s="3">
        <v>110486</v>
      </c>
      <c r="C528" t="s">
        <v>7</v>
      </c>
      <c r="D528" s="1">
        <v>99.1</v>
      </c>
      <c r="E528" s="1">
        <v>48.2</v>
      </c>
      <c r="F528" s="1">
        <v>24.6</v>
      </c>
      <c r="G528" s="1">
        <v>51.7</v>
      </c>
      <c r="H528" s="1">
        <v>24.5</v>
      </c>
      <c r="I528" s="1">
        <v>55.1</v>
      </c>
      <c r="J528" s="1">
        <v>56.1</v>
      </c>
      <c r="K528" s="1">
        <v>29.4</v>
      </c>
      <c r="L528" s="1">
        <v>29.5</v>
      </c>
      <c r="M528" s="1">
        <v>10.7</v>
      </c>
      <c r="N528" s="1">
        <v>10.8</v>
      </c>
      <c r="O528" s="2">
        <v>25.4</v>
      </c>
      <c r="P528" s="2">
        <v>16.5</v>
      </c>
      <c r="Q528" s="2">
        <v>6.7</v>
      </c>
      <c r="R528" s="1">
        <v>0.7</v>
      </c>
      <c r="S528" s="1">
        <v>0.6</v>
      </c>
      <c r="T528" s="1">
        <v>0.3</v>
      </c>
      <c r="U528" s="1">
        <v>0.3</v>
      </c>
      <c r="V528" s="1">
        <v>4.0999999999999996</v>
      </c>
      <c r="W528" s="1">
        <v>70.099999999999994</v>
      </c>
      <c r="X528" s="1">
        <v>71.599999999999994</v>
      </c>
      <c r="Y528" s="1">
        <v>5.4</v>
      </c>
      <c r="Z528" s="1">
        <v>6.05</v>
      </c>
      <c r="AA528">
        <f t="shared" si="187"/>
        <v>0.52256033578174188</v>
      </c>
      <c r="AB528">
        <f t="shared" si="188"/>
        <v>0.44531250000000011</v>
      </c>
      <c r="AC528">
        <f t="shared" si="189"/>
        <v>0.52057416267942591</v>
      </c>
      <c r="AD528">
        <f t="shared" si="190"/>
        <v>0.16187989556135771</v>
      </c>
      <c r="AE528">
        <f t="shared" si="191"/>
        <v>0.20380434782608697</v>
      </c>
      <c r="AF528">
        <f t="shared" si="192"/>
        <v>0.40131578947368424</v>
      </c>
      <c r="AG528">
        <f t="shared" si="193"/>
        <v>0.39999999999999991</v>
      </c>
      <c r="AH528">
        <f t="shared" si="194"/>
        <v>0.54545454545454541</v>
      </c>
      <c r="AI528">
        <f t="shared" si="195"/>
        <v>0.25740318906605925</v>
      </c>
      <c r="AJ528">
        <f t="shared" si="196"/>
        <v>0.23659003831417624</v>
      </c>
      <c r="AK528">
        <f t="shared" si="197"/>
        <v>0.36638789326961368</v>
      </c>
      <c r="AL528">
        <f t="shared" si="198"/>
        <v>0.2211609110947832</v>
      </c>
      <c r="AM528">
        <f t="shared" si="199"/>
        <v>0.26760563380281688</v>
      </c>
      <c r="AN528">
        <f t="shared" si="200"/>
        <v>0.39874739039665957</v>
      </c>
      <c r="AO528">
        <f t="shared" si="201"/>
        <v>0.17873510540788268</v>
      </c>
      <c r="AP528">
        <f t="shared" si="202"/>
        <v>6.741573033707865E-2</v>
      </c>
      <c r="AQ528">
        <f t="shared" si="203"/>
        <v>5.5555555555555552E-2</v>
      </c>
      <c r="AR528">
        <f t="shared" si="204"/>
        <v>2.2471910112359546E-2</v>
      </c>
      <c r="AS528">
        <f t="shared" si="205"/>
        <v>4.0816326530612235E-2</v>
      </c>
      <c r="AT528">
        <f t="shared" si="206"/>
        <v>0.38532391771568925</v>
      </c>
      <c r="AU528">
        <f t="shared" si="207"/>
        <v>0.43200259655955858</v>
      </c>
      <c r="AV528">
        <f t="shared" si="208"/>
        <v>0.52325581395348841</v>
      </c>
      <c r="AW528">
        <f t="shared" si="209"/>
        <v>0.60732984293193704</v>
      </c>
    </row>
    <row r="529" spans="1:49" x14ac:dyDescent="0.3">
      <c r="A529">
        <v>90</v>
      </c>
      <c r="B529" s="3">
        <v>110486</v>
      </c>
      <c r="C529" t="s">
        <v>8</v>
      </c>
      <c r="D529" s="1">
        <v>115</v>
      </c>
      <c r="E529" s="1">
        <v>60.1</v>
      </c>
      <c r="F529" s="1">
        <v>31.5</v>
      </c>
      <c r="G529" s="1">
        <v>55.8</v>
      </c>
      <c r="H529" s="1">
        <v>25.9</v>
      </c>
      <c r="I529" s="1">
        <v>93</v>
      </c>
      <c r="J529" s="1">
        <v>94.1</v>
      </c>
      <c r="K529" s="1">
        <v>52.3</v>
      </c>
      <c r="L529" s="1">
        <v>53.3</v>
      </c>
      <c r="M529" s="1">
        <v>15.85</v>
      </c>
      <c r="N529" s="1">
        <v>16</v>
      </c>
      <c r="O529" s="2">
        <v>47</v>
      </c>
      <c r="P529" s="2">
        <v>36.299999999999997</v>
      </c>
      <c r="Q529" s="2">
        <v>9.1999999999999993</v>
      </c>
      <c r="R529" s="1">
        <v>2.7</v>
      </c>
      <c r="S529" s="1">
        <v>2.7</v>
      </c>
      <c r="T529" s="1">
        <v>1.5</v>
      </c>
      <c r="U529" s="1">
        <v>1.5</v>
      </c>
      <c r="V529" s="1">
        <v>5.5</v>
      </c>
      <c r="W529" s="1">
        <v>100</v>
      </c>
      <c r="X529" s="1">
        <v>101.1</v>
      </c>
      <c r="Y529" s="1">
        <v>7.3</v>
      </c>
      <c r="Z529" s="1">
        <v>7</v>
      </c>
      <c r="AA529">
        <f t="shared" si="187"/>
        <v>0.77229800629590761</v>
      </c>
      <c r="AB529">
        <f t="shared" si="188"/>
        <v>0.71484375</v>
      </c>
      <c r="AC529">
        <f t="shared" si="189"/>
        <v>0.59904306220095682</v>
      </c>
      <c r="AD529">
        <f t="shared" si="190"/>
        <v>0.18015665796344646</v>
      </c>
      <c r="AE529">
        <f t="shared" si="191"/>
        <v>0.47282608695652173</v>
      </c>
      <c r="AF529">
        <f t="shared" si="192"/>
        <v>0.56578947368421051</v>
      </c>
      <c r="AG529">
        <f t="shared" si="193"/>
        <v>0.55555555555555558</v>
      </c>
      <c r="AH529">
        <f t="shared" si="194"/>
        <v>0.71451355661881988</v>
      </c>
      <c r="AI529">
        <f t="shared" si="195"/>
        <v>0.50341685649202739</v>
      </c>
      <c r="AJ529">
        <f t="shared" si="196"/>
        <v>0.59961685823754785</v>
      </c>
      <c r="AK529">
        <f t="shared" si="197"/>
        <v>0.66905615292712062</v>
      </c>
      <c r="AL529">
        <f t="shared" si="198"/>
        <v>0.55767817781043338</v>
      </c>
      <c r="AM529">
        <f t="shared" si="199"/>
        <v>0.58685446009389675</v>
      </c>
      <c r="AN529">
        <f t="shared" si="200"/>
        <v>0.61377870563674308</v>
      </c>
      <c r="AO529">
        <f t="shared" si="201"/>
        <v>0.2740604949587534</v>
      </c>
      <c r="AP529">
        <f t="shared" si="202"/>
        <v>0.29213483146067415</v>
      </c>
      <c r="AQ529">
        <f t="shared" si="203"/>
        <v>0.28888888888888886</v>
      </c>
      <c r="AR529">
        <f t="shared" si="204"/>
        <v>0.15730337078651685</v>
      </c>
      <c r="AS529">
        <f t="shared" si="205"/>
        <v>0.28571428571428564</v>
      </c>
      <c r="AT529">
        <f t="shared" si="206"/>
        <v>0.56892846177463929</v>
      </c>
      <c r="AU529">
        <f t="shared" si="207"/>
        <v>0.62349886400519317</v>
      </c>
      <c r="AV529">
        <f t="shared" si="208"/>
        <v>0.74418604651162779</v>
      </c>
      <c r="AW529">
        <f t="shared" si="209"/>
        <v>0.706806282722513</v>
      </c>
    </row>
    <row r="530" spans="1:49" x14ac:dyDescent="0.3">
      <c r="A530">
        <v>91</v>
      </c>
      <c r="B530" s="3">
        <v>110486</v>
      </c>
      <c r="C530" t="s">
        <v>7</v>
      </c>
      <c r="D530" s="1">
        <v>127.4</v>
      </c>
      <c r="E530" s="1">
        <v>63</v>
      </c>
      <c r="F530" s="1">
        <v>31.5</v>
      </c>
      <c r="G530" s="1">
        <v>64.3</v>
      </c>
      <c r="H530" s="1">
        <v>35</v>
      </c>
      <c r="I530" s="1">
        <v>75</v>
      </c>
      <c r="J530" s="1">
        <v>77.55</v>
      </c>
      <c r="K530" s="1">
        <v>40.9</v>
      </c>
      <c r="L530" s="1">
        <v>41.15</v>
      </c>
      <c r="M530" s="1">
        <v>14.5</v>
      </c>
      <c r="N530" s="1">
        <v>16.649999999999999</v>
      </c>
      <c r="O530" s="2">
        <v>50.1</v>
      </c>
      <c r="P530" s="2">
        <v>35</v>
      </c>
      <c r="Q530" s="2">
        <v>12.9</v>
      </c>
      <c r="R530" s="1">
        <v>1.6</v>
      </c>
      <c r="S530" s="1">
        <v>1.7</v>
      </c>
      <c r="T530" s="1">
        <v>0.8</v>
      </c>
      <c r="U530" s="1">
        <v>0.8</v>
      </c>
      <c r="V530" s="1">
        <v>8.3000000000000007</v>
      </c>
      <c r="W530" s="1">
        <v>109</v>
      </c>
      <c r="X530" s="1">
        <v>99.1</v>
      </c>
      <c r="Y530" s="1">
        <v>7.75</v>
      </c>
      <c r="Z530" s="1">
        <v>7.25</v>
      </c>
      <c r="AA530">
        <f t="shared" si="187"/>
        <v>0.83315844700944386</v>
      </c>
      <c r="AB530">
        <f t="shared" si="188"/>
        <v>0.71484375</v>
      </c>
      <c r="AC530">
        <f t="shared" si="189"/>
        <v>0.76172248803827747</v>
      </c>
      <c r="AD530">
        <f t="shared" si="190"/>
        <v>0.29895561357702344</v>
      </c>
      <c r="AE530">
        <f t="shared" si="191"/>
        <v>0.45516304347826092</v>
      </c>
      <c r="AF530">
        <f t="shared" si="192"/>
        <v>0.80921052631578949</v>
      </c>
      <c r="AG530">
        <f t="shared" si="193"/>
        <v>0.8666666666666667</v>
      </c>
      <c r="AH530">
        <f t="shared" si="194"/>
        <v>0.84635832004253064</v>
      </c>
      <c r="AI530">
        <f t="shared" si="195"/>
        <v>0.53872437357630987</v>
      </c>
      <c r="AJ530">
        <f t="shared" si="196"/>
        <v>0.42720306513409961</v>
      </c>
      <c r="AK530">
        <f t="shared" si="197"/>
        <v>0.53723616089207482</v>
      </c>
      <c r="AL530">
        <f t="shared" si="198"/>
        <v>0.39015429831006604</v>
      </c>
      <c r="AM530">
        <f t="shared" si="199"/>
        <v>0.42387659289067736</v>
      </c>
      <c r="AN530">
        <f t="shared" si="200"/>
        <v>0.55741127348642994</v>
      </c>
      <c r="AO530">
        <f t="shared" si="201"/>
        <v>0.28597616865261222</v>
      </c>
      <c r="AP530">
        <f t="shared" si="202"/>
        <v>0.16853932584269662</v>
      </c>
      <c r="AQ530">
        <f t="shared" si="203"/>
        <v>0.17777777777777776</v>
      </c>
      <c r="AR530">
        <f t="shared" si="204"/>
        <v>7.8651685393258439E-2</v>
      </c>
      <c r="AS530">
        <f t="shared" si="205"/>
        <v>0.14285714285714285</v>
      </c>
      <c r="AT530">
        <f t="shared" si="206"/>
        <v>0.62419404359840347</v>
      </c>
      <c r="AU530">
        <f t="shared" si="207"/>
        <v>0.61051606621226873</v>
      </c>
      <c r="AV530">
        <f t="shared" si="208"/>
        <v>0.79651162790697672</v>
      </c>
      <c r="AW530">
        <f t="shared" si="209"/>
        <v>0.73298429319371716</v>
      </c>
    </row>
    <row r="531" spans="1:49" x14ac:dyDescent="0.3">
      <c r="A531">
        <v>92</v>
      </c>
      <c r="B531" s="3">
        <v>110486</v>
      </c>
      <c r="C531" t="s">
        <v>8</v>
      </c>
      <c r="D531" s="1">
        <v>85.8</v>
      </c>
      <c r="E531" s="1">
        <v>42.9</v>
      </c>
      <c r="F531" s="1">
        <v>20.5</v>
      </c>
      <c r="G531" s="1">
        <v>42.9</v>
      </c>
      <c r="H531" s="1">
        <v>26.25</v>
      </c>
      <c r="I531" s="1">
        <v>47.6</v>
      </c>
      <c r="J531" s="1">
        <v>47.8</v>
      </c>
      <c r="K531" s="1">
        <v>26.15</v>
      </c>
      <c r="L531" s="1">
        <v>23.5</v>
      </c>
      <c r="M531" s="1">
        <v>4.6500000000000004</v>
      </c>
      <c r="N531" s="1">
        <v>8.1999999999999993</v>
      </c>
      <c r="O531" s="2">
        <v>17</v>
      </c>
      <c r="P531" s="2">
        <v>10.9</v>
      </c>
      <c r="Q531" s="2">
        <v>4.5999999999999996</v>
      </c>
      <c r="R531" s="1">
        <v>0.4</v>
      </c>
      <c r="S531" s="1">
        <v>0.4</v>
      </c>
      <c r="T531" s="1">
        <v>0.2</v>
      </c>
      <c r="U531" s="1">
        <v>0.2</v>
      </c>
      <c r="V531" s="1">
        <v>2.9</v>
      </c>
      <c r="W531" s="1">
        <v>62.3</v>
      </c>
      <c r="X531" s="1">
        <v>70.75</v>
      </c>
      <c r="Y531" s="1">
        <v>4.95</v>
      </c>
      <c r="Z531" s="1">
        <v>4.45</v>
      </c>
      <c r="AA531">
        <f t="shared" si="187"/>
        <v>0.41133263378803769</v>
      </c>
      <c r="AB531">
        <f t="shared" si="188"/>
        <v>0.28515625</v>
      </c>
      <c r="AC531">
        <f t="shared" si="189"/>
        <v>0.35215311004784683</v>
      </c>
      <c r="AD531">
        <f t="shared" si="190"/>
        <v>0.18472584856396868</v>
      </c>
      <c r="AE531">
        <f t="shared" si="191"/>
        <v>0.12771739130434784</v>
      </c>
      <c r="AF531">
        <f t="shared" si="192"/>
        <v>0.26315789473684204</v>
      </c>
      <c r="AG531">
        <f t="shared" si="193"/>
        <v>0.26666666666666666</v>
      </c>
      <c r="AH531">
        <f t="shared" si="194"/>
        <v>0.40404040404040403</v>
      </c>
      <c r="AI531">
        <f t="shared" si="195"/>
        <v>0.16173120728929385</v>
      </c>
      <c r="AJ531">
        <f t="shared" si="196"/>
        <v>0.16475095785440613</v>
      </c>
      <c r="AK531">
        <f t="shared" si="197"/>
        <v>0.30027877339705289</v>
      </c>
      <c r="AL531">
        <f t="shared" si="198"/>
        <v>0.17340191036002936</v>
      </c>
      <c r="AM531">
        <f t="shared" si="199"/>
        <v>0.18712273641851107</v>
      </c>
      <c r="AN531">
        <f t="shared" si="200"/>
        <v>0.14613778705636743</v>
      </c>
      <c r="AO531">
        <f t="shared" si="201"/>
        <v>0.13107241063244729</v>
      </c>
      <c r="AP531">
        <f t="shared" si="202"/>
        <v>3.3707865168539332E-2</v>
      </c>
      <c r="AQ531">
        <f t="shared" si="203"/>
        <v>3.333333333333334E-2</v>
      </c>
      <c r="AR531">
        <f t="shared" si="204"/>
        <v>1.1235955056179775E-2</v>
      </c>
      <c r="AS531">
        <f t="shared" si="205"/>
        <v>2.0408163265306121E-2</v>
      </c>
      <c r="AT531">
        <f t="shared" si="206"/>
        <v>0.33742708013509365</v>
      </c>
      <c r="AU531">
        <f t="shared" si="207"/>
        <v>0.42648490749756579</v>
      </c>
      <c r="AV531">
        <f t="shared" si="208"/>
        <v>0.47093023255813948</v>
      </c>
      <c r="AW531">
        <f t="shared" si="209"/>
        <v>0.43979057591623033</v>
      </c>
    </row>
    <row r="532" spans="1:49" x14ac:dyDescent="0.3">
      <c r="A532">
        <v>93</v>
      </c>
      <c r="B532" s="3">
        <v>110486</v>
      </c>
      <c r="C532" t="s">
        <v>8</v>
      </c>
      <c r="D532" s="1">
        <v>93.8</v>
      </c>
      <c r="E532" s="1">
        <v>48.6</v>
      </c>
      <c r="F532" s="1">
        <v>25.25</v>
      </c>
      <c r="G532" s="1">
        <v>45.6</v>
      </c>
      <c r="H532" s="1">
        <v>21.1</v>
      </c>
      <c r="I532" s="1">
        <v>67.099999999999994</v>
      </c>
      <c r="J532" s="1">
        <v>46.05</v>
      </c>
      <c r="K532" s="1">
        <v>37.5</v>
      </c>
      <c r="L532" s="1">
        <v>22.75</v>
      </c>
      <c r="M532" s="1">
        <v>11.4</v>
      </c>
      <c r="N532" s="1">
        <v>6.7</v>
      </c>
      <c r="O532" s="2">
        <v>24</v>
      </c>
      <c r="P532" s="2">
        <v>17.2</v>
      </c>
      <c r="Q532" s="2">
        <v>5.0999999999999996</v>
      </c>
      <c r="R532" s="1">
        <v>1</v>
      </c>
      <c r="S532" s="1">
        <v>1</v>
      </c>
      <c r="T532" s="1">
        <v>0.5</v>
      </c>
      <c r="U532" s="1">
        <v>0.5</v>
      </c>
      <c r="V532" s="1">
        <v>3</v>
      </c>
      <c r="W532" s="1">
        <v>83.5</v>
      </c>
      <c r="X532" s="1">
        <v>83.9</v>
      </c>
      <c r="Y532" s="1">
        <v>6.05</v>
      </c>
      <c r="Z532" s="1">
        <v>5.7</v>
      </c>
      <c r="AA532">
        <f t="shared" si="187"/>
        <v>0.53095487932843655</v>
      </c>
      <c r="AB532">
        <f t="shared" si="188"/>
        <v>0.470703125</v>
      </c>
      <c r="AC532">
        <f t="shared" si="189"/>
        <v>0.40382775119617226</v>
      </c>
      <c r="AD532">
        <f t="shared" si="190"/>
        <v>0.11749347258485641</v>
      </c>
      <c r="AE532">
        <f t="shared" si="191"/>
        <v>0.21331521739130435</v>
      </c>
      <c r="AF532">
        <f t="shared" si="192"/>
        <v>0.29605263157894735</v>
      </c>
      <c r="AG532">
        <f t="shared" si="193"/>
        <v>0.27777777777777779</v>
      </c>
      <c r="AH532">
        <f t="shared" si="194"/>
        <v>0.4891015417331207</v>
      </c>
      <c r="AI532">
        <f t="shared" si="195"/>
        <v>0.24145785876993167</v>
      </c>
      <c r="AJ532">
        <f t="shared" si="196"/>
        <v>0.35153256704980834</v>
      </c>
      <c r="AK532">
        <f t="shared" si="197"/>
        <v>0.28634010354440453</v>
      </c>
      <c r="AL532">
        <f t="shared" si="198"/>
        <v>0.34019103600293893</v>
      </c>
      <c r="AM532">
        <f t="shared" si="199"/>
        <v>0.17706237424547283</v>
      </c>
      <c r="AN532">
        <f t="shared" si="200"/>
        <v>0.4279749478079331</v>
      </c>
      <c r="AO532">
        <f t="shared" si="201"/>
        <v>0.10357470210815765</v>
      </c>
      <c r="AP532">
        <f t="shared" si="202"/>
        <v>0.10112359550561797</v>
      </c>
      <c r="AQ532">
        <f t="shared" si="203"/>
        <v>9.9999999999999992E-2</v>
      </c>
      <c r="AR532">
        <f t="shared" si="204"/>
        <v>4.49438202247191E-2</v>
      </c>
      <c r="AS532">
        <f t="shared" si="205"/>
        <v>8.1632653061224483E-2</v>
      </c>
      <c r="AT532">
        <f t="shared" si="206"/>
        <v>0.46760822843107164</v>
      </c>
      <c r="AU532">
        <f t="shared" si="207"/>
        <v>0.51184680298604357</v>
      </c>
      <c r="AV532">
        <f t="shared" si="208"/>
        <v>0.59883720930232553</v>
      </c>
      <c r="AW532">
        <f t="shared" si="209"/>
        <v>0.5706806282722513</v>
      </c>
    </row>
    <row r="533" spans="1:49" x14ac:dyDescent="0.3">
      <c r="A533">
        <v>94</v>
      </c>
      <c r="B533" s="3">
        <v>110486</v>
      </c>
      <c r="C533" t="s">
        <v>7</v>
      </c>
      <c r="D533" s="1">
        <v>103.2</v>
      </c>
      <c r="E533" s="1">
        <v>50.1</v>
      </c>
      <c r="F533" s="1">
        <v>21.7</v>
      </c>
      <c r="G533" s="1">
        <v>52.4</v>
      </c>
      <c r="H533" s="1">
        <v>28.5</v>
      </c>
      <c r="I533" s="1">
        <v>61.5</v>
      </c>
      <c r="J533" s="1">
        <v>61.85</v>
      </c>
      <c r="K533" s="1">
        <v>32.4</v>
      </c>
      <c r="L533" s="1">
        <v>32.299999999999997</v>
      </c>
      <c r="M533" s="1">
        <v>12.1</v>
      </c>
      <c r="N533" s="1">
        <v>13.05</v>
      </c>
      <c r="O533" s="2">
        <v>31.2</v>
      </c>
      <c r="P533" s="2">
        <v>21.6</v>
      </c>
      <c r="Q533" s="2">
        <v>7.6</v>
      </c>
      <c r="R533" s="1">
        <v>0.9</v>
      </c>
      <c r="S533" s="1">
        <v>0.9</v>
      </c>
      <c r="T533" s="1">
        <v>0.4</v>
      </c>
      <c r="U533" s="1">
        <v>0.4</v>
      </c>
      <c r="V533" s="1">
        <v>4.8</v>
      </c>
      <c r="W533" s="1">
        <v>79.099999999999994</v>
      </c>
      <c r="X533" s="1">
        <v>75.099999999999994</v>
      </c>
      <c r="Y533" s="1">
        <v>6.5</v>
      </c>
      <c r="Z533" s="1">
        <v>6.5</v>
      </c>
      <c r="AA533">
        <f t="shared" si="187"/>
        <v>0.56243441762854141</v>
      </c>
      <c r="AB533">
        <f t="shared" si="188"/>
        <v>0.33203125</v>
      </c>
      <c r="AC533">
        <f t="shared" si="189"/>
        <v>0.53397129186602865</v>
      </c>
      <c r="AD533">
        <f t="shared" si="190"/>
        <v>0.21409921671018273</v>
      </c>
      <c r="AE533">
        <f t="shared" si="191"/>
        <v>0.27309782608695654</v>
      </c>
      <c r="AF533">
        <f t="shared" si="192"/>
        <v>0.46052631578947367</v>
      </c>
      <c r="AG533">
        <f t="shared" si="193"/>
        <v>0.47777777777777775</v>
      </c>
      <c r="AH533">
        <f t="shared" si="194"/>
        <v>0.58904837852206282</v>
      </c>
      <c r="AI533">
        <f t="shared" si="195"/>
        <v>0.32346241457858771</v>
      </c>
      <c r="AJ533">
        <f t="shared" si="196"/>
        <v>0.29789272030651343</v>
      </c>
      <c r="AK533">
        <f t="shared" si="197"/>
        <v>0.41218637992831536</v>
      </c>
      <c r="AL533">
        <f t="shared" si="198"/>
        <v>0.26524614254224826</v>
      </c>
      <c r="AM533">
        <f t="shared" si="199"/>
        <v>0.30516431924882625</v>
      </c>
      <c r="AN533">
        <f t="shared" si="200"/>
        <v>0.45720250521920658</v>
      </c>
      <c r="AO533">
        <f t="shared" si="201"/>
        <v>0.21998166819431714</v>
      </c>
      <c r="AP533">
        <f t="shared" si="202"/>
        <v>8.98876404494382E-2</v>
      </c>
      <c r="AQ533">
        <f t="shared" si="203"/>
        <v>8.8888888888888892E-2</v>
      </c>
      <c r="AR533">
        <f t="shared" si="204"/>
        <v>3.3707865168539332E-2</v>
      </c>
      <c r="AS533">
        <f t="shared" si="205"/>
        <v>6.1224489795918373E-2</v>
      </c>
      <c r="AT533">
        <f t="shared" si="206"/>
        <v>0.44058949953945353</v>
      </c>
      <c r="AU533">
        <f t="shared" si="207"/>
        <v>0.45472249269717624</v>
      </c>
      <c r="AV533">
        <f t="shared" si="208"/>
        <v>0.65116279069767435</v>
      </c>
      <c r="AW533">
        <f t="shared" si="209"/>
        <v>0.65445026178010457</v>
      </c>
    </row>
    <row r="534" spans="1:49" x14ac:dyDescent="0.3">
      <c r="A534">
        <v>95</v>
      </c>
      <c r="B534" s="3">
        <v>110486</v>
      </c>
      <c r="C534" t="s">
        <v>8</v>
      </c>
      <c r="D534" s="1">
        <v>96.8</v>
      </c>
      <c r="E534" s="1">
        <v>49.8</v>
      </c>
      <c r="F534" s="1">
        <v>26.9</v>
      </c>
      <c r="G534" s="1">
        <v>47.3</v>
      </c>
      <c r="H534" s="1">
        <v>21.5</v>
      </c>
      <c r="I534" s="1">
        <v>71.099999999999994</v>
      </c>
      <c r="J534" s="1">
        <v>57.6</v>
      </c>
      <c r="K534" s="1">
        <v>39.950000000000003</v>
      </c>
      <c r="L534" s="1">
        <v>28.5</v>
      </c>
      <c r="M534" s="1">
        <v>11.6</v>
      </c>
      <c r="N534" s="1">
        <v>7.2</v>
      </c>
      <c r="O534" s="2">
        <v>25.2</v>
      </c>
      <c r="P534" s="2">
        <v>18.2</v>
      </c>
      <c r="Q534" s="2">
        <v>5.8</v>
      </c>
      <c r="R534" s="1">
        <v>1</v>
      </c>
      <c r="S534" s="1">
        <v>1</v>
      </c>
      <c r="T534" s="1">
        <v>0.5</v>
      </c>
      <c r="U534" s="1">
        <v>0.5</v>
      </c>
      <c r="V534" s="1">
        <v>3.5</v>
      </c>
      <c r="W534" s="1">
        <v>72.8</v>
      </c>
      <c r="X534" s="1">
        <v>84.1</v>
      </c>
      <c r="Y534" s="1">
        <v>5.85</v>
      </c>
      <c r="Z534" s="1">
        <v>5.35</v>
      </c>
      <c r="AA534">
        <f t="shared" si="187"/>
        <v>0.55613850996852032</v>
      </c>
      <c r="AB534">
        <f t="shared" si="188"/>
        <v>0.53515625</v>
      </c>
      <c r="AC534">
        <f t="shared" si="189"/>
        <v>0.43636363636363629</v>
      </c>
      <c r="AD534">
        <f t="shared" si="190"/>
        <v>0.12271540469973891</v>
      </c>
      <c r="AE534">
        <f t="shared" si="191"/>
        <v>0.22690217391304349</v>
      </c>
      <c r="AF534">
        <f t="shared" si="192"/>
        <v>0.34210526315789475</v>
      </c>
      <c r="AG534">
        <f t="shared" si="193"/>
        <v>0.33333333333333331</v>
      </c>
      <c r="AH534">
        <f t="shared" si="194"/>
        <v>0.52099946836788946</v>
      </c>
      <c r="AI534">
        <f t="shared" si="195"/>
        <v>0.25512528473804102</v>
      </c>
      <c r="AJ534">
        <f t="shared" si="196"/>
        <v>0.38984674329501906</v>
      </c>
      <c r="AK534">
        <f t="shared" si="197"/>
        <v>0.37833532457188368</v>
      </c>
      <c r="AL534">
        <f t="shared" si="198"/>
        <v>0.37619397501836882</v>
      </c>
      <c r="AM534">
        <f t="shared" si="199"/>
        <v>0.25419181757209924</v>
      </c>
      <c r="AN534">
        <f t="shared" si="200"/>
        <v>0.43632567849686837</v>
      </c>
      <c r="AO534">
        <f t="shared" si="201"/>
        <v>0.11274060494958754</v>
      </c>
      <c r="AP534">
        <f t="shared" si="202"/>
        <v>0.10112359550561797</v>
      </c>
      <c r="AQ534">
        <f t="shared" si="203"/>
        <v>9.9999999999999992E-2</v>
      </c>
      <c r="AR534">
        <f t="shared" si="204"/>
        <v>4.49438202247191E-2</v>
      </c>
      <c r="AS534">
        <f t="shared" si="205"/>
        <v>8.1632653061224483E-2</v>
      </c>
      <c r="AT534">
        <f t="shared" si="206"/>
        <v>0.40190359226281858</v>
      </c>
      <c r="AU534">
        <f t="shared" si="207"/>
        <v>0.51314508276533599</v>
      </c>
      <c r="AV534">
        <f t="shared" si="208"/>
        <v>0.57558139534883712</v>
      </c>
      <c r="AW534">
        <f t="shared" si="209"/>
        <v>0.53403141361256534</v>
      </c>
    </row>
    <row r="535" spans="1:49" x14ac:dyDescent="0.3">
      <c r="A535">
        <v>1</v>
      </c>
      <c r="B535" s="3">
        <v>37469</v>
      </c>
      <c r="C535" t="s">
        <v>8</v>
      </c>
      <c r="D535" s="1">
        <v>106.75</v>
      </c>
      <c r="E535" s="1">
        <v>54.85</v>
      </c>
      <c r="F535" s="1">
        <v>28.65</v>
      </c>
      <c r="G535" s="1">
        <v>52.9</v>
      </c>
      <c r="H535" s="1">
        <v>23.1</v>
      </c>
      <c r="I535" s="1">
        <v>80.25</v>
      </c>
      <c r="J535" s="1">
        <v>80.75</v>
      </c>
      <c r="K535" s="1">
        <v>46.45</v>
      </c>
      <c r="L535" s="1">
        <v>46.3</v>
      </c>
      <c r="M535" s="1">
        <v>13.45</v>
      </c>
      <c r="N535" s="1">
        <v>13.5</v>
      </c>
      <c r="O535" s="2">
        <v>37.4</v>
      </c>
      <c r="P535" s="2">
        <v>27.5</v>
      </c>
      <c r="Q535" s="2">
        <v>7.8</v>
      </c>
      <c r="R535" s="1">
        <v>1.8</v>
      </c>
      <c r="S535" s="1">
        <v>1.8</v>
      </c>
      <c r="T535" s="1">
        <v>0.9</v>
      </c>
      <c r="U535" s="1">
        <v>0.9</v>
      </c>
      <c r="V535" s="1">
        <v>4.8</v>
      </c>
      <c r="W535" s="1">
        <v>63.41</v>
      </c>
      <c r="X535" s="1">
        <v>61.82</v>
      </c>
      <c r="Y535" s="1">
        <v>5.22</v>
      </c>
      <c r="Z535" s="1">
        <v>5.16</v>
      </c>
      <c r="AA535">
        <f t="shared" si="187"/>
        <v>0.66211962224554033</v>
      </c>
      <c r="AB535">
        <f t="shared" si="188"/>
        <v>0.603515625</v>
      </c>
      <c r="AC535">
        <f t="shared" si="189"/>
        <v>0.54354066985645932</v>
      </c>
      <c r="AD535">
        <f t="shared" si="190"/>
        <v>0.14360313315926895</v>
      </c>
      <c r="AE535">
        <f t="shared" si="191"/>
        <v>0.35326086956521741</v>
      </c>
      <c r="AF535">
        <f t="shared" si="192"/>
        <v>0.47368421052631576</v>
      </c>
      <c r="AG535">
        <f t="shared" si="193"/>
        <v>0.47777777777777775</v>
      </c>
      <c r="AH535">
        <f t="shared" si="194"/>
        <v>0.62679425837320579</v>
      </c>
      <c r="AI535">
        <f t="shared" si="195"/>
        <v>0.39407744874715267</v>
      </c>
      <c r="AJ535">
        <f t="shared" si="196"/>
        <v>0.47749042145593867</v>
      </c>
      <c r="AK535">
        <f t="shared" si="197"/>
        <v>0.56272401433691754</v>
      </c>
      <c r="AL535">
        <f t="shared" si="198"/>
        <v>0.47171197648787649</v>
      </c>
      <c r="AM535">
        <f t="shared" si="199"/>
        <v>0.49295774647887325</v>
      </c>
      <c r="AN535">
        <f t="shared" si="200"/>
        <v>0.51356993736951972</v>
      </c>
      <c r="AO535">
        <f t="shared" si="201"/>
        <v>0.22823098075160403</v>
      </c>
      <c r="AP535">
        <f t="shared" si="202"/>
        <v>0.19101123595505617</v>
      </c>
      <c r="AQ535">
        <f t="shared" si="203"/>
        <v>0.18888888888888888</v>
      </c>
      <c r="AR535">
        <f t="shared" si="204"/>
        <v>8.98876404494382E-2</v>
      </c>
      <c r="AS535">
        <f t="shared" si="205"/>
        <v>0.16326530612244897</v>
      </c>
      <c r="AT535">
        <f t="shared" si="206"/>
        <v>0.34424316856002457</v>
      </c>
      <c r="AU535">
        <f t="shared" si="207"/>
        <v>0.36851671535215846</v>
      </c>
      <c r="AV535">
        <f t="shared" si="208"/>
        <v>0.50232558139534877</v>
      </c>
      <c r="AW535">
        <f t="shared" si="209"/>
        <v>0.51413612565445022</v>
      </c>
    </row>
    <row r="536" spans="1:49" x14ac:dyDescent="0.3">
      <c r="A536">
        <v>2</v>
      </c>
      <c r="B536" s="3">
        <v>37469</v>
      </c>
      <c r="C536" t="s">
        <v>7</v>
      </c>
      <c r="D536" s="1">
        <v>102.35</v>
      </c>
      <c r="E536" s="1">
        <v>50.5</v>
      </c>
      <c r="F536" s="1">
        <v>24.95</v>
      </c>
      <c r="G536" s="1">
        <v>51.85</v>
      </c>
      <c r="H536" s="1">
        <v>26.65</v>
      </c>
      <c r="I536" s="1">
        <v>62.6</v>
      </c>
      <c r="J536" s="1">
        <v>62.45</v>
      </c>
      <c r="K536" s="1">
        <v>33.6</v>
      </c>
      <c r="L536" s="1">
        <v>34.15</v>
      </c>
      <c r="M536" s="1">
        <v>12.05</v>
      </c>
      <c r="N536" s="1">
        <v>12.75</v>
      </c>
      <c r="O536" s="2">
        <v>28</v>
      </c>
      <c r="P536" s="2">
        <v>19.399999999999999</v>
      </c>
      <c r="Q536" s="2">
        <v>7.1</v>
      </c>
      <c r="R536" s="1">
        <v>1</v>
      </c>
      <c r="S536" s="1">
        <v>1</v>
      </c>
      <c r="T536" s="1">
        <v>0.5</v>
      </c>
      <c r="U536" s="1">
        <v>0.5</v>
      </c>
      <c r="V536" s="1">
        <v>4.2</v>
      </c>
      <c r="W536" s="1">
        <v>63.41</v>
      </c>
      <c r="X536" s="1">
        <v>61.82</v>
      </c>
      <c r="Y536" s="1">
        <v>5.22</v>
      </c>
      <c r="Z536" s="1">
        <v>5.16</v>
      </c>
      <c r="AA536">
        <f t="shared" si="187"/>
        <v>0.57082896117523607</v>
      </c>
      <c r="AB536">
        <f t="shared" si="188"/>
        <v>0.458984375</v>
      </c>
      <c r="AC536">
        <f t="shared" si="189"/>
        <v>0.52344497607655505</v>
      </c>
      <c r="AD536">
        <f t="shared" si="190"/>
        <v>0.18994778067885115</v>
      </c>
      <c r="AE536">
        <f t="shared" si="191"/>
        <v>0.24320652173913043</v>
      </c>
      <c r="AF536">
        <f t="shared" si="192"/>
        <v>0.42763157894736842</v>
      </c>
      <c r="AG536">
        <f t="shared" si="193"/>
        <v>0.41111111111111109</v>
      </c>
      <c r="AH536">
        <f t="shared" si="194"/>
        <v>0.58001063264221153</v>
      </c>
      <c r="AI536">
        <f t="shared" si="195"/>
        <v>0.28701594533029612</v>
      </c>
      <c r="AJ536">
        <f t="shared" si="196"/>
        <v>0.30842911877394635</v>
      </c>
      <c r="AK536">
        <f t="shared" si="197"/>
        <v>0.41696535244922339</v>
      </c>
      <c r="AL536">
        <f t="shared" si="198"/>
        <v>0.28288023512123434</v>
      </c>
      <c r="AM536">
        <f t="shared" si="199"/>
        <v>0.32997987927565392</v>
      </c>
      <c r="AN536">
        <f t="shared" si="200"/>
        <v>0.45511482254697277</v>
      </c>
      <c r="AO536">
        <f t="shared" si="201"/>
        <v>0.21448212648945919</v>
      </c>
      <c r="AP536">
        <f t="shared" si="202"/>
        <v>0.10112359550561797</v>
      </c>
      <c r="AQ536">
        <f t="shared" si="203"/>
        <v>9.9999999999999992E-2</v>
      </c>
      <c r="AR536">
        <f t="shared" si="204"/>
        <v>4.49438202247191E-2</v>
      </c>
      <c r="AS536">
        <f t="shared" si="205"/>
        <v>8.1632653061224483E-2</v>
      </c>
      <c r="AT536">
        <f t="shared" si="206"/>
        <v>0.34424316856002457</v>
      </c>
      <c r="AU536">
        <f t="shared" si="207"/>
        <v>0.36851671535215846</v>
      </c>
      <c r="AV536">
        <f t="shared" si="208"/>
        <v>0.50232558139534877</v>
      </c>
      <c r="AW536">
        <f t="shared" si="209"/>
        <v>0.51413612565445022</v>
      </c>
    </row>
    <row r="537" spans="1:49" x14ac:dyDescent="0.3">
      <c r="A537">
        <v>3</v>
      </c>
      <c r="B537" s="3">
        <v>37469</v>
      </c>
      <c r="C537" t="s">
        <v>8</v>
      </c>
      <c r="D537" s="1">
        <v>116</v>
      </c>
      <c r="E537" s="1">
        <v>60</v>
      </c>
      <c r="F537" s="1">
        <v>31.5</v>
      </c>
      <c r="G537" s="1">
        <v>56</v>
      </c>
      <c r="H537" s="1">
        <v>26.05</v>
      </c>
      <c r="I537" s="1">
        <v>89.4</v>
      </c>
      <c r="J537" s="1">
        <v>89.95</v>
      </c>
      <c r="K537" s="1">
        <v>52.7</v>
      </c>
      <c r="L537" s="1">
        <v>53.051499999999997</v>
      </c>
      <c r="M537" s="1">
        <v>15</v>
      </c>
      <c r="N537" s="1">
        <v>15.1</v>
      </c>
      <c r="O537" s="2">
        <v>46.4</v>
      </c>
      <c r="P537" s="2">
        <v>34.700000000000003</v>
      </c>
      <c r="Q537" s="2">
        <v>9</v>
      </c>
      <c r="R537" s="1">
        <v>2.4</v>
      </c>
      <c r="S537" s="1">
        <v>2.4</v>
      </c>
      <c r="T537" s="1">
        <v>1.2</v>
      </c>
      <c r="U537" s="1">
        <v>1.3</v>
      </c>
      <c r="V537" s="1">
        <v>5.5</v>
      </c>
      <c r="W537" s="1">
        <v>63.41</v>
      </c>
      <c r="X537" s="1">
        <v>61.82</v>
      </c>
      <c r="Y537" s="1">
        <v>5.22</v>
      </c>
      <c r="Z537" s="1">
        <v>5.16</v>
      </c>
      <c r="AA537">
        <f t="shared" si="187"/>
        <v>0.77019937040923403</v>
      </c>
      <c r="AB537">
        <f t="shared" si="188"/>
        <v>0.71484375</v>
      </c>
      <c r="AC537">
        <f t="shared" si="189"/>
        <v>0.60287081339712911</v>
      </c>
      <c r="AD537">
        <f t="shared" si="190"/>
        <v>0.18211488250652741</v>
      </c>
      <c r="AE537">
        <f t="shared" si="191"/>
        <v>0.45108695652173919</v>
      </c>
      <c r="AF537">
        <f t="shared" si="192"/>
        <v>0.55263157894736836</v>
      </c>
      <c r="AG537">
        <f t="shared" si="193"/>
        <v>0.55555555555555558</v>
      </c>
      <c r="AH537">
        <f t="shared" si="194"/>
        <v>0.72514619883040943</v>
      </c>
      <c r="AI537">
        <f t="shared" si="195"/>
        <v>0.49658314350797272</v>
      </c>
      <c r="AJ537">
        <f t="shared" si="196"/>
        <v>0.56513409961685823</v>
      </c>
      <c r="AK537">
        <f t="shared" si="197"/>
        <v>0.63600159299084036</v>
      </c>
      <c r="AL537">
        <f t="shared" si="198"/>
        <v>0.56355620867009548</v>
      </c>
      <c r="AM537">
        <f t="shared" si="199"/>
        <v>0.58352112676056334</v>
      </c>
      <c r="AN537">
        <f t="shared" si="200"/>
        <v>0.5782881002087682</v>
      </c>
      <c r="AO537">
        <f t="shared" si="201"/>
        <v>0.25756186984417961</v>
      </c>
      <c r="AP537">
        <f t="shared" si="202"/>
        <v>0.2584269662921348</v>
      </c>
      <c r="AQ537">
        <f t="shared" si="203"/>
        <v>0.25555555555555554</v>
      </c>
      <c r="AR537">
        <f t="shared" si="204"/>
        <v>0.12359550561797751</v>
      </c>
      <c r="AS537">
        <f t="shared" si="205"/>
        <v>0.24489795918367344</v>
      </c>
      <c r="AT537">
        <f t="shared" si="206"/>
        <v>0.34424316856002457</v>
      </c>
      <c r="AU537">
        <f t="shared" si="207"/>
        <v>0.36851671535215846</v>
      </c>
      <c r="AV537">
        <f t="shared" si="208"/>
        <v>0.50232558139534877</v>
      </c>
      <c r="AW537">
        <f t="shared" si="209"/>
        <v>0.51413612565445022</v>
      </c>
    </row>
    <row r="538" spans="1:49" x14ac:dyDescent="0.3">
      <c r="A538">
        <v>4</v>
      </c>
      <c r="B538" s="3">
        <v>37469</v>
      </c>
      <c r="C538" t="s">
        <v>8</v>
      </c>
      <c r="D538" s="1">
        <v>113.7</v>
      </c>
      <c r="E538" s="1">
        <v>58</v>
      </c>
      <c r="F538" s="1">
        <v>29.8</v>
      </c>
      <c r="G538" s="1">
        <v>55.7</v>
      </c>
      <c r="H538" s="1">
        <v>25.8</v>
      </c>
      <c r="I538" s="1">
        <v>91.9</v>
      </c>
      <c r="J538" s="1">
        <v>90.1</v>
      </c>
      <c r="K538" s="1">
        <v>54.15</v>
      </c>
      <c r="L538" s="1">
        <v>55</v>
      </c>
      <c r="M538" s="1">
        <v>16.100000000000001</v>
      </c>
      <c r="N538" s="1">
        <v>15.85</v>
      </c>
      <c r="O538" s="2">
        <v>40</v>
      </c>
      <c r="P538" s="2">
        <v>30.1</v>
      </c>
      <c r="Q538" s="2">
        <v>9.1</v>
      </c>
      <c r="R538" s="1">
        <v>2.6</v>
      </c>
      <c r="S538" s="1">
        <v>2.5</v>
      </c>
      <c r="T538" s="1">
        <v>1.3</v>
      </c>
      <c r="U538" s="1">
        <v>1.2</v>
      </c>
      <c r="V538" s="1">
        <v>5.6</v>
      </c>
      <c r="W538" s="1">
        <v>63.41</v>
      </c>
      <c r="X538" s="1">
        <v>61.82</v>
      </c>
      <c r="Y538" s="1">
        <v>5.22</v>
      </c>
      <c r="Z538" s="1">
        <v>5.16</v>
      </c>
      <c r="AA538">
        <f t="shared" si="187"/>
        <v>0.72822665267576081</v>
      </c>
      <c r="AB538">
        <f t="shared" si="188"/>
        <v>0.6484375</v>
      </c>
      <c r="AC538">
        <f t="shared" si="189"/>
        <v>0.59712918660287084</v>
      </c>
      <c r="AD538">
        <f t="shared" si="190"/>
        <v>0.17885117493472585</v>
      </c>
      <c r="AE538">
        <f t="shared" si="191"/>
        <v>0.38858695652173919</v>
      </c>
      <c r="AF538">
        <f t="shared" si="192"/>
        <v>0.55921052631578949</v>
      </c>
      <c r="AG538">
        <f t="shared" si="193"/>
        <v>0.56666666666666654</v>
      </c>
      <c r="AH538">
        <f t="shared" si="194"/>
        <v>0.70069112174375336</v>
      </c>
      <c r="AI538">
        <f t="shared" si="195"/>
        <v>0.4236902050113896</v>
      </c>
      <c r="AJ538">
        <f t="shared" si="196"/>
        <v>0.58908045977011492</v>
      </c>
      <c r="AK538">
        <f t="shared" si="197"/>
        <v>0.6371963361210673</v>
      </c>
      <c r="AL538">
        <f t="shared" si="198"/>
        <v>0.58486407053637024</v>
      </c>
      <c r="AM538">
        <f t="shared" si="199"/>
        <v>0.60965794768611681</v>
      </c>
      <c r="AN538">
        <f t="shared" si="200"/>
        <v>0.62421711899791221</v>
      </c>
      <c r="AO538">
        <f t="shared" si="201"/>
        <v>0.27131072410632445</v>
      </c>
      <c r="AP538">
        <f t="shared" si="202"/>
        <v>0.2808988764044944</v>
      </c>
      <c r="AQ538">
        <f t="shared" si="203"/>
        <v>0.26666666666666666</v>
      </c>
      <c r="AR538">
        <f t="shared" si="204"/>
        <v>0.1348314606741573</v>
      </c>
      <c r="AS538">
        <f t="shared" si="205"/>
        <v>0.22448979591836729</v>
      </c>
      <c r="AT538">
        <f t="shared" si="206"/>
        <v>0.34424316856002457</v>
      </c>
      <c r="AU538">
        <f t="shared" si="207"/>
        <v>0.36851671535215846</v>
      </c>
      <c r="AV538">
        <f t="shared" si="208"/>
        <v>0.50232558139534877</v>
      </c>
      <c r="AW538">
        <f t="shared" si="209"/>
        <v>0.51413612565445022</v>
      </c>
    </row>
    <row r="539" spans="1:49" x14ac:dyDescent="0.3">
      <c r="A539">
        <v>5</v>
      </c>
      <c r="B539" s="3">
        <v>37469</v>
      </c>
      <c r="C539" t="s">
        <v>8</v>
      </c>
      <c r="D539" s="1">
        <v>101.1</v>
      </c>
      <c r="E539" s="1">
        <v>52.1</v>
      </c>
      <c r="F539" s="1">
        <v>27.2</v>
      </c>
      <c r="G539" s="1">
        <v>49</v>
      </c>
      <c r="H539" s="1">
        <v>23.2</v>
      </c>
      <c r="I539" s="1">
        <v>75.75</v>
      </c>
      <c r="J539" s="1">
        <v>74.099999999999994</v>
      </c>
      <c r="K539" s="1">
        <v>42.2</v>
      </c>
      <c r="L539" s="1">
        <v>41.35</v>
      </c>
      <c r="M539" s="1">
        <v>12.6</v>
      </c>
      <c r="N539" s="1">
        <v>11.75</v>
      </c>
      <c r="O539" s="2">
        <v>30.8</v>
      </c>
      <c r="P539" s="2">
        <v>23.4</v>
      </c>
      <c r="Q539" s="2">
        <v>7.1</v>
      </c>
      <c r="R539" s="1">
        <v>1.4</v>
      </c>
      <c r="S539" s="1">
        <v>1.4</v>
      </c>
      <c r="T539" s="1">
        <v>0.7</v>
      </c>
      <c r="U539" s="1">
        <v>0.7</v>
      </c>
      <c r="V539" s="1">
        <v>4.5999999999999996</v>
      </c>
      <c r="W539" s="1">
        <v>63.41</v>
      </c>
      <c r="X539" s="1">
        <v>61.82</v>
      </c>
      <c r="Y539" s="1">
        <v>5.22</v>
      </c>
      <c r="Z539" s="1">
        <v>5.16</v>
      </c>
      <c r="AA539">
        <f t="shared" si="187"/>
        <v>0.60440713536201462</v>
      </c>
      <c r="AB539">
        <f t="shared" si="188"/>
        <v>0.546875</v>
      </c>
      <c r="AC539">
        <f t="shared" si="189"/>
        <v>0.46889952153110048</v>
      </c>
      <c r="AD539">
        <f t="shared" si="190"/>
        <v>0.14490861618798953</v>
      </c>
      <c r="AE539">
        <f t="shared" si="191"/>
        <v>0.29755434782608697</v>
      </c>
      <c r="AF539">
        <f t="shared" si="192"/>
        <v>0.42763157894736842</v>
      </c>
      <c r="AG539">
        <f t="shared" si="193"/>
        <v>0.45555555555555549</v>
      </c>
      <c r="AH539">
        <f t="shared" si="194"/>
        <v>0.56671982987772462</v>
      </c>
      <c r="AI539">
        <f t="shared" si="195"/>
        <v>0.31890660592255127</v>
      </c>
      <c r="AJ539">
        <f t="shared" si="196"/>
        <v>0.43438697318007663</v>
      </c>
      <c r="AK539">
        <f t="shared" si="197"/>
        <v>0.50975706889685368</v>
      </c>
      <c r="AL539">
        <f t="shared" si="198"/>
        <v>0.40925789860396766</v>
      </c>
      <c r="AM539">
        <f t="shared" si="199"/>
        <v>0.42655935613682094</v>
      </c>
      <c r="AN539">
        <f t="shared" si="200"/>
        <v>0.47807933194154478</v>
      </c>
      <c r="AO539">
        <f t="shared" si="201"/>
        <v>0.19615032080659944</v>
      </c>
      <c r="AP539">
        <f t="shared" si="202"/>
        <v>0.14606741573033705</v>
      </c>
      <c r="AQ539">
        <f t="shared" si="203"/>
        <v>0.1444444444444444</v>
      </c>
      <c r="AR539">
        <f t="shared" si="204"/>
        <v>6.741573033707865E-2</v>
      </c>
      <c r="AS539">
        <f t="shared" si="205"/>
        <v>0.12244897959183672</v>
      </c>
      <c r="AT539">
        <f t="shared" si="206"/>
        <v>0.34424316856002457</v>
      </c>
      <c r="AU539">
        <f t="shared" si="207"/>
        <v>0.36851671535215846</v>
      </c>
      <c r="AV539">
        <f t="shared" si="208"/>
        <v>0.50232558139534877</v>
      </c>
      <c r="AW539">
        <f t="shared" si="209"/>
        <v>0.51413612565445022</v>
      </c>
    </row>
    <row r="540" spans="1:49" x14ac:dyDescent="0.3">
      <c r="A540">
        <v>6</v>
      </c>
      <c r="B540" s="3">
        <v>37469</v>
      </c>
      <c r="C540" t="s">
        <v>7</v>
      </c>
      <c r="D540" s="1">
        <v>99.3</v>
      </c>
      <c r="E540" s="1">
        <v>48.65</v>
      </c>
      <c r="F540" s="1">
        <v>24.85</v>
      </c>
      <c r="G540" s="1">
        <v>50.65</v>
      </c>
      <c r="H540" s="1">
        <v>24.65</v>
      </c>
      <c r="I540" s="1">
        <v>58.3</v>
      </c>
      <c r="J540" s="1">
        <v>58.4</v>
      </c>
      <c r="K540" s="1">
        <v>30.75</v>
      </c>
      <c r="L540" s="1">
        <v>31.05</v>
      </c>
      <c r="M540" s="1">
        <v>10.85</v>
      </c>
      <c r="N540" s="1">
        <v>11.2</v>
      </c>
      <c r="O540" s="2">
        <v>26.4</v>
      </c>
      <c r="P540" s="2">
        <v>18.600000000000001</v>
      </c>
      <c r="Q540" s="2">
        <v>7.1</v>
      </c>
      <c r="R540" s="1">
        <v>0.8</v>
      </c>
      <c r="S540" s="1">
        <v>0.8</v>
      </c>
      <c r="T540" s="1">
        <v>0.4</v>
      </c>
      <c r="U540" s="1">
        <v>0.4</v>
      </c>
      <c r="V540" s="1">
        <v>4.4000000000000004</v>
      </c>
      <c r="W540" s="1">
        <v>63.41</v>
      </c>
      <c r="X540" s="1">
        <v>61.82</v>
      </c>
      <c r="Y540" s="1">
        <v>5.22</v>
      </c>
      <c r="Z540" s="1">
        <v>5.16</v>
      </c>
      <c r="AA540">
        <f t="shared" si="187"/>
        <v>0.53200419727177328</v>
      </c>
      <c r="AB540">
        <f t="shared" si="188"/>
        <v>0.45507812500000011</v>
      </c>
      <c r="AC540">
        <f t="shared" si="189"/>
        <v>0.50047846889952152</v>
      </c>
      <c r="AD540">
        <f t="shared" si="190"/>
        <v>0.16383812010443863</v>
      </c>
      <c r="AE540">
        <f t="shared" si="191"/>
        <v>0.23233695652173916</v>
      </c>
      <c r="AF540">
        <f t="shared" si="192"/>
        <v>0.42763157894736842</v>
      </c>
      <c r="AG540">
        <f t="shared" si="193"/>
        <v>0.43333333333333335</v>
      </c>
      <c r="AH540">
        <f t="shared" si="194"/>
        <v>0.54758107389686339</v>
      </c>
      <c r="AI540">
        <f t="shared" si="195"/>
        <v>0.26879271070615035</v>
      </c>
      <c r="AJ540">
        <f t="shared" si="196"/>
        <v>0.26724137931034481</v>
      </c>
      <c r="AK540">
        <f t="shared" si="197"/>
        <v>0.38470728793309433</v>
      </c>
      <c r="AL540">
        <f t="shared" si="198"/>
        <v>0.24099926524614249</v>
      </c>
      <c r="AM540">
        <f t="shared" si="199"/>
        <v>0.28839704896042928</v>
      </c>
      <c r="AN540">
        <f t="shared" si="200"/>
        <v>0.40501043841336104</v>
      </c>
      <c r="AO540">
        <f t="shared" si="201"/>
        <v>0.18606782768102656</v>
      </c>
      <c r="AP540">
        <f t="shared" si="202"/>
        <v>7.8651685393258439E-2</v>
      </c>
      <c r="AQ540">
        <f t="shared" si="203"/>
        <v>7.7777777777777779E-2</v>
      </c>
      <c r="AR540">
        <f t="shared" si="204"/>
        <v>3.3707865168539332E-2</v>
      </c>
      <c r="AS540">
        <f t="shared" si="205"/>
        <v>6.1224489795918373E-2</v>
      </c>
      <c r="AT540">
        <f t="shared" si="206"/>
        <v>0.34424316856002457</v>
      </c>
      <c r="AU540">
        <f t="shared" si="207"/>
        <v>0.36851671535215846</v>
      </c>
      <c r="AV540">
        <f t="shared" si="208"/>
        <v>0.50232558139534877</v>
      </c>
      <c r="AW540">
        <f t="shared" si="209"/>
        <v>0.51413612565445022</v>
      </c>
    </row>
    <row r="541" spans="1:49" x14ac:dyDescent="0.3">
      <c r="A541">
        <v>7</v>
      </c>
      <c r="B541" s="3">
        <v>37469</v>
      </c>
      <c r="C541" t="s">
        <v>8</v>
      </c>
      <c r="D541" s="1">
        <v>125.85</v>
      </c>
      <c r="E541" s="1">
        <v>65</v>
      </c>
      <c r="F541" s="1">
        <v>34.200000000000003</v>
      </c>
      <c r="G541" s="1">
        <v>60.85</v>
      </c>
      <c r="H541" s="1">
        <v>29.4</v>
      </c>
      <c r="I541" s="1">
        <v>108.2</v>
      </c>
      <c r="J541" s="1">
        <v>109.1</v>
      </c>
      <c r="K541" s="1">
        <v>62.65</v>
      </c>
      <c r="L541" s="1">
        <v>63.9</v>
      </c>
      <c r="M541" s="1">
        <v>19.5</v>
      </c>
      <c r="N541" s="1">
        <v>17.149999999999999</v>
      </c>
      <c r="O541" s="2">
        <v>65</v>
      </c>
      <c r="P541" s="2">
        <v>49.3</v>
      </c>
      <c r="Q541" s="2">
        <v>9.1999999999999993</v>
      </c>
      <c r="R541" s="1">
        <v>4.0999999999999996</v>
      </c>
      <c r="S541" s="1">
        <v>4.2</v>
      </c>
      <c r="T541" s="1">
        <v>2</v>
      </c>
      <c r="U541" s="1">
        <v>2.1</v>
      </c>
      <c r="V541" s="1">
        <v>7.2</v>
      </c>
      <c r="W541" s="1">
        <v>63.41</v>
      </c>
      <c r="X541" s="1">
        <v>61.82</v>
      </c>
      <c r="Y541" s="1">
        <v>5.22</v>
      </c>
      <c r="Z541" s="1">
        <v>5.16</v>
      </c>
      <c r="AA541">
        <f t="shared" si="187"/>
        <v>0.87513116474291708</v>
      </c>
      <c r="AB541">
        <f t="shared" si="188"/>
        <v>0.82031250000000011</v>
      </c>
      <c r="AC541">
        <f t="shared" si="189"/>
        <v>0.69569377990430625</v>
      </c>
      <c r="AD541">
        <f t="shared" si="190"/>
        <v>0.22584856396866837</v>
      </c>
      <c r="AE541">
        <f t="shared" si="191"/>
        <v>0.64945652173913049</v>
      </c>
      <c r="AF541">
        <f t="shared" si="192"/>
        <v>0.56578947368421051</v>
      </c>
      <c r="AG541">
        <f t="shared" si="193"/>
        <v>0.74444444444444446</v>
      </c>
      <c r="AH541">
        <f t="shared" si="194"/>
        <v>0.82987772461456677</v>
      </c>
      <c r="AI541">
        <f t="shared" si="195"/>
        <v>0.7084282460136675</v>
      </c>
      <c r="AJ541">
        <f t="shared" si="196"/>
        <v>0.74521072796934873</v>
      </c>
      <c r="AK541">
        <f t="shared" si="197"/>
        <v>0.78853046594982068</v>
      </c>
      <c r="AL541">
        <f t="shared" si="198"/>
        <v>0.70977222630418801</v>
      </c>
      <c r="AM541">
        <f t="shared" si="199"/>
        <v>0.72904091213950362</v>
      </c>
      <c r="AN541">
        <f t="shared" si="200"/>
        <v>0.76617954070981198</v>
      </c>
      <c r="AO541">
        <f t="shared" si="201"/>
        <v>0.29514207149404215</v>
      </c>
      <c r="AP541">
        <f t="shared" si="202"/>
        <v>0.44943820224719094</v>
      </c>
      <c r="AQ541">
        <f t="shared" si="203"/>
        <v>0.4555555555555556</v>
      </c>
      <c r="AR541">
        <f t="shared" si="204"/>
        <v>0.21348314606741572</v>
      </c>
      <c r="AS541">
        <f t="shared" si="205"/>
        <v>0.4081632653061224</v>
      </c>
      <c r="AT541">
        <f t="shared" si="206"/>
        <v>0.34424316856002457</v>
      </c>
      <c r="AU541">
        <f t="shared" si="207"/>
        <v>0.36851671535215846</v>
      </c>
      <c r="AV541">
        <f t="shared" si="208"/>
        <v>0.50232558139534877</v>
      </c>
      <c r="AW541">
        <f t="shared" si="209"/>
        <v>0.51413612565445022</v>
      </c>
    </row>
    <row r="542" spans="1:49" x14ac:dyDescent="0.3">
      <c r="A542">
        <v>8</v>
      </c>
      <c r="B542" s="3">
        <v>37469</v>
      </c>
      <c r="C542" t="s">
        <v>7</v>
      </c>
      <c r="D542" s="1">
        <v>85.85</v>
      </c>
      <c r="E542" s="1">
        <v>42.9</v>
      </c>
      <c r="F542" s="1">
        <v>20.55</v>
      </c>
      <c r="G542" s="1">
        <v>42.95</v>
      </c>
      <c r="H542" s="1">
        <v>24.3</v>
      </c>
      <c r="I542" s="1">
        <v>47.6</v>
      </c>
      <c r="J542" s="1">
        <v>47.95</v>
      </c>
      <c r="K542" s="1">
        <v>26.3</v>
      </c>
      <c r="L542" s="1">
        <v>28.25</v>
      </c>
      <c r="M542" s="1">
        <v>8.75</v>
      </c>
      <c r="N542" s="1">
        <v>9.1</v>
      </c>
      <c r="O542" s="2">
        <v>17.5</v>
      </c>
      <c r="P542" s="2">
        <v>11.4</v>
      </c>
      <c r="Q542" s="2">
        <v>5</v>
      </c>
      <c r="R542" s="1">
        <v>0.5</v>
      </c>
      <c r="S542" s="1">
        <v>0.4</v>
      </c>
      <c r="T542" s="1">
        <v>0.2</v>
      </c>
      <c r="U542" s="1">
        <v>0.2</v>
      </c>
      <c r="V542" s="1">
        <v>3.4</v>
      </c>
      <c r="W542" s="1">
        <v>63.41</v>
      </c>
      <c r="X542" s="1">
        <v>61.82</v>
      </c>
      <c r="Y542" s="1">
        <v>5.22</v>
      </c>
      <c r="Z542" s="1">
        <v>5.16</v>
      </c>
      <c r="AA542">
        <f t="shared" si="187"/>
        <v>0.41133263378803769</v>
      </c>
      <c r="AB542">
        <f t="shared" si="188"/>
        <v>0.28710937500000006</v>
      </c>
      <c r="AC542">
        <f t="shared" si="189"/>
        <v>0.35311004784688999</v>
      </c>
      <c r="AD542">
        <f t="shared" si="190"/>
        <v>0.15926892950391647</v>
      </c>
      <c r="AE542">
        <f t="shared" si="191"/>
        <v>0.13451086956521741</v>
      </c>
      <c r="AF542">
        <f t="shared" si="192"/>
        <v>0.28947368421052633</v>
      </c>
      <c r="AG542">
        <f t="shared" si="193"/>
        <v>0.32222222222222219</v>
      </c>
      <c r="AH542">
        <f t="shared" si="194"/>
        <v>0.40457203615098353</v>
      </c>
      <c r="AI542">
        <f t="shared" si="195"/>
        <v>0.16742596810933941</v>
      </c>
      <c r="AJ542">
        <f t="shared" si="196"/>
        <v>0.16475095785440613</v>
      </c>
      <c r="AK542">
        <f t="shared" si="197"/>
        <v>0.30147351652727994</v>
      </c>
      <c r="AL542">
        <f t="shared" si="198"/>
        <v>0.17560617193240263</v>
      </c>
      <c r="AM542">
        <f t="shared" si="199"/>
        <v>0.25083836351441985</v>
      </c>
      <c r="AN542">
        <f t="shared" si="200"/>
        <v>0.31732776617954062</v>
      </c>
      <c r="AO542">
        <f t="shared" si="201"/>
        <v>0.14757103574702107</v>
      </c>
      <c r="AP542">
        <f t="shared" si="202"/>
        <v>4.49438202247191E-2</v>
      </c>
      <c r="AQ542">
        <f t="shared" si="203"/>
        <v>3.333333333333334E-2</v>
      </c>
      <c r="AR542">
        <f t="shared" si="204"/>
        <v>1.1235955056179775E-2</v>
      </c>
      <c r="AS542">
        <f t="shared" si="205"/>
        <v>2.0408163265306121E-2</v>
      </c>
      <c r="AT542">
        <f t="shared" si="206"/>
        <v>0.34424316856002457</v>
      </c>
      <c r="AU542">
        <f t="shared" si="207"/>
        <v>0.36851671535215846</v>
      </c>
      <c r="AV542">
        <f t="shared" si="208"/>
        <v>0.50232558139534877</v>
      </c>
      <c r="AW542">
        <f t="shared" si="209"/>
        <v>0.51413612565445022</v>
      </c>
    </row>
    <row r="543" spans="1:49" x14ac:dyDescent="0.3">
      <c r="A543">
        <v>9</v>
      </c>
      <c r="B543" s="3">
        <v>37469</v>
      </c>
      <c r="C543" t="s">
        <v>7</v>
      </c>
      <c r="D543" s="1">
        <f>37.5+39.45</f>
        <v>76.95</v>
      </c>
      <c r="E543" s="1">
        <v>37.5</v>
      </c>
      <c r="F543" s="1">
        <v>19.899999999999999</v>
      </c>
      <c r="G543" s="1">
        <v>39.15</v>
      </c>
      <c r="H543" s="1">
        <v>19.45</v>
      </c>
      <c r="I543" s="1">
        <v>40.65</v>
      </c>
      <c r="J543" s="1">
        <v>40.799999999999997</v>
      </c>
      <c r="K543" s="1">
        <v>20.350000000000001</v>
      </c>
      <c r="L543" s="1">
        <v>21.8</v>
      </c>
      <c r="M543" s="1">
        <v>7.9</v>
      </c>
      <c r="N543" s="1">
        <v>8.1</v>
      </c>
      <c r="O543" s="2">
        <v>11.9</v>
      </c>
      <c r="P543" s="2">
        <v>7.9</v>
      </c>
      <c r="Q543" s="2">
        <v>3.7</v>
      </c>
      <c r="R543" s="1">
        <v>0.4</v>
      </c>
      <c r="S543" s="1">
        <v>0.4</v>
      </c>
      <c r="T543" s="1">
        <v>0.2</v>
      </c>
      <c r="U543" s="1">
        <v>0.2</v>
      </c>
      <c r="V543" s="1">
        <v>2.2000000000000002</v>
      </c>
      <c r="W543" s="1">
        <v>63.41</v>
      </c>
      <c r="X543" s="1">
        <v>61.82</v>
      </c>
      <c r="Y543" s="1">
        <v>5.22</v>
      </c>
      <c r="Z543" s="1">
        <v>5.16</v>
      </c>
      <c r="AA543">
        <f t="shared" si="187"/>
        <v>0.29800629590765998</v>
      </c>
      <c r="AB543">
        <f t="shared" si="188"/>
        <v>0.26171875</v>
      </c>
      <c r="AC543">
        <f t="shared" si="189"/>
        <v>0.28038277511961718</v>
      </c>
      <c r="AD543">
        <f t="shared" si="190"/>
        <v>9.5953002610966051E-2</v>
      </c>
      <c r="AE543">
        <f t="shared" si="191"/>
        <v>8.6956521739130446E-2</v>
      </c>
      <c r="AF543">
        <f t="shared" si="192"/>
        <v>0.20394736842105263</v>
      </c>
      <c r="AG543">
        <f t="shared" si="193"/>
        <v>0.18888888888888891</v>
      </c>
      <c r="AH543">
        <f t="shared" si="194"/>
        <v>0.30994152046783635</v>
      </c>
      <c r="AI543">
        <f t="shared" si="195"/>
        <v>0.10364464692482918</v>
      </c>
      <c r="AJ543">
        <f t="shared" si="196"/>
        <v>9.8180076628352486E-2</v>
      </c>
      <c r="AK543">
        <f t="shared" si="197"/>
        <v>0.24452409398645952</v>
      </c>
      <c r="AL543">
        <f t="shared" si="198"/>
        <v>8.8170462894930218E-2</v>
      </c>
      <c r="AM543">
        <f t="shared" si="199"/>
        <v>0.16431924882629109</v>
      </c>
      <c r="AN543">
        <f t="shared" si="200"/>
        <v>0.28183716075156573</v>
      </c>
      <c r="AO543">
        <f t="shared" si="201"/>
        <v>0.12923923006416133</v>
      </c>
      <c r="AP543">
        <f t="shared" si="202"/>
        <v>3.3707865168539332E-2</v>
      </c>
      <c r="AQ543">
        <f t="shared" si="203"/>
        <v>3.333333333333334E-2</v>
      </c>
      <c r="AR543">
        <f t="shared" si="204"/>
        <v>1.1235955056179775E-2</v>
      </c>
      <c r="AS543">
        <f t="shared" si="205"/>
        <v>2.0408163265306121E-2</v>
      </c>
      <c r="AT543">
        <f t="shared" si="206"/>
        <v>0.34424316856002457</v>
      </c>
      <c r="AU543">
        <f t="shared" si="207"/>
        <v>0.36851671535215846</v>
      </c>
      <c r="AV543">
        <f t="shared" si="208"/>
        <v>0.50232558139534877</v>
      </c>
      <c r="AW543">
        <f t="shared" si="209"/>
        <v>0.51413612565445022</v>
      </c>
    </row>
    <row r="544" spans="1:49" x14ac:dyDescent="0.3">
      <c r="A544">
        <v>10</v>
      </c>
      <c r="B544" s="3">
        <v>37469</v>
      </c>
      <c r="C544" t="s">
        <v>8</v>
      </c>
      <c r="D544" s="1">
        <v>64.150000000000006</v>
      </c>
      <c r="E544" s="1">
        <v>32.85</v>
      </c>
      <c r="F544" s="1">
        <v>15.45</v>
      </c>
      <c r="G544" s="1">
        <v>31.3</v>
      </c>
      <c r="H544" s="1">
        <v>12.75</v>
      </c>
      <c r="I544" s="1">
        <v>40.85</v>
      </c>
      <c r="J544" s="1">
        <v>42.45</v>
      </c>
      <c r="K544" s="1">
        <v>21.2</v>
      </c>
      <c r="L544" s="1">
        <v>20.149999999999999</v>
      </c>
      <c r="M544" s="1">
        <v>6.65</v>
      </c>
      <c r="N544" s="1">
        <v>6.95</v>
      </c>
      <c r="O544" s="2">
        <v>7.6</v>
      </c>
      <c r="P544" s="2">
        <v>5.2</v>
      </c>
      <c r="Q544" s="2">
        <v>1.8</v>
      </c>
      <c r="R544" s="1">
        <v>0.2</v>
      </c>
      <c r="S544" s="1">
        <v>0.2</v>
      </c>
      <c r="T544" s="1">
        <v>0.1</v>
      </c>
      <c r="U544" s="1">
        <v>0.1</v>
      </c>
      <c r="V544" s="1">
        <v>1</v>
      </c>
      <c r="W544" s="1">
        <v>63.41</v>
      </c>
      <c r="X544" s="1">
        <v>61.82</v>
      </c>
      <c r="Y544" s="1">
        <v>5.22</v>
      </c>
      <c r="Z544" s="1">
        <v>5.16</v>
      </c>
      <c r="AA544">
        <f t="shared" si="187"/>
        <v>0.20041972717733475</v>
      </c>
      <c r="AB544">
        <f t="shared" si="188"/>
        <v>8.7890625E-2</v>
      </c>
      <c r="AC544">
        <f t="shared" si="189"/>
        <v>0.13014354066985648</v>
      </c>
      <c r="AD544">
        <f t="shared" si="190"/>
        <v>8.4856396866840773E-3</v>
      </c>
      <c r="AE544">
        <f t="shared" si="191"/>
        <v>5.0271739130434791E-2</v>
      </c>
      <c r="AF544">
        <f t="shared" si="192"/>
        <v>7.8947368421052641E-2</v>
      </c>
      <c r="AG544">
        <f t="shared" si="193"/>
        <v>5.5555555555555552E-2</v>
      </c>
      <c r="AH544">
        <f t="shared" si="194"/>
        <v>0.17384370015948972</v>
      </c>
      <c r="AI544">
        <f t="shared" si="195"/>
        <v>5.4669703872437359E-2</v>
      </c>
      <c r="AJ544">
        <f t="shared" si="196"/>
        <v>0.10009578544061305</v>
      </c>
      <c r="AK544">
        <f t="shared" si="197"/>
        <v>0.25766626841895657</v>
      </c>
      <c r="AL544">
        <f t="shared" si="198"/>
        <v>0.10066127847171195</v>
      </c>
      <c r="AM544">
        <f t="shared" si="199"/>
        <v>0.14218645204560695</v>
      </c>
      <c r="AN544">
        <f t="shared" si="200"/>
        <v>0.22964509394572022</v>
      </c>
      <c r="AO544">
        <f t="shared" si="201"/>
        <v>0.1081576535288726</v>
      </c>
      <c r="AP544">
        <f t="shared" si="202"/>
        <v>1.1235955056179775E-2</v>
      </c>
      <c r="AQ544">
        <f t="shared" si="203"/>
        <v>1.1111111111111112E-2</v>
      </c>
      <c r="AR544">
        <f t="shared" si="204"/>
        <v>0</v>
      </c>
      <c r="AS544">
        <f t="shared" si="205"/>
        <v>0</v>
      </c>
      <c r="AT544">
        <f t="shared" si="206"/>
        <v>0.34424316856002457</v>
      </c>
      <c r="AU544">
        <f t="shared" si="207"/>
        <v>0.36851671535215846</v>
      </c>
      <c r="AV544">
        <f t="shared" si="208"/>
        <v>0.50232558139534877</v>
      </c>
      <c r="AW544">
        <f t="shared" si="209"/>
        <v>0.51413612565445022</v>
      </c>
    </row>
    <row r="545" spans="1:49" x14ac:dyDescent="0.3">
      <c r="A545">
        <v>11</v>
      </c>
      <c r="B545" s="3">
        <v>37469</v>
      </c>
      <c r="C545" t="s">
        <v>8</v>
      </c>
      <c r="D545" s="1">
        <f>55.65+53.7</f>
        <v>109.35</v>
      </c>
      <c r="E545" s="1">
        <v>55.65</v>
      </c>
      <c r="F545" s="1">
        <v>29.45</v>
      </c>
      <c r="G545" s="1">
        <v>53.7</v>
      </c>
      <c r="H545" s="1">
        <v>23.9</v>
      </c>
      <c r="I545" s="1">
        <v>81.05</v>
      </c>
      <c r="J545" s="1">
        <v>82</v>
      </c>
      <c r="K545" s="1">
        <v>47.25</v>
      </c>
      <c r="L545" s="1">
        <v>46.1</v>
      </c>
      <c r="M545" s="1">
        <v>14.25</v>
      </c>
      <c r="N545" s="1">
        <v>14.35</v>
      </c>
      <c r="O545" s="2">
        <v>37.799999999999997</v>
      </c>
      <c r="P545" s="2">
        <v>27.9</v>
      </c>
      <c r="Q545" s="2">
        <v>8.1999999999999993</v>
      </c>
      <c r="R545" s="1">
        <v>1.9</v>
      </c>
      <c r="S545" s="1">
        <v>1.9</v>
      </c>
      <c r="T545" s="1">
        <v>0.9</v>
      </c>
      <c r="U545" s="1">
        <v>0.9</v>
      </c>
      <c r="V545" s="1">
        <v>5.2</v>
      </c>
      <c r="W545" s="1">
        <v>63.41</v>
      </c>
      <c r="X545" s="1">
        <v>61.82</v>
      </c>
      <c r="Y545" s="1">
        <v>5.22</v>
      </c>
      <c r="Z545" s="1">
        <v>5.16</v>
      </c>
      <c r="AA545">
        <f t="shared" si="187"/>
        <v>0.67890870933892955</v>
      </c>
      <c r="AB545">
        <f t="shared" si="188"/>
        <v>0.634765625</v>
      </c>
      <c r="AC545">
        <f t="shared" si="189"/>
        <v>0.55885167464114838</v>
      </c>
      <c r="AD545">
        <f t="shared" si="190"/>
        <v>0.15404699738903391</v>
      </c>
      <c r="AE545">
        <f t="shared" si="191"/>
        <v>0.35869565217391308</v>
      </c>
      <c r="AF545">
        <f t="shared" si="192"/>
        <v>0.49999999999999994</v>
      </c>
      <c r="AG545">
        <f t="shared" si="193"/>
        <v>0.52222222222222225</v>
      </c>
      <c r="AH545">
        <f t="shared" si="194"/>
        <v>0.6544391281233386</v>
      </c>
      <c r="AI545">
        <f t="shared" si="195"/>
        <v>0.39863325740318911</v>
      </c>
      <c r="AJ545">
        <f t="shared" si="196"/>
        <v>0.48515325670498077</v>
      </c>
      <c r="AK545">
        <f t="shared" si="197"/>
        <v>0.57268020708880918</v>
      </c>
      <c r="AL545">
        <f t="shared" si="198"/>
        <v>0.48346803820720052</v>
      </c>
      <c r="AM545">
        <f t="shared" si="199"/>
        <v>0.49027498323272967</v>
      </c>
      <c r="AN545">
        <f t="shared" si="200"/>
        <v>0.54697286012526081</v>
      </c>
      <c r="AO545">
        <f t="shared" si="201"/>
        <v>0.2438130155820348</v>
      </c>
      <c r="AP545">
        <f t="shared" si="202"/>
        <v>0.20224719101123592</v>
      </c>
      <c r="AQ545">
        <f t="shared" si="203"/>
        <v>0.19999999999999996</v>
      </c>
      <c r="AR545">
        <f t="shared" si="204"/>
        <v>8.98876404494382E-2</v>
      </c>
      <c r="AS545">
        <f t="shared" si="205"/>
        <v>0.16326530612244897</v>
      </c>
      <c r="AT545">
        <f t="shared" si="206"/>
        <v>0.34424316856002457</v>
      </c>
      <c r="AU545">
        <f t="shared" si="207"/>
        <v>0.36851671535215846</v>
      </c>
      <c r="AV545">
        <f t="shared" si="208"/>
        <v>0.50232558139534877</v>
      </c>
      <c r="AW545">
        <f t="shared" si="209"/>
        <v>0.51413612565445022</v>
      </c>
    </row>
    <row r="546" spans="1:49" x14ac:dyDescent="0.3">
      <c r="A546">
        <v>12</v>
      </c>
      <c r="B546" s="3">
        <v>37469</v>
      </c>
      <c r="C546" t="s">
        <v>7</v>
      </c>
      <c r="D546" s="1">
        <v>96</v>
      </c>
      <c r="E546" s="1">
        <v>46</v>
      </c>
      <c r="F546" s="1">
        <v>23.95</v>
      </c>
      <c r="G546" s="1">
        <v>50</v>
      </c>
      <c r="H546" s="1">
        <v>24.75</v>
      </c>
      <c r="I546" s="1">
        <v>54.1</v>
      </c>
      <c r="J546" s="1">
        <v>53.7</v>
      </c>
      <c r="K546" s="1">
        <v>28.95</v>
      </c>
      <c r="L546" s="1">
        <v>26.4</v>
      </c>
      <c r="M546" s="1">
        <v>9.9499999999999993</v>
      </c>
      <c r="N546" s="1">
        <v>9.0500000000000007</v>
      </c>
      <c r="O546" s="2">
        <v>22.8</v>
      </c>
      <c r="P546" s="2">
        <v>15.9</v>
      </c>
      <c r="Q546" s="2">
        <v>6.7</v>
      </c>
      <c r="R546" s="1">
        <v>0.6</v>
      </c>
      <c r="S546" s="1">
        <v>0.7</v>
      </c>
      <c r="T546" s="1">
        <v>0.3</v>
      </c>
      <c r="U546" s="1">
        <v>0.3</v>
      </c>
      <c r="V546" s="1">
        <v>4</v>
      </c>
      <c r="W546" s="1">
        <v>63.41</v>
      </c>
      <c r="X546" s="1">
        <v>61.82</v>
      </c>
      <c r="Y546" s="1">
        <v>5.22</v>
      </c>
      <c r="Z546" s="1">
        <v>5.16</v>
      </c>
      <c r="AA546">
        <f t="shared" si="187"/>
        <v>0.47639034627492127</v>
      </c>
      <c r="AB546">
        <f t="shared" si="188"/>
        <v>0.419921875</v>
      </c>
      <c r="AC546">
        <f t="shared" si="189"/>
        <v>0.48803827751196172</v>
      </c>
      <c r="AD546">
        <f t="shared" si="190"/>
        <v>0.16514360313315926</v>
      </c>
      <c r="AE546">
        <f t="shared" si="191"/>
        <v>0.19565217391304351</v>
      </c>
      <c r="AF546">
        <f t="shared" si="192"/>
        <v>0.40131578947368424</v>
      </c>
      <c r="AG546">
        <f t="shared" si="193"/>
        <v>0.38888888888888884</v>
      </c>
      <c r="AH546">
        <f t="shared" si="194"/>
        <v>0.51249335459861778</v>
      </c>
      <c r="AI546">
        <f t="shared" si="195"/>
        <v>0.22779043280182235</v>
      </c>
      <c r="AJ546">
        <f t="shared" si="196"/>
        <v>0.22701149425287356</v>
      </c>
      <c r="AK546">
        <f t="shared" si="197"/>
        <v>0.34727200318598167</v>
      </c>
      <c r="AL546">
        <f t="shared" si="198"/>
        <v>0.21454812637766346</v>
      </c>
      <c r="AM546">
        <f t="shared" si="199"/>
        <v>0.22602280348759221</v>
      </c>
      <c r="AN546">
        <f t="shared" si="200"/>
        <v>0.36743215031315229</v>
      </c>
      <c r="AO546">
        <f t="shared" si="201"/>
        <v>0.14665444546287809</v>
      </c>
      <c r="AP546">
        <f t="shared" si="202"/>
        <v>5.6179775280898875E-2</v>
      </c>
      <c r="AQ546">
        <f t="shared" si="203"/>
        <v>6.6666666666666666E-2</v>
      </c>
      <c r="AR546">
        <f t="shared" si="204"/>
        <v>2.2471910112359546E-2</v>
      </c>
      <c r="AS546">
        <f t="shared" si="205"/>
        <v>4.0816326530612235E-2</v>
      </c>
      <c r="AT546">
        <f t="shared" si="206"/>
        <v>0.34424316856002457</v>
      </c>
      <c r="AU546">
        <f t="shared" si="207"/>
        <v>0.36851671535215846</v>
      </c>
      <c r="AV546">
        <f t="shared" si="208"/>
        <v>0.50232558139534877</v>
      </c>
      <c r="AW546">
        <f t="shared" si="209"/>
        <v>0.51413612565445022</v>
      </c>
    </row>
    <row r="547" spans="1:49" x14ac:dyDescent="0.3">
      <c r="A547">
        <v>13</v>
      </c>
      <c r="B547" s="3">
        <v>37469</v>
      </c>
      <c r="C547" t="s">
        <v>8</v>
      </c>
      <c r="D547" s="1">
        <v>63.55</v>
      </c>
      <c r="E547" s="1">
        <v>32.5</v>
      </c>
      <c r="F547" s="1">
        <v>15.1</v>
      </c>
      <c r="G547" s="1">
        <v>31.05</v>
      </c>
      <c r="H547" s="1">
        <v>13.15</v>
      </c>
      <c r="I547" s="1">
        <v>40.5</v>
      </c>
      <c r="J547" s="1">
        <v>41.45</v>
      </c>
      <c r="K547" s="1">
        <v>21.45</v>
      </c>
      <c r="L547" s="1">
        <v>20.100000000000001</v>
      </c>
      <c r="M547" s="1">
        <v>7.05</v>
      </c>
      <c r="N547" s="1">
        <v>6.8</v>
      </c>
      <c r="O547" s="2">
        <v>7.5</v>
      </c>
      <c r="P547" s="2">
        <v>5.0999999999999996</v>
      </c>
      <c r="Q547" s="2">
        <v>1.7</v>
      </c>
      <c r="R547" s="1">
        <v>0.3</v>
      </c>
      <c r="S547" s="1">
        <v>0.2</v>
      </c>
      <c r="T547" s="1">
        <v>0.1</v>
      </c>
      <c r="U547" s="1">
        <v>0.1</v>
      </c>
      <c r="V547" s="1">
        <v>1</v>
      </c>
      <c r="W547" s="1">
        <v>63.41</v>
      </c>
      <c r="X547" s="1">
        <v>61.82</v>
      </c>
      <c r="Y547" s="1">
        <v>5.22</v>
      </c>
      <c r="Z547" s="1">
        <v>5.16</v>
      </c>
      <c r="AA547">
        <f t="shared" si="187"/>
        <v>0.1930745015739769</v>
      </c>
      <c r="AB547">
        <f t="shared" si="188"/>
        <v>7.4218750000000014E-2</v>
      </c>
      <c r="AC547">
        <f t="shared" si="189"/>
        <v>0.12535885167464117</v>
      </c>
      <c r="AD547">
        <f t="shared" si="190"/>
        <v>1.3707571801566587E-2</v>
      </c>
      <c r="AE547">
        <f t="shared" si="191"/>
        <v>4.8913043478260872E-2</v>
      </c>
      <c r="AF547">
        <f t="shared" si="192"/>
        <v>7.2368421052631582E-2</v>
      </c>
      <c r="AG547">
        <f t="shared" si="193"/>
        <v>5.5555555555555552E-2</v>
      </c>
      <c r="AH547">
        <f t="shared" si="194"/>
        <v>0.1674641148325359</v>
      </c>
      <c r="AI547">
        <f t="shared" si="195"/>
        <v>5.3530751708428255E-2</v>
      </c>
      <c r="AJ547">
        <f t="shared" si="196"/>
        <v>9.67432950191571E-2</v>
      </c>
      <c r="AK547">
        <f t="shared" si="197"/>
        <v>0.24970131421744324</v>
      </c>
      <c r="AL547">
        <f t="shared" si="198"/>
        <v>0.10433504775900071</v>
      </c>
      <c r="AM547">
        <f t="shared" si="199"/>
        <v>0.14151576123407111</v>
      </c>
      <c r="AN547">
        <f t="shared" si="200"/>
        <v>0.24634655532359079</v>
      </c>
      <c r="AO547">
        <f t="shared" si="201"/>
        <v>0.10540788267644363</v>
      </c>
      <c r="AP547">
        <f t="shared" si="202"/>
        <v>2.2471910112359546E-2</v>
      </c>
      <c r="AQ547">
        <f t="shared" si="203"/>
        <v>1.1111111111111112E-2</v>
      </c>
      <c r="AR547">
        <f t="shared" si="204"/>
        <v>0</v>
      </c>
      <c r="AS547">
        <f t="shared" si="205"/>
        <v>0</v>
      </c>
      <c r="AT547">
        <f t="shared" si="206"/>
        <v>0.34424316856002457</v>
      </c>
      <c r="AU547">
        <f t="shared" si="207"/>
        <v>0.36851671535215846</v>
      </c>
      <c r="AV547">
        <f t="shared" si="208"/>
        <v>0.50232558139534877</v>
      </c>
      <c r="AW547">
        <f t="shared" si="209"/>
        <v>0.51413612565445022</v>
      </c>
    </row>
    <row r="548" spans="1:49" x14ac:dyDescent="0.3">
      <c r="A548">
        <v>14</v>
      </c>
      <c r="B548" s="3">
        <v>37469</v>
      </c>
      <c r="C548" t="s">
        <v>7</v>
      </c>
      <c r="D548" s="1">
        <v>104.15</v>
      </c>
      <c r="E548" s="1">
        <v>51</v>
      </c>
      <c r="F548" s="1">
        <v>25.6</v>
      </c>
      <c r="G548" s="1">
        <v>53.15</v>
      </c>
      <c r="H548" s="1">
        <v>27.15</v>
      </c>
      <c r="I548" s="1">
        <v>62.95</v>
      </c>
      <c r="J548" s="1">
        <v>63</v>
      </c>
      <c r="K548" s="1">
        <v>34.1</v>
      </c>
      <c r="L548" s="1">
        <v>33.75</v>
      </c>
      <c r="M548" s="1">
        <v>12.6</v>
      </c>
      <c r="N548" s="1">
        <v>12.55</v>
      </c>
      <c r="O548" s="2">
        <v>28.6</v>
      </c>
      <c r="P548" s="2">
        <v>20</v>
      </c>
      <c r="Q548" s="2">
        <v>7.7</v>
      </c>
      <c r="R548" s="1">
        <v>1.1000000000000001</v>
      </c>
      <c r="S548" s="1">
        <v>1.1000000000000001</v>
      </c>
      <c r="T548" s="1">
        <v>0.5</v>
      </c>
      <c r="U548" s="1">
        <v>0.5</v>
      </c>
      <c r="V548" s="1">
        <v>4.8</v>
      </c>
      <c r="W548" s="1">
        <v>63.41</v>
      </c>
      <c r="X548" s="1">
        <v>61.82</v>
      </c>
      <c r="Y548" s="1">
        <v>5.22</v>
      </c>
      <c r="Z548" s="1">
        <v>5.16</v>
      </c>
      <c r="AA548">
        <f t="shared" si="187"/>
        <v>0.58132214060860432</v>
      </c>
      <c r="AB548">
        <f t="shared" si="188"/>
        <v>0.48437500000000011</v>
      </c>
      <c r="AC548">
        <f t="shared" si="189"/>
        <v>0.54832535885167455</v>
      </c>
      <c r="AD548">
        <f t="shared" si="190"/>
        <v>0.19647519582245429</v>
      </c>
      <c r="AE548">
        <f t="shared" si="191"/>
        <v>0.25135869565217395</v>
      </c>
      <c r="AF548">
        <f t="shared" si="192"/>
        <v>0.46710526315789475</v>
      </c>
      <c r="AG548">
        <f t="shared" si="193"/>
        <v>0.47777777777777775</v>
      </c>
      <c r="AH548">
        <f t="shared" si="194"/>
        <v>0.59914938862307299</v>
      </c>
      <c r="AI548">
        <f t="shared" si="195"/>
        <v>0.29384965831435084</v>
      </c>
      <c r="AJ548">
        <f t="shared" si="196"/>
        <v>0.31178160919540232</v>
      </c>
      <c r="AK548">
        <f t="shared" si="197"/>
        <v>0.42134607726005568</v>
      </c>
      <c r="AL548">
        <f t="shared" si="198"/>
        <v>0.29022777369581187</v>
      </c>
      <c r="AM548">
        <f t="shared" si="199"/>
        <v>0.32461435278336687</v>
      </c>
      <c r="AN548">
        <f t="shared" si="200"/>
        <v>0.47807933194154478</v>
      </c>
      <c r="AO548">
        <f t="shared" si="201"/>
        <v>0.21081576535288726</v>
      </c>
      <c r="AP548">
        <f t="shared" si="202"/>
        <v>0.11235955056179775</v>
      </c>
      <c r="AQ548">
        <f t="shared" si="203"/>
        <v>0.1111111111111111</v>
      </c>
      <c r="AR548">
        <f t="shared" si="204"/>
        <v>4.49438202247191E-2</v>
      </c>
      <c r="AS548">
        <f t="shared" si="205"/>
        <v>8.1632653061224483E-2</v>
      </c>
      <c r="AT548">
        <f t="shared" si="206"/>
        <v>0.34424316856002457</v>
      </c>
      <c r="AU548">
        <f t="shared" si="207"/>
        <v>0.36851671535215846</v>
      </c>
      <c r="AV548">
        <f t="shared" si="208"/>
        <v>0.50232558139534877</v>
      </c>
      <c r="AW548">
        <f t="shared" si="209"/>
        <v>0.51413612565445022</v>
      </c>
    </row>
    <row r="549" spans="1:49" x14ac:dyDescent="0.3">
      <c r="A549">
        <v>15</v>
      </c>
      <c r="B549" s="3">
        <v>37469</v>
      </c>
      <c r="C549" t="s">
        <v>8</v>
      </c>
      <c r="D549" s="1">
        <f>66.15+57.4</f>
        <v>123.55000000000001</v>
      </c>
      <c r="E549" s="1">
        <v>66.150000000000006</v>
      </c>
      <c r="F549" s="1">
        <v>31.5</v>
      </c>
      <c r="G549" s="1">
        <v>57.4</v>
      </c>
      <c r="H549" s="1">
        <v>25.5</v>
      </c>
      <c r="I549" s="1">
        <v>115.2</v>
      </c>
      <c r="J549" s="1">
        <v>116.35</v>
      </c>
      <c r="K549" s="1">
        <v>72</v>
      </c>
      <c r="L549" s="1">
        <v>71.25</v>
      </c>
      <c r="M549" s="1">
        <v>20.100000000000001</v>
      </c>
      <c r="N549" s="1">
        <v>19.8</v>
      </c>
      <c r="O549" s="2">
        <v>64.2</v>
      </c>
      <c r="P549" s="2">
        <v>51.1</v>
      </c>
      <c r="Q549" s="2">
        <v>9.6999999999999993</v>
      </c>
      <c r="R549" s="1">
        <v>5.2</v>
      </c>
      <c r="S549" s="1">
        <v>5.3</v>
      </c>
      <c r="T549" s="1">
        <v>2.7</v>
      </c>
      <c r="U549" s="1">
        <v>2.6</v>
      </c>
      <c r="V549" s="1">
        <v>6</v>
      </c>
      <c r="W549" s="1">
        <v>63.41</v>
      </c>
      <c r="X549" s="1">
        <v>61.82</v>
      </c>
      <c r="Y549" s="1">
        <v>5.22</v>
      </c>
      <c r="Z549" s="1">
        <v>5.16</v>
      </c>
      <c r="AA549">
        <f t="shared" si="187"/>
        <v>0.89926547743966434</v>
      </c>
      <c r="AB549">
        <f t="shared" si="188"/>
        <v>0.71484375</v>
      </c>
      <c r="AC549">
        <f t="shared" si="189"/>
        <v>0.62966507177033493</v>
      </c>
      <c r="AD549">
        <f t="shared" si="190"/>
        <v>0.17493472584856395</v>
      </c>
      <c r="AE549">
        <f t="shared" si="191"/>
        <v>0.67391304347826098</v>
      </c>
      <c r="AF549">
        <f t="shared" si="192"/>
        <v>0.59868421052631571</v>
      </c>
      <c r="AG549">
        <f t="shared" si="193"/>
        <v>0.61111111111111105</v>
      </c>
      <c r="AH549">
        <f t="shared" si="194"/>
        <v>0.80542264752791082</v>
      </c>
      <c r="AI549">
        <f t="shared" si="195"/>
        <v>0.69931662870159461</v>
      </c>
      <c r="AJ549">
        <f t="shared" si="196"/>
        <v>0.81226053639846751</v>
      </c>
      <c r="AK549">
        <f t="shared" si="197"/>
        <v>0.84627638391079241</v>
      </c>
      <c r="AL549">
        <f t="shared" si="198"/>
        <v>0.84717119764878757</v>
      </c>
      <c r="AM549">
        <f t="shared" si="199"/>
        <v>0.82763246143527835</v>
      </c>
      <c r="AN549">
        <f t="shared" si="200"/>
        <v>0.79123173277661796</v>
      </c>
      <c r="AO549">
        <f t="shared" si="201"/>
        <v>0.34372135655362052</v>
      </c>
      <c r="AP549">
        <f t="shared" si="202"/>
        <v>0.57303370786516861</v>
      </c>
      <c r="AQ549">
        <f t="shared" si="203"/>
        <v>0.57777777777777772</v>
      </c>
      <c r="AR549">
        <f t="shared" si="204"/>
        <v>0.29213483146067415</v>
      </c>
      <c r="AS549">
        <f t="shared" si="205"/>
        <v>0.51020408163265296</v>
      </c>
      <c r="AT549">
        <f t="shared" si="206"/>
        <v>0.34424316856002457</v>
      </c>
      <c r="AU549">
        <f t="shared" si="207"/>
        <v>0.36851671535215846</v>
      </c>
      <c r="AV549">
        <f t="shared" si="208"/>
        <v>0.50232558139534877</v>
      </c>
      <c r="AW549">
        <f t="shared" si="209"/>
        <v>0.51413612565445022</v>
      </c>
    </row>
    <row r="550" spans="1:49" x14ac:dyDescent="0.3">
      <c r="A550">
        <v>16</v>
      </c>
      <c r="B550" s="3">
        <v>37469</v>
      </c>
      <c r="C550" t="s">
        <v>7</v>
      </c>
      <c r="D550" s="1">
        <v>99.9</v>
      </c>
      <c r="E550" s="1">
        <v>49</v>
      </c>
      <c r="F550" s="1">
        <v>25.2</v>
      </c>
      <c r="G550" s="1">
        <v>50.9</v>
      </c>
      <c r="H550" s="1">
        <v>27.25</v>
      </c>
      <c r="I550" s="1">
        <v>58.65</v>
      </c>
      <c r="J550" s="1">
        <v>59.05</v>
      </c>
      <c r="K550" s="1">
        <v>31.15</v>
      </c>
      <c r="L550" s="1">
        <v>30.1</v>
      </c>
      <c r="M550" s="1">
        <v>11.25</v>
      </c>
      <c r="N550" s="1">
        <v>12.1</v>
      </c>
      <c r="O550" s="2">
        <v>27</v>
      </c>
      <c r="P550" s="2">
        <v>19.100000000000001</v>
      </c>
      <c r="Q550" s="2">
        <v>7.6</v>
      </c>
      <c r="R550" s="1">
        <v>0.8</v>
      </c>
      <c r="S550" s="1">
        <v>0.8</v>
      </c>
      <c r="T550" s="1">
        <v>0.4</v>
      </c>
      <c r="U550" s="1">
        <v>0.4</v>
      </c>
      <c r="V550" s="1">
        <v>4.9000000000000004</v>
      </c>
      <c r="W550" s="1">
        <v>63.41</v>
      </c>
      <c r="X550" s="1">
        <v>61.82</v>
      </c>
      <c r="Y550" s="1">
        <v>5.22</v>
      </c>
      <c r="Z550" s="1">
        <v>5.16</v>
      </c>
      <c r="AA550">
        <f t="shared" si="187"/>
        <v>0.5393494228751311</v>
      </c>
      <c r="AB550">
        <f t="shared" si="188"/>
        <v>0.46875</v>
      </c>
      <c r="AC550">
        <f t="shared" si="189"/>
        <v>0.50526315789473675</v>
      </c>
      <c r="AD550">
        <f t="shared" si="190"/>
        <v>0.19778067885117492</v>
      </c>
      <c r="AE550">
        <f t="shared" si="191"/>
        <v>0.23913043478260873</v>
      </c>
      <c r="AF550">
        <f t="shared" si="192"/>
        <v>0.46052631578947367</v>
      </c>
      <c r="AG550">
        <f t="shared" si="193"/>
        <v>0.48888888888888893</v>
      </c>
      <c r="AH550">
        <f t="shared" si="194"/>
        <v>0.55396065922381721</v>
      </c>
      <c r="AI550">
        <f t="shared" si="195"/>
        <v>0.27562642369020501</v>
      </c>
      <c r="AJ550">
        <f t="shared" si="196"/>
        <v>0.27059386973180077</v>
      </c>
      <c r="AK550">
        <f t="shared" si="197"/>
        <v>0.38988450816407799</v>
      </c>
      <c r="AL550">
        <f t="shared" si="198"/>
        <v>0.24687729610580447</v>
      </c>
      <c r="AM550">
        <f t="shared" si="199"/>
        <v>0.27565392354124751</v>
      </c>
      <c r="AN550">
        <f t="shared" si="200"/>
        <v>0.42171189979123164</v>
      </c>
      <c r="AO550">
        <f t="shared" si="201"/>
        <v>0.20256645279560034</v>
      </c>
      <c r="AP550">
        <f t="shared" si="202"/>
        <v>7.8651685393258439E-2</v>
      </c>
      <c r="AQ550">
        <f t="shared" si="203"/>
        <v>7.7777777777777779E-2</v>
      </c>
      <c r="AR550">
        <f t="shared" si="204"/>
        <v>3.3707865168539332E-2</v>
      </c>
      <c r="AS550">
        <f t="shared" si="205"/>
        <v>6.1224489795918373E-2</v>
      </c>
      <c r="AT550">
        <f t="shared" si="206"/>
        <v>0.34424316856002457</v>
      </c>
      <c r="AU550">
        <f t="shared" si="207"/>
        <v>0.36851671535215846</v>
      </c>
      <c r="AV550">
        <f t="shared" si="208"/>
        <v>0.50232558139534877</v>
      </c>
      <c r="AW550">
        <f t="shared" si="209"/>
        <v>0.51413612565445022</v>
      </c>
    </row>
    <row r="551" spans="1:49" x14ac:dyDescent="0.3">
      <c r="A551">
        <v>17</v>
      </c>
      <c r="B551" s="3">
        <v>37469</v>
      </c>
      <c r="C551" t="s">
        <v>7</v>
      </c>
      <c r="D551" s="1">
        <f>45.95+50.9</f>
        <v>96.85</v>
      </c>
      <c r="E551" s="1">
        <v>45.95</v>
      </c>
      <c r="F551" s="1">
        <v>24.2</v>
      </c>
      <c r="G551" s="1">
        <v>50.9</v>
      </c>
      <c r="H551" s="1">
        <v>24.2</v>
      </c>
      <c r="I551" s="1">
        <v>54</v>
      </c>
      <c r="J551" s="1">
        <v>53.2</v>
      </c>
      <c r="K551" s="1">
        <v>28.65</v>
      </c>
      <c r="L551" s="1">
        <v>27.3</v>
      </c>
      <c r="M551" s="1">
        <v>9.9499999999999993</v>
      </c>
      <c r="N551" s="1">
        <v>9.1</v>
      </c>
      <c r="O551" s="2">
        <v>22.6</v>
      </c>
      <c r="P551" s="2">
        <v>15.7</v>
      </c>
      <c r="Q551" s="2">
        <v>6.3</v>
      </c>
      <c r="R551" s="1">
        <v>0.7</v>
      </c>
      <c r="S551" s="1">
        <v>0.7</v>
      </c>
      <c r="T551" s="1">
        <v>0.3</v>
      </c>
      <c r="U551" s="1">
        <v>0.3</v>
      </c>
      <c r="V551" s="1">
        <v>3.6</v>
      </c>
      <c r="W551" s="1">
        <v>63.41</v>
      </c>
      <c r="X551" s="1">
        <v>61.82</v>
      </c>
      <c r="Y551" s="1">
        <v>5.22</v>
      </c>
      <c r="Z551" s="1">
        <v>5.16</v>
      </c>
      <c r="AA551">
        <f t="shared" si="187"/>
        <v>0.47534102833158448</v>
      </c>
      <c r="AB551">
        <f t="shared" si="188"/>
        <v>0.4296875</v>
      </c>
      <c r="AC551">
        <f t="shared" si="189"/>
        <v>0.50526315789473675</v>
      </c>
      <c r="AD551">
        <f t="shared" si="190"/>
        <v>0.15796344647519581</v>
      </c>
      <c r="AE551">
        <f t="shared" si="191"/>
        <v>0.19293478260869565</v>
      </c>
      <c r="AF551">
        <f t="shared" si="192"/>
        <v>0.375</v>
      </c>
      <c r="AG551">
        <f t="shared" si="193"/>
        <v>0.34444444444444444</v>
      </c>
      <c r="AH551">
        <f t="shared" si="194"/>
        <v>0.52153110047846885</v>
      </c>
      <c r="AI551">
        <f t="shared" si="195"/>
        <v>0.22551252847380412</v>
      </c>
      <c r="AJ551">
        <f t="shared" si="196"/>
        <v>0.22605363984674329</v>
      </c>
      <c r="AK551">
        <f t="shared" si="197"/>
        <v>0.34328952608522501</v>
      </c>
      <c r="AL551">
        <f t="shared" si="198"/>
        <v>0.21013960323291694</v>
      </c>
      <c r="AM551">
        <f t="shared" si="199"/>
        <v>0.23809523809523811</v>
      </c>
      <c r="AN551">
        <f t="shared" si="200"/>
        <v>0.36743215031315229</v>
      </c>
      <c r="AO551">
        <f t="shared" si="201"/>
        <v>0.14757103574702107</v>
      </c>
      <c r="AP551">
        <f t="shared" si="202"/>
        <v>6.741573033707865E-2</v>
      </c>
      <c r="AQ551">
        <f t="shared" si="203"/>
        <v>6.6666666666666666E-2</v>
      </c>
      <c r="AR551">
        <f t="shared" si="204"/>
        <v>2.2471910112359546E-2</v>
      </c>
      <c r="AS551">
        <f t="shared" si="205"/>
        <v>4.0816326530612235E-2</v>
      </c>
      <c r="AT551">
        <f t="shared" si="206"/>
        <v>0.34424316856002457</v>
      </c>
      <c r="AU551">
        <f t="shared" si="207"/>
        <v>0.36851671535215846</v>
      </c>
      <c r="AV551">
        <f t="shared" si="208"/>
        <v>0.50232558139534877</v>
      </c>
      <c r="AW551">
        <f t="shared" si="209"/>
        <v>0.51413612565445022</v>
      </c>
    </row>
    <row r="552" spans="1:49" x14ac:dyDescent="0.3">
      <c r="A552">
        <v>18</v>
      </c>
      <c r="B552" s="3">
        <v>37469</v>
      </c>
      <c r="C552" t="s">
        <v>8</v>
      </c>
      <c r="D552" s="1">
        <v>105.2</v>
      </c>
      <c r="E552" s="1">
        <v>53.6</v>
      </c>
      <c r="F552" s="1">
        <v>27.4</v>
      </c>
      <c r="G552" s="1">
        <v>51.6</v>
      </c>
      <c r="H552" s="1">
        <v>21.9</v>
      </c>
      <c r="I552" s="1">
        <v>79.95</v>
      </c>
      <c r="J552" s="1">
        <v>80.099999999999994</v>
      </c>
      <c r="K552" s="1">
        <v>45.2</v>
      </c>
      <c r="L552" s="1">
        <v>45.15</v>
      </c>
      <c r="M552" s="1">
        <v>12.2</v>
      </c>
      <c r="N552" s="1">
        <v>12.35</v>
      </c>
      <c r="O552" s="2">
        <v>36.9</v>
      </c>
      <c r="P552" s="2">
        <v>27</v>
      </c>
      <c r="Q552" s="2">
        <v>7.2</v>
      </c>
      <c r="R552" s="1">
        <v>1.6</v>
      </c>
      <c r="S552" s="1">
        <v>1.6</v>
      </c>
      <c r="T552" s="1">
        <v>0.8</v>
      </c>
      <c r="U552" s="1">
        <v>0.8</v>
      </c>
      <c r="V552" s="1">
        <v>4.3</v>
      </c>
      <c r="W552" s="1">
        <v>63.41</v>
      </c>
      <c r="X552" s="1">
        <v>61.82</v>
      </c>
      <c r="Y552" s="1">
        <v>5.22</v>
      </c>
      <c r="Z552" s="1">
        <v>5.16</v>
      </c>
      <c r="AA552">
        <f t="shared" si="187"/>
        <v>0.63588667366211959</v>
      </c>
      <c r="AB552">
        <f t="shared" si="188"/>
        <v>0.5546875</v>
      </c>
      <c r="AC552">
        <f t="shared" si="189"/>
        <v>0.51866028708133971</v>
      </c>
      <c r="AD552">
        <f t="shared" si="190"/>
        <v>0.12793733681462138</v>
      </c>
      <c r="AE552">
        <f t="shared" si="191"/>
        <v>0.34646739130434784</v>
      </c>
      <c r="AF552">
        <f t="shared" si="192"/>
        <v>0.43421052631578949</v>
      </c>
      <c r="AG552">
        <f t="shared" si="193"/>
        <v>0.42222222222222217</v>
      </c>
      <c r="AH552">
        <f t="shared" si="194"/>
        <v>0.61031366294524192</v>
      </c>
      <c r="AI552">
        <f t="shared" si="195"/>
        <v>0.38838268792710712</v>
      </c>
      <c r="AJ552">
        <f t="shared" si="196"/>
        <v>0.4746168582375479</v>
      </c>
      <c r="AK552">
        <f t="shared" si="197"/>
        <v>0.55754679410593388</v>
      </c>
      <c r="AL552">
        <f t="shared" si="198"/>
        <v>0.45334313005143273</v>
      </c>
      <c r="AM552">
        <f t="shared" si="199"/>
        <v>0.4775318578135479</v>
      </c>
      <c r="AN552">
        <f t="shared" si="200"/>
        <v>0.46137787056367419</v>
      </c>
      <c r="AO552">
        <f t="shared" si="201"/>
        <v>0.20714940421631528</v>
      </c>
      <c r="AP552">
        <f t="shared" si="202"/>
        <v>0.16853932584269662</v>
      </c>
      <c r="AQ552">
        <f t="shared" si="203"/>
        <v>0.16666666666666666</v>
      </c>
      <c r="AR552">
        <f t="shared" si="204"/>
        <v>7.8651685393258439E-2</v>
      </c>
      <c r="AS552">
        <f t="shared" si="205"/>
        <v>0.14285714285714285</v>
      </c>
      <c r="AT552">
        <f t="shared" si="206"/>
        <v>0.34424316856002457</v>
      </c>
      <c r="AU552">
        <f t="shared" si="207"/>
        <v>0.36851671535215846</v>
      </c>
      <c r="AV552">
        <f t="shared" si="208"/>
        <v>0.50232558139534877</v>
      </c>
      <c r="AW552">
        <f t="shared" si="209"/>
        <v>0.51413612565445022</v>
      </c>
    </row>
    <row r="553" spans="1:49" x14ac:dyDescent="0.3">
      <c r="A553">
        <v>19</v>
      </c>
      <c r="B553" s="3">
        <v>37469</v>
      </c>
      <c r="C553" t="s">
        <v>8</v>
      </c>
      <c r="D553" s="1">
        <f>46.55+48.4</f>
        <v>94.949999999999989</v>
      </c>
      <c r="E553" s="1">
        <v>46.55</v>
      </c>
      <c r="F553" s="1">
        <v>25.3</v>
      </c>
      <c r="G553" s="1">
        <v>48.4</v>
      </c>
      <c r="H553" s="1">
        <v>21.4</v>
      </c>
      <c r="I553" s="1">
        <v>66.2</v>
      </c>
      <c r="J553" s="1">
        <v>66</v>
      </c>
      <c r="K553" s="1">
        <v>35.85</v>
      </c>
      <c r="L553" s="1">
        <v>36.1</v>
      </c>
      <c r="M553" s="1">
        <v>11</v>
      </c>
      <c r="N553" s="1">
        <v>10.75</v>
      </c>
      <c r="O553" s="2">
        <v>27</v>
      </c>
      <c r="P553" s="2">
        <v>19.3</v>
      </c>
      <c r="Q553" s="2">
        <v>6.3</v>
      </c>
      <c r="R553" s="1">
        <v>1</v>
      </c>
      <c r="S553" s="1">
        <v>1.1000000000000001</v>
      </c>
      <c r="T553" s="1">
        <v>0.5</v>
      </c>
      <c r="U553" s="1">
        <v>0.5</v>
      </c>
      <c r="V553" s="1">
        <v>3.9</v>
      </c>
      <c r="W553" s="1">
        <v>63.41</v>
      </c>
      <c r="X553" s="1">
        <v>61.82</v>
      </c>
      <c r="Y553" s="1">
        <v>5.22</v>
      </c>
      <c r="Z553" s="1">
        <v>5.16</v>
      </c>
      <c r="AA553">
        <f t="shared" si="187"/>
        <v>0.48793284365162637</v>
      </c>
      <c r="AB553">
        <f t="shared" si="188"/>
        <v>0.47265625000000006</v>
      </c>
      <c r="AC553">
        <f t="shared" si="189"/>
        <v>0.45741626794258367</v>
      </c>
      <c r="AD553">
        <f t="shared" si="190"/>
        <v>0.12140992167101826</v>
      </c>
      <c r="AE553">
        <f t="shared" si="191"/>
        <v>0.24184782608695657</v>
      </c>
      <c r="AF553">
        <f t="shared" si="192"/>
        <v>0.375</v>
      </c>
      <c r="AG553">
        <f t="shared" si="193"/>
        <v>0.37777777777777777</v>
      </c>
      <c r="AH553">
        <f t="shared" si="194"/>
        <v>0.50132908027644862</v>
      </c>
      <c r="AI553">
        <f t="shared" si="195"/>
        <v>0.27562642369020501</v>
      </c>
      <c r="AJ553">
        <f t="shared" si="196"/>
        <v>0.34291187739463602</v>
      </c>
      <c r="AK553">
        <f t="shared" si="197"/>
        <v>0.44524093986459573</v>
      </c>
      <c r="AL553">
        <f t="shared" si="198"/>
        <v>0.31594415870683318</v>
      </c>
      <c r="AM553">
        <f t="shared" si="199"/>
        <v>0.35613682092555332</v>
      </c>
      <c r="AN553">
        <f t="shared" si="200"/>
        <v>0.41127348643006256</v>
      </c>
      <c r="AO553">
        <f t="shared" si="201"/>
        <v>0.17781851512373967</v>
      </c>
      <c r="AP553">
        <f t="shared" si="202"/>
        <v>0.10112359550561797</v>
      </c>
      <c r="AQ553">
        <f t="shared" si="203"/>
        <v>0.1111111111111111</v>
      </c>
      <c r="AR553">
        <f t="shared" si="204"/>
        <v>4.49438202247191E-2</v>
      </c>
      <c r="AS553">
        <f t="shared" si="205"/>
        <v>8.1632653061224483E-2</v>
      </c>
      <c r="AT553">
        <f t="shared" si="206"/>
        <v>0.34424316856002457</v>
      </c>
      <c r="AU553">
        <f t="shared" si="207"/>
        <v>0.36851671535215846</v>
      </c>
      <c r="AV553">
        <f t="shared" si="208"/>
        <v>0.50232558139534877</v>
      </c>
      <c r="AW553">
        <f t="shared" si="209"/>
        <v>0.51413612565445022</v>
      </c>
    </row>
    <row r="554" spans="1:49" x14ac:dyDescent="0.3">
      <c r="A554">
        <v>20</v>
      </c>
      <c r="B554" s="3">
        <v>37469</v>
      </c>
      <c r="C554" t="s">
        <v>8</v>
      </c>
      <c r="D554" s="1">
        <v>125.65</v>
      </c>
      <c r="E554" s="1">
        <v>64.900000000000006</v>
      </c>
      <c r="F554" s="1">
        <v>34.35</v>
      </c>
      <c r="G554" s="1">
        <v>60.75</v>
      </c>
      <c r="H554" s="1">
        <v>29.5</v>
      </c>
      <c r="I554" s="1">
        <v>108.4</v>
      </c>
      <c r="J554" s="1">
        <v>106.25</v>
      </c>
      <c r="K554" s="1">
        <v>62</v>
      </c>
      <c r="L554" s="1">
        <v>63.1</v>
      </c>
      <c r="M554" s="1">
        <v>18.5</v>
      </c>
      <c r="N554" s="1">
        <v>18.149999999999999</v>
      </c>
      <c r="O554" s="2">
        <v>64.8</v>
      </c>
      <c r="P554" s="2">
        <v>49.1</v>
      </c>
      <c r="Q554" s="2">
        <v>9</v>
      </c>
      <c r="R554" s="1">
        <v>4</v>
      </c>
      <c r="S554" s="1">
        <v>4.2</v>
      </c>
      <c r="T554" s="1">
        <v>2</v>
      </c>
      <c r="U554" s="1">
        <v>2.1</v>
      </c>
      <c r="V554" s="1">
        <v>7</v>
      </c>
      <c r="W554" s="1">
        <v>63.41</v>
      </c>
      <c r="X554" s="1">
        <v>61.82</v>
      </c>
      <c r="Y554" s="1">
        <v>5.22</v>
      </c>
      <c r="Z554" s="1">
        <v>5.16</v>
      </c>
      <c r="AA554">
        <f t="shared" si="187"/>
        <v>0.87303252885624361</v>
      </c>
      <c r="AB554">
        <f t="shared" si="188"/>
        <v>0.82617187500000011</v>
      </c>
      <c r="AC554">
        <f t="shared" si="189"/>
        <v>0.69377990430622005</v>
      </c>
      <c r="AD554">
        <f t="shared" si="190"/>
        <v>0.227154046997389</v>
      </c>
      <c r="AE554">
        <f t="shared" si="191"/>
        <v>0.64673913043478271</v>
      </c>
      <c r="AF554">
        <f t="shared" si="192"/>
        <v>0.55263157894736836</v>
      </c>
      <c r="AG554">
        <f t="shared" si="193"/>
        <v>0.72222222222222221</v>
      </c>
      <c r="AH554">
        <f t="shared" si="194"/>
        <v>0.8277511961722489</v>
      </c>
      <c r="AI554">
        <f t="shared" si="195"/>
        <v>0.70615034168564927</v>
      </c>
      <c r="AJ554">
        <f t="shared" si="196"/>
        <v>0.74712643678160917</v>
      </c>
      <c r="AK554">
        <f t="shared" si="197"/>
        <v>0.76583034647550774</v>
      </c>
      <c r="AL554">
        <f t="shared" si="198"/>
        <v>0.70022042615723723</v>
      </c>
      <c r="AM554">
        <f t="shared" si="199"/>
        <v>0.71830985915492962</v>
      </c>
      <c r="AN554">
        <f t="shared" si="200"/>
        <v>0.72442588726513568</v>
      </c>
      <c r="AO554">
        <f t="shared" si="201"/>
        <v>0.31347387717690189</v>
      </c>
      <c r="AP554">
        <f t="shared" si="202"/>
        <v>0.4382022471910112</v>
      </c>
      <c r="AQ554">
        <f t="shared" si="203"/>
        <v>0.4555555555555556</v>
      </c>
      <c r="AR554">
        <f t="shared" si="204"/>
        <v>0.21348314606741572</v>
      </c>
      <c r="AS554">
        <f t="shared" si="205"/>
        <v>0.4081632653061224</v>
      </c>
      <c r="AT554">
        <f t="shared" si="206"/>
        <v>0.34424316856002457</v>
      </c>
      <c r="AU554">
        <f t="shared" si="207"/>
        <v>0.36851671535215846</v>
      </c>
      <c r="AV554">
        <f t="shared" si="208"/>
        <v>0.50232558139534877</v>
      </c>
      <c r="AW554">
        <f t="shared" si="209"/>
        <v>0.51413612565445022</v>
      </c>
    </row>
    <row r="555" spans="1:49" x14ac:dyDescent="0.3">
      <c r="A555">
        <v>21</v>
      </c>
      <c r="B555" s="3">
        <v>37469</v>
      </c>
      <c r="C555" t="s">
        <v>7</v>
      </c>
      <c r="D555" s="1">
        <v>101.2</v>
      </c>
      <c r="E555" s="1">
        <v>49.1</v>
      </c>
      <c r="F555" s="1">
        <v>23.7</v>
      </c>
      <c r="G555" s="1">
        <v>52.1</v>
      </c>
      <c r="H555" s="1">
        <v>25.15</v>
      </c>
      <c r="I555" s="1">
        <v>60.9</v>
      </c>
      <c r="J555" s="1">
        <v>61.15</v>
      </c>
      <c r="K555" s="1">
        <v>32.200000000000003</v>
      </c>
      <c r="L555" s="1">
        <v>31.15</v>
      </c>
      <c r="M555" s="1">
        <v>10.5</v>
      </c>
      <c r="N555" s="1">
        <v>11.15</v>
      </c>
      <c r="O555" s="2">
        <v>26.6</v>
      </c>
      <c r="P555" s="2">
        <v>18</v>
      </c>
      <c r="Q555" s="2">
        <v>5.7</v>
      </c>
      <c r="R555" s="1">
        <v>0.8</v>
      </c>
      <c r="S555" s="1">
        <v>0.8</v>
      </c>
      <c r="T555" s="1">
        <v>0.4</v>
      </c>
      <c r="U555" s="1">
        <v>0.4</v>
      </c>
      <c r="V555" s="1">
        <v>2.9</v>
      </c>
      <c r="W555" s="1">
        <v>63.41</v>
      </c>
      <c r="X555" s="1">
        <v>61.82</v>
      </c>
      <c r="Y555" s="1">
        <v>5.22</v>
      </c>
      <c r="Z555" s="1">
        <v>5.16</v>
      </c>
      <c r="AA555">
        <f t="shared" si="187"/>
        <v>0.5414480587618048</v>
      </c>
      <c r="AB555">
        <f t="shared" si="188"/>
        <v>0.41015625</v>
      </c>
      <c r="AC555">
        <f t="shared" si="189"/>
        <v>0.52822966507177038</v>
      </c>
      <c r="AD555">
        <f t="shared" si="190"/>
        <v>0.17036553524804177</v>
      </c>
      <c r="AE555">
        <f t="shared" si="191"/>
        <v>0.22418478260869568</v>
      </c>
      <c r="AF555">
        <f t="shared" si="192"/>
        <v>0.33552631578947373</v>
      </c>
      <c r="AG555">
        <f t="shared" si="193"/>
        <v>0.26666666666666666</v>
      </c>
      <c r="AH555">
        <f t="shared" si="194"/>
        <v>0.56778309409888361</v>
      </c>
      <c r="AI555">
        <f t="shared" si="195"/>
        <v>0.27107061503416857</v>
      </c>
      <c r="AJ555">
        <f t="shared" si="196"/>
        <v>0.29214559386973177</v>
      </c>
      <c r="AK555">
        <f t="shared" si="197"/>
        <v>0.40661091198725602</v>
      </c>
      <c r="AL555">
        <f t="shared" si="198"/>
        <v>0.26230712711241733</v>
      </c>
      <c r="AM555">
        <f t="shared" si="199"/>
        <v>0.28973843058350102</v>
      </c>
      <c r="AN555">
        <f t="shared" si="200"/>
        <v>0.39039665970772436</v>
      </c>
      <c r="AO555">
        <f t="shared" si="201"/>
        <v>0.18515123739688358</v>
      </c>
      <c r="AP555">
        <f t="shared" si="202"/>
        <v>7.8651685393258439E-2</v>
      </c>
      <c r="AQ555">
        <f t="shared" si="203"/>
        <v>7.7777777777777779E-2</v>
      </c>
      <c r="AR555">
        <f t="shared" si="204"/>
        <v>3.3707865168539332E-2</v>
      </c>
      <c r="AS555">
        <f t="shared" si="205"/>
        <v>6.1224489795918373E-2</v>
      </c>
      <c r="AT555">
        <f t="shared" si="206"/>
        <v>0.34424316856002457</v>
      </c>
      <c r="AU555">
        <f t="shared" si="207"/>
        <v>0.36851671535215846</v>
      </c>
      <c r="AV555">
        <f t="shared" si="208"/>
        <v>0.50232558139534877</v>
      </c>
      <c r="AW555">
        <f t="shared" si="209"/>
        <v>0.51413612565445022</v>
      </c>
    </row>
    <row r="556" spans="1:49" x14ac:dyDescent="0.3">
      <c r="A556">
        <v>22</v>
      </c>
      <c r="B556" s="3">
        <v>37469</v>
      </c>
      <c r="C556" t="s">
        <v>8</v>
      </c>
      <c r="D556" s="1">
        <f>59+54.85</f>
        <v>113.85</v>
      </c>
      <c r="E556" s="1">
        <v>59</v>
      </c>
      <c r="F556" s="1">
        <v>29.5</v>
      </c>
      <c r="G556" s="1">
        <v>54.85</v>
      </c>
      <c r="H556" s="1">
        <v>25.15</v>
      </c>
      <c r="I556" s="1">
        <v>88.4</v>
      </c>
      <c r="J556" s="1">
        <v>87.1</v>
      </c>
      <c r="K556" s="1">
        <v>51.7</v>
      </c>
      <c r="L556" s="1">
        <v>52.5</v>
      </c>
      <c r="M556" s="1">
        <v>14.3</v>
      </c>
      <c r="N556" s="1">
        <v>15.05</v>
      </c>
      <c r="O556" s="2">
        <v>46.3</v>
      </c>
      <c r="P556" s="2">
        <v>34.5</v>
      </c>
      <c r="Q556" s="2">
        <v>9</v>
      </c>
      <c r="R556" s="1">
        <v>2.4</v>
      </c>
      <c r="S556" s="1">
        <v>2.2999999999999998</v>
      </c>
      <c r="T556" s="1">
        <v>1.2</v>
      </c>
      <c r="U556" s="1">
        <v>1.1000000000000001</v>
      </c>
      <c r="V556" s="1">
        <v>5.6</v>
      </c>
      <c r="W556" s="1">
        <v>63.41</v>
      </c>
      <c r="X556" s="1">
        <v>61.82</v>
      </c>
      <c r="Y556" s="1">
        <v>5.22</v>
      </c>
      <c r="Z556" s="1">
        <v>5.16</v>
      </c>
      <c r="AA556">
        <f t="shared" si="187"/>
        <v>0.74921301154249742</v>
      </c>
      <c r="AB556">
        <f t="shared" si="188"/>
        <v>0.63671875</v>
      </c>
      <c r="AC556">
        <f t="shared" si="189"/>
        <v>0.58086124401913874</v>
      </c>
      <c r="AD556">
        <f t="shared" si="190"/>
        <v>0.17036553524804177</v>
      </c>
      <c r="AE556">
        <f t="shared" si="191"/>
        <v>0.44836956521739135</v>
      </c>
      <c r="AF556">
        <f t="shared" si="192"/>
        <v>0.55263157894736836</v>
      </c>
      <c r="AG556">
        <f t="shared" si="193"/>
        <v>0.56666666666666654</v>
      </c>
      <c r="AH556">
        <f t="shared" si="194"/>
        <v>0.70228601807549174</v>
      </c>
      <c r="AI556">
        <f t="shared" si="195"/>
        <v>0.49544419134396361</v>
      </c>
      <c r="AJ556">
        <f t="shared" si="196"/>
        <v>0.55555555555555558</v>
      </c>
      <c r="AK556">
        <f t="shared" si="197"/>
        <v>0.6133014735165272</v>
      </c>
      <c r="AL556">
        <f t="shared" si="198"/>
        <v>0.5488611315209404</v>
      </c>
      <c r="AM556">
        <f t="shared" si="199"/>
        <v>0.57612340710932264</v>
      </c>
      <c r="AN556">
        <f t="shared" si="200"/>
        <v>0.54906054279749472</v>
      </c>
      <c r="AO556">
        <f t="shared" si="201"/>
        <v>0.25664527956003669</v>
      </c>
      <c r="AP556">
        <f t="shared" si="202"/>
        <v>0.2584269662921348</v>
      </c>
      <c r="AQ556">
        <f t="shared" si="203"/>
        <v>0.24444444444444441</v>
      </c>
      <c r="AR556">
        <f t="shared" si="204"/>
        <v>0.12359550561797751</v>
      </c>
      <c r="AS556">
        <f t="shared" si="205"/>
        <v>0.2040816326530612</v>
      </c>
      <c r="AT556">
        <f t="shared" si="206"/>
        <v>0.34424316856002457</v>
      </c>
      <c r="AU556">
        <f t="shared" si="207"/>
        <v>0.36851671535215846</v>
      </c>
      <c r="AV556">
        <f t="shared" si="208"/>
        <v>0.50232558139534877</v>
      </c>
      <c r="AW556">
        <f t="shared" si="209"/>
        <v>0.51413612565445022</v>
      </c>
    </row>
    <row r="557" spans="1:49" x14ac:dyDescent="0.3">
      <c r="A557">
        <v>23</v>
      </c>
      <c r="B557" s="3">
        <v>37469</v>
      </c>
      <c r="C557" t="s">
        <v>7</v>
      </c>
      <c r="D557" s="1">
        <f>43.25+44.9</f>
        <v>88.15</v>
      </c>
      <c r="E557" s="1">
        <v>43.25</v>
      </c>
      <c r="F557" s="1">
        <v>20.75</v>
      </c>
      <c r="G557" s="1">
        <v>44.9</v>
      </c>
      <c r="H557" s="1">
        <v>24.7</v>
      </c>
      <c r="I557" s="1">
        <v>48.5</v>
      </c>
      <c r="J557" s="1">
        <v>49.05</v>
      </c>
      <c r="K557" s="1">
        <v>27.2</v>
      </c>
      <c r="L557" s="1">
        <v>28.35</v>
      </c>
      <c r="M557" s="1">
        <v>9.5500000000000007</v>
      </c>
      <c r="N557" s="1">
        <v>9.75</v>
      </c>
      <c r="O557" s="2">
        <v>18</v>
      </c>
      <c r="P557" s="2">
        <v>11.9</v>
      </c>
      <c r="Q557" s="2">
        <v>5.6</v>
      </c>
      <c r="R557" s="1">
        <v>0.6</v>
      </c>
      <c r="S557" s="1">
        <v>0.6</v>
      </c>
      <c r="T557" s="1">
        <v>0.3</v>
      </c>
      <c r="U557" s="1">
        <v>0.3</v>
      </c>
      <c r="V557" s="1">
        <v>3.9</v>
      </c>
      <c r="W557" s="1">
        <v>63.41</v>
      </c>
      <c r="X557" s="1">
        <v>61.82</v>
      </c>
      <c r="Y557" s="1">
        <v>5.22</v>
      </c>
      <c r="Z557" s="1">
        <v>5.16</v>
      </c>
      <c r="AA557">
        <f t="shared" si="187"/>
        <v>0.41867785939139557</v>
      </c>
      <c r="AB557">
        <f t="shared" si="188"/>
        <v>0.294921875</v>
      </c>
      <c r="AC557">
        <f t="shared" si="189"/>
        <v>0.39043062200956935</v>
      </c>
      <c r="AD557">
        <f t="shared" si="190"/>
        <v>0.16449086161879894</v>
      </c>
      <c r="AE557">
        <f t="shared" si="191"/>
        <v>0.14130434782608697</v>
      </c>
      <c r="AF557">
        <f t="shared" si="192"/>
        <v>0.3289473684210526</v>
      </c>
      <c r="AG557">
        <f t="shared" si="193"/>
        <v>0.37777777777777777</v>
      </c>
      <c r="AH557">
        <f t="shared" si="194"/>
        <v>0.42902711323763965</v>
      </c>
      <c r="AI557">
        <f t="shared" si="195"/>
        <v>0.17312072892938496</v>
      </c>
      <c r="AJ557">
        <f t="shared" si="196"/>
        <v>0.17337164750957854</v>
      </c>
      <c r="AK557">
        <f t="shared" si="197"/>
        <v>0.31023496614894458</v>
      </c>
      <c r="AL557">
        <f t="shared" si="198"/>
        <v>0.18883174136664216</v>
      </c>
      <c r="AM557">
        <f t="shared" si="199"/>
        <v>0.25217974513749164</v>
      </c>
      <c r="AN557">
        <f t="shared" si="200"/>
        <v>0.35073068893528181</v>
      </c>
      <c r="AO557">
        <f t="shared" si="201"/>
        <v>0.15948670944087992</v>
      </c>
      <c r="AP557">
        <f t="shared" si="202"/>
        <v>5.6179775280898875E-2</v>
      </c>
      <c r="AQ557">
        <f t="shared" si="203"/>
        <v>5.5555555555555552E-2</v>
      </c>
      <c r="AR557">
        <f t="shared" si="204"/>
        <v>2.2471910112359546E-2</v>
      </c>
      <c r="AS557">
        <f t="shared" si="205"/>
        <v>4.0816326530612235E-2</v>
      </c>
      <c r="AT557">
        <f t="shared" si="206"/>
        <v>0.34424316856002457</v>
      </c>
      <c r="AU557">
        <f t="shared" si="207"/>
        <v>0.36851671535215846</v>
      </c>
      <c r="AV557">
        <f t="shared" si="208"/>
        <v>0.50232558139534877</v>
      </c>
      <c r="AW557">
        <f t="shared" si="209"/>
        <v>0.51413612565445022</v>
      </c>
    </row>
    <row r="558" spans="1:49" x14ac:dyDescent="0.3">
      <c r="A558">
        <v>24</v>
      </c>
      <c r="B558" s="3">
        <v>37469</v>
      </c>
      <c r="C558" t="s">
        <v>8</v>
      </c>
      <c r="D558" s="1">
        <v>107.1</v>
      </c>
      <c r="E558" s="1">
        <v>55.4</v>
      </c>
      <c r="F558" s="1">
        <v>28.8</v>
      </c>
      <c r="G558" s="1">
        <v>51.7</v>
      </c>
      <c r="H558" s="1">
        <v>23</v>
      </c>
      <c r="I558" s="1">
        <v>82.7</v>
      </c>
      <c r="J558" s="1">
        <v>82.4</v>
      </c>
      <c r="K558" s="1">
        <v>50.15</v>
      </c>
      <c r="L558" s="1">
        <v>48.95</v>
      </c>
      <c r="M558" s="1">
        <v>15</v>
      </c>
      <c r="N558" s="1">
        <v>14.4</v>
      </c>
      <c r="O558" s="2">
        <v>37.9</v>
      </c>
      <c r="P558" s="2">
        <v>28.2</v>
      </c>
      <c r="Q558" s="2">
        <v>7.7</v>
      </c>
      <c r="R558" s="1">
        <v>2</v>
      </c>
      <c r="S558" s="1">
        <v>2</v>
      </c>
      <c r="T558" s="1">
        <v>1</v>
      </c>
      <c r="U558" s="1">
        <v>1</v>
      </c>
      <c r="V558" s="1">
        <v>4.9000000000000004</v>
      </c>
      <c r="W558" s="1">
        <v>63.41</v>
      </c>
      <c r="X558" s="1">
        <v>61.82</v>
      </c>
      <c r="Y558" s="1">
        <v>5.22</v>
      </c>
      <c r="Z558" s="1">
        <v>5.16</v>
      </c>
      <c r="AA558">
        <f t="shared" si="187"/>
        <v>0.67366211962224543</v>
      </c>
      <c r="AB558">
        <f t="shared" si="188"/>
        <v>0.609375</v>
      </c>
      <c r="AC558">
        <f t="shared" si="189"/>
        <v>0.52057416267942591</v>
      </c>
      <c r="AD558">
        <f t="shared" si="190"/>
        <v>0.14229765013054829</v>
      </c>
      <c r="AE558">
        <f t="shared" si="191"/>
        <v>0.36277173913043481</v>
      </c>
      <c r="AF558">
        <f t="shared" si="192"/>
        <v>0.46710526315789475</v>
      </c>
      <c r="AG558">
        <f t="shared" si="193"/>
        <v>0.48888888888888893</v>
      </c>
      <c r="AH558">
        <f t="shared" si="194"/>
        <v>0.63051568314726214</v>
      </c>
      <c r="AI558">
        <f t="shared" si="195"/>
        <v>0.39977220956719822</v>
      </c>
      <c r="AJ558">
        <f t="shared" si="196"/>
        <v>0.50095785440613028</v>
      </c>
      <c r="AK558">
        <f t="shared" si="197"/>
        <v>0.57586618876941464</v>
      </c>
      <c r="AL558">
        <f t="shared" si="198"/>
        <v>0.52608376193975004</v>
      </c>
      <c r="AM558">
        <f t="shared" si="199"/>
        <v>0.52850435949027508</v>
      </c>
      <c r="AN558">
        <f t="shared" si="200"/>
        <v>0.5782881002087682</v>
      </c>
      <c r="AO558">
        <f t="shared" si="201"/>
        <v>0.24472960586617781</v>
      </c>
      <c r="AP558">
        <f t="shared" si="202"/>
        <v>0.21348314606741572</v>
      </c>
      <c r="AQ558">
        <f t="shared" si="203"/>
        <v>0.21111111111111108</v>
      </c>
      <c r="AR558">
        <f t="shared" si="204"/>
        <v>0.10112359550561797</v>
      </c>
      <c r="AS558">
        <f t="shared" si="205"/>
        <v>0.18367346938775508</v>
      </c>
      <c r="AT558">
        <f t="shared" si="206"/>
        <v>0.34424316856002457</v>
      </c>
      <c r="AU558">
        <f t="shared" si="207"/>
        <v>0.36851671535215846</v>
      </c>
      <c r="AV558">
        <f t="shared" si="208"/>
        <v>0.50232558139534877</v>
      </c>
      <c r="AW558">
        <f t="shared" si="209"/>
        <v>0.51413612565445022</v>
      </c>
    </row>
    <row r="559" spans="1:49" x14ac:dyDescent="0.3">
      <c r="A559">
        <v>25</v>
      </c>
      <c r="B559" s="3">
        <v>37469</v>
      </c>
      <c r="C559" t="s">
        <v>7</v>
      </c>
      <c r="D559" s="1">
        <v>91.25</v>
      </c>
      <c r="E559" s="1">
        <v>44.1</v>
      </c>
      <c r="F559" s="1">
        <v>22.2</v>
      </c>
      <c r="G559" s="1">
        <v>47.15</v>
      </c>
      <c r="H559" s="1">
        <v>20.100000000000001</v>
      </c>
      <c r="I559" s="1">
        <v>55.85</v>
      </c>
      <c r="J559" s="1">
        <v>56.9</v>
      </c>
      <c r="K559" s="1">
        <v>31.3</v>
      </c>
      <c r="L559" s="1">
        <v>32.25</v>
      </c>
      <c r="M559" s="1">
        <v>10.85</v>
      </c>
      <c r="N559" s="1">
        <v>11.05</v>
      </c>
      <c r="O559" s="2">
        <v>19.899999999999999</v>
      </c>
      <c r="P559" s="2">
        <v>13.3</v>
      </c>
      <c r="Q559" s="2">
        <v>5.5</v>
      </c>
      <c r="R559" s="1">
        <v>0.8</v>
      </c>
      <c r="S559" s="1">
        <v>0.8</v>
      </c>
      <c r="T559" s="1">
        <v>0.4</v>
      </c>
      <c r="U559" s="1">
        <v>0.4</v>
      </c>
      <c r="V559" s="1">
        <v>3.3</v>
      </c>
      <c r="W559" s="1">
        <v>63.41</v>
      </c>
      <c r="X559" s="1">
        <v>61.82</v>
      </c>
      <c r="Y559" s="1">
        <v>5.22</v>
      </c>
      <c r="Z559" s="1">
        <v>5.16</v>
      </c>
      <c r="AA559">
        <f t="shared" si="187"/>
        <v>0.43651626442812169</v>
      </c>
      <c r="AB559">
        <f t="shared" si="188"/>
        <v>0.3515625</v>
      </c>
      <c r="AC559">
        <f t="shared" si="189"/>
        <v>0.43349282296650715</v>
      </c>
      <c r="AD559">
        <f t="shared" si="190"/>
        <v>0.10443864229765015</v>
      </c>
      <c r="AE559">
        <f t="shared" si="191"/>
        <v>0.16032608695652176</v>
      </c>
      <c r="AF559">
        <f t="shared" si="192"/>
        <v>0.32236842105263158</v>
      </c>
      <c r="AG559">
        <f t="shared" si="193"/>
        <v>0.31111111111111106</v>
      </c>
      <c r="AH559">
        <f t="shared" si="194"/>
        <v>0.46198830409356728</v>
      </c>
      <c r="AI559">
        <f t="shared" si="195"/>
        <v>0.19476082004555809</v>
      </c>
      <c r="AJ559">
        <f t="shared" si="196"/>
        <v>0.24377394636015326</v>
      </c>
      <c r="AK559">
        <f t="shared" si="197"/>
        <v>0.37275985663082434</v>
      </c>
      <c r="AL559">
        <f t="shared" si="198"/>
        <v>0.24908155767817783</v>
      </c>
      <c r="AM559">
        <f t="shared" si="199"/>
        <v>0.30449362843729039</v>
      </c>
      <c r="AN559">
        <f t="shared" si="200"/>
        <v>0.40501043841336104</v>
      </c>
      <c r="AO559">
        <f t="shared" si="201"/>
        <v>0.18331805682859761</v>
      </c>
      <c r="AP559">
        <f t="shared" si="202"/>
        <v>7.8651685393258439E-2</v>
      </c>
      <c r="AQ559">
        <f t="shared" si="203"/>
        <v>7.7777777777777779E-2</v>
      </c>
      <c r="AR559">
        <f t="shared" si="204"/>
        <v>3.3707865168539332E-2</v>
      </c>
      <c r="AS559">
        <f t="shared" si="205"/>
        <v>6.1224489795918373E-2</v>
      </c>
      <c r="AT559">
        <f t="shared" si="206"/>
        <v>0.34424316856002457</v>
      </c>
      <c r="AU559">
        <f t="shared" si="207"/>
        <v>0.36851671535215846</v>
      </c>
      <c r="AV559">
        <f t="shared" si="208"/>
        <v>0.50232558139534877</v>
      </c>
      <c r="AW559">
        <f t="shared" si="209"/>
        <v>0.51413612565445022</v>
      </c>
    </row>
    <row r="560" spans="1:49" x14ac:dyDescent="0.3">
      <c r="A560">
        <v>26</v>
      </c>
      <c r="B560" s="3">
        <v>37469</v>
      </c>
      <c r="C560" t="s">
        <v>7</v>
      </c>
      <c r="D560" s="1">
        <f>37.3+38.8</f>
        <v>76.099999999999994</v>
      </c>
      <c r="E560" s="1">
        <v>37.299999999999997</v>
      </c>
      <c r="F560" s="1">
        <v>19.899999999999999</v>
      </c>
      <c r="G560" s="1">
        <v>38.799999999999997</v>
      </c>
      <c r="H560" s="1">
        <v>19.25</v>
      </c>
      <c r="I560" s="1">
        <v>40.5</v>
      </c>
      <c r="J560" s="1">
        <v>41.15</v>
      </c>
      <c r="K560" s="1">
        <v>20.100000000000001</v>
      </c>
      <c r="L560" s="1">
        <v>21.45</v>
      </c>
      <c r="M560" s="1">
        <v>7.7</v>
      </c>
      <c r="N560" s="1">
        <v>8.0500000000000007</v>
      </c>
      <c r="O560" s="2">
        <v>12</v>
      </c>
      <c r="P560" s="2">
        <v>8.1</v>
      </c>
      <c r="Q560" s="2">
        <v>3.8</v>
      </c>
      <c r="R560" s="1">
        <v>0.4</v>
      </c>
      <c r="S560" s="1">
        <v>0.4</v>
      </c>
      <c r="T560" s="1">
        <v>0.2</v>
      </c>
      <c r="U560" s="1">
        <v>0.2</v>
      </c>
      <c r="V560" s="1">
        <v>2.2000000000000002</v>
      </c>
      <c r="W560" s="1">
        <v>63.41</v>
      </c>
      <c r="X560" s="1">
        <v>61.82</v>
      </c>
      <c r="Y560" s="1">
        <v>5.22</v>
      </c>
      <c r="Z560" s="1">
        <v>5.16</v>
      </c>
      <c r="AA560">
        <f t="shared" si="187"/>
        <v>0.29380902413431259</v>
      </c>
      <c r="AB560">
        <f t="shared" si="188"/>
        <v>0.26171875</v>
      </c>
      <c r="AC560">
        <f t="shared" si="189"/>
        <v>0.27368421052631575</v>
      </c>
      <c r="AD560">
        <f t="shared" si="190"/>
        <v>9.3342036553524799E-2</v>
      </c>
      <c r="AE560">
        <f t="shared" si="191"/>
        <v>8.9673913043478271E-2</v>
      </c>
      <c r="AF560">
        <f t="shared" si="192"/>
        <v>0.21052631578947364</v>
      </c>
      <c r="AG560">
        <f t="shared" si="193"/>
        <v>0.18888888888888891</v>
      </c>
      <c r="AH560">
        <f t="shared" si="194"/>
        <v>0.30090377458798512</v>
      </c>
      <c r="AI560">
        <f t="shared" si="195"/>
        <v>0.10478359908883826</v>
      </c>
      <c r="AJ560">
        <f t="shared" si="196"/>
        <v>9.67432950191571E-2</v>
      </c>
      <c r="AK560">
        <f t="shared" si="197"/>
        <v>0.24731182795698919</v>
      </c>
      <c r="AL560">
        <f t="shared" si="198"/>
        <v>8.4496693607641449E-2</v>
      </c>
      <c r="AM560">
        <f t="shared" si="199"/>
        <v>0.15962441314553991</v>
      </c>
      <c r="AN560">
        <f t="shared" si="200"/>
        <v>0.27348643006263046</v>
      </c>
      <c r="AO560">
        <f t="shared" si="201"/>
        <v>0.12832263978001834</v>
      </c>
      <c r="AP560">
        <f t="shared" si="202"/>
        <v>3.3707865168539332E-2</v>
      </c>
      <c r="AQ560">
        <f t="shared" si="203"/>
        <v>3.333333333333334E-2</v>
      </c>
      <c r="AR560">
        <f t="shared" si="204"/>
        <v>1.1235955056179775E-2</v>
      </c>
      <c r="AS560">
        <f t="shared" si="205"/>
        <v>2.0408163265306121E-2</v>
      </c>
      <c r="AT560">
        <f t="shared" si="206"/>
        <v>0.34424316856002457</v>
      </c>
      <c r="AU560">
        <f t="shared" si="207"/>
        <v>0.36851671535215846</v>
      </c>
      <c r="AV560">
        <f t="shared" si="208"/>
        <v>0.50232558139534877</v>
      </c>
      <c r="AW560">
        <f t="shared" si="209"/>
        <v>0.51413612565445022</v>
      </c>
    </row>
    <row r="561" spans="1:49" x14ac:dyDescent="0.3">
      <c r="A561">
        <v>27</v>
      </c>
      <c r="B561" s="3">
        <v>37469</v>
      </c>
      <c r="C561" t="s">
        <v>8</v>
      </c>
      <c r="D561" s="1">
        <v>79.5</v>
      </c>
      <c r="E561" s="1">
        <v>40.1</v>
      </c>
      <c r="F561" s="1">
        <v>19.100000000000001</v>
      </c>
      <c r="G561" s="1">
        <v>38.950000000000003</v>
      </c>
      <c r="H561" s="1">
        <v>15.35</v>
      </c>
      <c r="I561" s="1">
        <v>54.05</v>
      </c>
      <c r="J561" s="1">
        <v>54.5</v>
      </c>
      <c r="K561" s="1">
        <v>29.8</v>
      </c>
      <c r="L561" s="1">
        <v>29.6</v>
      </c>
      <c r="M561" s="1">
        <v>8.65</v>
      </c>
      <c r="N561" s="1">
        <v>8.8000000000000007</v>
      </c>
      <c r="O561" s="2">
        <v>13.8</v>
      </c>
      <c r="P561" s="2">
        <v>10.1</v>
      </c>
      <c r="Q561" s="2">
        <v>2.5</v>
      </c>
      <c r="R561" s="1">
        <v>0.4</v>
      </c>
      <c r="S561" s="1">
        <v>0.4</v>
      </c>
      <c r="T561" s="1">
        <v>0.2</v>
      </c>
      <c r="U561" s="1">
        <v>0.2</v>
      </c>
      <c r="V561" s="1">
        <v>1.2</v>
      </c>
      <c r="W561" s="1">
        <v>63.41</v>
      </c>
      <c r="X561" s="1">
        <v>61.82</v>
      </c>
      <c r="Y561" s="1">
        <v>5.22</v>
      </c>
      <c r="Z561" s="1">
        <v>5.16</v>
      </c>
      <c r="AA561">
        <f t="shared" si="187"/>
        <v>0.35257082896117525</v>
      </c>
      <c r="AB561">
        <f t="shared" si="188"/>
        <v>0.23046875000000008</v>
      </c>
      <c r="AC561">
        <f t="shared" si="189"/>
        <v>0.276555023923445</v>
      </c>
      <c r="AD561">
        <f t="shared" si="190"/>
        <v>4.2428198433420362E-2</v>
      </c>
      <c r="AE561">
        <f t="shared" si="191"/>
        <v>0.11684782608695653</v>
      </c>
      <c r="AF561">
        <f t="shared" si="192"/>
        <v>0.12499999999999999</v>
      </c>
      <c r="AG561">
        <f t="shared" si="193"/>
        <v>7.7777777777777765E-2</v>
      </c>
      <c r="AH561">
        <f t="shared" si="194"/>
        <v>0.33705475810738972</v>
      </c>
      <c r="AI561">
        <f t="shared" si="195"/>
        <v>0.12528473804100229</v>
      </c>
      <c r="AJ561">
        <f t="shared" si="196"/>
        <v>0.2265325670498084</v>
      </c>
      <c r="AK561">
        <f t="shared" si="197"/>
        <v>0.35364396654719232</v>
      </c>
      <c r="AL561">
        <f t="shared" si="198"/>
        <v>0.22703894195444524</v>
      </c>
      <c r="AM561">
        <f t="shared" si="199"/>
        <v>0.26894701542588867</v>
      </c>
      <c r="AN561">
        <f t="shared" si="200"/>
        <v>0.31315240083507301</v>
      </c>
      <c r="AO561">
        <f t="shared" si="201"/>
        <v>0.14207149404216315</v>
      </c>
      <c r="AP561">
        <f t="shared" si="202"/>
        <v>3.3707865168539332E-2</v>
      </c>
      <c r="AQ561">
        <f t="shared" si="203"/>
        <v>3.333333333333334E-2</v>
      </c>
      <c r="AR561">
        <f t="shared" si="204"/>
        <v>1.1235955056179775E-2</v>
      </c>
      <c r="AS561">
        <f t="shared" si="205"/>
        <v>2.0408163265306121E-2</v>
      </c>
      <c r="AT561">
        <f t="shared" si="206"/>
        <v>0.34424316856002457</v>
      </c>
      <c r="AU561">
        <f t="shared" si="207"/>
        <v>0.36851671535215846</v>
      </c>
      <c r="AV561">
        <f t="shared" si="208"/>
        <v>0.50232558139534877</v>
      </c>
      <c r="AW561">
        <f t="shared" si="209"/>
        <v>0.51413612565445022</v>
      </c>
    </row>
    <row r="562" spans="1:49" x14ac:dyDescent="0.3">
      <c r="A562">
        <v>28</v>
      </c>
      <c r="B562" s="3">
        <v>37469</v>
      </c>
      <c r="C562" t="s">
        <v>8</v>
      </c>
      <c r="D562" s="1">
        <v>62.95</v>
      </c>
      <c r="E562" s="1">
        <v>32.700000000000003</v>
      </c>
      <c r="F562" s="1">
        <v>15.35</v>
      </c>
      <c r="G562" s="1">
        <v>30.25</v>
      </c>
      <c r="H562" s="1">
        <v>13.1</v>
      </c>
      <c r="I562" s="1">
        <v>40.700000000000003</v>
      </c>
      <c r="J562" s="1">
        <v>39.25</v>
      </c>
      <c r="K562" s="1">
        <v>22.35</v>
      </c>
      <c r="L562" s="1">
        <v>21.2</v>
      </c>
      <c r="M562" s="1">
        <v>7.05</v>
      </c>
      <c r="N562" s="1">
        <v>6.5</v>
      </c>
      <c r="O562" s="2">
        <v>7.4</v>
      </c>
      <c r="P562" s="2">
        <v>5</v>
      </c>
      <c r="Q562" s="2">
        <v>1.5</v>
      </c>
      <c r="R562" s="1">
        <v>0.2</v>
      </c>
      <c r="S562" s="1">
        <v>0.2</v>
      </c>
      <c r="T562" s="1">
        <v>0.1</v>
      </c>
      <c r="U562" s="1">
        <v>0.1</v>
      </c>
      <c r="V562" s="1">
        <v>0.9</v>
      </c>
      <c r="W562" s="1">
        <v>63.41</v>
      </c>
      <c r="X562" s="1">
        <v>61.82</v>
      </c>
      <c r="Y562" s="1">
        <v>5.22</v>
      </c>
      <c r="Z562" s="1">
        <v>5.16</v>
      </c>
      <c r="AA562">
        <f t="shared" si="187"/>
        <v>0.19727177334732426</v>
      </c>
      <c r="AB562">
        <f t="shared" si="188"/>
        <v>8.3984375000000014E-2</v>
      </c>
      <c r="AC562">
        <f t="shared" si="189"/>
        <v>0.11004784688995214</v>
      </c>
      <c r="AD562">
        <f t="shared" si="190"/>
        <v>1.3054830287206266E-2</v>
      </c>
      <c r="AE562">
        <f t="shared" si="191"/>
        <v>4.755434782608696E-2</v>
      </c>
      <c r="AF562">
        <f t="shared" si="192"/>
        <v>5.921052631578947E-2</v>
      </c>
      <c r="AG562">
        <f t="shared" si="193"/>
        <v>4.4444444444444446E-2</v>
      </c>
      <c r="AH562">
        <f t="shared" si="194"/>
        <v>0.16108452950558219</v>
      </c>
      <c r="AI562">
        <f t="shared" si="195"/>
        <v>5.2391799544419144E-2</v>
      </c>
      <c r="AJ562">
        <f t="shared" si="196"/>
        <v>9.8659003831417652E-2</v>
      </c>
      <c r="AK562">
        <f t="shared" si="197"/>
        <v>0.23217841497411387</v>
      </c>
      <c r="AL562">
        <f t="shared" si="198"/>
        <v>0.11756061719324028</v>
      </c>
      <c r="AM562">
        <f t="shared" si="199"/>
        <v>0.15627095908786048</v>
      </c>
      <c r="AN562">
        <f t="shared" si="200"/>
        <v>0.24634655532359079</v>
      </c>
      <c r="AO562">
        <f t="shared" si="201"/>
        <v>9.9908340971585699E-2</v>
      </c>
      <c r="AP562">
        <f t="shared" si="202"/>
        <v>1.1235955056179775E-2</v>
      </c>
      <c r="AQ562">
        <f t="shared" si="203"/>
        <v>1.1111111111111112E-2</v>
      </c>
      <c r="AR562">
        <f t="shared" si="204"/>
        <v>0</v>
      </c>
      <c r="AS562">
        <f t="shared" si="205"/>
        <v>0</v>
      </c>
      <c r="AT562">
        <f t="shared" si="206"/>
        <v>0.34424316856002457</v>
      </c>
      <c r="AU562">
        <f t="shared" si="207"/>
        <v>0.36851671535215846</v>
      </c>
      <c r="AV562">
        <f t="shared" si="208"/>
        <v>0.50232558139534877</v>
      </c>
      <c r="AW562">
        <f t="shared" si="209"/>
        <v>0.51413612565445022</v>
      </c>
    </row>
    <row r="563" spans="1:49" x14ac:dyDescent="0.3">
      <c r="A563">
        <v>29</v>
      </c>
      <c r="B563" s="3">
        <v>37469</v>
      </c>
      <c r="C563" t="s">
        <v>8</v>
      </c>
      <c r="D563" s="1">
        <v>115.25</v>
      </c>
      <c r="E563" s="1">
        <v>67</v>
      </c>
      <c r="F563" s="1">
        <v>32.35</v>
      </c>
      <c r="G563" s="1">
        <v>58.25</v>
      </c>
      <c r="H563" s="1">
        <v>26.35</v>
      </c>
      <c r="I563" s="1">
        <v>115.4</v>
      </c>
      <c r="J563" s="1">
        <v>117.25</v>
      </c>
      <c r="K563" s="1">
        <v>73.400000000000006</v>
      </c>
      <c r="L563" s="1">
        <v>72.849999999999994</v>
      </c>
      <c r="M563" s="1">
        <v>21.25</v>
      </c>
      <c r="N563" s="1">
        <v>20.100000000000001</v>
      </c>
      <c r="O563" s="2">
        <v>64.900000000000006</v>
      </c>
      <c r="P563" s="2">
        <v>51.8</v>
      </c>
      <c r="Q563" s="2">
        <v>10.4</v>
      </c>
      <c r="R563" s="1">
        <v>5.2</v>
      </c>
      <c r="S563" s="1">
        <v>5.3</v>
      </c>
      <c r="T563" s="1">
        <v>2.6</v>
      </c>
      <c r="U563" s="1">
        <v>2.7</v>
      </c>
      <c r="V563" s="1">
        <v>6.5</v>
      </c>
      <c r="W563" s="1">
        <v>63.41</v>
      </c>
      <c r="X563" s="1">
        <v>61.82</v>
      </c>
      <c r="Y563" s="1">
        <v>5.22</v>
      </c>
      <c r="Z563" s="1">
        <v>5.16</v>
      </c>
      <c r="AA563">
        <f t="shared" si="187"/>
        <v>0.91710388247639041</v>
      </c>
      <c r="AB563">
        <f t="shared" si="188"/>
        <v>0.74804687500000011</v>
      </c>
      <c r="AC563">
        <f t="shared" si="189"/>
        <v>0.64593301435406691</v>
      </c>
      <c r="AD563">
        <f t="shared" si="190"/>
        <v>0.18603133159268931</v>
      </c>
      <c r="AE563">
        <f t="shared" si="191"/>
        <v>0.68342391304347827</v>
      </c>
      <c r="AF563">
        <f t="shared" si="192"/>
        <v>0.64473684210526316</v>
      </c>
      <c r="AG563">
        <f t="shared" si="193"/>
        <v>0.66666666666666663</v>
      </c>
      <c r="AH563">
        <f t="shared" si="194"/>
        <v>0.71717171717171724</v>
      </c>
      <c r="AI563">
        <f t="shared" si="195"/>
        <v>0.70728929384965844</v>
      </c>
      <c r="AJ563">
        <f t="shared" si="196"/>
        <v>0.81417624521072796</v>
      </c>
      <c r="AK563">
        <f t="shared" si="197"/>
        <v>0.85344484269215448</v>
      </c>
      <c r="AL563">
        <f t="shared" si="198"/>
        <v>0.86774430565760463</v>
      </c>
      <c r="AM563">
        <f t="shared" si="199"/>
        <v>0.84909456740442657</v>
      </c>
      <c r="AN563">
        <f t="shared" si="200"/>
        <v>0.83924843423799578</v>
      </c>
      <c r="AO563">
        <f t="shared" si="201"/>
        <v>0.34922089825847846</v>
      </c>
      <c r="AP563">
        <f t="shared" si="202"/>
        <v>0.57303370786516861</v>
      </c>
      <c r="AQ563">
        <f t="shared" si="203"/>
        <v>0.57777777777777772</v>
      </c>
      <c r="AR563">
        <f t="shared" si="204"/>
        <v>0.2808988764044944</v>
      </c>
      <c r="AS563">
        <f t="shared" si="205"/>
        <v>0.53061224489795911</v>
      </c>
      <c r="AT563">
        <f t="shared" si="206"/>
        <v>0.34424316856002457</v>
      </c>
      <c r="AU563">
        <f t="shared" si="207"/>
        <v>0.36851671535215846</v>
      </c>
      <c r="AV563">
        <f t="shared" si="208"/>
        <v>0.50232558139534877</v>
      </c>
      <c r="AW563">
        <f t="shared" si="209"/>
        <v>0.51413612565445022</v>
      </c>
    </row>
    <row r="564" spans="1:49" x14ac:dyDescent="0.3">
      <c r="A564">
        <v>30</v>
      </c>
      <c r="B564" s="3">
        <v>37469</v>
      </c>
      <c r="C564" t="s">
        <v>8</v>
      </c>
      <c r="D564" s="1">
        <v>116.05</v>
      </c>
      <c r="E564" s="1">
        <v>60.1</v>
      </c>
      <c r="F564" s="1">
        <v>31.6</v>
      </c>
      <c r="G564" s="1">
        <v>55.95</v>
      </c>
      <c r="H564" s="1">
        <v>26.1</v>
      </c>
      <c r="I564" s="1">
        <v>89.45</v>
      </c>
      <c r="J564" s="1">
        <v>88.9</v>
      </c>
      <c r="K564" s="1">
        <v>52.8</v>
      </c>
      <c r="L564" s="1">
        <v>53.35</v>
      </c>
      <c r="M564" s="1">
        <v>15.4</v>
      </c>
      <c r="N564" s="1">
        <v>15.6</v>
      </c>
      <c r="O564" s="2">
        <v>46.5</v>
      </c>
      <c r="P564" s="2">
        <v>34.799999999999997</v>
      </c>
      <c r="Q564" s="2">
        <v>9.3000000000000007</v>
      </c>
      <c r="R564" s="1">
        <v>2.5</v>
      </c>
      <c r="S564" s="1">
        <v>2.5</v>
      </c>
      <c r="T564" s="1">
        <v>1.3</v>
      </c>
      <c r="U564" s="1">
        <v>1.2</v>
      </c>
      <c r="V564" s="1">
        <v>5.8</v>
      </c>
      <c r="W564" s="1">
        <v>63.41</v>
      </c>
      <c r="X564" s="1">
        <v>61.82</v>
      </c>
      <c r="Y564" s="1">
        <v>5.22</v>
      </c>
      <c r="Z564" s="1">
        <v>5.16</v>
      </c>
      <c r="AA564">
        <f t="shared" si="187"/>
        <v>0.77229800629590761</v>
      </c>
      <c r="AB564">
        <f t="shared" si="188"/>
        <v>0.71875000000000011</v>
      </c>
      <c r="AC564">
        <f t="shared" si="189"/>
        <v>0.60191387559808618</v>
      </c>
      <c r="AD564">
        <f t="shared" si="190"/>
        <v>0.18276762402088775</v>
      </c>
      <c r="AE564">
        <f t="shared" si="191"/>
        <v>0.45244565217391303</v>
      </c>
      <c r="AF564">
        <f t="shared" si="192"/>
        <v>0.57236842105263164</v>
      </c>
      <c r="AG564">
        <f t="shared" si="193"/>
        <v>0.5888888888888888</v>
      </c>
      <c r="AH564">
        <f t="shared" si="194"/>
        <v>0.72567783094098881</v>
      </c>
      <c r="AI564">
        <f t="shared" si="195"/>
        <v>0.49772209567198183</v>
      </c>
      <c r="AJ564">
        <f t="shared" si="196"/>
        <v>0.56561302681992343</v>
      </c>
      <c r="AK564">
        <f t="shared" si="197"/>
        <v>0.62763839107925135</v>
      </c>
      <c r="AL564">
        <f t="shared" si="198"/>
        <v>0.56502571638501087</v>
      </c>
      <c r="AM564">
        <f t="shared" si="199"/>
        <v>0.58752515090543256</v>
      </c>
      <c r="AN564">
        <f t="shared" si="200"/>
        <v>0.59498956158663874</v>
      </c>
      <c r="AO564">
        <f t="shared" si="201"/>
        <v>0.26672777268560949</v>
      </c>
      <c r="AP564">
        <f t="shared" si="202"/>
        <v>0.2696629213483146</v>
      </c>
      <c r="AQ564">
        <f t="shared" si="203"/>
        <v>0.26666666666666666</v>
      </c>
      <c r="AR564">
        <f t="shared" si="204"/>
        <v>0.1348314606741573</v>
      </c>
      <c r="AS564">
        <f t="shared" si="205"/>
        <v>0.22448979591836729</v>
      </c>
      <c r="AT564">
        <f t="shared" si="206"/>
        <v>0.34424316856002457</v>
      </c>
      <c r="AU564">
        <f t="shared" si="207"/>
        <v>0.36851671535215846</v>
      </c>
      <c r="AV564">
        <f t="shared" si="208"/>
        <v>0.50232558139534877</v>
      </c>
      <c r="AW564">
        <f t="shared" si="209"/>
        <v>0.51413612565445022</v>
      </c>
    </row>
    <row r="565" spans="1:49" x14ac:dyDescent="0.3">
      <c r="A565">
        <v>31</v>
      </c>
      <c r="B565" s="3">
        <v>37469</v>
      </c>
      <c r="C565" t="s">
        <v>8</v>
      </c>
      <c r="D565" s="1">
        <f>52.7+49.4</f>
        <v>102.1</v>
      </c>
      <c r="E565" s="1">
        <v>52.7</v>
      </c>
      <c r="F565" s="1">
        <v>27.6</v>
      </c>
      <c r="G565" s="1">
        <v>49.4</v>
      </c>
      <c r="H565" s="1">
        <v>23.6</v>
      </c>
      <c r="I565" s="1">
        <v>76</v>
      </c>
      <c r="J565" s="1">
        <v>75.099999999999994</v>
      </c>
      <c r="K565" s="1">
        <v>42.65</v>
      </c>
      <c r="L565" s="1">
        <v>43.05</v>
      </c>
      <c r="M565" s="1">
        <v>12.65</v>
      </c>
      <c r="N565" s="1">
        <v>11</v>
      </c>
      <c r="O565" s="2">
        <v>31</v>
      </c>
      <c r="P565" s="2">
        <v>23.6</v>
      </c>
      <c r="Q565" s="2">
        <v>7.3</v>
      </c>
      <c r="R565" s="1">
        <v>1.3</v>
      </c>
      <c r="S565" s="1">
        <v>1.2</v>
      </c>
      <c r="T565" s="1">
        <v>0.7</v>
      </c>
      <c r="U565" s="1">
        <v>0.6</v>
      </c>
      <c r="V565" s="1">
        <v>4.5999999999999996</v>
      </c>
      <c r="W565" s="1">
        <v>63.41</v>
      </c>
      <c r="X565" s="1">
        <v>61.82</v>
      </c>
      <c r="Y565" s="1">
        <v>5.22</v>
      </c>
      <c r="Z565" s="1">
        <v>5.16</v>
      </c>
      <c r="AA565">
        <f t="shared" si="187"/>
        <v>0.61699895068205668</v>
      </c>
      <c r="AB565">
        <f t="shared" si="188"/>
        <v>0.56250000000000011</v>
      </c>
      <c r="AC565">
        <f t="shared" si="189"/>
        <v>0.47655502392344495</v>
      </c>
      <c r="AD565">
        <f t="shared" si="190"/>
        <v>0.15013054830287209</v>
      </c>
      <c r="AE565">
        <f t="shared" si="191"/>
        <v>0.30027173913043481</v>
      </c>
      <c r="AF565">
        <f t="shared" si="192"/>
        <v>0.44078947368421051</v>
      </c>
      <c r="AG565">
        <f t="shared" si="193"/>
        <v>0.45555555555555549</v>
      </c>
      <c r="AH565">
        <f t="shared" si="194"/>
        <v>0.57735247208931417</v>
      </c>
      <c r="AI565">
        <f t="shared" si="195"/>
        <v>0.32118451025056949</v>
      </c>
      <c r="AJ565">
        <f t="shared" si="196"/>
        <v>0.43678160919540227</v>
      </c>
      <c r="AK565">
        <f t="shared" si="197"/>
        <v>0.51772202309836712</v>
      </c>
      <c r="AL565">
        <f t="shared" si="198"/>
        <v>0.41587068332108734</v>
      </c>
      <c r="AM565">
        <f t="shared" si="199"/>
        <v>0.44936284372904095</v>
      </c>
      <c r="AN565">
        <f t="shared" si="200"/>
        <v>0.48016701461377864</v>
      </c>
      <c r="AO565">
        <f t="shared" si="201"/>
        <v>0.1824014665444546</v>
      </c>
      <c r="AP565">
        <f t="shared" si="202"/>
        <v>0.1348314606741573</v>
      </c>
      <c r="AQ565">
        <f t="shared" si="203"/>
        <v>0.1222222222222222</v>
      </c>
      <c r="AR565">
        <f t="shared" si="204"/>
        <v>6.741573033707865E-2</v>
      </c>
      <c r="AS565">
        <f t="shared" si="205"/>
        <v>0.1020408163265306</v>
      </c>
      <c r="AT565">
        <f t="shared" si="206"/>
        <v>0.34424316856002457</v>
      </c>
      <c r="AU565">
        <f t="shared" si="207"/>
        <v>0.36851671535215846</v>
      </c>
      <c r="AV565">
        <f t="shared" si="208"/>
        <v>0.50232558139534877</v>
      </c>
      <c r="AW565">
        <f t="shared" si="209"/>
        <v>0.51413612565445022</v>
      </c>
    </row>
    <row r="566" spans="1:49" x14ac:dyDescent="0.3">
      <c r="A566">
        <v>32</v>
      </c>
      <c r="B566" s="3">
        <v>37469</v>
      </c>
      <c r="C566" t="s">
        <v>8</v>
      </c>
      <c r="D566" s="1">
        <v>99</v>
      </c>
      <c r="E566" s="1">
        <v>48.55</v>
      </c>
      <c r="F566" s="1">
        <v>24.7</v>
      </c>
      <c r="G566" s="1">
        <v>50.45</v>
      </c>
      <c r="H566" s="1">
        <v>26.1</v>
      </c>
      <c r="I566" s="1">
        <v>56.2</v>
      </c>
      <c r="J566" s="1">
        <v>57.25</v>
      </c>
      <c r="K566" s="1">
        <v>30.65</v>
      </c>
      <c r="L566" s="1">
        <v>29.8</v>
      </c>
      <c r="M566" s="1">
        <v>10.75</v>
      </c>
      <c r="N566" s="1">
        <v>11</v>
      </c>
      <c r="O566" s="2">
        <v>26.6</v>
      </c>
      <c r="P566" s="2">
        <v>18.7</v>
      </c>
      <c r="Q566" s="2">
        <v>7.2</v>
      </c>
      <c r="R566" s="1">
        <v>0.8</v>
      </c>
      <c r="S566" s="1">
        <v>0.8</v>
      </c>
      <c r="T566" s="1">
        <v>0.4</v>
      </c>
      <c r="U566" s="1">
        <v>0.4</v>
      </c>
      <c r="V566" s="1">
        <v>4.5999999999999996</v>
      </c>
      <c r="W566" s="1">
        <v>63.41</v>
      </c>
      <c r="X566" s="1">
        <v>61.82</v>
      </c>
      <c r="Y566" s="1">
        <v>5.22</v>
      </c>
      <c r="Z566" s="1">
        <v>5.16</v>
      </c>
      <c r="AA566">
        <f t="shared" si="187"/>
        <v>0.52990556138509959</v>
      </c>
      <c r="AB566">
        <f t="shared" si="188"/>
        <v>0.44921875</v>
      </c>
      <c r="AC566">
        <f t="shared" si="189"/>
        <v>0.49665071770334934</v>
      </c>
      <c r="AD566">
        <f t="shared" si="190"/>
        <v>0.18276762402088775</v>
      </c>
      <c r="AE566">
        <f t="shared" si="191"/>
        <v>0.23369565217391305</v>
      </c>
      <c r="AF566">
        <f t="shared" si="192"/>
        <v>0.43421052631578949</v>
      </c>
      <c r="AG566">
        <f t="shared" si="193"/>
        <v>0.45555555555555549</v>
      </c>
      <c r="AH566">
        <f t="shared" si="194"/>
        <v>0.54439128123338654</v>
      </c>
      <c r="AI566">
        <f t="shared" si="195"/>
        <v>0.27107061503416857</v>
      </c>
      <c r="AJ566">
        <f t="shared" si="196"/>
        <v>0.24712643678160923</v>
      </c>
      <c r="AK566">
        <f t="shared" si="197"/>
        <v>0.37554759060135401</v>
      </c>
      <c r="AL566">
        <f t="shared" si="198"/>
        <v>0.23952975753122696</v>
      </c>
      <c r="AM566">
        <f t="shared" si="199"/>
        <v>0.2716297786720322</v>
      </c>
      <c r="AN566">
        <f t="shared" si="200"/>
        <v>0.40083507306889343</v>
      </c>
      <c r="AO566">
        <f t="shared" si="201"/>
        <v>0.1824014665444546</v>
      </c>
      <c r="AP566">
        <f t="shared" si="202"/>
        <v>7.8651685393258439E-2</v>
      </c>
      <c r="AQ566">
        <f t="shared" si="203"/>
        <v>7.7777777777777779E-2</v>
      </c>
      <c r="AR566">
        <f t="shared" si="204"/>
        <v>3.3707865168539332E-2</v>
      </c>
      <c r="AS566">
        <f t="shared" si="205"/>
        <v>6.1224489795918373E-2</v>
      </c>
      <c r="AT566">
        <f t="shared" si="206"/>
        <v>0.34424316856002457</v>
      </c>
      <c r="AU566">
        <f t="shared" si="207"/>
        <v>0.36851671535215846</v>
      </c>
      <c r="AV566">
        <f t="shared" si="208"/>
        <v>0.50232558139534877</v>
      </c>
      <c r="AW566">
        <f t="shared" si="209"/>
        <v>0.51413612565445022</v>
      </c>
    </row>
    <row r="567" spans="1:49" x14ac:dyDescent="0.3">
      <c r="A567">
        <v>33</v>
      </c>
      <c r="B567" s="3">
        <v>37469</v>
      </c>
      <c r="C567" t="s">
        <v>8</v>
      </c>
      <c r="D567" s="1">
        <v>103.25</v>
      </c>
      <c r="E567" s="1">
        <v>52.6</v>
      </c>
      <c r="F567" s="1">
        <v>26.45</v>
      </c>
      <c r="G567" s="1">
        <v>50.65</v>
      </c>
      <c r="H567" s="1">
        <v>20.85</v>
      </c>
      <c r="I567" s="1">
        <v>78</v>
      </c>
      <c r="J567" s="1">
        <v>79.150000000000006</v>
      </c>
      <c r="K567" s="1">
        <v>44.2</v>
      </c>
      <c r="L567" s="1">
        <v>44</v>
      </c>
      <c r="M567" s="1">
        <v>11.2</v>
      </c>
      <c r="N567" s="1">
        <v>11.55</v>
      </c>
      <c r="O567" s="2">
        <v>37</v>
      </c>
      <c r="P567" s="2">
        <v>27.1</v>
      </c>
      <c r="Q567" s="2">
        <v>7.4</v>
      </c>
      <c r="R567" s="1">
        <v>1.6</v>
      </c>
      <c r="S567" s="1">
        <v>1.5</v>
      </c>
      <c r="T567" s="1">
        <v>0.8</v>
      </c>
      <c r="U567" s="1">
        <v>0.7</v>
      </c>
      <c r="V567" s="1">
        <v>4.3</v>
      </c>
      <c r="W567" s="1">
        <v>63.41</v>
      </c>
      <c r="X567" s="1">
        <v>61.82</v>
      </c>
      <c r="Y567" s="1">
        <v>5.22</v>
      </c>
      <c r="Z567" s="1">
        <v>5.16</v>
      </c>
      <c r="AA567">
        <f t="shared" si="187"/>
        <v>0.61490031479538299</v>
      </c>
      <c r="AB567">
        <f t="shared" si="188"/>
        <v>0.517578125</v>
      </c>
      <c r="AC567">
        <f t="shared" si="189"/>
        <v>0.50047846889952152</v>
      </c>
      <c r="AD567">
        <f t="shared" si="190"/>
        <v>0.11422976501305485</v>
      </c>
      <c r="AE567">
        <f t="shared" si="191"/>
        <v>0.34782608695652178</v>
      </c>
      <c r="AF567">
        <f t="shared" si="192"/>
        <v>0.44736842105263158</v>
      </c>
      <c r="AG567">
        <f t="shared" si="193"/>
        <v>0.42222222222222217</v>
      </c>
      <c r="AH567">
        <f t="shared" si="194"/>
        <v>0.58958001063264232</v>
      </c>
      <c r="AI567">
        <f t="shared" si="195"/>
        <v>0.38952164009111623</v>
      </c>
      <c r="AJ567">
        <f t="shared" si="196"/>
        <v>0.45593869731800762</v>
      </c>
      <c r="AK567">
        <f t="shared" si="197"/>
        <v>0.54998008761449624</v>
      </c>
      <c r="AL567">
        <f t="shared" si="198"/>
        <v>0.43864805290227771</v>
      </c>
      <c r="AM567">
        <f t="shared" si="199"/>
        <v>0.46210596914822272</v>
      </c>
      <c r="AN567">
        <f t="shared" si="200"/>
        <v>0.41962421711899778</v>
      </c>
      <c r="AO567">
        <f t="shared" si="201"/>
        <v>0.19248395967002749</v>
      </c>
      <c r="AP567">
        <f t="shared" si="202"/>
        <v>0.16853932584269662</v>
      </c>
      <c r="AQ567">
        <f t="shared" si="203"/>
        <v>0.15555555555555553</v>
      </c>
      <c r="AR567">
        <f t="shared" si="204"/>
        <v>7.8651685393258439E-2</v>
      </c>
      <c r="AS567">
        <f t="shared" si="205"/>
        <v>0.12244897959183672</v>
      </c>
      <c r="AT567">
        <f t="shared" si="206"/>
        <v>0.34424316856002457</v>
      </c>
      <c r="AU567">
        <f t="shared" si="207"/>
        <v>0.36851671535215846</v>
      </c>
      <c r="AV567">
        <f t="shared" si="208"/>
        <v>0.50232558139534877</v>
      </c>
      <c r="AW567">
        <f t="shared" si="209"/>
        <v>0.51413612565445022</v>
      </c>
    </row>
    <row r="568" spans="1:49" x14ac:dyDescent="0.3">
      <c r="A568">
        <v>34</v>
      </c>
      <c r="B568" s="3">
        <v>37469</v>
      </c>
      <c r="C568" t="s">
        <v>8</v>
      </c>
      <c r="D568" s="1">
        <f>48.5+45.85</f>
        <v>94.35</v>
      </c>
      <c r="E568" s="1">
        <v>48.5</v>
      </c>
      <c r="F568" s="1">
        <v>25.5</v>
      </c>
      <c r="G568" s="1">
        <v>45.85</v>
      </c>
      <c r="H568" s="1">
        <v>20.8</v>
      </c>
      <c r="I568" s="1">
        <v>67.349999999999994</v>
      </c>
      <c r="J568" s="1">
        <v>66.900000000000006</v>
      </c>
      <c r="K568" s="1">
        <v>38.25</v>
      </c>
      <c r="L568" s="1">
        <v>37.1</v>
      </c>
      <c r="M568" s="1">
        <v>11.5</v>
      </c>
      <c r="N568" s="1">
        <v>12.05</v>
      </c>
      <c r="O568" s="2">
        <v>24.2</v>
      </c>
      <c r="P568" s="2">
        <v>17.399999999999999</v>
      </c>
      <c r="Q568" s="2">
        <v>5.5</v>
      </c>
      <c r="R568" s="1">
        <v>1.1000000000000001</v>
      </c>
      <c r="S568" s="1">
        <v>1.2</v>
      </c>
      <c r="T568" s="1">
        <v>0.5</v>
      </c>
      <c r="U568" s="1">
        <v>0.6</v>
      </c>
      <c r="V568" s="1">
        <v>3.3</v>
      </c>
      <c r="W568" s="1">
        <v>63.41</v>
      </c>
      <c r="X568" s="1">
        <v>61.82</v>
      </c>
      <c r="Y568" s="1">
        <v>5.22</v>
      </c>
      <c r="Z568" s="1">
        <v>5.16</v>
      </c>
      <c r="AA568">
        <f t="shared" si="187"/>
        <v>0.52885624344176285</v>
      </c>
      <c r="AB568">
        <f t="shared" si="188"/>
        <v>0.48046875</v>
      </c>
      <c r="AC568">
        <f t="shared" si="189"/>
        <v>0.40861244019138759</v>
      </c>
      <c r="AD568">
        <f t="shared" si="190"/>
        <v>0.11357702349869453</v>
      </c>
      <c r="AE568">
        <f t="shared" si="191"/>
        <v>0.21603260869565219</v>
      </c>
      <c r="AF568">
        <f t="shared" si="192"/>
        <v>0.32236842105263158</v>
      </c>
      <c r="AG568">
        <f t="shared" si="193"/>
        <v>0.31111111111111106</v>
      </c>
      <c r="AH568">
        <f t="shared" si="194"/>
        <v>0.49494949494949492</v>
      </c>
      <c r="AI568">
        <f t="shared" si="195"/>
        <v>0.24373576309794989</v>
      </c>
      <c r="AJ568">
        <f t="shared" si="196"/>
        <v>0.35392720306513403</v>
      </c>
      <c r="AK568">
        <f t="shared" si="197"/>
        <v>0.45240939864595775</v>
      </c>
      <c r="AL568">
        <f t="shared" si="198"/>
        <v>0.35121234386480521</v>
      </c>
      <c r="AM568">
        <f t="shared" si="199"/>
        <v>0.36955063715627101</v>
      </c>
      <c r="AN568">
        <f t="shared" si="200"/>
        <v>0.43215031315240077</v>
      </c>
      <c r="AO568">
        <f t="shared" si="201"/>
        <v>0.20164986251145739</v>
      </c>
      <c r="AP568">
        <f t="shared" si="202"/>
        <v>0.11235955056179775</v>
      </c>
      <c r="AQ568">
        <f t="shared" si="203"/>
        <v>0.1222222222222222</v>
      </c>
      <c r="AR568">
        <f t="shared" si="204"/>
        <v>4.49438202247191E-2</v>
      </c>
      <c r="AS568">
        <f t="shared" si="205"/>
        <v>0.1020408163265306</v>
      </c>
      <c r="AT568">
        <f t="shared" si="206"/>
        <v>0.34424316856002457</v>
      </c>
      <c r="AU568">
        <f t="shared" si="207"/>
        <v>0.36851671535215846</v>
      </c>
      <c r="AV568">
        <f t="shared" si="208"/>
        <v>0.50232558139534877</v>
      </c>
      <c r="AW568">
        <f t="shared" si="209"/>
        <v>0.51413612565445022</v>
      </c>
    </row>
    <row r="569" spans="1:49" x14ac:dyDescent="0.3">
      <c r="A569">
        <v>35</v>
      </c>
      <c r="B569" s="3">
        <v>37469</v>
      </c>
      <c r="C569" t="s">
        <v>8</v>
      </c>
      <c r="D569" s="1">
        <v>110.95</v>
      </c>
      <c r="E569" s="1">
        <v>55.25</v>
      </c>
      <c r="F569" s="1">
        <v>29.8</v>
      </c>
      <c r="G569" s="1">
        <v>55.7</v>
      </c>
      <c r="H569" s="1">
        <v>23.65</v>
      </c>
      <c r="I569" s="1">
        <v>82.05</v>
      </c>
      <c r="J569" s="1">
        <v>81.099999999999994</v>
      </c>
      <c r="K569" s="1">
        <v>44.05</v>
      </c>
      <c r="L569" s="1">
        <v>43.2</v>
      </c>
      <c r="M569" s="1">
        <v>14.5</v>
      </c>
      <c r="N569" s="1">
        <v>13.95</v>
      </c>
      <c r="O569" s="2">
        <v>45.4</v>
      </c>
      <c r="P569" s="2">
        <v>32.1</v>
      </c>
      <c r="Q569" s="2">
        <v>9.6999999999999993</v>
      </c>
      <c r="R569" s="1">
        <v>1.8</v>
      </c>
      <c r="S569" s="1">
        <v>1.8</v>
      </c>
      <c r="T569" s="1">
        <v>0.9</v>
      </c>
      <c r="U569" s="1">
        <v>0.9</v>
      </c>
      <c r="V569" s="1">
        <v>6.1</v>
      </c>
      <c r="W569" s="1">
        <v>63.41</v>
      </c>
      <c r="X569" s="1">
        <v>61.82</v>
      </c>
      <c r="Y569" s="1">
        <v>5.22</v>
      </c>
      <c r="Z569" s="1">
        <v>5.16</v>
      </c>
      <c r="AA569">
        <f t="shared" si="187"/>
        <v>0.670514165792235</v>
      </c>
      <c r="AB569">
        <f t="shared" si="188"/>
        <v>0.6484375</v>
      </c>
      <c r="AC569">
        <f t="shared" si="189"/>
        <v>0.59712918660287084</v>
      </c>
      <c r="AD569">
        <f t="shared" si="190"/>
        <v>0.15078328981723235</v>
      </c>
      <c r="AE569">
        <f t="shared" si="191"/>
        <v>0.41576086956521746</v>
      </c>
      <c r="AF569">
        <f t="shared" si="192"/>
        <v>0.59868421052631571</v>
      </c>
      <c r="AG569">
        <f t="shared" si="193"/>
        <v>0.62222222222222212</v>
      </c>
      <c r="AH569">
        <f t="shared" si="194"/>
        <v>0.67145135566188208</v>
      </c>
      <c r="AI569">
        <f t="shared" si="195"/>
        <v>0.48519362186788162</v>
      </c>
      <c r="AJ569">
        <f t="shared" si="196"/>
        <v>0.49473180076628348</v>
      </c>
      <c r="AK569">
        <f t="shared" si="197"/>
        <v>0.56551174830744722</v>
      </c>
      <c r="AL569">
        <f t="shared" si="198"/>
        <v>0.43644379132990435</v>
      </c>
      <c r="AM569">
        <f t="shared" si="199"/>
        <v>0.45137491616364867</v>
      </c>
      <c r="AN569">
        <f t="shared" si="200"/>
        <v>0.55741127348642994</v>
      </c>
      <c r="AO569">
        <f t="shared" si="201"/>
        <v>0.23648029330889089</v>
      </c>
      <c r="AP569">
        <f t="shared" si="202"/>
        <v>0.19101123595505617</v>
      </c>
      <c r="AQ569">
        <f t="shared" si="203"/>
        <v>0.18888888888888888</v>
      </c>
      <c r="AR569">
        <f t="shared" si="204"/>
        <v>8.98876404494382E-2</v>
      </c>
      <c r="AS569">
        <f t="shared" si="205"/>
        <v>0.16326530612244897</v>
      </c>
      <c r="AT569">
        <f t="shared" si="206"/>
        <v>0.34424316856002457</v>
      </c>
      <c r="AU569">
        <f t="shared" si="207"/>
        <v>0.36851671535215846</v>
      </c>
      <c r="AV569">
        <f t="shared" si="208"/>
        <v>0.50232558139534877</v>
      </c>
      <c r="AW569">
        <f t="shared" si="209"/>
        <v>0.51413612565445022</v>
      </c>
    </row>
    <row r="570" spans="1:49" x14ac:dyDescent="0.3">
      <c r="A570">
        <v>36</v>
      </c>
      <c r="B570" s="3">
        <v>37469</v>
      </c>
      <c r="C570" t="s">
        <v>7</v>
      </c>
      <c r="D570" s="1">
        <v>86.95</v>
      </c>
      <c r="E570" s="1">
        <v>42.6</v>
      </c>
      <c r="F570" s="1">
        <v>20.25</v>
      </c>
      <c r="G570" s="1">
        <v>44.35</v>
      </c>
      <c r="H570" s="1">
        <v>23.7</v>
      </c>
      <c r="I570" s="1">
        <v>47.3</v>
      </c>
      <c r="J570" s="1">
        <v>46.25</v>
      </c>
      <c r="K570" s="1">
        <v>26.4</v>
      </c>
      <c r="L570" s="1">
        <v>24.75</v>
      </c>
      <c r="M570" s="1">
        <v>8.6999999999999993</v>
      </c>
      <c r="N570" s="1">
        <v>9.15</v>
      </c>
      <c r="O570" s="2">
        <v>17.2</v>
      </c>
      <c r="P570" s="2">
        <v>11.1</v>
      </c>
      <c r="Q570" s="2">
        <v>4.8</v>
      </c>
      <c r="R570" s="1">
        <v>0.5</v>
      </c>
      <c r="S570" s="1">
        <v>0.5</v>
      </c>
      <c r="T570" s="1">
        <v>0.2</v>
      </c>
      <c r="U570" s="1">
        <v>0.2</v>
      </c>
      <c r="V570" s="1">
        <v>3.7</v>
      </c>
      <c r="W570" s="1">
        <v>63.41</v>
      </c>
      <c r="X570" s="1">
        <v>61.82</v>
      </c>
      <c r="Y570" s="1">
        <v>5.22</v>
      </c>
      <c r="Z570" s="1">
        <v>5.16</v>
      </c>
      <c r="AA570">
        <f t="shared" si="187"/>
        <v>0.40503672612801678</v>
      </c>
      <c r="AB570">
        <f t="shared" si="188"/>
        <v>0.275390625</v>
      </c>
      <c r="AC570">
        <f t="shared" si="189"/>
        <v>0.37990430622009569</v>
      </c>
      <c r="AD570">
        <f t="shared" si="190"/>
        <v>0.15143603133159267</v>
      </c>
      <c r="AE570">
        <f t="shared" si="191"/>
        <v>0.13043478260869565</v>
      </c>
      <c r="AF570">
        <f t="shared" si="192"/>
        <v>0.27631578947368418</v>
      </c>
      <c r="AG570">
        <f t="shared" si="193"/>
        <v>0.35555555555555557</v>
      </c>
      <c r="AH570">
        <f t="shared" si="194"/>
        <v>0.41626794258373212</v>
      </c>
      <c r="AI570">
        <f t="shared" si="195"/>
        <v>0.16400911161731208</v>
      </c>
      <c r="AJ570">
        <f t="shared" si="196"/>
        <v>0.1618773946360153</v>
      </c>
      <c r="AK570">
        <f t="shared" si="197"/>
        <v>0.28793309438470727</v>
      </c>
      <c r="AL570">
        <f t="shared" si="198"/>
        <v>0.1770756796473181</v>
      </c>
      <c r="AM570">
        <f t="shared" si="199"/>
        <v>0.20389000670690813</v>
      </c>
      <c r="AN570">
        <f t="shared" si="200"/>
        <v>0.31524008350730681</v>
      </c>
      <c r="AO570">
        <f t="shared" si="201"/>
        <v>0.14848762603116406</v>
      </c>
      <c r="AP570">
        <f t="shared" si="202"/>
        <v>4.49438202247191E-2</v>
      </c>
      <c r="AQ570">
        <f t="shared" si="203"/>
        <v>4.4444444444444446E-2</v>
      </c>
      <c r="AR570">
        <f t="shared" si="204"/>
        <v>1.1235955056179775E-2</v>
      </c>
      <c r="AS570">
        <f t="shared" si="205"/>
        <v>2.0408163265306121E-2</v>
      </c>
      <c r="AT570">
        <f t="shared" si="206"/>
        <v>0.34424316856002457</v>
      </c>
      <c r="AU570">
        <f t="shared" si="207"/>
        <v>0.36851671535215846</v>
      </c>
      <c r="AV570">
        <f t="shared" si="208"/>
        <v>0.50232558139534877</v>
      </c>
      <c r="AW570">
        <f t="shared" si="209"/>
        <v>0.51413612565445022</v>
      </c>
    </row>
    <row r="571" spans="1:49" x14ac:dyDescent="0.3">
      <c r="A571">
        <v>37</v>
      </c>
      <c r="B571" s="3">
        <v>37469</v>
      </c>
      <c r="C571" t="s">
        <v>7</v>
      </c>
      <c r="D571" s="1">
        <v>101.95</v>
      </c>
      <c r="E571" s="1">
        <v>50.3</v>
      </c>
      <c r="F571" s="1">
        <v>24.95</v>
      </c>
      <c r="G571" s="1">
        <v>51.65</v>
      </c>
      <c r="H571" s="1">
        <v>26.4</v>
      </c>
      <c r="I571" s="1">
        <v>62.2</v>
      </c>
      <c r="J571" s="1">
        <v>62.75</v>
      </c>
      <c r="K571" s="1">
        <v>33.5</v>
      </c>
      <c r="L571" s="1">
        <v>32.85</v>
      </c>
      <c r="M571" s="1">
        <v>11.95</v>
      </c>
      <c r="N571" s="1">
        <v>12.2</v>
      </c>
      <c r="O571" s="2">
        <v>27.8</v>
      </c>
      <c r="P571" s="2">
        <v>19.2</v>
      </c>
      <c r="Q571" s="2">
        <v>6.9</v>
      </c>
      <c r="R571" s="1">
        <v>1</v>
      </c>
      <c r="S571" s="1">
        <v>1</v>
      </c>
      <c r="T571" s="1">
        <v>0.5</v>
      </c>
      <c r="U571" s="1">
        <v>0.5</v>
      </c>
      <c r="V571" s="1">
        <v>4</v>
      </c>
      <c r="W571" s="1">
        <v>63.41</v>
      </c>
      <c r="X571" s="1">
        <v>61.82</v>
      </c>
      <c r="Y571" s="1">
        <v>5.22</v>
      </c>
      <c r="Z571" s="1">
        <v>5.16</v>
      </c>
      <c r="AA571">
        <f t="shared" si="187"/>
        <v>0.56663168940188868</v>
      </c>
      <c r="AB571">
        <f t="shared" si="188"/>
        <v>0.458984375</v>
      </c>
      <c r="AC571">
        <f t="shared" si="189"/>
        <v>0.51961722488038276</v>
      </c>
      <c r="AD571">
        <f t="shared" si="190"/>
        <v>0.1866840731070496</v>
      </c>
      <c r="AE571">
        <f t="shared" si="191"/>
        <v>0.24048913043478262</v>
      </c>
      <c r="AF571">
        <f t="shared" si="192"/>
        <v>0.41447368421052633</v>
      </c>
      <c r="AG571">
        <f t="shared" si="193"/>
        <v>0.38888888888888884</v>
      </c>
      <c r="AH571">
        <f t="shared" si="194"/>
        <v>0.5757575757575758</v>
      </c>
      <c r="AI571">
        <f t="shared" si="195"/>
        <v>0.2847380410022779</v>
      </c>
      <c r="AJ571">
        <f t="shared" si="196"/>
        <v>0.3045977011494253</v>
      </c>
      <c r="AK571">
        <f t="shared" si="197"/>
        <v>0.41935483870967738</v>
      </c>
      <c r="AL571">
        <f t="shared" si="198"/>
        <v>0.28141072740631884</v>
      </c>
      <c r="AM571">
        <f t="shared" si="199"/>
        <v>0.31254191817572102</v>
      </c>
      <c r="AN571">
        <f t="shared" si="200"/>
        <v>0.45093945720250511</v>
      </c>
      <c r="AO571">
        <f t="shared" si="201"/>
        <v>0.20439963336388631</v>
      </c>
      <c r="AP571">
        <f t="shared" si="202"/>
        <v>0.10112359550561797</v>
      </c>
      <c r="AQ571">
        <f t="shared" si="203"/>
        <v>9.9999999999999992E-2</v>
      </c>
      <c r="AR571">
        <f t="shared" si="204"/>
        <v>4.49438202247191E-2</v>
      </c>
      <c r="AS571">
        <f t="shared" si="205"/>
        <v>8.1632653061224483E-2</v>
      </c>
      <c r="AT571">
        <f t="shared" si="206"/>
        <v>0.34424316856002457</v>
      </c>
      <c r="AU571">
        <f t="shared" si="207"/>
        <v>0.36851671535215846</v>
      </c>
      <c r="AV571">
        <f t="shared" si="208"/>
        <v>0.50232558139534877</v>
      </c>
      <c r="AW571">
        <f t="shared" si="209"/>
        <v>0.51413612565445022</v>
      </c>
    </row>
    <row r="572" spans="1:49" x14ac:dyDescent="0.3">
      <c r="A572">
        <v>38</v>
      </c>
      <c r="B572" s="3">
        <v>37469</v>
      </c>
      <c r="C572" t="s">
        <v>8</v>
      </c>
      <c r="D572" s="1">
        <f>46.7+48.95</f>
        <v>95.65</v>
      </c>
      <c r="E572" s="1">
        <v>46.7</v>
      </c>
      <c r="F572" s="1">
        <v>25.5</v>
      </c>
      <c r="G572" s="1">
        <v>48.95</v>
      </c>
      <c r="H572" s="1">
        <v>21.8</v>
      </c>
      <c r="I572" s="1">
        <v>66.3</v>
      </c>
      <c r="J572" s="1">
        <v>67.05</v>
      </c>
      <c r="K572" s="1">
        <v>35</v>
      </c>
      <c r="L572" s="1">
        <v>36.700000000000003</v>
      </c>
      <c r="M572" s="1">
        <v>11.2</v>
      </c>
      <c r="N572" s="1">
        <v>10.15</v>
      </c>
      <c r="O572" s="2">
        <v>26.7</v>
      </c>
      <c r="P572" s="2">
        <v>19</v>
      </c>
      <c r="Q572" s="2">
        <v>6</v>
      </c>
      <c r="R572" s="1">
        <v>1</v>
      </c>
      <c r="S572" s="1">
        <v>0.9</v>
      </c>
      <c r="T572" s="1">
        <v>0.5</v>
      </c>
      <c r="U572" s="1">
        <v>0.4</v>
      </c>
      <c r="V572" s="1">
        <v>3.6</v>
      </c>
      <c r="W572" s="1">
        <v>63.41</v>
      </c>
      <c r="X572" s="1">
        <v>61.82</v>
      </c>
      <c r="Y572" s="1">
        <v>5.22</v>
      </c>
      <c r="Z572" s="1">
        <v>5.16</v>
      </c>
      <c r="AA572">
        <f t="shared" si="187"/>
        <v>0.49108079748163697</v>
      </c>
      <c r="AB572">
        <f t="shared" si="188"/>
        <v>0.48046875</v>
      </c>
      <c r="AC572">
        <f t="shared" si="189"/>
        <v>0.46794258373205744</v>
      </c>
      <c r="AD572">
        <f t="shared" si="190"/>
        <v>0.12663185378590078</v>
      </c>
      <c r="AE572">
        <f t="shared" si="191"/>
        <v>0.23777173913043481</v>
      </c>
      <c r="AF572">
        <f t="shared" si="192"/>
        <v>0.35526315789473684</v>
      </c>
      <c r="AG572">
        <f t="shared" si="193"/>
        <v>0.34444444444444444</v>
      </c>
      <c r="AH572">
        <f t="shared" si="194"/>
        <v>0.50877192982456154</v>
      </c>
      <c r="AI572">
        <f t="shared" si="195"/>
        <v>0.27220956719817768</v>
      </c>
      <c r="AJ572">
        <f t="shared" si="196"/>
        <v>0.34386973180076624</v>
      </c>
      <c r="AK572">
        <f t="shared" si="197"/>
        <v>0.45360414177618469</v>
      </c>
      <c r="AL572">
        <f t="shared" si="198"/>
        <v>0.3034533431300514</v>
      </c>
      <c r="AM572">
        <f t="shared" si="199"/>
        <v>0.36418511066398396</v>
      </c>
      <c r="AN572">
        <f t="shared" si="200"/>
        <v>0.41962421711899778</v>
      </c>
      <c r="AO572">
        <f t="shared" si="201"/>
        <v>0.16681943171402383</v>
      </c>
      <c r="AP572">
        <f t="shared" si="202"/>
        <v>0.10112359550561797</v>
      </c>
      <c r="AQ572">
        <f t="shared" si="203"/>
        <v>8.8888888888888892E-2</v>
      </c>
      <c r="AR572">
        <f t="shared" si="204"/>
        <v>4.49438202247191E-2</v>
      </c>
      <c r="AS572">
        <f t="shared" si="205"/>
        <v>6.1224489795918373E-2</v>
      </c>
      <c r="AT572">
        <f t="shared" si="206"/>
        <v>0.34424316856002457</v>
      </c>
      <c r="AU572">
        <f t="shared" si="207"/>
        <v>0.36851671535215846</v>
      </c>
      <c r="AV572">
        <f t="shared" si="208"/>
        <v>0.50232558139534877</v>
      </c>
      <c r="AW572">
        <f t="shared" si="209"/>
        <v>0.51413612565445022</v>
      </c>
    </row>
    <row r="573" spans="1:49" x14ac:dyDescent="0.3">
      <c r="A573">
        <v>39</v>
      </c>
      <c r="B573" s="3">
        <v>37469</v>
      </c>
      <c r="C573" t="s">
        <v>7</v>
      </c>
      <c r="D573" s="1">
        <v>90.95</v>
      </c>
      <c r="E573" s="1">
        <v>44.25</v>
      </c>
      <c r="F573" s="1">
        <v>22.5</v>
      </c>
      <c r="G573" s="1">
        <v>46.7</v>
      </c>
      <c r="H573" s="1">
        <v>21.1</v>
      </c>
      <c r="I573" s="1">
        <v>56.7</v>
      </c>
      <c r="J573" s="1">
        <v>56.8</v>
      </c>
      <c r="K573" s="1">
        <v>31.15</v>
      </c>
      <c r="L573" s="1">
        <v>32.200000000000003</v>
      </c>
      <c r="M573" s="1">
        <v>11.1</v>
      </c>
      <c r="N573" s="1">
        <v>10.7</v>
      </c>
      <c r="O573" s="2">
        <v>19.8</v>
      </c>
      <c r="P573" s="2">
        <v>13.2</v>
      </c>
      <c r="Q573" s="2">
        <v>5.3</v>
      </c>
      <c r="R573" s="1">
        <v>0.8</v>
      </c>
      <c r="S573" s="1">
        <v>0.8</v>
      </c>
      <c r="T573" s="1">
        <v>0.4</v>
      </c>
      <c r="U573" s="1">
        <v>0.4</v>
      </c>
      <c r="V573" s="1">
        <v>3.1</v>
      </c>
      <c r="W573" s="1">
        <v>63.41</v>
      </c>
      <c r="X573" s="1">
        <v>61.82</v>
      </c>
      <c r="Y573" s="1">
        <v>5.22</v>
      </c>
      <c r="Z573" s="1">
        <v>5.16</v>
      </c>
      <c r="AA573">
        <f t="shared" si="187"/>
        <v>0.43966421825813218</v>
      </c>
      <c r="AB573">
        <f t="shared" si="188"/>
        <v>0.36328125</v>
      </c>
      <c r="AC573">
        <f t="shared" si="189"/>
        <v>0.42488038277511964</v>
      </c>
      <c r="AD573">
        <f t="shared" si="190"/>
        <v>0.11749347258485641</v>
      </c>
      <c r="AE573">
        <f t="shared" si="191"/>
        <v>0.15896739130434784</v>
      </c>
      <c r="AF573">
        <f t="shared" si="192"/>
        <v>0.30921052631578949</v>
      </c>
      <c r="AG573">
        <f t="shared" si="193"/>
        <v>0.28888888888888886</v>
      </c>
      <c r="AH573">
        <f t="shared" si="194"/>
        <v>0.45879851143009043</v>
      </c>
      <c r="AI573">
        <f t="shared" si="195"/>
        <v>0.19362186788154898</v>
      </c>
      <c r="AJ573">
        <f t="shared" si="196"/>
        <v>0.25191570881226055</v>
      </c>
      <c r="AK573">
        <f t="shared" si="197"/>
        <v>0.37196336121067297</v>
      </c>
      <c r="AL573">
        <f t="shared" si="198"/>
        <v>0.24687729610580447</v>
      </c>
      <c r="AM573">
        <f t="shared" si="199"/>
        <v>0.30382293762575457</v>
      </c>
      <c r="AN573">
        <f t="shared" si="200"/>
        <v>0.41544885177453017</v>
      </c>
      <c r="AO573">
        <f t="shared" si="201"/>
        <v>0.17690192483959666</v>
      </c>
      <c r="AP573">
        <f t="shared" si="202"/>
        <v>7.8651685393258439E-2</v>
      </c>
      <c r="AQ573">
        <f t="shared" si="203"/>
        <v>7.7777777777777779E-2</v>
      </c>
      <c r="AR573">
        <f t="shared" si="204"/>
        <v>3.3707865168539332E-2</v>
      </c>
      <c r="AS573">
        <f t="shared" si="205"/>
        <v>6.1224489795918373E-2</v>
      </c>
      <c r="AT573">
        <f t="shared" si="206"/>
        <v>0.34424316856002457</v>
      </c>
      <c r="AU573">
        <f t="shared" si="207"/>
        <v>0.36851671535215846</v>
      </c>
      <c r="AV573">
        <f t="shared" si="208"/>
        <v>0.50232558139534877</v>
      </c>
      <c r="AW573">
        <f t="shared" si="209"/>
        <v>0.51413612565445022</v>
      </c>
    </row>
    <row r="574" spans="1:49" x14ac:dyDescent="0.3">
      <c r="A574">
        <v>40</v>
      </c>
      <c r="B574" s="3">
        <v>37469</v>
      </c>
      <c r="C574" t="s">
        <v>7</v>
      </c>
      <c r="D574" s="1">
        <v>76.150000000000006</v>
      </c>
      <c r="E574" s="1">
        <v>37.1</v>
      </c>
      <c r="F574" s="1">
        <v>19.55</v>
      </c>
      <c r="G574" s="1">
        <v>39.049999999999997</v>
      </c>
      <c r="H574" s="1">
        <v>21.1</v>
      </c>
      <c r="I574" s="1">
        <v>40.5</v>
      </c>
      <c r="J574" s="1">
        <v>41.05</v>
      </c>
      <c r="K574" s="1">
        <v>20.100000000000001</v>
      </c>
      <c r="L574" s="1">
        <v>20.75</v>
      </c>
      <c r="M574" s="1">
        <v>7.5</v>
      </c>
      <c r="N574" s="1">
        <v>8</v>
      </c>
      <c r="O574" s="2">
        <v>11.6</v>
      </c>
      <c r="P574" s="2">
        <v>7.6</v>
      </c>
      <c r="Q574" s="2">
        <v>3.4</v>
      </c>
      <c r="R574" s="1">
        <v>0.4</v>
      </c>
      <c r="S574" s="1">
        <v>0.4</v>
      </c>
      <c r="T574" s="1">
        <v>0.2</v>
      </c>
      <c r="U574" s="1">
        <v>0.2</v>
      </c>
      <c r="V574" s="1">
        <v>1.9</v>
      </c>
      <c r="W574" s="1">
        <v>63.41</v>
      </c>
      <c r="X574" s="1">
        <v>61.82</v>
      </c>
      <c r="Y574" s="1">
        <v>5.22</v>
      </c>
      <c r="Z574" s="1">
        <v>5.16</v>
      </c>
      <c r="AA574">
        <f t="shared" si="187"/>
        <v>0.28961175236096537</v>
      </c>
      <c r="AB574">
        <f t="shared" si="188"/>
        <v>0.24804687500000006</v>
      </c>
      <c r="AC574">
        <f t="shared" si="189"/>
        <v>0.27846889952153103</v>
      </c>
      <c r="AD574">
        <f t="shared" si="190"/>
        <v>0.11749347258485641</v>
      </c>
      <c r="AE574">
        <f t="shared" si="191"/>
        <v>8.2880434782608703E-2</v>
      </c>
      <c r="AF574">
        <f t="shared" si="192"/>
        <v>0.18421052631578946</v>
      </c>
      <c r="AG574">
        <f t="shared" si="193"/>
        <v>0.15555555555555553</v>
      </c>
      <c r="AH574">
        <f t="shared" si="194"/>
        <v>0.30143540669856467</v>
      </c>
      <c r="AI574">
        <f t="shared" si="195"/>
        <v>0.10022779043280183</v>
      </c>
      <c r="AJ574">
        <f t="shared" si="196"/>
        <v>9.67432950191571E-2</v>
      </c>
      <c r="AK574">
        <f t="shared" si="197"/>
        <v>0.24651533253683786</v>
      </c>
      <c r="AL574">
        <f t="shared" si="198"/>
        <v>8.4496693607641449E-2</v>
      </c>
      <c r="AM574">
        <f t="shared" si="199"/>
        <v>0.15023474178403756</v>
      </c>
      <c r="AN574">
        <f t="shared" si="200"/>
        <v>0.26513569937369513</v>
      </c>
      <c r="AO574">
        <f t="shared" si="201"/>
        <v>0.12740604949587533</v>
      </c>
      <c r="AP574">
        <f t="shared" si="202"/>
        <v>3.3707865168539332E-2</v>
      </c>
      <c r="AQ574">
        <f t="shared" si="203"/>
        <v>3.333333333333334E-2</v>
      </c>
      <c r="AR574">
        <f t="shared" si="204"/>
        <v>1.1235955056179775E-2</v>
      </c>
      <c r="AS574">
        <f t="shared" si="205"/>
        <v>2.0408163265306121E-2</v>
      </c>
      <c r="AT574">
        <f t="shared" si="206"/>
        <v>0.34424316856002457</v>
      </c>
      <c r="AU574">
        <f t="shared" si="207"/>
        <v>0.36851671535215846</v>
      </c>
      <c r="AV574">
        <f t="shared" si="208"/>
        <v>0.50232558139534877</v>
      </c>
      <c r="AW574">
        <f t="shared" si="209"/>
        <v>0.51413612565445022</v>
      </c>
    </row>
    <row r="575" spans="1:49" x14ac:dyDescent="0.3">
      <c r="A575">
        <v>41</v>
      </c>
      <c r="B575" s="3">
        <v>37469</v>
      </c>
      <c r="C575" t="s">
        <v>8</v>
      </c>
      <c r="D575" s="1">
        <v>124.2</v>
      </c>
      <c r="E575" s="1">
        <v>64.2</v>
      </c>
      <c r="F575" s="1">
        <v>33.65</v>
      </c>
      <c r="G575" s="1">
        <v>60</v>
      </c>
      <c r="H575" s="1">
        <v>28.5</v>
      </c>
      <c r="I575" s="1">
        <v>107.35</v>
      </c>
      <c r="J575" s="1">
        <v>108.15</v>
      </c>
      <c r="K575" s="1">
        <v>62.4</v>
      </c>
      <c r="L575" s="1">
        <v>63.05</v>
      </c>
      <c r="M575" s="1">
        <v>18.5</v>
      </c>
      <c r="N575" s="1">
        <v>19.25</v>
      </c>
      <c r="O575" s="2">
        <v>64.900000000000006</v>
      </c>
      <c r="P575" s="2">
        <v>49.2</v>
      </c>
      <c r="Q575" s="2">
        <v>9.1</v>
      </c>
      <c r="R575" s="1">
        <v>4.3</v>
      </c>
      <c r="S575" s="1">
        <v>4.3</v>
      </c>
      <c r="T575" s="1">
        <v>2.1</v>
      </c>
      <c r="U575" s="1">
        <v>2.1</v>
      </c>
      <c r="V575" s="1">
        <v>7.1</v>
      </c>
      <c r="W575" s="1">
        <v>63.41</v>
      </c>
      <c r="X575" s="1">
        <v>61.82</v>
      </c>
      <c r="Y575" s="1">
        <v>5.22</v>
      </c>
      <c r="Z575" s="1">
        <v>5.16</v>
      </c>
      <c r="AA575">
        <f t="shared" si="187"/>
        <v>0.85834207764952786</v>
      </c>
      <c r="AB575">
        <f t="shared" si="188"/>
        <v>0.798828125</v>
      </c>
      <c r="AC575">
        <f t="shared" si="189"/>
        <v>0.67942583732057416</v>
      </c>
      <c r="AD575">
        <f t="shared" si="190"/>
        <v>0.21409921671018273</v>
      </c>
      <c r="AE575">
        <f t="shared" si="191"/>
        <v>0.64809782608695665</v>
      </c>
      <c r="AF575">
        <f t="shared" si="192"/>
        <v>0.55921052631578949</v>
      </c>
      <c r="AG575">
        <f t="shared" si="193"/>
        <v>0.73333333333333328</v>
      </c>
      <c r="AH575">
        <f t="shared" si="194"/>
        <v>0.81233386496544402</v>
      </c>
      <c r="AI575">
        <f t="shared" si="195"/>
        <v>0.70728929384965844</v>
      </c>
      <c r="AJ575">
        <f t="shared" si="196"/>
        <v>0.73706896551724121</v>
      </c>
      <c r="AK575">
        <f t="shared" si="197"/>
        <v>0.78096375945838314</v>
      </c>
      <c r="AL575">
        <f t="shared" si="198"/>
        <v>0.70609845701689922</v>
      </c>
      <c r="AM575">
        <f t="shared" si="199"/>
        <v>0.7176391683433937</v>
      </c>
      <c r="AN575">
        <f t="shared" si="200"/>
        <v>0.72442588726513568</v>
      </c>
      <c r="AO575">
        <f t="shared" si="201"/>
        <v>0.33363886342804766</v>
      </c>
      <c r="AP575">
        <f t="shared" si="202"/>
        <v>0.47191011235955055</v>
      </c>
      <c r="AQ575">
        <f t="shared" si="203"/>
        <v>0.46666666666666667</v>
      </c>
      <c r="AR575">
        <f t="shared" si="204"/>
        <v>0.2247191011235955</v>
      </c>
      <c r="AS575">
        <f t="shared" si="205"/>
        <v>0.4081632653061224</v>
      </c>
      <c r="AT575">
        <f t="shared" si="206"/>
        <v>0.34424316856002457</v>
      </c>
      <c r="AU575">
        <f t="shared" si="207"/>
        <v>0.36851671535215846</v>
      </c>
      <c r="AV575">
        <f t="shared" si="208"/>
        <v>0.50232558139534877</v>
      </c>
      <c r="AW575">
        <f t="shared" si="209"/>
        <v>0.51413612565445022</v>
      </c>
    </row>
    <row r="576" spans="1:49" x14ac:dyDescent="0.3">
      <c r="A576">
        <v>42</v>
      </c>
      <c r="B576" s="3">
        <v>37469</v>
      </c>
      <c r="C576" t="s">
        <v>8</v>
      </c>
      <c r="D576" s="1">
        <v>79.150000000000006</v>
      </c>
      <c r="E576" s="1">
        <v>40.4</v>
      </c>
      <c r="F576" s="1">
        <v>20</v>
      </c>
      <c r="G576" s="1">
        <v>38.75</v>
      </c>
      <c r="H576" s="1">
        <v>16.2</v>
      </c>
      <c r="I576" s="1">
        <v>54.2</v>
      </c>
      <c r="J576" s="1">
        <v>53.85</v>
      </c>
      <c r="K576" s="1">
        <v>29.8</v>
      </c>
      <c r="L576" s="1">
        <v>31.4</v>
      </c>
      <c r="M576" s="1">
        <v>9.5</v>
      </c>
      <c r="N576" s="1">
        <v>9.1</v>
      </c>
      <c r="O576" s="2">
        <v>14.5</v>
      </c>
      <c r="P576" s="2">
        <v>10.7</v>
      </c>
      <c r="Q576" s="2">
        <v>3.1</v>
      </c>
      <c r="R576" s="1">
        <v>0.4</v>
      </c>
      <c r="S576" s="1">
        <v>0.4</v>
      </c>
      <c r="T576" s="1">
        <v>0.2</v>
      </c>
      <c r="U576" s="1">
        <v>0.2</v>
      </c>
      <c r="V576" s="1">
        <v>1.8</v>
      </c>
      <c r="W576" s="1">
        <v>63.41</v>
      </c>
      <c r="X576" s="1">
        <v>61.82</v>
      </c>
      <c r="Y576" s="1">
        <v>5.22</v>
      </c>
      <c r="Z576" s="1">
        <v>5.16</v>
      </c>
      <c r="AA576">
        <f t="shared" si="187"/>
        <v>0.35886673662119617</v>
      </c>
      <c r="AB576">
        <f t="shared" si="188"/>
        <v>0.265625</v>
      </c>
      <c r="AC576">
        <f t="shared" si="189"/>
        <v>0.27272727272727271</v>
      </c>
      <c r="AD576">
        <f t="shared" si="190"/>
        <v>5.3524804177545682E-2</v>
      </c>
      <c r="AE576">
        <f t="shared" si="191"/>
        <v>0.125</v>
      </c>
      <c r="AF576">
        <f t="shared" si="192"/>
        <v>0.1644736842105263</v>
      </c>
      <c r="AG576">
        <f t="shared" si="193"/>
        <v>0.14444444444444443</v>
      </c>
      <c r="AH576">
        <f t="shared" si="194"/>
        <v>0.33333333333333343</v>
      </c>
      <c r="AI576">
        <f t="shared" si="195"/>
        <v>0.13325740318906606</v>
      </c>
      <c r="AJ576">
        <f t="shared" si="196"/>
        <v>0.22796934865900387</v>
      </c>
      <c r="AK576">
        <f t="shared" si="197"/>
        <v>0.34846674631620866</v>
      </c>
      <c r="AL576">
        <f t="shared" si="198"/>
        <v>0.22703894195444524</v>
      </c>
      <c r="AM576">
        <f t="shared" si="199"/>
        <v>0.29309188464118041</v>
      </c>
      <c r="AN576">
        <f t="shared" si="200"/>
        <v>0.34864300626304795</v>
      </c>
      <c r="AO576">
        <f t="shared" si="201"/>
        <v>0.14757103574702107</v>
      </c>
      <c r="AP576">
        <f t="shared" si="202"/>
        <v>3.3707865168539332E-2</v>
      </c>
      <c r="AQ576">
        <f t="shared" si="203"/>
        <v>3.333333333333334E-2</v>
      </c>
      <c r="AR576">
        <f t="shared" si="204"/>
        <v>1.1235955056179775E-2</v>
      </c>
      <c r="AS576">
        <f t="shared" si="205"/>
        <v>2.0408163265306121E-2</v>
      </c>
      <c r="AT576">
        <f t="shared" si="206"/>
        <v>0.34424316856002457</v>
      </c>
      <c r="AU576">
        <f t="shared" si="207"/>
        <v>0.36851671535215846</v>
      </c>
      <c r="AV576">
        <f t="shared" si="208"/>
        <v>0.50232558139534877</v>
      </c>
      <c r="AW576">
        <f t="shared" si="209"/>
        <v>0.51413612565445022</v>
      </c>
    </row>
    <row r="577" spans="1:49" x14ac:dyDescent="0.3">
      <c r="A577">
        <v>43</v>
      </c>
      <c r="B577" s="3">
        <v>37469</v>
      </c>
      <c r="C577" t="s">
        <v>7</v>
      </c>
      <c r="D577" s="1">
        <f>32.8+34.95</f>
        <v>67.75</v>
      </c>
      <c r="E577" s="1">
        <v>32.799999999999997</v>
      </c>
      <c r="F577" s="1">
        <v>15.85</v>
      </c>
      <c r="G577" s="1">
        <v>34.950000000000003</v>
      </c>
      <c r="H577" s="1">
        <v>16.399999999999999</v>
      </c>
      <c r="I577" s="1">
        <v>41.6</v>
      </c>
      <c r="J577" s="1">
        <v>41.4</v>
      </c>
      <c r="K577" s="1">
        <v>21.75</v>
      </c>
      <c r="L577" s="1">
        <v>20.2</v>
      </c>
      <c r="M577" s="1">
        <v>6.55</v>
      </c>
      <c r="N577" s="1">
        <v>6.05</v>
      </c>
      <c r="O577" s="2">
        <v>7.5</v>
      </c>
      <c r="P577" s="2">
        <v>5.0999999999999996</v>
      </c>
      <c r="Q577" s="2">
        <v>1.8</v>
      </c>
      <c r="R577" s="1">
        <v>0.2</v>
      </c>
      <c r="S577" s="1">
        <v>0.2</v>
      </c>
      <c r="T577" s="1">
        <v>0.1</v>
      </c>
      <c r="U577" s="1">
        <v>0.1</v>
      </c>
      <c r="V577" s="1">
        <v>0.8</v>
      </c>
      <c r="W577" s="1">
        <v>63.41</v>
      </c>
      <c r="X577" s="1">
        <v>61.82</v>
      </c>
      <c r="Y577" s="1">
        <v>5.22</v>
      </c>
      <c r="Z577" s="1">
        <v>5.16</v>
      </c>
      <c r="AA577">
        <f t="shared" si="187"/>
        <v>0.19937040923399782</v>
      </c>
      <c r="AB577">
        <f t="shared" si="188"/>
        <v>0.10351562500000001</v>
      </c>
      <c r="AC577">
        <f t="shared" si="189"/>
        <v>0.20000000000000004</v>
      </c>
      <c r="AD577">
        <f t="shared" si="190"/>
        <v>5.6135770234986927E-2</v>
      </c>
      <c r="AE577">
        <f t="shared" si="191"/>
        <v>4.8913043478260872E-2</v>
      </c>
      <c r="AF577">
        <f t="shared" si="192"/>
        <v>7.8947368421052641E-2</v>
      </c>
      <c r="AG577">
        <f t="shared" si="193"/>
        <v>3.333333333333334E-2</v>
      </c>
      <c r="AH577">
        <f t="shared" si="194"/>
        <v>0.21212121212121215</v>
      </c>
      <c r="AI577">
        <f t="shared" si="195"/>
        <v>5.3530751708428255E-2</v>
      </c>
      <c r="AJ577">
        <f t="shared" si="196"/>
        <v>0.10727969348659006</v>
      </c>
      <c r="AK577">
        <f t="shared" si="197"/>
        <v>0.24930306650736753</v>
      </c>
      <c r="AL577">
        <f t="shared" si="198"/>
        <v>0.10874357090374724</v>
      </c>
      <c r="AM577">
        <f t="shared" si="199"/>
        <v>0.14285714285714285</v>
      </c>
      <c r="AN577">
        <f t="shared" si="200"/>
        <v>0.22546972860125258</v>
      </c>
      <c r="AO577">
        <f t="shared" si="201"/>
        <v>9.1659028414298807E-2</v>
      </c>
      <c r="AP577">
        <f t="shared" si="202"/>
        <v>1.1235955056179775E-2</v>
      </c>
      <c r="AQ577">
        <f t="shared" si="203"/>
        <v>1.1111111111111112E-2</v>
      </c>
      <c r="AR577">
        <f t="shared" si="204"/>
        <v>0</v>
      </c>
      <c r="AS577">
        <f t="shared" si="205"/>
        <v>0</v>
      </c>
      <c r="AT577">
        <f t="shared" si="206"/>
        <v>0.34424316856002457</v>
      </c>
      <c r="AU577">
        <f t="shared" si="207"/>
        <v>0.36851671535215846</v>
      </c>
      <c r="AV577">
        <f t="shared" si="208"/>
        <v>0.50232558139534877</v>
      </c>
      <c r="AW577">
        <f t="shared" si="209"/>
        <v>0.51413612565445022</v>
      </c>
    </row>
    <row r="578" spans="1:49" x14ac:dyDescent="0.3">
      <c r="A578">
        <v>44</v>
      </c>
      <c r="B578" s="3">
        <v>37469</v>
      </c>
      <c r="C578" t="s">
        <v>8</v>
      </c>
      <c r="D578" s="1">
        <f>38.1+36.3</f>
        <v>74.400000000000006</v>
      </c>
      <c r="E578" s="1">
        <v>38.1</v>
      </c>
      <c r="F578" s="1">
        <v>19.45</v>
      </c>
      <c r="G578" s="1">
        <v>36.299999999999997</v>
      </c>
      <c r="H578" s="1">
        <v>16.7</v>
      </c>
      <c r="I578" s="1">
        <v>46.55</v>
      </c>
      <c r="J578" s="1">
        <v>44.25</v>
      </c>
      <c r="K578" s="1">
        <v>26.1</v>
      </c>
      <c r="L578" s="1">
        <v>28.15</v>
      </c>
      <c r="M578" s="1">
        <v>7.7</v>
      </c>
      <c r="N578" s="1">
        <v>7.15</v>
      </c>
      <c r="O578" s="2">
        <v>11.3</v>
      </c>
      <c r="P578" s="2">
        <v>8.5</v>
      </c>
      <c r="Q578" s="2">
        <v>2.7</v>
      </c>
      <c r="R578" s="1">
        <v>0.2</v>
      </c>
      <c r="S578" s="1">
        <v>0.2</v>
      </c>
      <c r="T578" s="1">
        <v>0.1</v>
      </c>
      <c r="U578" s="1">
        <v>0.1</v>
      </c>
      <c r="V578" s="1">
        <v>1.4</v>
      </c>
      <c r="W578" s="1">
        <v>63.41</v>
      </c>
      <c r="X578" s="1">
        <v>61.82</v>
      </c>
      <c r="Y578" s="1">
        <v>5.22</v>
      </c>
      <c r="Z578" s="1">
        <v>5.16</v>
      </c>
      <c r="AA578">
        <f t="shared" si="187"/>
        <v>0.31059811122770198</v>
      </c>
      <c r="AB578">
        <f t="shared" si="188"/>
        <v>0.244140625</v>
      </c>
      <c r="AC578">
        <f t="shared" si="189"/>
        <v>0.22583732057416261</v>
      </c>
      <c r="AD578">
        <f t="shared" si="190"/>
        <v>6.005221932114882E-2</v>
      </c>
      <c r="AE578">
        <f t="shared" si="191"/>
        <v>9.5108695652173919E-2</v>
      </c>
      <c r="AF578">
        <f t="shared" si="192"/>
        <v>0.13815789473684209</v>
      </c>
      <c r="AG578">
        <f t="shared" si="193"/>
        <v>9.9999999999999978E-2</v>
      </c>
      <c r="AH578">
        <f t="shared" si="194"/>
        <v>0.28282828282828293</v>
      </c>
      <c r="AI578">
        <f t="shared" si="195"/>
        <v>9.6810933940774488E-2</v>
      </c>
      <c r="AJ578">
        <f t="shared" si="196"/>
        <v>0.15469348659003829</v>
      </c>
      <c r="AK578">
        <f t="shared" si="197"/>
        <v>0.27200318598168055</v>
      </c>
      <c r="AL578">
        <f t="shared" si="198"/>
        <v>0.17266715650257164</v>
      </c>
      <c r="AM578">
        <f t="shared" si="199"/>
        <v>0.24949698189134806</v>
      </c>
      <c r="AN578">
        <f t="shared" si="200"/>
        <v>0.27348643006263046</v>
      </c>
      <c r="AO578">
        <f t="shared" si="201"/>
        <v>0.11182401466544456</v>
      </c>
      <c r="AP578">
        <f t="shared" si="202"/>
        <v>1.1235955056179775E-2</v>
      </c>
      <c r="AQ578">
        <f t="shared" si="203"/>
        <v>1.1111111111111112E-2</v>
      </c>
      <c r="AR578">
        <f t="shared" si="204"/>
        <v>0</v>
      </c>
      <c r="AS578">
        <f t="shared" si="205"/>
        <v>0</v>
      </c>
      <c r="AT578">
        <f t="shared" si="206"/>
        <v>0.34424316856002457</v>
      </c>
      <c r="AU578">
        <f t="shared" si="207"/>
        <v>0.36851671535215846</v>
      </c>
      <c r="AV578">
        <f t="shared" si="208"/>
        <v>0.50232558139534877</v>
      </c>
      <c r="AW578">
        <f t="shared" si="209"/>
        <v>0.51413612565445022</v>
      </c>
    </row>
    <row r="579" spans="1:49" x14ac:dyDescent="0.3">
      <c r="A579">
        <v>45</v>
      </c>
      <c r="B579" s="3">
        <v>37469</v>
      </c>
      <c r="C579" t="s">
        <v>8</v>
      </c>
      <c r="D579" s="1">
        <v>68.8</v>
      </c>
      <c r="E579" s="1">
        <v>35.4</v>
      </c>
      <c r="F579" s="1">
        <v>17.600000000000001</v>
      </c>
      <c r="G579" s="1">
        <v>33.4</v>
      </c>
      <c r="H579" s="1">
        <v>15.1</v>
      </c>
      <c r="I579" s="1">
        <v>45.7</v>
      </c>
      <c r="J579" s="1">
        <v>44.15</v>
      </c>
      <c r="K579" s="1">
        <v>24.15</v>
      </c>
      <c r="L579" s="1">
        <v>23.2</v>
      </c>
      <c r="M579" s="1">
        <v>7.4</v>
      </c>
      <c r="N579" s="1">
        <v>8.1</v>
      </c>
      <c r="O579" s="2">
        <v>9.5</v>
      </c>
      <c r="P579" s="2">
        <v>6.7</v>
      </c>
      <c r="Q579" s="2">
        <v>2</v>
      </c>
      <c r="R579" s="1">
        <v>0.2</v>
      </c>
      <c r="S579" s="1">
        <v>0.2</v>
      </c>
      <c r="T579" s="1">
        <v>0.1</v>
      </c>
      <c r="U579" s="1">
        <v>0.1</v>
      </c>
      <c r="V579" s="1">
        <v>1.1000000000000001</v>
      </c>
      <c r="W579" s="1">
        <v>63.41</v>
      </c>
      <c r="X579" s="1">
        <v>61.82</v>
      </c>
      <c r="Y579" s="1">
        <v>5.22</v>
      </c>
      <c r="Z579" s="1">
        <v>5.16</v>
      </c>
      <c r="AA579">
        <f t="shared" ref="AA579:AA642" si="210">(E579-$E$1420)*$E$1429</f>
        <v>0.25393494228751307</v>
      </c>
      <c r="AB579">
        <f t="shared" ref="AB579:AB642" si="211">(F579-$F$1420)*$F$1429</f>
        <v>0.17187500000000008</v>
      </c>
      <c r="AC579">
        <f t="shared" ref="AC579:AC642" si="212">(G579-$G$1420)*$G$1429</f>
        <v>0.17033492822966503</v>
      </c>
      <c r="AD579">
        <f t="shared" ref="AD579:AD642" si="213">(H579-$H$1420)*$H$1429</f>
        <v>3.91644908616188E-2</v>
      </c>
      <c r="AE579">
        <f t="shared" ref="AE579:AE642" si="214">(P579-$P$1420)*$P$1429</f>
        <v>7.0652173913043487E-2</v>
      </c>
      <c r="AF579">
        <f t="shared" ref="AF579:AF642" si="215">(Q579-$Q$1420)*$Q$1429</f>
        <v>9.2105263157894732E-2</v>
      </c>
      <c r="AG579">
        <f t="shared" ref="AG579:AG642" si="216">(V579-$V$1420)*$V$1429</f>
        <v>6.666666666666668E-2</v>
      </c>
      <c r="AH579">
        <f t="shared" ref="AH579:AH642" si="217">(D579-$D$1420)*$D$1429</f>
        <v>0.2232854864433812</v>
      </c>
      <c r="AI579">
        <f t="shared" ref="AI579:AI642" si="218">(O579-$O$1420)*$O$1429</f>
        <v>7.6309794988610485E-2</v>
      </c>
      <c r="AJ579">
        <f t="shared" ref="AJ579:AJ642" si="219">(I579-$I$1420)*$I$1429</f>
        <v>0.14655172413793108</v>
      </c>
      <c r="AK579">
        <f t="shared" ref="AK579:AK642" si="220">(J579-$J$1420)*$J$1429</f>
        <v>0.27120669056152924</v>
      </c>
      <c r="AL579">
        <f t="shared" ref="AL579:AL642" si="221">(K579-$K$1420)*$K$1429</f>
        <v>0.14401175606171929</v>
      </c>
      <c r="AM579">
        <f t="shared" ref="AM579:AM642" si="222">(L579-$L$1420)*$L$1429</f>
        <v>0.18309859154929575</v>
      </c>
      <c r="AN579">
        <f t="shared" ref="AN579:AN642" si="223">(M579-$M$1420)*$M$1429</f>
        <v>0.26096033402922753</v>
      </c>
      <c r="AO579">
        <f t="shared" ref="AO579:AO642" si="224">(N579-$N$1420)*$N$1429</f>
        <v>0.12923923006416133</v>
      </c>
      <c r="AP579">
        <f t="shared" ref="AP579:AP642" si="225">(R579-$R$1420)*$R$1429</f>
        <v>1.1235955056179775E-2</v>
      </c>
      <c r="AQ579">
        <f t="shared" ref="AQ579:AQ642" si="226">(S579-$S$1420)*$S$1429</f>
        <v>1.1111111111111112E-2</v>
      </c>
      <c r="AR579">
        <f t="shared" ref="AR579:AR642" si="227">(T579-$T$1420)*$T$1429</f>
        <v>0</v>
      </c>
      <c r="AS579">
        <f t="shared" ref="AS579:AS642" si="228">(U579-$U$1420)*$U$1429</f>
        <v>0</v>
      </c>
      <c r="AT579">
        <f t="shared" ref="AT579:AT642" si="229">(W579-$W$1420)*$W$1429</f>
        <v>0.34424316856002457</v>
      </c>
      <c r="AU579">
        <f t="shared" si="207"/>
        <v>0.36851671535215846</v>
      </c>
      <c r="AV579">
        <f t="shared" si="208"/>
        <v>0.50232558139534877</v>
      </c>
      <c r="AW579">
        <f t="shared" si="209"/>
        <v>0.51413612565445022</v>
      </c>
    </row>
    <row r="580" spans="1:49" x14ac:dyDescent="0.3">
      <c r="A580">
        <v>46</v>
      </c>
      <c r="B580" s="3">
        <v>37469</v>
      </c>
      <c r="C580" t="s">
        <v>8</v>
      </c>
      <c r="D580" s="1">
        <v>62.9</v>
      </c>
      <c r="E580" s="1">
        <v>32.85</v>
      </c>
      <c r="F580" s="1">
        <v>15.45</v>
      </c>
      <c r="G580" s="1">
        <v>30.05</v>
      </c>
      <c r="H580" s="1">
        <v>13.75</v>
      </c>
      <c r="I580" s="1">
        <v>41.5</v>
      </c>
      <c r="J580" s="1">
        <v>40.549999999999997</v>
      </c>
      <c r="K580" s="1">
        <v>21.45</v>
      </c>
      <c r="L580" s="1">
        <v>22.2</v>
      </c>
      <c r="M580" s="1">
        <v>7.1</v>
      </c>
      <c r="N580" s="1">
        <v>6.6</v>
      </c>
      <c r="O580" s="2">
        <v>7.5</v>
      </c>
      <c r="P580" s="2">
        <v>5.6</v>
      </c>
      <c r="Q580" s="2">
        <v>1.8</v>
      </c>
      <c r="R580" s="1">
        <v>0.2</v>
      </c>
      <c r="S580" s="1">
        <v>0.2</v>
      </c>
      <c r="T580" s="1">
        <v>0.1</v>
      </c>
      <c r="U580" s="1">
        <v>0.1</v>
      </c>
      <c r="V580" s="1">
        <v>1</v>
      </c>
      <c r="W580" s="1">
        <v>63.41</v>
      </c>
      <c r="X580" s="1">
        <v>61.82</v>
      </c>
      <c r="Y580" s="1">
        <v>5.22</v>
      </c>
      <c r="Z580" s="1">
        <v>5.16</v>
      </c>
      <c r="AA580">
        <f t="shared" si="210"/>
        <v>0.20041972717733475</v>
      </c>
      <c r="AB580">
        <f t="shared" si="211"/>
        <v>8.7890625E-2</v>
      </c>
      <c r="AC580">
        <f t="shared" si="212"/>
        <v>0.10622009569377991</v>
      </c>
      <c r="AD580">
        <f t="shared" si="213"/>
        <v>2.1540469973890343E-2</v>
      </c>
      <c r="AE580">
        <f t="shared" si="214"/>
        <v>5.5706521739130432E-2</v>
      </c>
      <c r="AF580">
        <f t="shared" si="215"/>
        <v>7.8947368421052641E-2</v>
      </c>
      <c r="AG580">
        <f t="shared" si="216"/>
        <v>5.5555555555555552E-2</v>
      </c>
      <c r="AH580">
        <f t="shared" si="217"/>
        <v>0.16055289739500267</v>
      </c>
      <c r="AI580">
        <f t="shared" si="218"/>
        <v>5.3530751708428255E-2</v>
      </c>
      <c r="AJ580">
        <f t="shared" si="219"/>
        <v>0.10632183908045978</v>
      </c>
      <c r="AK580">
        <f t="shared" si="220"/>
        <v>0.24253285543608119</v>
      </c>
      <c r="AL580">
        <f t="shared" si="221"/>
        <v>0.10433504775900071</v>
      </c>
      <c r="AM580">
        <f t="shared" si="222"/>
        <v>0.16968477531857812</v>
      </c>
      <c r="AN580">
        <f t="shared" si="223"/>
        <v>0.24843423799582456</v>
      </c>
      <c r="AO580">
        <f t="shared" si="224"/>
        <v>0.10174152153987168</v>
      </c>
      <c r="AP580">
        <f t="shared" si="225"/>
        <v>1.1235955056179775E-2</v>
      </c>
      <c r="AQ580">
        <f t="shared" si="226"/>
        <v>1.1111111111111112E-2</v>
      </c>
      <c r="AR580">
        <f t="shared" si="227"/>
        <v>0</v>
      </c>
      <c r="AS580">
        <f t="shared" si="228"/>
        <v>0</v>
      </c>
      <c r="AT580">
        <f t="shared" si="229"/>
        <v>0.34424316856002457</v>
      </c>
      <c r="AU580">
        <f t="shared" si="207"/>
        <v>0.36851671535215846</v>
      </c>
      <c r="AV580">
        <f t="shared" si="208"/>
        <v>0.50232558139534877</v>
      </c>
      <c r="AW580">
        <f t="shared" si="209"/>
        <v>0.51413612565445022</v>
      </c>
    </row>
    <row r="581" spans="1:49" x14ac:dyDescent="0.3">
      <c r="A581">
        <v>47</v>
      </c>
      <c r="B581" s="3">
        <v>37469</v>
      </c>
      <c r="C581" t="s">
        <v>8</v>
      </c>
      <c r="D581" s="1">
        <v>115.2</v>
      </c>
      <c r="E581" s="1">
        <v>67</v>
      </c>
      <c r="F581" s="1">
        <v>32.200000000000003</v>
      </c>
      <c r="G581" s="1">
        <v>58.2</v>
      </c>
      <c r="H581" s="1">
        <v>26.25</v>
      </c>
      <c r="I581" s="1">
        <v>118.2</v>
      </c>
      <c r="J581" s="1">
        <v>115.15</v>
      </c>
      <c r="K581" s="1">
        <v>72.45</v>
      </c>
      <c r="L581" s="1">
        <v>71.3</v>
      </c>
      <c r="M581" s="1">
        <v>21.55</v>
      </c>
      <c r="N581" s="1">
        <v>21.2</v>
      </c>
      <c r="O581" s="2">
        <v>65</v>
      </c>
      <c r="P581" s="2">
        <v>51.9</v>
      </c>
      <c r="Q581" s="2">
        <v>10.5</v>
      </c>
      <c r="R581" s="1">
        <v>5.4</v>
      </c>
      <c r="S581" s="1">
        <v>5.3</v>
      </c>
      <c r="T581" s="1">
        <v>2.7</v>
      </c>
      <c r="U581" s="1">
        <v>2.6</v>
      </c>
      <c r="V581" s="1">
        <v>6.5</v>
      </c>
      <c r="W581" s="1">
        <v>63.41</v>
      </c>
      <c r="X581" s="1">
        <v>61.82</v>
      </c>
      <c r="Y581" s="1">
        <v>5.22</v>
      </c>
      <c r="Z581" s="1">
        <v>5.16</v>
      </c>
      <c r="AA581">
        <f t="shared" si="210"/>
        <v>0.91710388247639041</v>
      </c>
      <c r="AB581">
        <f t="shared" si="211"/>
        <v>0.74218750000000011</v>
      </c>
      <c r="AC581">
        <f t="shared" si="212"/>
        <v>0.64497607655502398</v>
      </c>
      <c r="AD581">
        <f t="shared" si="213"/>
        <v>0.18472584856396868</v>
      </c>
      <c r="AE581">
        <f t="shared" si="214"/>
        <v>0.68478260869565222</v>
      </c>
      <c r="AF581">
        <f t="shared" si="215"/>
        <v>0.65131578947368418</v>
      </c>
      <c r="AG581">
        <f t="shared" si="216"/>
        <v>0.66666666666666663</v>
      </c>
      <c r="AH581">
        <f t="shared" si="217"/>
        <v>0.71664008506113774</v>
      </c>
      <c r="AI581">
        <f t="shared" si="218"/>
        <v>0.7084282460136675</v>
      </c>
      <c r="AJ581">
        <f t="shared" si="219"/>
        <v>0.84099616858237558</v>
      </c>
      <c r="AK581">
        <f t="shared" si="220"/>
        <v>0.83671843886897657</v>
      </c>
      <c r="AL581">
        <f t="shared" si="221"/>
        <v>0.85378398236590736</v>
      </c>
      <c r="AM581">
        <f t="shared" si="222"/>
        <v>0.82830315224681428</v>
      </c>
      <c r="AN581">
        <f t="shared" si="223"/>
        <v>0.85177453027139871</v>
      </c>
      <c r="AO581">
        <f t="shared" si="224"/>
        <v>0.36938588450962417</v>
      </c>
      <c r="AP581">
        <f t="shared" si="225"/>
        <v>0.5955056179775281</v>
      </c>
      <c r="AQ581">
        <f t="shared" si="226"/>
        <v>0.57777777777777772</v>
      </c>
      <c r="AR581">
        <f t="shared" si="227"/>
        <v>0.29213483146067415</v>
      </c>
      <c r="AS581">
        <f t="shared" si="228"/>
        <v>0.51020408163265296</v>
      </c>
      <c r="AT581">
        <f t="shared" si="229"/>
        <v>0.34424316856002457</v>
      </c>
      <c r="AU581">
        <f t="shared" si="207"/>
        <v>0.36851671535215846</v>
      </c>
      <c r="AV581">
        <f t="shared" si="208"/>
        <v>0.50232558139534877</v>
      </c>
      <c r="AW581">
        <f t="shared" si="209"/>
        <v>0.51413612565445022</v>
      </c>
    </row>
    <row r="582" spans="1:49" x14ac:dyDescent="0.3">
      <c r="A582">
        <v>48</v>
      </c>
      <c r="B582" s="3">
        <v>37469</v>
      </c>
      <c r="C582" t="s">
        <v>8</v>
      </c>
      <c r="D582" s="1">
        <f>61+56.85</f>
        <v>117.85</v>
      </c>
      <c r="E582" s="1">
        <v>61</v>
      </c>
      <c r="F582" s="1">
        <v>32.5</v>
      </c>
      <c r="G582" s="1">
        <v>56.85</v>
      </c>
      <c r="H582" s="1">
        <v>27.1</v>
      </c>
      <c r="I582" s="1">
        <v>90.4</v>
      </c>
      <c r="J582" s="1">
        <v>90.7</v>
      </c>
      <c r="K582" s="1">
        <v>53.75</v>
      </c>
      <c r="L582" s="1">
        <v>54.2</v>
      </c>
      <c r="M582" s="1">
        <v>16.3</v>
      </c>
      <c r="N582" s="1">
        <v>16.5</v>
      </c>
      <c r="O582" s="2">
        <v>46.9</v>
      </c>
      <c r="P582" s="2">
        <v>35.1</v>
      </c>
      <c r="Q582" s="2">
        <v>9.6999999999999993</v>
      </c>
      <c r="R582" s="1">
        <v>2.5</v>
      </c>
      <c r="S582" s="1">
        <v>2.4</v>
      </c>
      <c r="T582" s="1">
        <v>1.3</v>
      </c>
      <c r="U582" s="1">
        <v>1.2</v>
      </c>
      <c r="V582" s="1">
        <v>6.1</v>
      </c>
      <c r="W582" s="1">
        <v>63.41</v>
      </c>
      <c r="X582" s="1">
        <v>61.82</v>
      </c>
      <c r="Y582" s="1">
        <v>5.22</v>
      </c>
      <c r="Z582" s="1">
        <v>5.16</v>
      </c>
      <c r="AA582">
        <f t="shared" si="210"/>
        <v>0.79118572927597064</v>
      </c>
      <c r="AB582">
        <f t="shared" si="211"/>
        <v>0.75390625</v>
      </c>
      <c r="AC582">
        <f t="shared" si="212"/>
        <v>0.61913875598086121</v>
      </c>
      <c r="AD582">
        <f t="shared" si="213"/>
        <v>0.195822454308094</v>
      </c>
      <c r="AE582">
        <f t="shared" si="214"/>
        <v>0.45652173913043487</v>
      </c>
      <c r="AF582">
        <f t="shared" si="215"/>
        <v>0.59868421052631571</v>
      </c>
      <c r="AG582">
        <f t="shared" si="216"/>
        <v>0.62222222222222212</v>
      </c>
      <c r="AH582">
        <f t="shared" si="217"/>
        <v>0.74481658692185004</v>
      </c>
      <c r="AI582">
        <f t="shared" si="218"/>
        <v>0.50227790432801822</v>
      </c>
      <c r="AJ582">
        <f t="shared" si="219"/>
        <v>0.57471264367816099</v>
      </c>
      <c r="AK582">
        <f t="shared" si="220"/>
        <v>0.64197530864197527</v>
      </c>
      <c r="AL582">
        <f t="shared" si="221"/>
        <v>0.57898603967670825</v>
      </c>
      <c r="AM582">
        <f t="shared" si="222"/>
        <v>0.5989268947015427</v>
      </c>
      <c r="AN582">
        <f t="shared" si="223"/>
        <v>0.63256784968684754</v>
      </c>
      <c r="AO582">
        <f t="shared" si="224"/>
        <v>0.28322639780018333</v>
      </c>
      <c r="AP582">
        <f t="shared" si="225"/>
        <v>0.2696629213483146</v>
      </c>
      <c r="AQ582">
        <f t="shared" si="226"/>
        <v>0.25555555555555554</v>
      </c>
      <c r="AR582">
        <f t="shared" si="227"/>
        <v>0.1348314606741573</v>
      </c>
      <c r="AS582">
        <f t="shared" si="228"/>
        <v>0.22448979591836729</v>
      </c>
      <c r="AT582">
        <f t="shared" si="229"/>
        <v>0.34424316856002457</v>
      </c>
      <c r="AU582">
        <f t="shared" ref="AU582:AU645" si="230">(X582-$X$1420)*$X$1429</f>
        <v>0.36851671535215846</v>
      </c>
      <c r="AV582">
        <f t="shared" ref="AV582:AV645" si="231">(Y582-$Y$1420)*$Y$1429</f>
        <v>0.50232558139534877</v>
      </c>
      <c r="AW582">
        <f t="shared" ref="AW582:AW645" si="232">(Z582-$Z$1420)*$Z$1429</f>
        <v>0.51413612565445022</v>
      </c>
    </row>
    <row r="583" spans="1:49" x14ac:dyDescent="0.3">
      <c r="A583">
        <v>49</v>
      </c>
      <c r="B583" s="3">
        <v>37469</v>
      </c>
      <c r="C583" t="s">
        <v>8</v>
      </c>
      <c r="D583" s="1">
        <f>57.6+55.65</f>
        <v>113.25</v>
      </c>
      <c r="E583" s="1">
        <v>57.6</v>
      </c>
      <c r="F583" s="1">
        <v>31.45</v>
      </c>
      <c r="G583" s="1">
        <v>55.65</v>
      </c>
      <c r="H583" s="1">
        <v>25.95</v>
      </c>
      <c r="I583" s="1">
        <v>83.1</v>
      </c>
      <c r="J583" s="1">
        <v>82.25</v>
      </c>
      <c r="K583" s="1">
        <v>49.2</v>
      </c>
      <c r="L583" s="1">
        <v>48.15</v>
      </c>
      <c r="M583" s="1">
        <v>16.2</v>
      </c>
      <c r="N583" s="1">
        <v>16.399999999999999</v>
      </c>
      <c r="O583" s="2">
        <v>38.1</v>
      </c>
      <c r="P583" s="2">
        <v>28.3</v>
      </c>
      <c r="Q583" s="2">
        <v>8.6</v>
      </c>
      <c r="R583" s="1">
        <v>1.9</v>
      </c>
      <c r="S583" s="1">
        <v>1.9</v>
      </c>
      <c r="T583" s="1">
        <v>0.9</v>
      </c>
      <c r="U583" s="1">
        <v>1</v>
      </c>
      <c r="V583" s="1">
        <v>5.5</v>
      </c>
      <c r="W583" s="1">
        <v>63.41</v>
      </c>
      <c r="X583" s="1">
        <v>61.82</v>
      </c>
      <c r="Y583" s="1">
        <v>5.22</v>
      </c>
      <c r="Z583" s="1">
        <v>5.16</v>
      </c>
      <c r="AA583">
        <f t="shared" si="210"/>
        <v>0.71983210912906603</v>
      </c>
      <c r="AB583">
        <f t="shared" si="211"/>
        <v>0.712890625</v>
      </c>
      <c r="AC583">
        <f t="shared" si="212"/>
        <v>0.59617224880382769</v>
      </c>
      <c r="AD583">
        <f t="shared" si="213"/>
        <v>0.18080939947780678</v>
      </c>
      <c r="AE583">
        <f t="shared" si="214"/>
        <v>0.36413043478260876</v>
      </c>
      <c r="AF583">
        <f t="shared" si="215"/>
        <v>0.52631578947368418</v>
      </c>
      <c r="AG583">
        <f t="shared" si="216"/>
        <v>0.55555555555555558</v>
      </c>
      <c r="AH583">
        <f t="shared" si="217"/>
        <v>0.69590643274853803</v>
      </c>
      <c r="AI583">
        <f t="shared" si="218"/>
        <v>0.4020501138952165</v>
      </c>
      <c r="AJ583">
        <f t="shared" si="219"/>
        <v>0.50478927203065127</v>
      </c>
      <c r="AK583">
        <f t="shared" si="220"/>
        <v>0.57467144563918759</v>
      </c>
      <c r="AL583">
        <f t="shared" si="221"/>
        <v>0.51212343864805288</v>
      </c>
      <c r="AM583">
        <f t="shared" si="222"/>
        <v>0.51777330650570086</v>
      </c>
      <c r="AN583">
        <f t="shared" si="223"/>
        <v>0.62839248434237982</v>
      </c>
      <c r="AO583">
        <f t="shared" si="224"/>
        <v>0.28139321723189731</v>
      </c>
      <c r="AP583">
        <f t="shared" si="225"/>
        <v>0.20224719101123592</v>
      </c>
      <c r="AQ583">
        <f t="shared" si="226"/>
        <v>0.19999999999999996</v>
      </c>
      <c r="AR583">
        <f t="shared" si="227"/>
        <v>8.98876404494382E-2</v>
      </c>
      <c r="AS583">
        <f t="shared" si="228"/>
        <v>0.18367346938775508</v>
      </c>
      <c r="AT583">
        <f t="shared" si="229"/>
        <v>0.34424316856002457</v>
      </c>
      <c r="AU583">
        <f t="shared" si="230"/>
        <v>0.36851671535215846</v>
      </c>
      <c r="AV583">
        <f t="shared" si="231"/>
        <v>0.50232558139534877</v>
      </c>
      <c r="AW583">
        <f t="shared" si="232"/>
        <v>0.51413612565445022</v>
      </c>
    </row>
    <row r="584" spans="1:49" x14ac:dyDescent="0.3">
      <c r="A584">
        <v>50</v>
      </c>
      <c r="B584" s="3">
        <v>37469</v>
      </c>
      <c r="C584" t="s">
        <v>7</v>
      </c>
      <c r="D584" s="1">
        <v>95.95</v>
      </c>
      <c r="E584" s="1">
        <v>45.4</v>
      </c>
      <c r="F584" s="1">
        <v>23.75</v>
      </c>
      <c r="G584" s="1">
        <v>50.5</v>
      </c>
      <c r="H584" s="1">
        <v>23.9</v>
      </c>
      <c r="I584" s="1">
        <v>53.6</v>
      </c>
      <c r="J584" s="1">
        <v>53.4</v>
      </c>
      <c r="K584" s="1">
        <v>28.5</v>
      </c>
      <c r="L584" s="1">
        <v>23.1</v>
      </c>
      <c r="M584" s="1">
        <v>9.6</v>
      </c>
      <c r="N584" s="1">
        <v>9.1</v>
      </c>
      <c r="O584" s="2">
        <v>23.3</v>
      </c>
      <c r="P584" s="2">
        <v>15.3</v>
      </c>
      <c r="Q584" s="2">
        <v>5.9</v>
      </c>
      <c r="R584" s="1">
        <v>0.7</v>
      </c>
      <c r="S584" s="1">
        <v>0.7</v>
      </c>
      <c r="T584" s="1">
        <v>0.3</v>
      </c>
      <c r="U584" s="1">
        <v>0.3</v>
      </c>
      <c r="V584" s="1">
        <v>3.5</v>
      </c>
      <c r="W584" s="1">
        <v>63.41</v>
      </c>
      <c r="X584" s="1">
        <v>61.82</v>
      </c>
      <c r="Y584" s="1">
        <v>5.22</v>
      </c>
      <c r="Z584" s="1">
        <v>5.16</v>
      </c>
      <c r="AA584">
        <f t="shared" si="210"/>
        <v>0.46379853095487927</v>
      </c>
      <c r="AB584">
        <f t="shared" si="211"/>
        <v>0.412109375</v>
      </c>
      <c r="AC584">
        <f t="shared" si="212"/>
        <v>0.49760765550239233</v>
      </c>
      <c r="AD584">
        <f t="shared" si="213"/>
        <v>0.15404699738903391</v>
      </c>
      <c r="AE584">
        <f t="shared" si="214"/>
        <v>0.18750000000000003</v>
      </c>
      <c r="AF584">
        <f t="shared" si="215"/>
        <v>0.34868421052631582</v>
      </c>
      <c r="AG584">
        <f t="shared" si="216"/>
        <v>0.33333333333333331</v>
      </c>
      <c r="AH584">
        <f t="shared" si="217"/>
        <v>0.5119617224880384</v>
      </c>
      <c r="AI584">
        <f t="shared" si="218"/>
        <v>0.2334851936218679</v>
      </c>
      <c r="AJ584">
        <f t="shared" si="219"/>
        <v>0.22222222222222224</v>
      </c>
      <c r="AK584">
        <f t="shared" si="220"/>
        <v>0.34488251692552763</v>
      </c>
      <c r="AL584">
        <f t="shared" si="221"/>
        <v>0.2079353416605437</v>
      </c>
      <c r="AM584">
        <f t="shared" si="222"/>
        <v>0.18175720992622402</v>
      </c>
      <c r="AN584">
        <f t="shared" si="223"/>
        <v>0.35281837160751556</v>
      </c>
      <c r="AO584">
        <f t="shared" si="224"/>
        <v>0.14757103574702107</v>
      </c>
      <c r="AP584">
        <f t="shared" si="225"/>
        <v>6.741573033707865E-2</v>
      </c>
      <c r="AQ584">
        <f t="shared" si="226"/>
        <v>6.6666666666666666E-2</v>
      </c>
      <c r="AR584">
        <f t="shared" si="227"/>
        <v>2.2471910112359546E-2</v>
      </c>
      <c r="AS584">
        <f t="shared" si="228"/>
        <v>4.0816326530612235E-2</v>
      </c>
      <c r="AT584">
        <f t="shared" si="229"/>
        <v>0.34424316856002457</v>
      </c>
      <c r="AU584">
        <f t="shared" si="230"/>
        <v>0.36851671535215846</v>
      </c>
      <c r="AV584">
        <f t="shared" si="231"/>
        <v>0.50232558139534877</v>
      </c>
      <c r="AW584">
        <f t="shared" si="232"/>
        <v>0.51413612565445022</v>
      </c>
    </row>
    <row r="585" spans="1:49" x14ac:dyDescent="0.3">
      <c r="A585">
        <v>51</v>
      </c>
      <c r="B585" s="3">
        <v>37469</v>
      </c>
      <c r="C585" t="s">
        <v>8</v>
      </c>
      <c r="D585" s="1">
        <f>55.35+55.75</f>
        <v>111.1</v>
      </c>
      <c r="E585" s="1">
        <v>55.35</v>
      </c>
      <c r="F585" s="1">
        <v>29.9</v>
      </c>
      <c r="G585" s="1">
        <v>55.75</v>
      </c>
      <c r="H585" s="1">
        <v>23.45</v>
      </c>
      <c r="I585" s="1">
        <v>83.5</v>
      </c>
      <c r="J585" s="1">
        <v>82.5</v>
      </c>
      <c r="K585" s="1">
        <v>44.25</v>
      </c>
      <c r="L585" s="1">
        <v>43.9</v>
      </c>
      <c r="M585" s="1">
        <v>14.35</v>
      </c>
      <c r="N585" s="1">
        <v>13.85</v>
      </c>
      <c r="O585" s="2">
        <v>45.5</v>
      </c>
      <c r="P585" s="2">
        <v>31.8</v>
      </c>
      <c r="Q585" s="2">
        <v>9.6999999999999993</v>
      </c>
      <c r="R585" s="1">
        <v>1.7</v>
      </c>
      <c r="S585" s="1">
        <v>1.7</v>
      </c>
      <c r="T585" s="1">
        <v>0.8</v>
      </c>
      <c r="U585" s="1">
        <v>0.9</v>
      </c>
      <c r="V585" s="1">
        <v>5.9</v>
      </c>
      <c r="W585" s="1">
        <v>63.41</v>
      </c>
      <c r="X585" s="1">
        <v>61.82</v>
      </c>
      <c r="Y585" s="1">
        <v>5.22</v>
      </c>
      <c r="Z585" s="1">
        <v>5.16</v>
      </c>
      <c r="AA585">
        <f t="shared" si="210"/>
        <v>0.67261280167890858</v>
      </c>
      <c r="AB585">
        <f t="shared" si="211"/>
        <v>0.65234375</v>
      </c>
      <c r="AC585">
        <f t="shared" si="212"/>
        <v>0.59808612440191389</v>
      </c>
      <c r="AD585">
        <f t="shared" si="213"/>
        <v>0.14817232375979111</v>
      </c>
      <c r="AE585">
        <f t="shared" si="214"/>
        <v>0.41168478260869568</v>
      </c>
      <c r="AF585">
        <f t="shared" si="215"/>
        <v>0.59868421052631571</v>
      </c>
      <c r="AG585">
        <f t="shared" si="216"/>
        <v>0.6</v>
      </c>
      <c r="AH585">
        <f t="shared" si="217"/>
        <v>0.67304625199362045</v>
      </c>
      <c r="AI585">
        <f t="shared" si="218"/>
        <v>0.48633257403189073</v>
      </c>
      <c r="AJ585">
        <f t="shared" si="219"/>
        <v>0.50862068965517238</v>
      </c>
      <c r="AK585">
        <f t="shared" si="220"/>
        <v>0.5766626841895659</v>
      </c>
      <c r="AL585">
        <f t="shared" si="221"/>
        <v>0.4393828067597354</v>
      </c>
      <c r="AM585">
        <f t="shared" si="222"/>
        <v>0.46076458752515087</v>
      </c>
      <c r="AN585">
        <f t="shared" si="223"/>
        <v>0.55114822546972853</v>
      </c>
      <c r="AO585">
        <f t="shared" si="224"/>
        <v>0.23464711274060493</v>
      </c>
      <c r="AP585">
        <f t="shared" si="225"/>
        <v>0.17977528089887637</v>
      </c>
      <c r="AQ585">
        <f t="shared" si="226"/>
        <v>0.17777777777777776</v>
      </c>
      <c r="AR585">
        <f t="shared" si="227"/>
        <v>7.8651685393258439E-2</v>
      </c>
      <c r="AS585">
        <f t="shared" si="228"/>
        <v>0.16326530612244897</v>
      </c>
      <c r="AT585">
        <f t="shared" si="229"/>
        <v>0.34424316856002457</v>
      </c>
      <c r="AU585">
        <f t="shared" si="230"/>
        <v>0.36851671535215846</v>
      </c>
      <c r="AV585">
        <f t="shared" si="231"/>
        <v>0.50232558139534877</v>
      </c>
      <c r="AW585">
        <f t="shared" si="232"/>
        <v>0.51413612565445022</v>
      </c>
    </row>
    <row r="586" spans="1:49" x14ac:dyDescent="0.3">
      <c r="A586">
        <v>52</v>
      </c>
      <c r="B586" s="3">
        <v>37469</v>
      </c>
      <c r="C586" t="s">
        <v>8</v>
      </c>
      <c r="D586" s="1">
        <v>101.45</v>
      </c>
      <c r="E586" s="1">
        <v>50.05</v>
      </c>
      <c r="F586" s="1">
        <v>24.7</v>
      </c>
      <c r="G586" s="1">
        <v>51.4</v>
      </c>
      <c r="H586" s="1">
        <v>26.9</v>
      </c>
      <c r="I586" s="1">
        <v>62</v>
      </c>
      <c r="J586" s="1">
        <v>61.5</v>
      </c>
      <c r="K586" s="1">
        <v>38.700000000000003</v>
      </c>
      <c r="L586" s="1">
        <v>32.15</v>
      </c>
      <c r="M586" s="1">
        <v>12.05</v>
      </c>
      <c r="N586" s="1">
        <v>11.3</v>
      </c>
      <c r="O586" s="2">
        <v>27.1</v>
      </c>
      <c r="P586" s="2">
        <v>18.5</v>
      </c>
      <c r="Q586" s="2">
        <v>6.2</v>
      </c>
      <c r="R586" s="1">
        <v>1</v>
      </c>
      <c r="S586" s="1">
        <v>1</v>
      </c>
      <c r="T586" s="1">
        <v>0.5</v>
      </c>
      <c r="U586" s="1">
        <v>0.5</v>
      </c>
      <c r="V586" s="1">
        <v>3.3</v>
      </c>
      <c r="W586" s="1">
        <v>63.41</v>
      </c>
      <c r="X586" s="1">
        <v>61.82</v>
      </c>
      <c r="Y586" s="1">
        <v>5.22</v>
      </c>
      <c r="Z586" s="1">
        <v>5.16</v>
      </c>
      <c r="AA586">
        <f t="shared" si="210"/>
        <v>0.56138509968520456</v>
      </c>
      <c r="AB586">
        <f t="shared" si="211"/>
        <v>0.44921875</v>
      </c>
      <c r="AC586">
        <f t="shared" si="212"/>
        <v>0.51483253588516742</v>
      </c>
      <c r="AD586">
        <f t="shared" si="213"/>
        <v>0.19321148825065271</v>
      </c>
      <c r="AE586">
        <f t="shared" si="214"/>
        <v>0.23097826086956524</v>
      </c>
      <c r="AF586">
        <f t="shared" si="215"/>
        <v>0.36842105263157898</v>
      </c>
      <c r="AG586">
        <f t="shared" si="216"/>
        <v>0.31111111111111106</v>
      </c>
      <c r="AH586">
        <f t="shared" si="217"/>
        <v>0.57044125465178108</v>
      </c>
      <c r="AI586">
        <f t="shared" si="218"/>
        <v>0.27676537585421412</v>
      </c>
      <c r="AJ586">
        <f t="shared" si="219"/>
        <v>0.30268199233716475</v>
      </c>
      <c r="AK586">
        <f t="shared" si="220"/>
        <v>0.40939864595778569</v>
      </c>
      <c r="AL586">
        <f t="shared" si="221"/>
        <v>0.35782512858192506</v>
      </c>
      <c r="AM586">
        <f t="shared" si="222"/>
        <v>0.30315224681421865</v>
      </c>
      <c r="AN586">
        <f t="shared" si="223"/>
        <v>0.45511482254697277</v>
      </c>
      <c r="AO586">
        <f t="shared" si="224"/>
        <v>0.18790100824931255</v>
      </c>
      <c r="AP586">
        <f t="shared" si="225"/>
        <v>0.10112359550561797</v>
      </c>
      <c r="AQ586">
        <f t="shared" si="226"/>
        <v>9.9999999999999992E-2</v>
      </c>
      <c r="AR586">
        <f t="shared" si="227"/>
        <v>4.49438202247191E-2</v>
      </c>
      <c r="AS586">
        <f t="shared" si="228"/>
        <v>8.1632653061224483E-2</v>
      </c>
      <c r="AT586">
        <f t="shared" si="229"/>
        <v>0.34424316856002457</v>
      </c>
      <c r="AU586">
        <f t="shared" si="230"/>
        <v>0.36851671535215846</v>
      </c>
      <c r="AV586">
        <f t="shared" si="231"/>
        <v>0.50232558139534877</v>
      </c>
      <c r="AW586">
        <f t="shared" si="232"/>
        <v>0.51413612565445022</v>
      </c>
    </row>
    <row r="587" spans="1:49" x14ac:dyDescent="0.3">
      <c r="A587">
        <v>53</v>
      </c>
      <c r="B587" s="3">
        <v>37469</v>
      </c>
      <c r="C587" t="s">
        <v>8</v>
      </c>
      <c r="D587" s="1">
        <v>104.6</v>
      </c>
      <c r="E587" s="1">
        <v>52.8</v>
      </c>
      <c r="F587" s="1">
        <v>26.85</v>
      </c>
      <c r="G587" s="1">
        <v>51.8</v>
      </c>
      <c r="H587" s="1">
        <v>23.3</v>
      </c>
      <c r="I587" s="1">
        <v>74.349999999999994</v>
      </c>
      <c r="J587" s="1">
        <v>73.2</v>
      </c>
      <c r="K587" s="1">
        <v>42.5</v>
      </c>
      <c r="L587" s="1">
        <v>43.25</v>
      </c>
      <c r="M587" s="1">
        <v>13.25</v>
      </c>
      <c r="N587" s="1">
        <v>12.5</v>
      </c>
      <c r="O587" s="2">
        <v>31.4</v>
      </c>
      <c r="P587" s="2">
        <v>22.5</v>
      </c>
      <c r="Q587" s="2">
        <v>7.4</v>
      </c>
      <c r="R587" s="1">
        <v>1.5</v>
      </c>
      <c r="S587" s="1">
        <v>1.4</v>
      </c>
      <c r="T587" s="1">
        <v>0.7</v>
      </c>
      <c r="U587" s="1">
        <v>0.7</v>
      </c>
      <c r="V587" s="1">
        <v>4.8</v>
      </c>
      <c r="W587" s="1">
        <v>63.41</v>
      </c>
      <c r="X587" s="1">
        <v>61.82</v>
      </c>
      <c r="Y587" s="1">
        <v>5.22</v>
      </c>
      <c r="Z587" s="1">
        <v>5.16</v>
      </c>
      <c r="AA587">
        <f t="shared" si="210"/>
        <v>0.61909758656873026</v>
      </c>
      <c r="AB587">
        <f t="shared" si="211"/>
        <v>0.53320312500000011</v>
      </c>
      <c r="AC587">
        <f t="shared" si="212"/>
        <v>0.52248803827751189</v>
      </c>
      <c r="AD587">
        <f t="shared" si="213"/>
        <v>0.14621409921671019</v>
      </c>
      <c r="AE587">
        <f t="shared" si="214"/>
        <v>0.28532608695652178</v>
      </c>
      <c r="AF587">
        <f t="shared" si="215"/>
        <v>0.44736842105263158</v>
      </c>
      <c r="AG587">
        <f t="shared" si="216"/>
        <v>0.47777777777777775</v>
      </c>
      <c r="AH587">
        <f t="shared" si="217"/>
        <v>0.6039340776182881</v>
      </c>
      <c r="AI587">
        <f t="shared" si="218"/>
        <v>0.32574031890660593</v>
      </c>
      <c r="AJ587">
        <f t="shared" si="219"/>
        <v>0.42097701149425282</v>
      </c>
      <c r="AK587">
        <f t="shared" si="220"/>
        <v>0.50258861011549183</v>
      </c>
      <c r="AL587">
        <f t="shared" si="221"/>
        <v>0.4136664217487141</v>
      </c>
      <c r="AM587">
        <f t="shared" si="222"/>
        <v>0.45204560697518448</v>
      </c>
      <c r="AN587">
        <f t="shared" si="223"/>
        <v>0.5052192066805844</v>
      </c>
      <c r="AO587">
        <f t="shared" si="224"/>
        <v>0.20989917506874425</v>
      </c>
      <c r="AP587">
        <f t="shared" si="225"/>
        <v>0.15730337078651685</v>
      </c>
      <c r="AQ587">
        <f t="shared" si="226"/>
        <v>0.1444444444444444</v>
      </c>
      <c r="AR587">
        <f t="shared" si="227"/>
        <v>6.741573033707865E-2</v>
      </c>
      <c r="AS587">
        <f t="shared" si="228"/>
        <v>0.12244897959183672</v>
      </c>
      <c r="AT587">
        <f t="shared" si="229"/>
        <v>0.34424316856002457</v>
      </c>
      <c r="AU587">
        <f t="shared" si="230"/>
        <v>0.36851671535215846</v>
      </c>
      <c r="AV587">
        <f t="shared" si="231"/>
        <v>0.50232558139534877</v>
      </c>
      <c r="AW587">
        <f t="shared" si="232"/>
        <v>0.51413612565445022</v>
      </c>
    </row>
    <row r="588" spans="1:49" x14ac:dyDescent="0.3">
      <c r="A588">
        <v>54</v>
      </c>
      <c r="B588" s="3">
        <v>37469</v>
      </c>
      <c r="C588" t="s">
        <v>7</v>
      </c>
      <c r="D588" s="1">
        <f>37.35+38.9</f>
        <v>76.25</v>
      </c>
      <c r="E588" s="1">
        <v>37.35</v>
      </c>
      <c r="F588" s="1">
        <v>19.55</v>
      </c>
      <c r="G588" s="1">
        <v>38.9</v>
      </c>
      <c r="H588" s="1">
        <v>21.2</v>
      </c>
      <c r="I588" s="1">
        <v>40.549999999999997</v>
      </c>
      <c r="J588" s="1">
        <v>41.05</v>
      </c>
      <c r="K588" s="1">
        <v>20</v>
      </c>
      <c r="L588" s="1">
        <v>21.1</v>
      </c>
      <c r="M588" s="1">
        <v>7.55</v>
      </c>
      <c r="N588" s="1">
        <v>8.0500000000000007</v>
      </c>
      <c r="O588" s="2">
        <v>11.9</v>
      </c>
      <c r="P588" s="2">
        <v>7.9</v>
      </c>
      <c r="Q588" s="2">
        <v>3.7</v>
      </c>
      <c r="R588" s="1">
        <v>0.4</v>
      </c>
      <c r="S588" s="1">
        <v>0.4</v>
      </c>
      <c r="T588" s="1">
        <v>0.2</v>
      </c>
      <c r="U588" s="1">
        <v>0.2</v>
      </c>
      <c r="V588" s="1">
        <v>2.2000000000000002</v>
      </c>
      <c r="W588" s="1">
        <v>63.41</v>
      </c>
      <c r="X588" s="1">
        <v>61.82</v>
      </c>
      <c r="Y588" s="1">
        <v>5.22</v>
      </c>
      <c r="Z588" s="1">
        <v>5.16</v>
      </c>
      <c r="AA588">
        <f t="shared" si="210"/>
        <v>0.29485834207764955</v>
      </c>
      <c r="AB588">
        <f t="shared" si="211"/>
        <v>0.24804687500000006</v>
      </c>
      <c r="AC588">
        <f t="shared" si="212"/>
        <v>0.2755980861244019</v>
      </c>
      <c r="AD588">
        <f t="shared" si="213"/>
        <v>0.11879895561357701</v>
      </c>
      <c r="AE588">
        <f t="shared" si="214"/>
        <v>8.6956521739130446E-2</v>
      </c>
      <c r="AF588">
        <f t="shared" si="215"/>
        <v>0.20394736842105263</v>
      </c>
      <c r="AG588">
        <f t="shared" si="216"/>
        <v>0.18888888888888891</v>
      </c>
      <c r="AH588">
        <f t="shared" si="217"/>
        <v>0.3024986709197236</v>
      </c>
      <c r="AI588">
        <f t="shared" si="218"/>
        <v>0.10364464692482918</v>
      </c>
      <c r="AJ588">
        <f t="shared" si="219"/>
        <v>9.7222222222222196E-2</v>
      </c>
      <c r="AK588">
        <f t="shared" si="220"/>
        <v>0.24651533253683786</v>
      </c>
      <c r="AL588">
        <f t="shared" si="221"/>
        <v>8.3027185892725938E-2</v>
      </c>
      <c r="AM588">
        <f t="shared" si="222"/>
        <v>0.15492957746478875</v>
      </c>
      <c r="AN588">
        <f t="shared" si="223"/>
        <v>0.26722338204592899</v>
      </c>
      <c r="AO588">
        <f t="shared" si="224"/>
        <v>0.12832263978001834</v>
      </c>
      <c r="AP588">
        <f t="shared" si="225"/>
        <v>3.3707865168539332E-2</v>
      </c>
      <c r="AQ588">
        <f t="shared" si="226"/>
        <v>3.333333333333334E-2</v>
      </c>
      <c r="AR588">
        <f t="shared" si="227"/>
        <v>1.1235955056179775E-2</v>
      </c>
      <c r="AS588">
        <f t="shared" si="228"/>
        <v>2.0408163265306121E-2</v>
      </c>
      <c r="AT588">
        <f t="shared" si="229"/>
        <v>0.34424316856002457</v>
      </c>
      <c r="AU588">
        <f t="shared" si="230"/>
        <v>0.36851671535215846</v>
      </c>
      <c r="AV588">
        <f t="shared" si="231"/>
        <v>0.50232558139534877</v>
      </c>
      <c r="AW588">
        <f t="shared" si="232"/>
        <v>0.51413612565445022</v>
      </c>
    </row>
    <row r="589" spans="1:49" x14ac:dyDescent="0.3">
      <c r="A589">
        <v>55</v>
      </c>
      <c r="B589" s="3">
        <v>37469</v>
      </c>
      <c r="C589" t="s">
        <v>8</v>
      </c>
      <c r="D589" s="1">
        <v>124.8</v>
      </c>
      <c r="E589" s="1">
        <v>64.5</v>
      </c>
      <c r="F589" s="1">
        <v>34.299999999999997</v>
      </c>
      <c r="G589" s="1">
        <v>60.3</v>
      </c>
      <c r="H589" s="1">
        <v>27.45</v>
      </c>
      <c r="I589" s="1">
        <v>114.2</v>
      </c>
      <c r="J589" s="1">
        <v>110.4</v>
      </c>
      <c r="K589" s="1">
        <v>69.599999999999994</v>
      </c>
      <c r="L589" s="1">
        <v>67.25</v>
      </c>
      <c r="M589" s="1">
        <v>19.100000000000001</v>
      </c>
      <c r="N589" s="1">
        <v>18.75</v>
      </c>
      <c r="O589" s="2">
        <v>6.75</v>
      </c>
      <c r="P589" s="2">
        <v>54.3</v>
      </c>
      <c r="Q589" s="2">
        <v>11.5</v>
      </c>
      <c r="R589" s="1">
        <v>4.4000000000000004</v>
      </c>
      <c r="S589" s="1">
        <v>4.4000000000000004</v>
      </c>
      <c r="T589" s="1">
        <v>2.2000000000000002</v>
      </c>
      <c r="U589" s="1">
        <v>2.2000000000000002</v>
      </c>
      <c r="V589" s="1">
        <v>7.5</v>
      </c>
      <c r="W589" s="1">
        <v>63.41</v>
      </c>
      <c r="X589" s="1">
        <v>61.82</v>
      </c>
      <c r="Y589" s="1">
        <v>5.22</v>
      </c>
      <c r="Z589" s="1">
        <v>5.16</v>
      </c>
      <c r="AA589">
        <f t="shared" si="210"/>
        <v>0.86463798530954883</v>
      </c>
      <c r="AB589">
        <f t="shared" si="211"/>
        <v>0.82421874999999989</v>
      </c>
      <c r="AC589">
        <f t="shared" si="212"/>
        <v>0.68516746411483243</v>
      </c>
      <c r="AD589">
        <f t="shared" si="213"/>
        <v>0.20039164490861616</v>
      </c>
      <c r="AE589">
        <f t="shared" si="214"/>
        <v>0.71739130434782616</v>
      </c>
      <c r="AF589">
        <f t="shared" si="215"/>
        <v>0.71710526315789469</v>
      </c>
      <c r="AG589">
        <f t="shared" si="216"/>
        <v>0.77777777777777768</v>
      </c>
      <c r="AH589">
        <f t="shared" si="217"/>
        <v>0.81871345029239773</v>
      </c>
      <c r="AI589">
        <f t="shared" si="218"/>
        <v>4.4988610478359913E-2</v>
      </c>
      <c r="AJ589">
        <f t="shared" si="219"/>
        <v>0.80268199233716475</v>
      </c>
      <c r="AK589">
        <f t="shared" si="220"/>
        <v>0.79888490641178811</v>
      </c>
      <c r="AL589">
        <f t="shared" si="221"/>
        <v>0.81190301249081542</v>
      </c>
      <c r="AM589">
        <f t="shared" si="222"/>
        <v>0.77397719651240782</v>
      </c>
      <c r="AN589">
        <f t="shared" si="223"/>
        <v>0.74947807933194155</v>
      </c>
      <c r="AO589">
        <f t="shared" si="224"/>
        <v>0.32447296058661779</v>
      </c>
      <c r="AP589">
        <f t="shared" si="225"/>
        <v>0.48314606741573041</v>
      </c>
      <c r="AQ589">
        <f t="shared" si="226"/>
        <v>0.47777777777777786</v>
      </c>
      <c r="AR589">
        <f t="shared" si="227"/>
        <v>0.23595505617977527</v>
      </c>
      <c r="AS589">
        <f t="shared" si="228"/>
        <v>0.42857142857142855</v>
      </c>
      <c r="AT589">
        <f t="shared" si="229"/>
        <v>0.34424316856002457</v>
      </c>
      <c r="AU589">
        <f t="shared" si="230"/>
        <v>0.36851671535215846</v>
      </c>
      <c r="AV589">
        <f t="shared" si="231"/>
        <v>0.50232558139534877</v>
      </c>
      <c r="AW589">
        <f t="shared" si="232"/>
        <v>0.51413612565445022</v>
      </c>
    </row>
    <row r="590" spans="1:49" x14ac:dyDescent="0.3">
      <c r="A590">
        <v>56</v>
      </c>
      <c r="B590" s="3">
        <v>37469</v>
      </c>
      <c r="C590" t="s">
        <v>7</v>
      </c>
      <c r="D590" s="1">
        <f>68.7+64.4</f>
        <v>133.10000000000002</v>
      </c>
      <c r="E590" s="1">
        <v>68.7</v>
      </c>
      <c r="F590" s="1">
        <v>33.65</v>
      </c>
      <c r="G590" s="1">
        <v>64.400000000000006</v>
      </c>
      <c r="H590" s="1">
        <v>40.25</v>
      </c>
      <c r="I590" s="1">
        <v>90</v>
      </c>
      <c r="J590" s="1">
        <v>89.85</v>
      </c>
      <c r="K590" s="1">
        <v>52.5</v>
      </c>
      <c r="L590" s="1">
        <v>51.35</v>
      </c>
      <c r="M590" s="1">
        <v>15.4</v>
      </c>
      <c r="N590" s="1">
        <v>13.85</v>
      </c>
      <c r="O590" s="2">
        <v>53.9</v>
      </c>
      <c r="P590" s="2">
        <v>39.200000000000003</v>
      </c>
      <c r="Q590" s="2">
        <v>13.2</v>
      </c>
      <c r="R590" s="1">
        <v>1.9</v>
      </c>
      <c r="S590" s="1">
        <v>1.9</v>
      </c>
      <c r="T590" s="1">
        <v>1</v>
      </c>
      <c r="U590" s="1">
        <v>1</v>
      </c>
      <c r="V590" s="1">
        <v>7.9</v>
      </c>
      <c r="W590" s="1">
        <v>63.41</v>
      </c>
      <c r="X590" s="1">
        <v>61.82</v>
      </c>
      <c r="Y590" s="1">
        <v>5.22</v>
      </c>
      <c r="Z590" s="1">
        <v>5.16</v>
      </c>
      <c r="AA590">
        <f t="shared" si="210"/>
        <v>0.95278069254984266</v>
      </c>
      <c r="AB590">
        <f t="shared" si="211"/>
        <v>0.798828125</v>
      </c>
      <c r="AC590">
        <f t="shared" si="212"/>
        <v>0.76363636363636367</v>
      </c>
      <c r="AD590">
        <f t="shared" si="213"/>
        <v>0.36749347258485637</v>
      </c>
      <c r="AE590">
        <f t="shared" si="214"/>
        <v>0.5122282608695653</v>
      </c>
      <c r="AF590">
        <f t="shared" si="215"/>
        <v>0.82894736842105254</v>
      </c>
      <c r="AG590">
        <f t="shared" si="216"/>
        <v>0.82222222222222219</v>
      </c>
      <c r="AH590">
        <f t="shared" si="217"/>
        <v>0.90696438064859153</v>
      </c>
      <c r="AI590">
        <f t="shared" si="218"/>
        <v>0.58200455580865607</v>
      </c>
      <c r="AJ590">
        <f t="shared" si="219"/>
        <v>0.57088122605363978</v>
      </c>
      <c r="AK590">
        <f t="shared" si="220"/>
        <v>0.63520509757068888</v>
      </c>
      <c r="AL590">
        <f t="shared" si="221"/>
        <v>0.56061719324026438</v>
      </c>
      <c r="AM590">
        <f t="shared" si="222"/>
        <v>0.56069751844399729</v>
      </c>
      <c r="AN590">
        <f t="shared" si="223"/>
        <v>0.59498956158663874</v>
      </c>
      <c r="AO590">
        <f t="shared" si="224"/>
        <v>0.23464711274060493</v>
      </c>
      <c r="AP590">
        <f t="shared" si="225"/>
        <v>0.20224719101123592</v>
      </c>
      <c r="AQ590">
        <f t="shared" si="226"/>
        <v>0.19999999999999996</v>
      </c>
      <c r="AR590">
        <f t="shared" si="227"/>
        <v>0.10112359550561797</v>
      </c>
      <c r="AS590">
        <f t="shared" si="228"/>
        <v>0.18367346938775508</v>
      </c>
      <c r="AT590">
        <f t="shared" si="229"/>
        <v>0.34424316856002457</v>
      </c>
      <c r="AU590">
        <f t="shared" si="230"/>
        <v>0.36851671535215846</v>
      </c>
      <c r="AV590">
        <f t="shared" si="231"/>
        <v>0.50232558139534877</v>
      </c>
      <c r="AW590">
        <f t="shared" si="232"/>
        <v>0.51413612565445022</v>
      </c>
    </row>
    <row r="591" spans="1:49" x14ac:dyDescent="0.3">
      <c r="A591">
        <v>57</v>
      </c>
      <c r="B591" s="3">
        <v>37469</v>
      </c>
      <c r="C591" t="s">
        <v>8</v>
      </c>
      <c r="D591" s="1">
        <v>79.099999999999994</v>
      </c>
      <c r="E591" s="1">
        <v>40.85</v>
      </c>
      <c r="F591" s="1">
        <v>20.05</v>
      </c>
      <c r="G591" s="1">
        <v>38.25</v>
      </c>
      <c r="H591" s="1">
        <v>16.100000000000001</v>
      </c>
      <c r="I591" s="1">
        <v>54.1</v>
      </c>
      <c r="J591" s="1">
        <v>55.85</v>
      </c>
      <c r="K591" s="1">
        <v>29.35</v>
      </c>
      <c r="L591" s="1">
        <v>31.3</v>
      </c>
      <c r="M591" s="1">
        <v>9.6999999999999993</v>
      </c>
      <c r="N591" s="1">
        <v>9.85</v>
      </c>
      <c r="O591" s="2">
        <v>14.6</v>
      </c>
      <c r="P591" s="2">
        <v>11</v>
      </c>
      <c r="Q591" s="2">
        <v>3.2</v>
      </c>
      <c r="R591" s="1">
        <v>0.4</v>
      </c>
      <c r="S591" s="1">
        <v>0.4</v>
      </c>
      <c r="T591" s="1">
        <v>0.2</v>
      </c>
      <c r="U591" s="1">
        <v>0.2</v>
      </c>
      <c r="V591" s="1">
        <v>2.1</v>
      </c>
      <c r="W591" s="1">
        <v>63.41</v>
      </c>
      <c r="X591" s="1">
        <v>61.82</v>
      </c>
      <c r="Y591" s="1">
        <v>5.22</v>
      </c>
      <c r="Z591" s="1">
        <v>5.16</v>
      </c>
      <c r="AA591">
        <f t="shared" si="210"/>
        <v>0.36831059811122768</v>
      </c>
      <c r="AB591">
        <f t="shared" si="211"/>
        <v>0.26757812500000006</v>
      </c>
      <c r="AC591">
        <f t="shared" si="212"/>
        <v>0.26315789473684209</v>
      </c>
      <c r="AD591">
        <f t="shared" si="213"/>
        <v>5.2219321148825083E-2</v>
      </c>
      <c r="AE591">
        <f t="shared" si="214"/>
        <v>0.12907608695652176</v>
      </c>
      <c r="AF591">
        <f t="shared" si="215"/>
        <v>0.17105263157894737</v>
      </c>
      <c r="AG591">
        <f t="shared" si="216"/>
        <v>0.17777777777777778</v>
      </c>
      <c r="AH591">
        <f t="shared" si="217"/>
        <v>0.33280170122275382</v>
      </c>
      <c r="AI591">
        <f t="shared" si="218"/>
        <v>0.13439635535307518</v>
      </c>
      <c r="AJ591">
        <f t="shared" si="219"/>
        <v>0.22701149425287356</v>
      </c>
      <c r="AK591">
        <f t="shared" si="220"/>
        <v>0.36439665471923532</v>
      </c>
      <c r="AL591">
        <f t="shared" si="221"/>
        <v>0.2204261572373255</v>
      </c>
      <c r="AM591">
        <f t="shared" si="222"/>
        <v>0.29175050301810868</v>
      </c>
      <c r="AN591">
        <f t="shared" si="223"/>
        <v>0.35699373695198316</v>
      </c>
      <c r="AO591">
        <f t="shared" si="224"/>
        <v>0.16131989000916588</v>
      </c>
      <c r="AP591">
        <f t="shared" si="225"/>
        <v>3.3707865168539332E-2</v>
      </c>
      <c r="AQ591">
        <f t="shared" si="226"/>
        <v>3.333333333333334E-2</v>
      </c>
      <c r="AR591">
        <f t="shared" si="227"/>
        <v>1.1235955056179775E-2</v>
      </c>
      <c r="AS591">
        <f t="shared" si="228"/>
        <v>2.0408163265306121E-2</v>
      </c>
      <c r="AT591">
        <f t="shared" si="229"/>
        <v>0.34424316856002457</v>
      </c>
      <c r="AU591">
        <f t="shared" si="230"/>
        <v>0.36851671535215846</v>
      </c>
      <c r="AV591">
        <f t="shared" si="231"/>
        <v>0.50232558139534877</v>
      </c>
      <c r="AW591">
        <f t="shared" si="232"/>
        <v>0.51413612565445022</v>
      </c>
    </row>
    <row r="592" spans="1:49" x14ac:dyDescent="0.3">
      <c r="A592">
        <v>58</v>
      </c>
      <c r="B592" s="3">
        <v>37469</v>
      </c>
      <c r="C592" t="s">
        <v>8</v>
      </c>
      <c r="D592" s="1">
        <v>69</v>
      </c>
      <c r="E592" s="1">
        <v>35.700000000000003</v>
      </c>
      <c r="F592" s="1">
        <v>16.899999999999999</v>
      </c>
      <c r="G592" s="1">
        <v>33.299999999999997</v>
      </c>
      <c r="H592" s="1">
        <v>14.25</v>
      </c>
      <c r="I592" s="1">
        <v>45.2</v>
      </c>
      <c r="J592" s="1">
        <v>44.45</v>
      </c>
      <c r="K592" s="1">
        <v>24.1</v>
      </c>
      <c r="L592" s="1">
        <v>25.05</v>
      </c>
      <c r="M592" s="1">
        <v>8</v>
      </c>
      <c r="N592" s="1">
        <v>7.55</v>
      </c>
      <c r="O592" s="2">
        <v>9.8000000000000007</v>
      </c>
      <c r="P592" s="2">
        <v>6.7</v>
      </c>
      <c r="Q592" s="2">
        <v>2.1</v>
      </c>
      <c r="R592" s="1">
        <v>0.2</v>
      </c>
      <c r="S592" s="1">
        <v>0.2</v>
      </c>
      <c r="T592" s="1">
        <v>0.1</v>
      </c>
      <c r="U592" s="1">
        <v>0.1</v>
      </c>
      <c r="V592" s="1">
        <v>1.6</v>
      </c>
      <c r="W592" s="1">
        <v>63.41</v>
      </c>
      <c r="X592" s="1">
        <v>61.82</v>
      </c>
      <c r="Y592" s="1">
        <v>5.22</v>
      </c>
      <c r="Z592" s="1">
        <v>5.16</v>
      </c>
      <c r="AA592">
        <f t="shared" si="210"/>
        <v>0.26023084994753415</v>
      </c>
      <c r="AB592">
        <f t="shared" si="211"/>
        <v>0.14453124999999997</v>
      </c>
      <c r="AC592">
        <f t="shared" si="212"/>
        <v>0.16842105263157889</v>
      </c>
      <c r="AD592">
        <f t="shared" si="213"/>
        <v>2.8067885117493474E-2</v>
      </c>
      <c r="AE592">
        <f t="shared" si="214"/>
        <v>7.0652173913043487E-2</v>
      </c>
      <c r="AF592">
        <f t="shared" si="215"/>
        <v>9.8684210526315791E-2</v>
      </c>
      <c r="AG592">
        <f t="shared" si="216"/>
        <v>0.12222222222222223</v>
      </c>
      <c r="AH592">
        <f t="shared" si="217"/>
        <v>0.22541201488569915</v>
      </c>
      <c r="AI592">
        <f t="shared" si="218"/>
        <v>7.9726651480637831E-2</v>
      </c>
      <c r="AJ592">
        <f t="shared" si="219"/>
        <v>0.14176245210727972</v>
      </c>
      <c r="AK592">
        <f t="shared" si="220"/>
        <v>0.27359617682198328</v>
      </c>
      <c r="AL592">
        <f t="shared" si="221"/>
        <v>0.14327700220426157</v>
      </c>
      <c r="AM592">
        <f t="shared" si="222"/>
        <v>0.20791415157612342</v>
      </c>
      <c r="AN592">
        <f t="shared" si="223"/>
        <v>0.28601252609603334</v>
      </c>
      <c r="AO592">
        <f t="shared" si="224"/>
        <v>0.11915673693858844</v>
      </c>
      <c r="AP592">
        <f t="shared" si="225"/>
        <v>1.1235955056179775E-2</v>
      </c>
      <c r="AQ592">
        <f t="shared" si="226"/>
        <v>1.1111111111111112E-2</v>
      </c>
      <c r="AR592">
        <f t="shared" si="227"/>
        <v>0</v>
      </c>
      <c r="AS592">
        <f t="shared" si="228"/>
        <v>0</v>
      </c>
      <c r="AT592">
        <f t="shared" si="229"/>
        <v>0.34424316856002457</v>
      </c>
      <c r="AU592">
        <f t="shared" si="230"/>
        <v>0.36851671535215846</v>
      </c>
      <c r="AV592">
        <f t="shared" si="231"/>
        <v>0.50232558139534877</v>
      </c>
      <c r="AW592">
        <f t="shared" si="232"/>
        <v>0.51413612565445022</v>
      </c>
    </row>
    <row r="593" spans="1:49" x14ac:dyDescent="0.3">
      <c r="A593">
        <v>59</v>
      </c>
      <c r="B593" s="3">
        <v>37469</v>
      </c>
      <c r="C593" t="s">
        <v>8</v>
      </c>
      <c r="D593" s="1">
        <v>72.2</v>
      </c>
      <c r="E593" s="1">
        <v>37.049999999999997</v>
      </c>
      <c r="F593" s="1">
        <v>17.899999999999999</v>
      </c>
      <c r="G593" s="1">
        <v>35.15</v>
      </c>
      <c r="H593" s="1">
        <v>14.2</v>
      </c>
      <c r="I593" s="1">
        <v>49.25</v>
      </c>
      <c r="J593" s="1">
        <v>48.5</v>
      </c>
      <c r="K593" s="1">
        <v>27.05</v>
      </c>
      <c r="L593" s="1">
        <v>26.9</v>
      </c>
      <c r="M593" s="1">
        <v>9</v>
      </c>
      <c r="N593" s="1">
        <v>9.15</v>
      </c>
      <c r="O593" s="2">
        <v>10.8</v>
      </c>
      <c r="P593" s="2">
        <v>8.1</v>
      </c>
      <c r="Q593" s="2">
        <v>2.2999999999999998</v>
      </c>
      <c r="R593" s="1">
        <v>0.3</v>
      </c>
      <c r="S593" s="1">
        <v>0.3</v>
      </c>
      <c r="T593" s="1">
        <v>0.1</v>
      </c>
      <c r="U593" s="1">
        <v>0.1</v>
      </c>
      <c r="V593" s="1">
        <v>1.4</v>
      </c>
      <c r="W593" s="1">
        <v>63.41</v>
      </c>
      <c r="X593" s="1">
        <v>61.82</v>
      </c>
      <c r="Y593" s="1">
        <v>5.22</v>
      </c>
      <c r="Z593" s="1">
        <v>5.16</v>
      </c>
      <c r="AA593">
        <f t="shared" si="210"/>
        <v>0.28856243441762847</v>
      </c>
      <c r="AB593">
        <f t="shared" si="211"/>
        <v>0.18359374999999997</v>
      </c>
      <c r="AC593">
        <f t="shared" si="212"/>
        <v>0.20382775119617222</v>
      </c>
      <c r="AD593">
        <f t="shared" si="213"/>
        <v>2.7415143603133154E-2</v>
      </c>
      <c r="AE593">
        <f t="shared" si="214"/>
        <v>8.9673913043478271E-2</v>
      </c>
      <c r="AF593">
        <f t="shared" si="215"/>
        <v>0.11184210526315787</v>
      </c>
      <c r="AG593">
        <f t="shared" si="216"/>
        <v>9.9999999999999978E-2</v>
      </c>
      <c r="AH593">
        <f t="shared" si="217"/>
        <v>0.2594364699627858</v>
      </c>
      <c r="AI593">
        <f t="shared" si="218"/>
        <v>9.1116173120728935E-2</v>
      </c>
      <c r="AJ593">
        <f t="shared" si="219"/>
        <v>0.18055555555555555</v>
      </c>
      <c r="AK593">
        <f t="shared" si="220"/>
        <v>0.30585424133811229</v>
      </c>
      <c r="AL593">
        <f t="shared" si="221"/>
        <v>0.18662747979426891</v>
      </c>
      <c r="AM593">
        <f t="shared" si="222"/>
        <v>0.23272971160295103</v>
      </c>
      <c r="AN593">
        <f t="shared" si="223"/>
        <v>0.32776617954070975</v>
      </c>
      <c r="AO593">
        <f t="shared" si="224"/>
        <v>0.14848762603116406</v>
      </c>
      <c r="AP593">
        <f t="shared" si="225"/>
        <v>2.2471910112359546E-2</v>
      </c>
      <c r="AQ593">
        <f t="shared" si="226"/>
        <v>2.222222222222222E-2</v>
      </c>
      <c r="AR593">
        <f t="shared" si="227"/>
        <v>0</v>
      </c>
      <c r="AS593">
        <f t="shared" si="228"/>
        <v>0</v>
      </c>
      <c r="AT593">
        <f t="shared" si="229"/>
        <v>0.34424316856002457</v>
      </c>
      <c r="AU593">
        <f t="shared" si="230"/>
        <v>0.36851671535215846</v>
      </c>
      <c r="AV593">
        <f t="shared" si="231"/>
        <v>0.50232558139534877</v>
      </c>
      <c r="AW593">
        <f t="shared" si="232"/>
        <v>0.51413612565445022</v>
      </c>
    </row>
    <row r="594" spans="1:49" x14ac:dyDescent="0.3">
      <c r="A594">
        <v>60</v>
      </c>
      <c r="B594" s="3">
        <v>37469</v>
      </c>
      <c r="C594" t="s">
        <v>8</v>
      </c>
      <c r="D594" s="1">
        <v>63.65</v>
      </c>
      <c r="E594" s="1">
        <v>32.299999999999997</v>
      </c>
      <c r="F594" s="1">
        <v>15.15</v>
      </c>
      <c r="G594" s="1">
        <v>31.35</v>
      </c>
      <c r="H594" s="1">
        <v>12.75</v>
      </c>
      <c r="I594" s="1">
        <v>41.4</v>
      </c>
      <c r="J594" s="1">
        <v>42.45</v>
      </c>
      <c r="K594" s="1">
        <v>21.2</v>
      </c>
      <c r="L594" s="1">
        <v>20.25</v>
      </c>
      <c r="M594" s="1">
        <v>7.1</v>
      </c>
      <c r="N594" s="1">
        <v>6.85</v>
      </c>
      <c r="O594" s="2">
        <v>7.2</v>
      </c>
      <c r="P594" s="2">
        <v>4.8</v>
      </c>
      <c r="Q594" s="2">
        <v>1.2</v>
      </c>
      <c r="R594" s="1">
        <v>0.2</v>
      </c>
      <c r="S594" s="1">
        <v>0.2</v>
      </c>
      <c r="T594" s="1">
        <v>0.1</v>
      </c>
      <c r="U594" s="1">
        <v>0.1</v>
      </c>
      <c r="V594" s="1">
        <v>0.6</v>
      </c>
      <c r="W594" s="1">
        <v>63.41</v>
      </c>
      <c r="X594" s="1">
        <v>61.82</v>
      </c>
      <c r="Y594" s="1">
        <v>5.22</v>
      </c>
      <c r="Z594" s="1">
        <v>5.16</v>
      </c>
      <c r="AA594">
        <f t="shared" si="210"/>
        <v>0.18887722980062951</v>
      </c>
      <c r="AB594">
        <f t="shared" si="211"/>
        <v>7.6171875000000042E-2</v>
      </c>
      <c r="AC594">
        <f t="shared" si="212"/>
        <v>0.13110047846889955</v>
      </c>
      <c r="AD594">
        <f t="shared" si="213"/>
        <v>8.4856396866840773E-3</v>
      </c>
      <c r="AE594">
        <f t="shared" si="214"/>
        <v>4.4836956521739135E-2</v>
      </c>
      <c r="AF594">
        <f t="shared" si="215"/>
        <v>3.9473684210526314E-2</v>
      </c>
      <c r="AG594">
        <f t="shared" si="216"/>
        <v>1.1111111111111108E-2</v>
      </c>
      <c r="AH594">
        <f t="shared" si="217"/>
        <v>0.16852737905369486</v>
      </c>
      <c r="AI594">
        <f t="shared" si="218"/>
        <v>5.0113895216400917E-2</v>
      </c>
      <c r="AJ594">
        <f t="shared" si="219"/>
        <v>0.10536398467432949</v>
      </c>
      <c r="AK594">
        <f t="shared" si="220"/>
        <v>0.25766626841895657</v>
      </c>
      <c r="AL594">
        <f t="shared" si="221"/>
        <v>0.10066127847171195</v>
      </c>
      <c r="AM594">
        <f t="shared" si="222"/>
        <v>0.14352783366867874</v>
      </c>
      <c r="AN594">
        <f t="shared" si="223"/>
        <v>0.24843423799582456</v>
      </c>
      <c r="AO594">
        <f t="shared" si="224"/>
        <v>0.10632447296058661</v>
      </c>
      <c r="AP594">
        <f t="shared" si="225"/>
        <v>1.1235955056179775E-2</v>
      </c>
      <c r="AQ594">
        <f t="shared" si="226"/>
        <v>1.1111111111111112E-2</v>
      </c>
      <c r="AR594">
        <f t="shared" si="227"/>
        <v>0</v>
      </c>
      <c r="AS594">
        <f t="shared" si="228"/>
        <v>0</v>
      </c>
      <c r="AT594">
        <f t="shared" si="229"/>
        <v>0.34424316856002457</v>
      </c>
      <c r="AU594">
        <f t="shared" si="230"/>
        <v>0.36851671535215846</v>
      </c>
      <c r="AV594">
        <f t="shared" si="231"/>
        <v>0.50232558139534877</v>
      </c>
      <c r="AW594">
        <f t="shared" si="232"/>
        <v>0.51413612565445022</v>
      </c>
    </row>
    <row r="595" spans="1:49" x14ac:dyDescent="0.3">
      <c r="A595">
        <v>61</v>
      </c>
      <c r="B595" s="3">
        <v>37469</v>
      </c>
      <c r="C595" t="s">
        <v>8</v>
      </c>
      <c r="D595" s="1">
        <f>46.95+49.15</f>
        <v>96.1</v>
      </c>
      <c r="E595" s="1">
        <v>46.95</v>
      </c>
      <c r="F595" s="1">
        <v>25.5</v>
      </c>
      <c r="G595" s="1">
        <v>49.15</v>
      </c>
      <c r="H595" s="1">
        <v>22.1</v>
      </c>
      <c r="I595" s="1">
        <v>67.099999999999994</v>
      </c>
      <c r="J595" s="1">
        <v>66.25</v>
      </c>
      <c r="K595" s="1">
        <v>35.799999999999997</v>
      </c>
      <c r="L595" s="1">
        <v>36.200000000000003</v>
      </c>
      <c r="M595" s="1">
        <v>10.1</v>
      </c>
      <c r="N595" s="1">
        <v>11.1</v>
      </c>
      <c r="O595" s="2">
        <v>27.5</v>
      </c>
      <c r="P595" s="2">
        <v>19.7</v>
      </c>
      <c r="Q595" s="2">
        <v>6.8</v>
      </c>
      <c r="R595" s="1">
        <v>1.1000000000000001</v>
      </c>
      <c r="S595" s="1">
        <v>1.1000000000000001</v>
      </c>
      <c r="T595" s="1">
        <v>0.6</v>
      </c>
      <c r="U595" s="1">
        <v>0.5</v>
      </c>
      <c r="V595" s="1">
        <v>4.5</v>
      </c>
      <c r="W595" s="1">
        <v>63.41</v>
      </c>
      <c r="X595" s="1">
        <v>61.82</v>
      </c>
      <c r="Y595" s="1">
        <v>5.22</v>
      </c>
      <c r="Z595" s="1">
        <v>5.16</v>
      </c>
      <c r="AA595">
        <f t="shared" si="210"/>
        <v>0.49632738719832109</v>
      </c>
      <c r="AB595">
        <f t="shared" si="211"/>
        <v>0.48046875</v>
      </c>
      <c r="AC595">
        <f t="shared" si="212"/>
        <v>0.47177033492822962</v>
      </c>
      <c r="AD595">
        <f t="shared" si="213"/>
        <v>0.13054830287206268</v>
      </c>
      <c r="AE595">
        <f t="shared" si="214"/>
        <v>0.24728260869565219</v>
      </c>
      <c r="AF595">
        <f t="shared" si="215"/>
        <v>0.40789473684210525</v>
      </c>
      <c r="AG595">
        <f t="shared" si="216"/>
        <v>0.44444444444444442</v>
      </c>
      <c r="AH595">
        <f t="shared" si="217"/>
        <v>0.51355661881977666</v>
      </c>
      <c r="AI595">
        <f t="shared" si="218"/>
        <v>0.28132118451025057</v>
      </c>
      <c r="AJ595">
        <f t="shared" si="219"/>
        <v>0.35153256704980834</v>
      </c>
      <c r="AK595">
        <f t="shared" si="220"/>
        <v>0.44723217841497404</v>
      </c>
      <c r="AL595">
        <f t="shared" si="221"/>
        <v>0.31520940484937537</v>
      </c>
      <c r="AM595">
        <f t="shared" si="222"/>
        <v>0.35747820254862511</v>
      </c>
      <c r="AN595">
        <f t="shared" si="223"/>
        <v>0.37369519832985376</v>
      </c>
      <c r="AO595">
        <f t="shared" si="224"/>
        <v>0.1842346471127406</v>
      </c>
      <c r="AP595">
        <f t="shared" si="225"/>
        <v>0.11235955056179775</v>
      </c>
      <c r="AQ595">
        <f t="shared" si="226"/>
        <v>0.1111111111111111</v>
      </c>
      <c r="AR595">
        <f t="shared" si="227"/>
        <v>5.6179775280898875E-2</v>
      </c>
      <c r="AS595">
        <f t="shared" si="228"/>
        <v>8.1632653061224483E-2</v>
      </c>
      <c r="AT595">
        <f t="shared" si="229"/>
        <v>0.34424316856002457</v>
      </c>
      <c r="AU595">
        <f t="shared" si="230"/>
        <v>0.36851671535215846</v>
      </c>
      <c r="AV595">
        <f t="shared" si="231"/>
        <v>0.50232558139534877</v>
      </c>
      <c r="AW595">
        <f t="shared" si="232"/>
        <v>0.51413612565445022</v>
      </c>
    </row>
    <row r="596" spans="1:49" x14ac:dyDescent="0.3">
      <c r="A596">
        <v>62</v>
      </c>
      <c r="B596" s="3">
        <v>37469</v>
      </c>
      <c r="C596" t="s">
        <v>8</v>
      </c>
      <c r="D596" s="1">
        <v>125.85</v>
      </c>
      <c r="E596" s="1">
        <v>65</v>
      </c>
      <c r="F596" s="1">
        <v>34.450000000000003</v>
      </c>
      <c r="G596" s="1">
        <v>60.85</v>
      </c>
      <c r="H596" s="1">
        <v>29.35</v>
      </c>
      <c r="I596" s="1">
        <v>109.2</v>
      </c>
      <c r="J596" s="1">
        <v>108.45</v>
      </c>
      <c r="K596" s="1">
        <v>64.2</v>
      </c>
      <c r="L596" s="1">
        <v>63.85</v>
      </c>
      <c r="M596" s="1">
        <v>19</v>
      </c>
      <c r="N596" s="1">
        <v>18.75</v>
      </c>
      <c r="O596" s="2">
        <v>65</v>
      </c>
      <c r="P596" s="2">
        <v>49.3</v>
      </c>
      <c r="Q596" s="2">
        <v>9.1999999999999993</v>
      </c>
      <c r="R596" s="1">
        <v>4.2</v>
      </c>
      <c r="S596" s="1">
        <v>4.2</v>
      </c>
      <c r="T596" s="1">
        <v>2.1</v>
      </c>
      <c r="U596" s="1">
        <v>2.1</v>
      </c>
      <c r="V596" s="1">
        <v>7.2</v>
      </c>
      <c r="W596" s="1">
        <v>63.41</v>
      </c>
      <c r="X596" s="1">
        <v>61.82</v>
      </c>
      <c r="Y596" s="1">
        <v>5.22</v>
      </c>
      <c r="Z596" s="1">
        <v>5.16</v>
      </c>
      <c r="AA596">
        <f t="shared" si="210"/>
        <v>0.87513116474291708</v>
      </c>
      <c r="AB596">
        <f t="shared" si="211"/>
        <v>0.83007812500000011</v>
      </c>
      <c r="AC596">
        <f t="shared" si="212"/>
        <v>0.69569377990430625</v>
      </c>
      <c r="AD596">
        <f t="shared" si="213"/>
        <v>0.22519582245430808</v>
      </c>
      <c r="AE596">
        <f t="shared" si="214"/>
        <v>0.64945652173913049</v>
      </c>
      <c r="AF596">
        <f t="shared" si="215"/>
        <v>0.56578947368421051</v>
      </c>
      <c r="AG596">
        <f t="shared" si="216"/>
        <v>0.74444444444444446</v>
      </c>
      <c r="AH596">
        <f t="shared" si="217"/>
        <v>0.82987772461456677</v>
      </c>
      <c r="AI596">
        <f t="shared" si="218"/>
        <v>0.7084282460136675</v>
      </c>
      <c r="AJ596">
        <f t="shared" si="219"/>
        <v>0.75478927203065138</v>
      </c>
      <c r="AK596">
        <f t="shared" si="220"/>
        <v>0.78335324571883713</v>
      </c>
      <c r="AL596">
        <f t="shared" si="221"/>
        <v>0.73254959588537838</v>
      </c>
      <c r="AM596">
        <f t="shared" si="222"/>
        <v>0.7283702213279678</v>
      </c>
      <c r="AN596">
        <f t="shared" si="223"/>
        <v>0.74530271398747383</v>
      </c>
      <c r="AO596">
        <f t="shared" si="224"/>
        <v>0.32447296058661779</v>
      </c>
      <c r="AP596">
        <f t="shared" si="225"/>
        <v>0.46067415730337086</v>
      </c>
      <c r="AQ596">
        <f t="shared" si="226"/>
        <v>0.4555555555555556</v>
      </c>
      <c r="AR596">
        <f t="shared" si="227"/>
        <v>0.2247191011235955</v>
      </c>
      <c r="AS596">
        <f t="shared" si="228"/>
        <v>0.4081632653061224</v>
      </c>
      <c r="AT596">
        <f t="shared" si="229"/>
        <v>0.34424316856002457</v>
      </c>
      <c r="AU596">
        <f t="shared" si="230"/>
        <v>0.36851671535215846</v>
      </c>
      <c r="AV596">
        <f t="shared" si="231"/>
        <v>0.50232558139534877</v>
      </c>
      <c r="AW596">
        <f t="shared" si="232"/>
        <v>0.51413612565445022</v>
      </c>
    </row>
    <row r="597" spans="1:49" x14ac:dyDescent="0.3">
      <c r="A597">
        <v>63</v>
      </c>
      <c r="B597" s="3">
        <v>37469</v>
      </c>
      <c r="C597" t="s">
        <v>7</v>
      </c>
      <c r="D597" s="1">
        <v>86.05</v>
      </c>
      <c r="E597" s="1">
        <v>43</v>
      </c>
      <c r="F597" s="1">
        <v>20.65</v>
      </c>
      <c r="G597" s="1">
        <v>43.05</v>
      </c>
      <c r="H597" s="1">
        <v>24.5</v>
      </c>
      <c r="I597" s="1">
        <v>47.8</v>
      </c>
      <c r="J597" s="1">
        <v>48.05</v>
      </c>
      <c r="K597" s="1">
        <v>26.4</v>
      </c>
      <c r="L597" s="1">
        <v>23.85</v>
      </c>
      <c r="M597" s="1">
        <v>8.25</v>
      </c>
      <c r="N597" s="1">
        <v>9.1</v>
      </c>
      <c r="O597" s="2">
        <v>17.399999999999999</v>
      </c>
      <c r="P597" s="2">
        <v>11.3</v>
      </c>
      <c r="Q597" s="2">
        <v>4.9000000000000004</v>
      </c>
      <c r="R597" s="1">
        <v>0.5</v>
      </c>
      <c r="S597" s="1">
        <v>0.5</v>
      </c>
      <c r="T597" s="1">
        <v>0.2</v>
      </c>
      <c r="U597" s="1">
        <v>0.2</v>
      </c>
      <c r="V597" s="1">
        <v>3.2</v>
      </c>
      <c r="W597" s="1">
        <v>63.41</v>
      </c>
      <c r="X597" s="1">
        <v>61.82</v>
      </c>
      <c r="Y597" s="1">
        <v>5.22</v>
      </c>
      <c r="Z597" s="1">
        <v>5.16</v>
      </c>
      <c r="AA597">
        <f t="shared" si="210"/>
        <v>0.41343126967471139</v>
      </c>
      <c r="AB597">
        <f t="shared" si="211"/>
        <v>0.291015625</v>
      </c>
      <c r="AC597">
        <f t="shared" si="212"/>
        <v>0.35502392344497602</v>
      </c>
      <c r="AD597">
        <f t="shared" si="213"/>
        <v>0.16187989556135771</v>
      </c>
      <c r="AE597">
        <f t="shared" si="214"/>
        <v>0.13315217391304351</v>
      </c>
      <c r="AF597">
        <f t="shared" si="215"/>
        <v>0.28289473684210531</v>
      </c>
      <c r="AG597">
        <f t="shared" si="216"/>
        <v>0.3</v>
      </c>
      <c r="AH597">
        <f t="shared" si="217"/>
        <v>0.40669856459330145</v>
      </c>
      <c r="AI597">
        <f t="shared" si="218"/>
        <v>0.1662870159453303</v>
      </c>
      <c r="AJ597">
        <f t="shared" si="219"/>
        <v>0.16666666666666663</v>
      </c>
      <c r="AK597">
        <f t="shared" si="220"/>
        <v>0.30227001194743125</v>
      </c>
      <c r="AL597">
        <f t="shared" si="221"/>
        <v>0.1770756796473181</v>
      </c>
      <c r="AM597">
        <f t="shared" si="222"/>
        <v>0.19181757209926226</v>
      </c>
      <c r="AN597">
        <f t="shared" si="223"/>
        <v>0.29645093945720241</v>
      </c>
      <c r="AO597">
        <f t="shared" si="224"/>
        <v>0.14757103574702107</v>
      </c>
      <c r="AP597">
        <f t="shared" si="225"/>
        <v>4.49438202247191E-2</v>
      </c>
      <c r="AQ597">
        <f t="shared" si="226"/>
        <v>4.4444444444444446E-2</v>
      </c>
      <c r="AR597">
        <f t="shared" si="227"/>
        <v>1.1235955056179775E-2</v>
      </c>
      <c r="AS597">
        <f t="shared" si="228"/>
        <v>2.0408163265306121E-2</v>
      </c>
      <c r="AT597">
        <f t="shared" si="229"/>
        <v>0.34424316856002457</v>
      </c>
      <c r="AU597">
        <f t="shared" si="230"/>
        <v>0.36851671535215846</v>
      </c>
      <c r="AV597">
        <f t="shared" si="231"/>
        <v>0.50232558139534877</v>
      </c>
      <c r="AW597">
        <f t="shared" si="232"/>
        <v>0.51413612565445022</v>
      </c>
    </row>
    <row r="598" spans="1:49" x14ac:dyDescent="0.3">
      <c r="A598">
        <v>64</v>
      </c>
      <c r="B598" s="3">
        <v>37469</v>
      </c>
      <c r="C598" t="s">
        <v>7</v>
      </c>
      <c r="D598" s="1">
        <v>104.7</v>
      </c>
      <c r="E598" s="1">
        <v>51.5</v>
      </c>
      <c r="F598" s="1">
        <v>26.1</v>
      </c>
      <c r="G598" s="1">
        <v>53.2</v>
      </c>
      <c r="H598" s="1">
        <v>28.9</v>
      </c>
      <c r="I598" s="1">
        <v>62.5</v>
      </c>
      <c r="J598" s="1">
        <v>63.15</v>
      </c>
      <c r="K598" s="1">
        <v>34.1</v>
      </c>
      <c r="L598" s="1">
        <v>33.200000000000003</v>
      </c>
      <c r="M598" s="1">
        <v>12.05</v>
      </c>
      <c r="N598" s="1">
        <v>13.1</v>
      </c>
      <c r="O598" s="2">
        <v>27.9</v>
      </c>
      <c r="P598" s="2">
        <v>19.3</v>
      </c>
      <c r="Q598" s="2">
        <v>7.1</v>
      </c>
      <c r="R598" s="1">
        <v>1</v>
      </c>
      <c r="S598" s="1">
        <v>1</v>
      </c>
      <c r="T598" s="1">
        <v>0.5</v>
      </c>
      <c r="U598" s="1">
        <v>0.5</v>
      </c>
      <c r="V598" s="1">
        <v>4.0999999999999996</v>
      </c>
      <c r="W598" s="1">
        <v>63.41</v>
      </c>
      <c r="X598" s="1">
        <v>61.82</v>
      </c>
      <c r="Y598" s="1">
        <v>5.22</v>
      </c>
      <c r="Z598" s="1">
        <v>5.16</v>
      </c>
      <c r="AA598">
        <f t="shared" si="210"/>
        <v>0.59181532004197268</v>
      </c>
      <c r="AB598">
        <f t="shared" si="211"/>
        <v>0.50390625000000011</v>
      </c>
      <c r="AC598">
        <f t="shared" si="212"/>
        <v>0.54928229665071771</v>
      </c>
      <c r="AD598">
        <f t="shared" si="213"/>
        <v>0.21932114882506523</v>
      </c>
      <c r="AE598">
        <f t="shared" si="214"/>
        <v>0.24184782608695657</v>
      </c>
      <c r="AF598">
        <f t="shared" si="215"/>
        <v>0.42763157894736842</v>
      </c>
      <c r="AG598">
        <f t="shared" si="216"/>
        <v>0.39999999999999991</v>
      </c>
      <c r="AH598">
        <f t="shared" si="217"/>
        <v>0.6049973418394472</v>
      </c>
      <c r="AI598">
        <f t="shared" si="218"/>
        <v>0.28587699316628701</v>
      </c>
      <c r="AJ598">
        <f t="shared" si="219"/>
        <v>0.30747126436781608</v>
      </c>
      <c r="AK598">
        <f t="shared" si="220"/>
        <v>0.42254082039028268</v>
      </c>
      <c r="AL598">
        <f t="shared" si="221"/>
        <v>0.29022777369581187</v>
      </c>
      <c r="AM598">
        <f t="shared" si="222"/>
        <v>0.31723675385647221</v>
      </c>
      <c r="AN598">
        <f t="shared" si="223"/>
        <v>0.45511482254697277</v>
      </c>
      <c r="AO598">
        <f t="shared" si="224"/>
        <v>0.22089825847846012</v>
      </c>
      <c r="AP598">
        <f t="shared" si="225"/>
        <v>0.10112359550561797</v>
      </c>
      <c r="AQ598">
        <f t="shared" si="226"/>
        <v>9.9999999999999992E-2</v>
      </c>
      <c r="AR598">
        <f t="shared" si="227"/>
        <v>4.49438202247191E-2</v>
      </c>
      <c r="AS598">
        <f t="shared" si="228"/>
        <v>8.1632653061224483E-2</v>
      </c>
      <c r="AT598">
        <f t="shared" si="229"/>
        <v>0.34424316856002457</v>
      </c>
      <c r="AU598">
        <f t="shared" si="230"/>
        <v>0.36851671535215846</v>
      </c>
      <c r="AV598">
        <f t="shared" si="231"/>
        <v>0.50232558139534877</v>
      </c>
      <c r="AW598">
        <f t="shared" si="232"/>
        <v>0.51413612565445022</v>
      </c>
    </row>
    <row r="599" spans="1:49" x14ac:dyDescent="0.3">
      <c r="A599">
        <v>1</v>
      </c>
      <c r="B599" s="3">
        <v>37500</v>
      </c>
      <c r="C599" t="s">
        <v>8</v>
      </c>
      <c r="D599" s="1">
        <v>125.15</v>
      </c>
      <c r="E599" s="1">
        <v>64.599999999999994</v>
      </c>
      <c r="F599" s="1">
        <v>34.4</v>
      </c>
      <c r="G599" s="1">
        <v>60.55</v>
      </c>
      <c r="H599" s="1">
        <v>28.3</v>
      </c>
      <c r="I599" s="1">
        <v>115.6</v>
      </c>
      <c r="J599" s="1">
        <v>114.2</v>
      </c>
      <c r="K599" s="1">
        <v>69.45</v>
      </c>
      <c r="L599" s="1">
        <v>69.099999999999994</v>
      </c>
      <c r="M599" s="1">
        <v>19.25</v>
      </c>
      <c r="N599" s="1">
        <v>19.45</v>
      </c>
      <c r="O599" s="2">
        <v>67.7</v>
      </c>
      <c r="P599" s="2">
        <v>54.6</v>
      </c>
      <c r="Q599" s="2">
        <v>11.7</v>
      </c>
      <c r="R599" s="1">
        <v>4.5999999999999996</v>
      </c>
      <c r="S599" s="1">
        <v>4.7</v>
      </c>
      <c r="T599" s="1">
        <v>2.4</v>
      </c>
      <c r="U599" s="1">
        <v>2.4</v>
      </c>
      <c r="V599" s="1">
        <v>7.7</v>
      </c>
      <c r="W599" s="1">
        <v>133.80000000000001</v>
      </c>
      <c r="X599" s="1">
        <v>111.9</v>
      </c>
      <c r="Y599" s="1">
        <v>9.15</v>
      </c>
      <c r="Z599" s="1">
        <v>7.4</v>
      </c>
      <c r="AA599">
        <f t="shared" si="210"/>
        <v>0.8667366211962223</v>
      </c>
      <c r="AB599">
        <f t="shared" si="211"/>
        <v>0.828125</v>
      </c>
      <c r="AC599">
        <f t="shared" si="212"/>
        <v>0.68995215311004776</v>
      </c>
      <c r="AD599">
        <f t="shared" si="213"/>
        <v>0.21148825065274154</v>
      </c>
      <c r="AE599">
        <f t="shared" si="214"/>
        <v>0.72146739130434789</v>
      </c>
      <c r="AF599">
        <f t="shared" si="215"/>
        <v>0.73026315789473673</v>
      </c>
      <c r="AG599">
        <f t="shared" si="216"/>
        <v>0.79999999999999993</v>
      </c>
      <c r="AH599">
        <f t="shared" si="217"/>
        <v>0.82243487506645419</v>
      </c>
      <c r="AI599">
        <f t="shared" si="218"/>
        <v>0.73917995444191353</v>
      </c>
      <c r="AJ599">
        <f t="shared" si="219"/>
        <v>0.81609195402298829</v>
      </c>
      <c r="AK599">
        <f t="shared" si="220"/>
        <v>0.82915173237753881</v>
      </c>
      <c r="AL599">
        <f t="shared" si="221"/>
        <v>0.80969875091844223</v>
      </c>
      <c r="AM599">
        <f t="shared" si="222"/>
        <v>0.79879275653923543</v>
      </c>
      <c r="AN599">
        <f t="shared" si="223"/>
        <v>0.75574112734864296</v>
      </c>
      <c r="AO599">
        <f t="shared" si="224"/>
        <v>0.33730522456461959</v>
      </c>
      <c r="AP599">
        <f t="shared" si="225"/>
        <v>0.5056179775280899</v>
      </c>
      <c r="AQ599">
        <f t="shared" si="226"/>
        <v>0.51111111111111118</v>
      </c>
      <c r="AR599">
        <f t="shared" si="227"/>
        <v>0.2584269662921348</v>
      </c>
      <c r="AS599">
        <f t="shared" si="228"/>
        <v>0.46938775510204073</v>
      </c>
      <c r="AT599">
        <f t="shared" si="229"/>
        <v>0.77648142462388714</v>
      </c>
      <c r="AU599">
        <f t="shared" si="230"/>
        <v>0.69360597208698482</v>
      </c>
      <c r="AV599">
        <f t="shared" si="231"/>
        <v>0.95930232558139539</v>
      </c>
      <c r="AW599">
        <f t="shared" si="232"/>
        <v>0.74869109947643975</v>
      </c>
    </row>
    <row r="600" spans="1:49" x14ac:dyDescent="0.3">
      <c r="A600">
        <v>2</v>
      </c>
      <c r="B600" s="3">
        <v>37500</v>
      </c>
      <c r="C600" t="s">
        <v>7</v>
      </c>
      <c r="D600" s="1">
        <v>134.6</v>
      </c>
      <c r="E600" s="1">
        <v>68.900000000000006</v>
      </c>
      <c r="F600" s="1">
        <v>38.799999999999997</v>
      </c>
      <c r="G600" s="1">
        <v>65.7</v>
      </c>
      <c r="H600" s="1">
        <v>40.15</v>
      </c>
      <c r="I600" s="1">
        <v>88</v>
      </c>
      <c r="J600" s="1">
        <v>89.8</v>
      </c>
      <c r="K600" s="1">
        <v>52.8</v>
      </c>
      <c r="L600" s="1">
        <v>52.2</v>
      </c>
      <c r="M600" s="1">
        <v>15.55</v>
      </c>
      <c r="N600" s="1">
        <v>15.7</v>
      </c>
      <c r="O600" s="2">
        <v>53.8</v>
      </c>
      <c r="P600" s="2">
        <v>39</v>
      </c>
      <c r="Q600" s="2">
        <v>13.4</v>
      </c>
      <c r="R600" s="1">
        <v>2</v>
      </c>
      <c r="S600" s="1">
        <v>2.1</v>
      </c>
      <c r="T600" s="1">
        <v>1</v>
      </c>
      <c r="U600" s="1">
        <v>1.1000000000000001</v>
      </c>
      <c r="V600" s="1">
        <v>8.1</v>
      </c>
      <c r="W600" s="1">
        <v>95.7</v>
      </c>
      <c r="X600" s="1">
        <v>44.6</v>
      </c>
      <c r="Y600" s="1">
        <v>5.22</v>
      </c>
      <c r="Z600" s="1">
        <v>8.0500000000000007</v>
      </c>
      <c r="AA600">
        <f t="shared" si="210"/>
        <v>0.95697796432319004</v>
      </c>
      <c r="AB600">
        <f t="shared" si="211"/>
        <v>0.99999999999999989</v>
      </c>
      <c r="AC600">
        <f t="shared" si="212"/>
        <v>0.78851674641148328</v>
      </c>
      <c r="AD600">
        <f t="shared" si="213"/>
        <v>0.36618798955613574</v>
      </c>
      <c r="AE600">
        <f t="shared" si="214"/>
        <v>0.50951086956521741</v>
      </c>
      <c r="AF600">
        <f t="shared" si="215"/>
        <v>0.84210526315789469</v>
      </c>
      <c r="AG600">
        <f t="shared" si="216"/>
        <v>0.84444444444444433</v>
      </c>
      <c r="AH600">
        <f t="shared" si="217"/>
        <v>0.92291334396597557</v>
      </c>
      <c r="AI600">
        <f t="shared" si="218"/>
        <v>0.58086560364464701</v>
      </c>
      <c r="AJ600">
        <f t="shared" si="219"/>
        <v>0.55172413793103448</v>
      </c>
      <c r="AK600">
        <f t="shared" si="220"/>
        <v>0.63480684986061331</v>
      </c>
      <c r="AL600">
        <f t="shared" si="221"/>
        <v>0.56502571638501087</v>
      </c>
      <c r="AM600">
        <f t="shared" si="222"/>
        <v>0.57209926224010743</v>
      </c>
      <c r="AN600">
        <f t="shared" si="223"/>
        <v>0.60125260960334015</v>
      </c>
      <c r="AO600">
        <f t="shared" si="224"/>
        <v>0.26856095325389545</v>
      </c>
      <c r="AP600">
        <f t="shared" si="225"/>
        <v>0.21348314606741572</v>
      </c>
      <c r="AQ600">
        <f t="shared" si="226"/>
        <v>0.22222222222222221</v>
      </c>
      <c r="AR600">
        <f t="shared" si="227"/>
        <v>0.10112359550561797</v>
      </c>
      <c r="AS600">
        <f t="shared" si="228"/>
        <v>0.2040816326530612</v>
      </c>
      <c r="AT600">
        <f t="shared" si="229"/>
        <v>0.54252379490328528</v>
      </c>
      <c r="AU600">
        <f t="shared" si="230"/>
        <v>0.25673482635507955</v>
      </c>
      <c r="AV600">
        <f t="shared" si="231"/>
        <v>0.50232558139534877</v>
      </c>
      <c r="AW600">
        <f t="shared" si="232"/>
        <v>0.81675392670157065</v>
      </c>
    </row>
    <row r="601" spans="1:49" x14ac:dyDescent="0.3">
      <c r="A601">
        <v>3</v>
      </c>
      <c r="B601" s="3">
        <v>37500</v>
      </c>
      <c r="C601" t="s">
        <v>7</v>
      </c>
      <c r="D601" s="1">
        <v>113.35</v>
      </c>
      <c r="E601" s="1">
        <v>54.65</v>
      </c>
      <c r="F601" s="1">
        <v>28.05</v>
      </c>
      <c r="G601" s="1">
        <v>58.7</v>
      </c>
      <c r="H601" s="1">
        <v>33</v>
      </c>
      <c r="I601" s="1">
        <v>67.3</v>
      </c>
      <c r="J601" s="1">
        <v>63.25</v>
      </c>
      <c r="K601" s="1">
        <v>36.5</v>
      </c>
      <c r="L601" s="1">
        <v>34</v>
      </c>
      <c r="M601" s="1">
        <v>14.1</v>
      </c>
      <c r="N601" s="1">
        <v>13.6</v>
      </c>
      <c r="O601" s="2">
        <v>33.1</v>
      </c>
      <c r="P601" s="2">
        <v>22.6</v>
      </c>
      <c r="Q601" s="2">
        <v>5.8</v>
      </c>
      <c r="R601" s="1">
        <v>1.3</v>
      </c>
      <c r="S601" s="1">
        <v>1.1000000000000001</v>
      </c>
      <c r="T601" s="1">
        <v>0.7</v>
      </c>
      <c r="U601" s="1">
        <v>0.6</v>
      </c>
      <c r="V601" s="1">
        <v>6.1</v>
      </c>
      <c r="W601" s="1">
        <v>58.1</v>
      </c>
      <c r="X601" s="1">
        <v>44.25</v>
      </c>
      <c r="Y601" s="1">
        <v>6.6</v>
      </c>
      <c r="Z601" s="1">
        <v>6.25</v>
      </c>
      <c r="AA601">
        <f t="shared" si="210"/>
        <v>0.65792235047219294</v>
      </c>
      <c r="AB601">
        <f t="shared" si="211"/>
        <v>0.580078125</v>
      </c>
      <c r="AC601">
        <f t="shared" si="212"/>
        <v>0.65454545454545454</v>
      </c>
      <c r="AD601">
        <f t="shared" si="213"/>
        <v>0.27284595300261094</v>
      </c>
      <c r="AE601">
        <f t="shared" si="214"/>
        <v>0.28668478260869568</v>
      </c>
      <c r="AF601">
        <f t="shared" si="215"/>
        <v>0.34210526315789475</v>
      </c>
      <c r="AG601">
        <f t="shared" si="216"/>
        <v>0.62222222222222212</v>
      </c>
      <c r="AH601">
        <f t="shared" si="217"/>
        <v>0.69696969696969702</v>
      </c>
      <c r="AI601">
        <f t="shared" si="218"/>
        <v>0.34510250569476086</v>
      </c>
      <c r="AJ601">
        <f t="shared" si="219"/>
        <v>0.35344827586206895</v>
      </c>
      <c r="AK601">
        <f t="shared" si="220"/>
        <v>0.42333731581043405</v>
      </c>
      <c r="AL601">
        <f t="shared" si="221"/>
        <v>0.32549595885378391</v>
      </c>
      <c r="AM601">
        <f t="shared" si="222"/>
        <v>0.32796780684104626</v>
      </c>
      <c r="AN601">
        <f t="shared" si="223"/>
        <v>0.5407098121085594</v>
      </c>
      <c r="AO601">
        <f t="shared" si="224"/>
        <v>0.23006416131988999</v>
      </c>
      <c r="AP601">
        <f t="shared" si="225"/>
        <v>0.1348314606741573</v>
      </c>
      <c r="AQ601">
        <f t="shared" si="226"/>
        <v>0.1111111111111111</v>
      </c>
      <c r="AR601">
        <f t="shared" si="227"/>
        <v>6.741573033707865E-2</v>
      </c>
      <c r="AS601">
        <f t="shared" si="228"/>
        <v>0.1020408163265306</v>
      </c>
      <c r="AT601">
        <f t="shared" si="229"/>
        <v>0.31163647528400373</v>
      </c>
      <c r="AU601">
        <f t="shared" si="230"/>
        <v>0.25446283674131781</v>
      </c>
      <c r="AV601">
        <f t="shared" si="231"/>
        <v>0.66279069767441856</v>
      </c>
      <c r="AW601">
        <f t="shared" si="232"/>
        <v>0.62827225130890041</v>
      </c>
    </row>
    <row r="602" spans="1:49" x14ac:dyDescent="0.3">
      <c r="A602">
        <v>4</v>
      </c>
      <c r="B602" s="3">
        <v>37500</v>
      </c>
      <c r="C602" t="s">
        <v>7</v>
      </c>
      <c r="D602" s="1">
        <v>115.1</v>
      </c>
      <c r="E602" s="1">
        <v>56.1</v>
      </c>
      <c r="F602" s="1">
        <v>29.85</v>
      </c>
      <c r="G602" s="1">
        <v>59</v>
      </c>
      <c r="H602" s="1">
        <v>28.5</v>
      </c>
      <c r="I602" s="1">
        <v>67.5</v>
      </c>
      <c r="J602" s="1">
        <v>67</v>
      </c>
      <c r="K602" s="1">
        <v>36.1</v>
      </c>
      <c r="L602" s="1">
        <v>36</v>
      </c>
      <c r="M602" s="1">
        <v>13.7</v>
      </c>
      <c r="N602" s="1">
        <v>13.7</v>
      </c>
      <c r="O602" s="2">
        <v>45.7</v>
      </c>
      <c r="P602" s="2">
        <v>32.6</v>
      </c>
      <c r="Q602" s="2">
        <v>11</v>
      </c>
      <c r="R602" s="1">
        <v>1.3</v>
      </c>
      <c r="S602" s="1">
        <v>1.3</v>
      </c>
      <c r="T602" s="1">
        <v>0.7</v>
      </c>
      <c r="U602" s="1">
        <v>0.7</v>
      </c>
      <c r="V602" s="1">
        <v>7</v>
      </c>
      <c r="W602" s="1">
        <v>89</v>
      </c>
      <c r="X602" s="1">
        <v>85.75</v>
      </c>
      <c r="Y602" s="1">
        <v>6.15</v>
      </c>
      <c r="Z602" s="1">
        <v>6.4</v>
      </c>
      <c r="AA602">
        <f t="shared" si="210"/>
        <v>0.68835257082896106</v>
      </c>
      <c r="AB602">
        <f t="shared" si="211"/>
        <v>0.65039062500000011</v>
      </c>
      <c r="AC602">
        <f t="shared" si="212"/>
        <v>0.66028708133971292</v>
      </c>
      <c r="AD602">
        <f t="shared" si="213"/>
        <v>0.21409921671018273</v>
      </c>
      <c r="AE602">
        <f t="shared" si="214"/>
        <v>0.42255434782608703</v>
      </c>
      <c r="AF602">
        <f t="shared" si="215"/>
        <v>0.68421052631578949</v>
      </c>
      <c r="AG602">
        <f t="shared" si="216"/>
        <v>0.72222222222222221</v>
      </c>
      <c r="AH602">
        <f t="shared" si="217"/>
        <v>0.71557682083997876</v>
      </c>
      <c r="AI602">
        <f t="shared" si="218"/>
        <v>0.48861047835990901</v>
      </c>
      <c r="AJ602">
        <f t="shared" si="219"/>
        <v>0.3553639846743295</v>
      </c>
      <c r="AK602">
        <f t="shared" si="220"/>
        <v>0.45320589406610906</v>
      </c>
      <c r="AL602">
        <f t="shared" si="221"/>
        <v>0.31961792799412192</v>
      </c>
      <c r="AM602">
        <f t="shared" si="222"/>
        <v>0.35479543930248159</v>
      </c>
      <c r="AN602">
        <f t="shared" si="223"/>
        <v>0.52400835073068874</v>
      </c>
      <c r="AO602">
        <f t="shared" si="224"/>
        <v>0.23189734188817596</v>
      </c>
      <c r="AP602">
        <f t="shared" si="225"/>
        <v>0.1348314606741573</v>
      </c>
      <c r="AQ602">
        <f t="shared" si="226"/>
        <v>0.13333333333333333</v>
      </c>
      <c r="AR602">
        <f t="shared" si="227"/>
        <v>6.741573033707865E-2</v>
      </c>
      <c r="AS602">
        <f t="shared" si="228"/>
        <v>0.12244897959183672</v>
      </c>
      <c r="AT602">
        <f t="shared" si="229"/>
        <v>0.50138163954559423</v>
      </c>
      <c r="AU602">
        <f t="shared" si="230"/>
        <v>0.52385589094449858</v>
      </c>
      <c r="AV602">
        <f t="shared" si="231"/>
        <v>0.61046511627906974</v>
      </c>
      <c r="AW602">
        <f t="shared" si="232"/>
        <v>0.64397905759162299</v>
      </c>
    </row>
    <row r="603" spans="1:49" x14ac:dyDescent="0.3">
      <c r="A603">
        <v>5</v>
      </c>
      <c r="B603" s="3">
        <v>37500</v>
      </c>
      <c r="C603" t="s">
        <v>8</v>
      </c>
      <c r="D603" s="1">
        <v>125.55</v>
      </c>
      <c r="E603" s="1">
        <v>67.150000000000006</v>
      </c>
      <c r="F603" s="1">
        <v>32.5</v>
      </c>
      <c r="G603" s="1">
        <v>58.4</v>
      </c>
      <c r="H603" s="1">
        <v>26.5</v>
      </c>
      <c r="I603" s="1">
        <v>116.2</v>
      </c>
      <c r="J603" s="1">
        <v>118.7</v>
      </c>
      <c r="K603" s="1">
        <v>73</v>
      </c>
      <c r="L603" s="1">
        <v>73.900000000000006</v>
      </c>
      <c r="M603" s="1">
        <v>21.8</v>
      </c>
      <c r="N603" s="1">
        <v>22.1</v>
      </c>
      <c r="O603" s="2">
        <v>65.2</v>
      </c>
      <c r="P603" s="2">
        <v>52.1</v>
      </c>
      <c r="Q603" s="2">
        <v>10.7</v>
      </c>
      <c r="R603" s="1">
        <v>5.5</v>
      </c>
      <c r="S603" s="1">
        <v>5.6</v>
      </c>
      <c r="T603" s="1">
        <v>2.8</v>
      </c>
      <c r="U603" s="1">
        <v>2.8</v>
      </c>
      <c r="V603" s="1">
        <v>6.8</v>
      </c>
      <c r="W603" s="1">
        <v>129.85</v>
      </c>
      <c r="X603" s="1">
        <v>128.6</v>
      </c>
      <c r="Y603" s="1">
        <v>8.4</v>
      </c>
      <c r="Z603" s="1">
        <v>7.2</v>
      </c>
      <c r="AA603">
        <f t="shared" si="210"/>
        <v>0.92025183630640095</v>
      </c>
      <c r="AB603">
        <f t="shared" si="211"/>
        <v>0.75390625</v>
      </c>
      <c r="AC603">
        <f t="shared" si="212"/>
        <v>0.64880382775119616</v>
      </c>
      <c r="AD603">
        <f t="shared" si="213"/>
        <v>0.18798955613577023</v>
      </c>
      <c r="AE603">
        <f t="shared" si="214"/>
        <v>0.68750000000000011</v>
      </c>
      <c r="AF603">
        <f t="shared" si="215"/>
        <v>0.66447368421052622</v>
      </c>
      <c r="AG603">
        <f t="shared" si="216"/>
        <v>0.7</v>
      </c>
      <c r="AH603">
        <f t="shared" si="217"/>
        <v>0.82668793195108992</v>
      </c>
      <c r="AI603">
        <f t="shared" si="218"/>
        <v>0.71070615034168572</v>
      </c>
      <c r="AJ603">
        <f t="shared" si="219"/>
        <v>0.82183908045977017</v>
      </c>
      <c r="AK603">
        <f t="shared" si="220"/>
        <v>0.86499402628434885</v>
      </c>
      <c r="AL603">
        <f t="shared" si="221"/>
        <v>0.86186627479794253</v>
      </c>
      <c r="AM603">
        <f t="shared" si="222"/>
        <v>0.86317907444668018</v>
      </c>
      <c r="AN603">
        <f t="shared" si="223"/>
        <v>0.86221294363256773</v>
      </c>
      <c r="AO603">
        <f t="shared" si="224"/>
        <v>0.38588450962419801</v>
      </c>
      <c r="AP603">
        <f t="shared" si="225"/>
        <v>0.6067415730337079</v>
      </c>
      <c r="AQ603">
        <f t="shared" si="226"/>
        <v>0.61111111111111105</v>
      </c>
      <c r="AR603">
        <f t="shared" si="227"/>
        <v>0.3033707865168539</v>
      </c>
      <c r="AS603">
        <f t="shared" si="228"/>
        <v>0.55102040816326514</v>
      </c>
      <c r="AT603">
        <f t="shared" si="229"/>
        <v>0.75222597482345721</v>
      </c>
      <c r="AU603">
        <f t="shared" si="230"/>
        <v>0.80201233365790336</v>
      </c>
      <c r="AV603">
        <f t="shared" si="231"/>
        <v>0.87209302325581395</v>
      </c>
      <c r="AW603">
        <f t="shared" si="232"/>
        <v>0.72774869109947637</v>
      </c>
    </row>
    <row r="604" spans="1:49" x14ac:dyDescent="0.3">
      <c r="A604">
        <v>6</v>
      </c>
      <c r="B604" s="3">
        <v>37500</v>
      </c>
      <c r="C604" t="s">
        <v>8</v>
      </c>
      <c r="D604" s="1">
        <v>123.3</v>
      </c>
      <c r="E604" s="1">
        <v>63.5</v>
      </c>
      <c r="F604" s="1">
        <v>33.799999999999997</v>
      </c>
      <c r="G604" s="1">
        <v>59.8</v>
      </c>
      <c r="H604" s="1">
        <v>25.9</v>
      </c>
      <c r="I604" s="1">
        <v>116.2</v>
      </c>
      <c r="J604" s="1">
        <v>106.05</v>
      </c>
      <c r="K604" s="1">
        <v>63</v>
      </c>
      <c r="L604" s="1">
        <v>63</v>
      </c>
      <c r="M604" s="1">
        <v>18</v>
      </c>
      <c r="N604" s="1">
        <v>13.1</v>
      </c>
      <c r="O604" s="2">
        <v>54.9</v>
      </c>
      <c r="P604" s="2">
        <v>42.9</v>
      </c>
      <c r="Q604" s="2">
        <v>10.7</v>
      </c>
      <c r="R604" s="1">
        <v>3.5</v>
      </c>
      <c r="S604" s="1">
        <v>3.5</v>
      </c>
      <c r="T604" s="1">
        <v>1.8</v>
      </c>
      <c r="U604" s="1">
        <v>1.8</v>
      </c>
      <c r="V604" s="1">
        <v>6.8</v>
      </c>
      <c r="W604" s="1">
        <v>122.7</v>
      </c>
      <c r="X604" s="1">
        <v>124.5</v>
      </c>
      <c r="Y604" s="1">
        <v>8.1</v>
      </c>
      <c r="Z604" s="1">
        <v>5.5</v>
      </c>
      <c r="AA604">
        <f t="shared" si="210"/>
        <v>0.84365162644281222</v>
      </c>
      <c r="AB604">
        <f t="shared" si="211"/>
        <v>0.80468749999999989</v>
      </c>
      <c r="AC604">
        <f t="shared" si="212"/>
        <v>0.67559808612440186</v>
      </c>
      <c r="AD604">
        <f t="shared" si="213"/>
        <v>0.18015665796344646</v>
      </c>
      <c r="AE604">
        <f t="shared" si="214"/>
        <v>0.5625</v>
      </c>
      <c r="AF604">
        <f t="shared" si="215"/>
        <v>0.66447368421052622</v>
      </c>
      <c r="AG604">
        <f t="shared" si="216"/>
        <v>0.7</v>
      </c>
      <c r="AH604">
        <f t="shared" si="217"/>
        <v>0.80276448697501335</v>
      </c>
      <c r="AI604">
        <f t="shared" si="218"/>
        <v>0.59339407744874717</v>
      </c>
      <c r="AJ604">
        <f t="shared" si="219"/>
        <v>0.82183908045977017</v>
      </c>
      <c r="AK604">
        <f t="shared" si="220"/>
        <v>0.76423735563520501</v>
      </c>
      <c r="AL604">
        <f t="shared" si="221"/>
        <v>0.7149155033063922</v>
      </c>
      <c r="AM604">
        <f t="shared" si="222"/>
        <v>0.71696847753185788</v>
      </c>
      <c r="AN604">
        <f t="shared" si="223"/>
        <v>0.70354906054279742</v>
      </c>
      <c r="AO604">
        <f t="shared" si="224"/>
        <v>0.22089825847846012</v>
      </c>
      <c r="AP604">
        <f t="shared" si="225"/>
        <v>0.38202247191011235</v>
      </c>
      <c r="AQ604">
        <f t="shared" si="226"/>
        <v>0.37777777777777777</v>
      </c>
      <c r="AR604">
        <f t="shared" si="227"/>
        <v>0.19101123595505617</v>
      </c>
      <c r="AS604">
        <f t="shared" si="228"/>
        <v>0.34693877551020402</v>
      </c>
      <c r="AT604">
        <f t="shared" si="229"/>
        <v>0.70832054037457792</v>
      </c>
      <c r="AU604">
        <f t="shared" si="230"/>
        <v>0.77539759818240839</v>
      </c>
      <c r="AV604">
        <f t="shared" si="231"/>
        <v>0.83720930232558133</v>
      </c>
      <c r="AW604">
        <f t="shared" si="232"/>
        <v>0.54973821989528793</v>
      </c>
    </row>
    <row r="605" spans="1:49" x14ac:dyDescent="0.3">
      <c r="A605">
        <v>7</v>
      </c>
      <c r="B605" s="3">
        <v>37500</v>
      </c>
      <c r="C605" t="s">
        <v>7</v>
      </c>
      <c r="D605" s="1">
        <v>108.55</v>
      </c>
      <c r="E605" s="1">
        <v>53.05</v>
      </c>
      <c r="F605" s="1">
        <v>26.3</v>
      </c>
      <c r="G605" s="1">
        <v>55.5</v>
      </c>
      <c r="H605" s="1">
        <v>28.3</v>
      </c>
      <c r="I605" s="1">
        <v>63</v>
      </c>
      <c r="J605" s="1">
        <v>63.4</v>
      </c>
      <c r="K605" s="1">
        <v>33.700000000000003</v>
      </c>
      <c r="L605" s="1">
        <v>32.85</v>
      </c>
      <c r="M605" s="1">
        <v>12.5</v>
      </c>
      <c r="N605" s="1">
        <v>11.1</v>
      </c>
      <c r="O605" s="2">
        <v>30.7</v>
      </c>
      <c r="P605" s="2">
        <v>22</v>
      </c>
      <c r="Q605" s="2">
        <v>8.1</v>
      </c>
      <c r="R605" s="1">
        <v>0.9</v>
      </c>
      <c r="S605" s="1">
        <v>0.7</v>
      </c>
      <c r="T605" s="1">
        <v>0.4</v>
      </c>
      <c r="U605" s="1">
        <v>0.3</v>
      </c>
      <c r="V605" s="1">
        <v>5.2</v>
      </c>
      <c r="W605" s="1">
        <v>93.65</v>
      </c>
      <c r="X605" s="1">
        <v>93.6</v>
      </c>
      <c r="Y605" s="1">
        <v>6.35</v>
      </c>
      <c r="Z605" s="1">
        <v>7</v>
      </c>
      <c r="AA605">
        <f t="shared" si="210"/>
        <v>0.62434417628541439</v>
      </c>
      <c r="AB605">
        <f t="shared" si="211"/>
        <v>0.51171875</v>
      </c>
      <c r="AC605">
        <f t="shared" si="212"/>
        <v>0.59330143540669855</v>
      </c>
      <c r="AD605">
        <f t="shared" si="213"/>
        <v>0.21148825065274154</v>
      </c>
      <c r="AE605">
        <f t="shared" si="214"/>
        <v>0.27853260869565222</v>
      </c>
      <c r="AF605">
        <f t="shared" si="215"/>
        <v>0.49342105263157893</v>
      </c>
      <c r="AG605">
        <f t="shared" si="216"/>
        <v>0.52222222222222225</v>
      </c>
      <c r="AH605">
        <f t="shared" si="217"/>
        <v>0.64593301435406703</v>
      </c>
      <c r="AI605">
        <f t="shared" si="218"/>
        <v>0.31776765375854216</v>
      </c>
      <c r="AJ605">
        <f t="shared" si="219"/>
        <v>0.3122605363984674</v>
      </c>
      <c r="AK605">
        <f t="shared" si="220"/>
        <v>0.42453205894066104</v>
      </c>
      <c r="AL605">
        <f t="shared" si="221"/>
        <v>0.28434974283614989</v>
      </c>
      <c r="AM605">
        <f t="shared" si="222"/>
        <v>0.31254191817572102</v>
      </c>
      <c r="AN605">
        <f t="shared" si="223"/>
        <v>0.47390396659707712</v>
      </c>
      <c r="AO605">
        <f t="shared" si="224"/>
        <v>0.1842346471127406</v>
      </c>
      <c r="AP605">
        <f t="shared" si="225"/>
        <v>8.98876404494382E-2</v>
      </c>
      <c r="AQ605">
        <f t="shared" si="226"/>
        <v>6.6666666666666666E-2</v>
      </c>
      <c r="AR605">
        <f t="shared" si="227"/>
        <v>3.3707865168539332E-2</v>
      </c>
      <c r="AS605">
        <f t="shared" si="228"/>
        <v>4.0816326530612235E-2</v>
      </c>
      <c r="AT605">
        <f t="shared" si="229"/>
        <v>0.52993552348787243</v>
      </c>
      <c r="AU605">
        <f t="shared" si="230"/>
        <v>0.57481337228172669</v>
      </c>
      <c r="AV605">
        <f t="shared" si="231"/>
        <v>0.63372093023255804</v>
      </c>
      <c r="AW605">
        <f t="shared" si="232"/>
        <v>0.706806282722513</v>
      </c>
    </row>
    <row r="606" spans="1:49" x14ac:dyDescent="0.3">
      <c r="A606">
        <v>8</v>
      </c>
      <c r="B606" s="3">
        <v>37500</v>
      </c>
      <c r="C606" t="s">
        <v>8</v>
      </c>
      <c r="D606" s="1">
        <v>109.25</v>
      </c>
      <c r="E606" s="1">
        <v>56.75</v>
      </c>
      <c r="F606" s="1">
        <v>29.25</v>
      </c>
      <c r="G606" s="1">
        <v>52.5</v>
      </c>
      <c r="H606" s="1">
        <v>24.5</v>
      </c>
      <c r="I606" s="1">
        <v>81.2</v>
      </c>
      <c r="J606" s="1">
        <v>80.55</v>
      </c>
      <c r="K606" s="1">
        <v>44.85</v>
      </c>
      <c r="L606" s="1">
        <v>44.4</v>
      </c>
      <c r="M606" s="1">
        <v>13.5</v>
      </c>
      <c r="N606" s="1">
        <v>13.5</v>
      </c>
      <c r="O606" s="2">
        <v>39.700000000000003</v>
      </c>
      <c r="P606" s="2">
        <v>31</v>
      </c>
      <c r="Q606" s="2">
        <v>8.1</v>
      </c>
      <c r="R606" s="1">
        <v>1.6</v>
      </c>
      <c r="S606" s="1">
        <v>1.6</v>
      </c>
      <c r="T606" s="1">
        <v>0.8</v>
      </c>
      <c r="U606" s="1">
        <v>0.8</v>
      </c>
      <c r="V606" s="1">
        <v>5.7</v>
      </c>
      <c r="W606" s="1">
        <v>69.75</v>
      </c>
      <c r="X606" s="1">
        <v>90.7</v>
      </c>
      <c r="Y606" s="1">
        <v>6.5</v>
      </c>
      <c r="Z606" s="1">
        <v>6.45</v>
      </c>
      <c r="AA606">
        <f t="shared" si="210"/>
        <v>0.70199370409233997</v>
      </c>
      <c r="AB606">
        <f t="shared" si="211"/>
        <v>0.626953125</v>
      </c>
      <c r="AC606">
        <f t="shared" si="212"/>
        <v>0.53588516746411485</v>
      </c>
      <c r="AD606">
        <f t="shared" si="213"/>
        <v>0.16187989556135771</v>
      </c>
      <c r="AE606">
        <f t="shared" si="214"/>
        <v>0.40081521739130438</v>
      </c>
      <c r="AF606">
        <f t="shared" si="215"/>
        <v>0.49342105263157893</v>
      </c>
      <c r="AG606">
        <f t="shared" si="216"/>
        <v>0.57777777777777772</v>
      </c>
      <c r="AH606">
        <f t="shared" si="217"/>
        <v>0.65337586390217972</v>
      </c>
      <c r="AI606">
        <f t="shared" si="218"/>
        <v>0.42027334851936227</v>
      </c>
      <c r="AJ606">
        <f t="shared" si="219"/>
        <v>0.48659003831417624</v>
      </c>
      <c r="AK606">
        <f t="shared" si="220"/>
        <v>0.56113102349661481</v>
      </c>
      <c r="AL606">
        <f t="shared" si="221"/>
        <v>0.44819985304922844</v>
      </c>
      <c r="AM606">
        <f t="shared" si="222"/>
        <v>0.46747149564050966</v>
      </c>
      <c r="AN606">
        <f t="shared" si="223"/>
        <v>0.51565762004175353</v>
      </c>
      <c r="AO606">
        <f t="shared" si="224"/>
        <v>0.22823098075160403</v>
      </c>
      <c r="AP606">
        <f t="shared" si="225"/>
        <v>0.16853932584269662</v>
      </c>
      <c r="AQ606">
        <f t="shared" si="226"/>
        <v>0.16666666666666666</v>
      </c>
      <c r="AR606">
        <f t="shared" si="227"/>
        <v>7.8651685393258439E-2</v>
      </c>
      <c r="AS606">
        <f t="shared" si="228"/>
        <v>0.14285714285714285</v>
      </c>
      <c r="AT606">
        <f t="shared" si="229"/>
        <v>0.38317470064476516</v>
      </c>
      <c r="AU606">
        <f t="shared" si="230"/>
        <v>0.55598831548198646</v>
      </c>
      <c r="AV606">
        <f t="shared" si="231"/>
        <v>0.65116279069767435</v>
      </c>
      <c r="AW606">
        <f t="shared" si="232"/>
        <v>0.64921465968586378</v>
      </c>
    </row>
    <row r="607" spans="1:49" x14ac:dyDescent="0.3">
      <c r="A607">
        <v>9</v>
      </c>
      <c r="B607" s="3">
        <v>37500</v>
      </c>
      <c r="C607" t="s">
        <v>7</v>
      </c>
      <c r="D607" s="1">
        <v>77.599999999999994</v>
      </c>
      <c r="E607" s="1">
        <v>37.9</v>
      </c>
      <c r="F607" s="1">
        <v>18.600000000000001</v>
      </c>
      <c r="G607" s="1">
        <v>39.700000000000003</v>
      </c>
      <c r="H607" s="1">
        <v>17.2</v>
      </c>
      <c r="I607" s="1">
        <v>44.35</v>
      </c>
      <c r="J607" s="1">
        <v>44.95</v>
      </c>
      <c r="K607" s="1">
        <v>23.7</v>
      </c>
      <c r="L607" s="1">
        <v>23.8</v>
      </c>
      <c r="M607" s="1">
        <v>8.9</v>
      </c>
      <c r="N607" s="1">
        <v>8.9</v>
      </c>
      <c r="O607" s="2">
        <v>11.9</v>
      </c>
      <c r="P607" s="2">
        <v>8.1999999999999993</v>
      </c>
      <c r="Q607" s="2">
        <v>3.3</v>
      </c>
      <c r="R607" s="1">
        <v>0.4</v>
      </c>
      <c r="S607" s="1">
        <v>0.4</v>
      </c>
      <c r="T607" s="1">
        <v>0.2</v>
      </c>
      <c r="U607" s="1">
        <v>0.2</v>
      </c>
      <c r="V607" s="1">
        <v>1.9</v>
      </c>
      <c r="W607" s="1">
        <v>47.4</v>
      </c>
      <c r="X607" s="1">
        <v>50.65</v>
      </c>
      <c r="Y607" s="1">
        <v>3.85</v>
      </c>
      <c r="Z607" s="1">
        <v>4.0999999999999996</v>
      </c>
      <c r="AA607">
        <f t="shared" si="210"/>
        <v>0.30640083945435459</v>
      </c>
      <c r="AB607">
        <f t="shared" si="211"/>
        <v>0.21093750000000008</v>
      </c>
      <c r="AC607">
        <f t="shared" si="212"/>
        <v>0.29090909090909095</v>
      </c>
      <c r="AD607">
        <f t="shared" si="213"/>
        <v>6.6579634464751944E-2</v>
      </c>
      <c r="AE607">
        <f t="shared" si="214"/>
        <v>9.1032608695652176E-2</v>
      </c>
      <c r="AF607">
        <f t="shared" si="215"/>
        <v>0.17763157894736839</v>
      </c>
      <c r="AG607">
        <f t="shared" si="216"/>
        <v>0.15555555555555553</v>
      </c>
      <c r="AH607">
        <f t="shared" si="217"/>
        <v>0.31685273790536944</v>
      </c>
      <c r="AI607">
        <f t="shared" si="218"/>
        <v>0.10364464692482918</v>
      </c>
      <c r="AJ607">
        <f t="shared" si="219"/>
        <v>0.13362068965517243</v>
      </c>
      <c r="AK607">
        <f t="shared" si="220"/>
        <v>0.27757865392273995</v>
      </c>
      <c r="AL607">
        <f t="shared" si="221"/>
        <v>0.13739897134459952</v>
      </c>
      <c r="AM607">
        <f t="shared" si="222"/>
        <v>0.19114688128772636</v>
      </c>
      <c r="AN607">
        <f t="shared" si="223"/>
        <v>0.32359081419624214</v>
      </c>
      <c r="AO607">
        <f t="shared" si="224"/>
        <v>0.14390467461044915</v>
      </c>
      <c r="AP607">
        <f t="shared" si="225"/>
        <v>3.3707865168539332E-2</v>
      </c>
      <c r="AQ607">
        <f t="shared" si="226"/>
        <v>3.333333333333334E-2</v>
      </c>
      <c r="AR607">
        <f t="shared" si="227"/>
        <v>1.1235955056179775E-2</v>
      </c>
      <c r="AS607">
        <f t="shared" si="228"/>
        <v>2.0408163265306121E-2</v>
      </c>
      <c r="AT607">
        <f t="shared" si="229"/>
        <v>0.2459318391157507</v>
      </c>
      <c r="AU607">
        <f t="shared" si="230"/>
        <v>0.2960077896786758</v>
      </c>
      <c r="AV607">
        <f t="shared" si="231"/>
        <v>0.34302325581395349</v>
      </c>
      <c r="AW607">
        <f t="shared" si="232"/>
        <v>0.40314136125654443</v>
      </c>
    </row>
    <row r="608" spans="1:49" x14ac:dyDescent="0.3">
      <c r="A608">
        <v>10</v>
      </c>
      <c r="B608" s="3">
        <v>37500</v>
      </c>
      <c r="C608" t="s">
        <v>7</v>
      </c>
      <c r="D608" s="1">
        <v>103.5</v>
      </c>
      <c r="E608" s="1">
        <v>50.5</v>
      </c>
      <c r="F608" s="1">
        <v>26.3</v>
      </c>
      <c r="G608" s="1">
        <v>53</v>
      </c>
      <c r="H608" s="1">
        <v>26.2</v>
      </c>
      <c r="I608" s="1">
        <v>60.8</v>
      </c>
      <c r="J608" s="1">
        <v>61.4</v>
      </c>
      <c r="K608" s="1">
        <v>32.549999999999997</v>
      </c>
      <c r="L608" s="1">
        <v>33.1</v>
      </c>
      <c r="M608" s="1">
        <v>11.7</v>
      </c>
      <c r="N608" s="1">
        <v>11.7</v>
      </c>
      <c r="O608" s="2">
        <v>27.6</v>
      </c>
      <c r="P608" s="2">
        <v>20</v>
      </c>
      <c r="Q608" s="2">
        <v>7.3</v>
      </c>
      <c r="R608" s="1">
        <v>0.9</v>
      </c>
      <c r="S608" s="1">
        <v>0.9</v>
      </c>
      <c r="T608" s="1">
        <v>0.4</v>
      </c>
      <c r="U608" s="1">
        <v>0.4</v>
      </c>
      <c r="V608" s="1">
        <v>4.5999999999999996</v>
      </c>
      <c r="W608" s="1">
        <v>71.25</v>
      </c>
      <c r="X608" s="1">
        <v>72.900000000000006</v>
      </c>
      <c r="Y608" s="1">
        <v>5.65</v>
      </c>
      <c r="Z608" s="1">
        <v>5.4</v>
      </c>
      <c r="AA608">
        <f t="shared" si="210"/>
        <v>0.57082896117523607</v>
      </c>
      <c r="AB608">
        <f t="shared" si="211"/>
        <v>0.51171875</v>
      </c>
      <c r="AC608">
        <f t="shared" si="212"/>
        <v>0.54545454545454541</v>
      </c>
      <c r="AD608">
        <f t="shared" si="213"/>
        <v>0.18407310704960833</v>
      </c>
      <c r="AE608">
        <f t="shared" si="214"/>
        <v>0.25135869565217395</v>
      </c>
      <c r="AF608">
        <f t="shared" si="215"/>
        <v>0.44078947368421051</v>
      </c>
      <c r="AG608">
        <f t="shared" si="216"/>
        <v>0.45555555555555549</v>
      </c>
      <c r="AH608">
        <f t="shared" si="217"/>
        <v>0.59223817118553967</v>
      </c>
      <c r="AI608">
        <f t="shared" si="218"/>
        <v>0.28246013667425973</v>
      </c>
      <c r="AJ608">
        <f t="shared" si="219"/>
        <v>0.29118773946360149</v>
      </c>
      <c r="AK608">
        <f t="shared" si="220"/>
        <v>0.40860215053763432</v>
      </c>
      <c r="AL608">
        <f t="shared" si="221"/>
        <v>0.26745040411462151</v>
      </c>
      <c r="AM608">
        <f t="shared" si="222"/>
        <v>0.31589537223340042</v>
      </c>
      <c r="AN608">
        <f t="shared" si="223"/>
        <v>0.44050104384133598</v>
      </c>
      <c r="AO608">
        <f t="shared" si="224"/>
        <v>0.19523373052245643</v>
      </c>
      <c r="AP608">
        <f t="shared" si="225"/>
        <v>8.98876404494382E-2</v>
      </c>
      <c r="AQ608">
        <f t="shared" si="226"/>
        <v>8.8888888888888892E-2</v>
      </c>
      <c r="AR608">
        <f t="shared" si="227"/>
        <v>3.3707865168539332E-2</v>
      </c>
      <c r="AS608">
        <f t="shared" si="228"/>
        <v>6.1224489795918373E-2</v>
      </c>
      <c r="AT608">
        <f t="shared" si="229"/>
        <v>0.39238563094872586</v>
      </c>
      <c r="AU608">
        <f t="shared" si="230"/>
        <v>0.44044141512495955</v>
      </c>
      <c r="AV608">
        <f t="shared" si="231"/>
        <v>0.55232558139534882</v>
      </c>
      <c r="AW608">
        <f t="shared" si="232"/>
        <v>0.53926701570680624</v>
      </c>
    </row>
    <row r="609" spans="1:49" x14ac:dyDescent="0.3">
      <c r="A609">
        <v>11</v>
      </c>
      <c r="B609" s="3">
        <v>37500</v>
      </c>
      <c r="C609" t="s">
        <v>7</v>
      </c>
      <c r="D609" s="1">
        <v>77.150000000000006</v>
      </c>
      <c r="E609" s="1">
        <v>38.65</v>
      </c>
      <c r="F609" s="1">
        <v>18.8</v>
      </c>
      <c r="G609" s="1">
        <v>38.5</v>
      </c>
      <c r="H609" s="1">
        <v>17.8</v>
      </c>
      <c r="I609" s="1">
        <v>44.15</v>
      </c>
      <c r="J609" s="1">
        <v>44.8</v>
      </c>
      <c r="K609" s="1">
        <v>23.85</v>
      </c>
      <c r="L609" s="1">
        <v>23.7</v>
      </c>
      <c r="M609" s="1">
        <v>9.65</v>
      </c>
      <c r="N609" s="1">
        <v>7.8</v>
      </c>
      <c r="O609" s="2">
        <v>12.1</v>
      </c>
      <c r="P609" s="2">
        <v>8.8000000000000007</v>
      </c>
      <c r="Q609" s="2">
        <v>3.1</v>
      </c>
      <c r="R609" s="1">
        <v>0.4</v>
      </c>
      <c r="S609" s="1">
        <v>0.3</v>
      </c>
      <c r="T609" s="1">
        <v>0.2</v>
      </c>
      <c r="U609" s="1">
        <v>0.1</v>
      </c>
      <c r="V609" s="1">
        <v>1.9</v>
      </c>
      <c r="W609" s="1">
        <v>61.3</v>
      </c>
      <c r="X609" s="1">
        <v>46.5</v>
      </c>
      <c r="Y609" s="1">
        <v>4.4000000000000004</v>
      </c>
      <c r="Z609" s="1">
        <v>4.5999999999999996</v>
      </c>
      <c r="AA609">
        <f t="shared" si="210"/>
        <v>0.32214060860440707</v>
      </c>
      <c r="AB609">
        <f t="shared" si="211"/>
        <v>0.21875000000000006</v>
      </c>
      <c r="AC609">
        <f t="shared" si="212"/>
        <v>0.26794258373205743</v>
      </c>
      <c r="AD609">
        <f t="shared" si="213"/>
        <v>7.4412532637075729E-2</v>
      </c>
      <c r="AE609">
        <f t="shared" si="214"/>
        <v>9.9184782608695676E-2</v>
      </c>
      <c r="AF609">
        <f t="shared" si="215"/>
        <v>0.1644736842105263</v>
      </c>
      <c r="AG609">
        <f t="shared" si="216"/>
        <v>0.15555555555555553</v>
      </c>
      <c r="AH609">
        <f t="shared" si="217"/>
        <v>0.31206804891015427</v>
      </c>
      <c r="AI609">
        <f t="shared" si="218"/>
        <v>0.1059225512528474</v>
      </c>
      <c r="AJ609">
        <f t="shared" si="219"/>
        <v>0.13170498084291188</v>
      </c>
      <c r="AK609">
        <f t="shared" si="220"/>
        <v>0.2763839107925129</v>
      </c>
      <c r="AL609">
        <f t="shared" si="221"/>
        <v>0.13960323291697282</v>
      </c>
      <c r="AM609">
        <f t="shared" si="222"/>
        <v>0.18980549966465457</v>
      </c>
      <c r="AN609">
        <f t="shared" si="223"/>
        <v>0.35490605427974942</v>
      </c>
      <c r="AO609">
        <f t="shared" si="224"/>
        <v>0.12373968835930339</v>
      </c>
      <c r="AP609">
        <f t="shared" si="225"/>
        <v>3.3707865168539332E-2</v>
      </c>
      <c r="AQ609">
        <f t="shared" si="226"/>
        <v>2.222222222222222E-2</v>
      </c>
      <c r="AR609">
        <f t="shared" si="227"/>
        <v>1.1235955056179775E-2</v>
      </c>
      <c r="AS609">
        <f t="shared" si="228"/>
        <v>0</v>
      </c>
      <c r="AT609">
        <f t="shared" si="229"/>
        <v>0.3312864599324532</v>
      </c>
      <c r="AU609">
        <f t="shared" si="230"/>
        <v>0.26906848425835772</v>
      </c>
      <c r="AV609">
        <f t="shared" si="231"/>
        <v>0.40697674418604657</v>
      </c>
      <c r="AW609">
        <f t="shared" si="232"/>
        <v>0.4554973821989528</v>
      </c>
    </row>
    <row r="610" spans="1:49" x14ac:dyDescent="0.3">
      <c r="A610">
        <v>12</v>
      </c>
      <c r="B610" s="3">
        <v>37500</v>
      </c>
      <c r="C610" t="s">
        <v>8</v>
      </c>
      <c r="D610" s="1">
        <v>72.599999999999994</v>
      </c>
      <c r="E610" s="1">
        <v>36.700000000000003</v>
      </c>
      <c r="F610" s="1">
        <v>17.899999999999999</v>
      </c>
      <c r="G610" s="1">
        <v>35.9</v>
      </c>
      <c r="H610" s="1">
        <v>15.3</v>
      </c>
      <c r="I610" s="1">
        <v>44.5</v>
      </c>
      <c r="J610" s="1">
        <v>46</v>
      </c>
      <c r="K610" s="1">
        <v>25</v>
      </c>
      <c r="L610" s="1">
        <v>24.7</v>
      </c>
      <c r="M610" s="1">
        <v>8</v>
      </c>
      <c r="N610" s="1">
        <v>8.4</v>
      </c>
      <c r="O610" s="2">
        <v>10.8</v>
      </c>
      <c r="P610" s="2">
        <v>7.7</v>
      </c>
      <c r="Q610" s="2">
        <v>2.7</v>
      </c>
      <c r="R610" s="1">
        <v>0.3</v>
      </c>
      <c r="S610" s="1">
        <v>0.3</v>
      </c>
      <c r="T610" s="1">
        <v>0.1</v>
      </c>
      <c r="U610" s="1">
        <v>0.1</v>
      </c>
      <c r="V610" s="1">
        <v>1.7</v>
      </c>
      <c r="W610" s="1">
        <v>60.6</v>
      </c>
      <c r="X610" s="1">
        <v>61.5</v>
      </c>
      <c r="Y610" s="1">
        <v>4.55</v>
      </c>
      <c r="Z610" s="1">
        <v>4.3499999999999996</v>
      </c>
      <c r="AA610">
        <f t="shared" si="210"/>
        <v>0.28121720881427076</v>
      </c>
      <c r="AB610">
        <f t="shared" si="211"/>
        <v>0.18359374999999997</v>
      </c>
      <c r="AC610">
        <f t="shared" si="212"/>
        <v>0.21818181818181814</v>
      </c>
      <c r="AD610">
        <f t="shared" si="213"/>
        <v>4.1775456919060067E-2</v>
      </c>
      <c r="AE610">
        <f t="shared" si="214"/>
        <v>8.4239130434782622E-2</v>
      </c>
      <c r="AF610">
        <f t="shared" si="215"/>
        <v>0.13815789473684209</v>
      </c>
      <c r="AG610">
        <f t="shared" si="216"/>
        <v>0.13333333333333333</v>
      </c>
      <c r="AH610">
        <f t="shared" si="217"/>
        <v>0.26368952684742158</v>
      </c>
      <c r="AI610">
        <f t="shared" si="218"/>
        <v>9.1116173120728935E-2</v>
      </c>
      <c r="AJ610">
        <f t="shared" si="219"/>
        <v>0.13505747126436782</v>
      </c>
      <c r="AK610">
        <f t="shared" si="220"/>
        <v>0.28594185583432891</v>
      </c>
      <c r="AL610">
        <f t="shared" si="221"/>
        <v>0.15650257163850109</v>
      </c>
      <c r="AM610">
        <f t="shared" si="222"/>
        <v>0.20321931589537223</v>
      </c>
      <c r="AN610">
        <f t="shared" si="223"/>
        <v>0.28601252609603334</v>
      </c>
      <c r="AO610">
        <f t="shared" si="224"/>
        <v>0.13473877176901924</v>
      </c>
      <c r="AP610">
        <f t="shared" si="225"/>
        <v>2.2471910112359546E-2</v>
      </c>
      <c r="AQ610">
        <f t="shared" si="226"/>
        <v>2.222222222222222E-2</v>
      </c>
      <c r="AR610">
        <f t="shared" si="227"/>
        <v>0</v>
      </c>
      <c r="AS610">
        <f t="shared" si="228"/>
        <v>0</v>
      </c>
      <c r="AT610">
        <f t="shared" si="229"/>
        <v>0.32698802579060487</v>
      </c>
      <c r="AU610">
        <f t="shared" si="230"/>
        <v>0.36643946770529051</v>
      </c>
      <c r="AV610">
        <f t="shared" si="231"/>
        <v>0.42441860465116277</v>
      </c>
      <c r="AW610">
        <f t="shared" si="232"/>
        <v>0.42931937172774859</v>
      </c>
    </row>
    <row r="611" spans="1:49" x14ac:dyDescent="0.3">
      <c r="A611">
        <v>13</v>
      </c>
      <c r="B611" s="3">
        <v>37500</v>
      </c>
      <c r="C611" t="s">
        <v>8</v>
      </c>
      <c r="D611" s="1">
        <v>80.95</v>
      </c>
      <c r="E611" s="1">
        <v>41</v>
      </c>
      <c r="F611" s="1">
        <v>20.100000000000001</v>
      </c>
      <c r="G611" s="1">
        <v>39.950000000000003</v>
      </c>
      <c r="H611" s="1">
        <v>16.350000000000001</v>
      </c>
      <c r="I611" s="1">
        <v>55.05</v>
      </c>
      <c r="J611" s="1">
        <v>54.85</v>
      </c>
      <c r="K611" s="1">
        <v>30.4</v>
      </c>
      <c r="L611" s="1">
        <v>30.6</v>
      </c>
      <c r="M611" s="1">
        <v>9.65</v>
      </c>
      <c r="N611" s="1">
        <v>9.9</v>
      </c>
      <c r="O611" s="2">
        <v>14.8</v>
      </c>
      <c r="P611" s="2">
        <v>11.1</v>
      </c>
      <c r="Q611" s="2">
        <v>3.5</v>
      </c>
      <c r="R611" s="1">
        <v>0.5</v>
      </c>
      <c r="S611" s="1">
        <v>0.5</v>
      </c>
      <c r="T611" s="1">
        <v>0.2</v>
      </c>
      <c r="U611" s="1">
        <v>0.2</v>
      </c>
      <c r="V611" s="1">
        <v>2.2999999999999998</v>
      </c>
      <c r="W611" s="1">
        <v>69.099999999999994</v>
      </c>
      <c r="X611" s="1">
        <v>69</v>
      </c>
      <c r="Y611" s="1">
        <v>4.6500000000000004</v>
      </c>
      <c r="Z611" s="1">
        <v>4.8499999999999996</v>
      </c>
      <c r="AA611">
        <f t="shared" si="210"/>
        <v>0.37145855194123817</v>
      </c>
      <c r="AB611">
        <f t="shared" si="211"/>
        <v>0.26953125000000011</v>
      </c>
      <c r="AC611">
        <f t="shared" si="212"/>
        <v>0.29569377990430629</v>
      </c>
      <c r="AD611">
        <f t="shared" si="213"/>
        <v>5.5483028720626652E-2</v>
      </c>
      <c r="AE611">
        <f t="shared" si="214"/>
        <v>0.13043478260869565</v>
      </c>
      <c r="AF611">
        <f t="shared" si="215"/>
        <v>0.19078947368421051</v>
      </c>
      <c r="AG611">
        <f t="shared" si="216"/>
        <v>0.19999999999999996</v>
      </c>
      <c r="AH611">
        <f t="shared" si="217"/>
        <v>0.35247208931419466</v>
      </c>
      <c r="AI611">
        <f t="shared" si="218"/>
        <v>0.1366742596810934</v>
      </c>
      <c r="AJ611">
        <f t="shared" si="219"/>
        <v>0.23611111111111108</v>
      </c>
      <c r="AK611">
        <f t="shared" si="220"/>
        <v>0.35643170051772199</v>
      </c>
      <c r="AL611">
        <f t="shared" si="221"/>
        <v>0.23585598824393822</v>
      </c>
      <c r="AM611">
        <f t="shared" si="222"/>
        <v>0.2823608316566063</v>
      </c>
      <c r="AN611">
        <f t="shared" si="223"/>
        <v>0.35490605427974942</v>
      </c>
      <c r="AO611">
        <f t="shared" si="224"/>
        <v>0.16223648029330889</v>
      </c>
      <c r="AP611">
        <f t="shared" si="225"/>
        <v>4.49438202247191E-2</v>
      </c>
      <c r="AQ611">
        <f t="shared" si="226"/>
        <v>4.4444444444444446E-2</v>
      </c>
      <c r="AR611">
        <f t="shared" si="227"/>
        <v>1.1235955056179775E-2</v>
      </c>
      <c r="AS611">
        <f t="shared" si="228"/>
        <v>2.0408163265306121E-2</v>
      </c>
      <c r="AT611">
        <f t="shared" si="229"/>
        <v>0.3791832975130488</v>
      </c>
      <c r="AU611">
        <f t="shared" si="230"/>
        <v>0.41512495942875693</v>
      </c>
      <c r="AV611">
        <f t="shared" si="231"/>
        <v>0.43604651162790703</v>
      </c>
      <c r="AW611">
        <f t="shared" si="232"/>
        <v>0.48167539267015697</v>
      </c>
    </row>
    <row r="612" spans="1:49" x14ac:dyDescent="0.3">
      <c r="A612">
        <v>14</v>
      </c>
      <c r="B612" s="3">
        <v>37500</v>
      </c>
      <c r="C612" t="s">
        <v>7</v>
      </c>
      <c r="D612" s="1">
        <v>97.9</v>
      </c>
      <c r="E612" s="1">
        <v>47.1</v>
      </c>
      <c r="F612" s="1">
        <v>24.5</v>
      </c>
      <c r="G612" s="1">
        <v>50.8</v>
      </c>
      <c r="H612" s="1">
        <v>26</v>
      </c>
      <c r="I612" s="1">
        <v>52.5</v>
      </c>
      <c r="J612" s="1">
        <v>53.5</v>
      </c>
      <c r="K612" s="1">
        <v>25.7</v>
      </c>
      <c r="L612" s="1">
        <v>28</v>
      </c>
      <c r="M612" s="1">
        <v>8.4499999999999993</v>
      </c>
      <c r="N612" s="1">
        <v>10.75</v>
      </c>
      <c r="O612" s="2">
        <v>23.6</v>
      </c>
      <c r="P612" s="2">
        <v>16.8</v>
      </c>
      <c r="Q612" s="2">
        <v>6.5</v>
      </c>
      <c r="R612" s="1">
        <v>0.4</v>
      </c>
      <c r="S612" s="1">
        <v>0.6</v>
      </c>
      <c r="T612" s="1">
        <v>0.2</v>
      </c>
      <c r="U612" s="1">
        <v>0.3</v>
      </c>
      <c r="V612" s="1">
        <v>3.8</v>
      </c>
      <c r="W612" s="1">
        <v>82.3</v>
      </c>
      <c r="X612" s="1">
        <v>28.15</v>
      </c>
      <c r="Y612" s="1">
        <v>5.2</v>
      </c>
      <c r="Z612" s="1">
        <v>6</v>
      </c>
      <c r="AA612">
        <f t="shared" si="210"/>
        <v>0.49947534102833158</v>
      </c>
      <c r="AB612">
        <f t="shared" si="211"/>
        <v>0.44140625</v>
      </c>
      <c r="AC612">
        <f t="shared" si="212"/>
        <v>0.50334928229665066</v>
      </c>
      <c r="AD612">
        <f t="shared" si="213"/>
        <v>0.18146214099216709</v>
      </c>
      <c r="AE612">
        <f t="shared" si="214"/>
        <v>0.20788043478260873</v>
      </c>
      <c r="AF612">
        <f t="shared" si="215"/>
        <v>0.38815789473684209</v>
      </c>
      <c r="AG612">
        <f t="shared" si="216"/>
        <v>0.36666666666666664</v>
      </c>
      <c r="AH612">
        <f t="shared" si="217"/>
        <v>0.53269537480063811</v>
      </c>
      <c r="AI612">
        <f t="shared" si="218"/>
        <v>0.23690205011389523</v>
      </c>
      <c r="AJ612">
        <f t="shared" si="219"/>
        <v>0.21168582375478928</v>
      </c>
      <c r="AK612">
        <f t="shared" si="220"/>
        <v>0.34567901234567899</v>
      </c>
      <c r="AL612">
        <f t="shared" si="221"/>
        <v>0.1667891256429096</v>
      </c>
      <c r="AM612">
        <f t="shared" si="222"/>
        <v>0.24748490945674045</v>
      </c>
      <c r="AN612">
        <f t="shared" si="223"/>
        <v>0.30480167014613768</v>
      </c>
      <c r="AO612">
        <f t="shared" si="224"/>
        <v>0.17781851512373967</v>
      </c>
      <c r="AP612">
        <f t="shared" si="225"/>
        <v>3.3707865168539332E-2</v>
      </c>
      <c r="AQ612">
        <f t="shared" si="226"/>
        <v>5.5555555555555552E-2</v>
      </c>
      <c r="AR612">
        <f t="shared" si="227"/>
        <v>1.1235955056179775E-2</v>
      </c>
      <c r="AS612">
        <f t="shared" si="228"/>
        <v>4.0816326530612235E-2</v>
      </c>
      <c r="AT612">
        <f t="shared" si="229"/>
        <v>0.46023948418790306</v>
      </c>
      <c r="AU612">
        <f t="shared" si="230"/>
        <v>0.14995131450827653</v>
      </c>
      <c r="AV612">
        <f t="shared" si="231"/>
        <v>0.5</v>
      </c>
      <c r="AW612">
        <f t="shared" si="232"/>
        <v>0.60209424083769625</v>
      </c>
    </row>
    <row r="613" spans="1:49" x14ac:dyDescent="0.3">
      <c r="A613">
        <v>15</v>
      </c>
      <c r="B613" s="3">
        <v>37500</v>
      </c>
      <c r="C613" t="s">
        <v>8</v>
      </c>
      <c r="D613" s="1">
        <v>71.7</v>
      </c>
      <c r="E613" s="1">
        <v>36.5</v>
      </c>
      <c r="F613" s="1">
        <v>18.600000000000001</v>
      </c>
      <c r="G613" s="1">
        <v>35.200000000000003</v>
      </c>
      <c r="H613" s="1">
        <v>16</v>
      </c>
      <c r="I613" s="1">
        <v>46.8</v>
      </c>
      <c r="J613" s="1">
        <v>46.5</v>
      </c>
      <c r="K613" s="1">
        <v>25.1</v>
      </c>
      <c r="L613" s="1">
        <v>25.3</v>
      </c>
      <c r="M613" s="1">
        <v>8.4</v>
      </c>
      <c r="N613" s="1">
        <v>8.4</v>
      </c>
      <c r="O613" s="2">
        <v>10.5</v>
      </c>
      <c r="P613" s="2">
        <v>7.7</v>
      </c>
      <c r="Q613" s="2">
        <v>2.4</v>
      </c>
      <c r="R613" s="1">
        <v>0.3</v>
      </c>
      <c r="S613" s="1">
        <v>0.3</v>
      </c>
      <c r="T613" s="1">
        <v>0.1</v>
      </c>
      <c r="U613" s="1">
        <v>0.1</v>
      </c>
      <c r="V613" s="1">
        <v>1.6</v>
      </c>
      <c r="W613" s="1">
        <v>56</v>
      </c>
      <c r="X613" s="1">
        <v>59.5</v>
      </c>
      <c r="Y613" s="1">
        <v>5.22</v>
      </c>
      <c r="Z613" s="1">
        <v>4</v>
      </c>
      <c r="AA613">
        <f t="shared" si="210"/>
        <v>0.27701993704092337</v>
      </c>
      <c r="AB613">
        <f t="shared" si="211"/>
        <v>0.21093750000000008</v>
      </c>
      <c r="AC613">
        <f t="shared" si="212"/>
        <v>0.20478468899521535</v>
      </c>
      <c r="AD613">
        <f t="shared" si="213"/>
        <v>5.0913838120104443E-2</v>
      </c>
      <c r="AE613">
        <f t="shared" si="214"/>
        <v>8.4239130434782622E-2</v>
      </c>
      <c r="AF613">
        <f t="shared" si="215"/>
        <v>0.11842105263157893</v>
      </c>
      <c r="AG613">
        <f t="shared" si="216"/>
        <v>0.12222222222222223</v>
      </c>
      <c r="AH613">
        <f t="shared" si="217"/>
        <v>0.25412014885699102</v>
      </c>
      <c r="AI613">
        <f t="shared" si="218"/>
        <v>8.7699316628701604E-2</v>
      </c>
      <c r="AJ613">
        <f t="shared" si="219"/>
        <v>0.15708812260536395</v>
      </c>
      <c r="AK613">
        <f t="shared" si="220"/>
        <v>0.28992433293508557</v>
      </c>
      <c r="AL613">
        <f t="shared" si="221"/>
        <v>0.15797207935341662</v>
      </c>
      <c r="AM613">
        <f t="shared" si="222"/>
        <v>0.21126760563380281</v>
      </c>
      <c r="AN613">
        <f t="shared" si="223"/>
        <v>0.30271398747390393</v>
      </c>
      <c r="AO613">
        <f t="shared" si="224"/>
        <v>0.13473877176901924</v>
      </c>
      <c r="AP613">
        <f t="shared" si="225"/>
        <v>2.2471910112359546E-2</v>
      </c>
      <c r="AQ613">
        <f t="shared" si="226"/>
        <v>2.222222222222222E-2</v>
      </c>
      <c r="AR613">
        <f t="shared" si="227"/>
        <v>0</v>
      </c>
      <c r="AS613">
        <f t="shared" si="228"/>
        <v>0</v>
      </c>
      <c r="AT613">
        <f t="shared" si="229"/>
        <v>0.29874117285845869</v>
      </c>
      <c r="AU613">
        <f t="shared" si="230"/>
        <v>0.35345666991236618</v>
      </c>
      <c r="AV613">
        <f t="shared" si="231"/>
        <v>0.50232558139534877</v>
      </c>
      <c r="AW613">
        <f t="shared" si="232"/>
        <v>0.3926701570680628</v>
      </c>
    </row>
    <row r="614" spans="1:49" x14ac:dyDescent="0.3">
      <c r="A614">
        <v>16</v>
      </c>
      <c r="B614" s="3">
        <v>37500</v>
      </c>
      <c r="C614" t="s">
        <v>8</v>
      </c>
      <c r="D614" s="1">
        <v>65.099999999999994</v>
      </c>
      <c r="E614" s="1">
        <v>32.9</v>
      </c>
      <c r="F614" s="1">
        <v>15.5</v>
      </c>
      <c r="G614" s="1">
        <v>32.200000000000003</v>
      </c>
      <c r="H614" s="1">
        <v>13.8</v>
      </c>
      <c r="I614" s="1">
        <v>41.6</v>
      </c>
      <c r="J614" s="1">
        <v>42.1</v>
      </c>
      <c r="K614" s="1">
        <v>22.4</v>
      </c>
      <c r="L614" s="1">
        <v>22.6</v>
      </c>
      <c r="M614" s="1">
        <v>7</v>
      </c>
      <c r="N614" s="1">
        <v>6.95</v>
      </c>
      <c r="O614" s="2">
        <v>7.7</v>
      </c>
      <c r="P614" s="2">
        <v>5.3</v>
      </c>
      <c r="Q614" s="2">
        <v>1.9</v>
      </c>
      <c r="R614" s="1">
        <v>0.2</v>
      </c>
      <c r="S614" s="1">
        <v>0.2</v>
      </c>
      <c r="T614" s="1">
        <v>0.1</v>
      </c>
      <c r="U614" s="1">
        <v>0.1</v>
      </c>
      <c r="V614" s="1">
        <v>1.1000000000000001</v>
      </c>
      <c r="W614" s="1">
        <v>40.35</v>
      </c>
      <c r="X614" s="1">
        <v>49.8</v>
      </c>
      <c r="Y614" s="1">
        <v>4.45</v>
      </c>
      <c r="Z614" s="1">
        <v>3.9</v>
      </c>
      <c r="AA614">
        <f t="shared" si="210"/>
        <v>0.20146904512067151</v>
      </c>
      <c r="AB614">
        <f t="shared" si="211"/>
        <v>8.9843750000000028E-2</v>
      </c>
      <c r="AC614">
        <f t="shared" si="212"/>
        <v>0.14736842105263162</v>
      </c>
      <c r="AD614">
        <f t="shared" si="213"/>
        <v>2.2193211488250666E-2</v>
      </c>
      <c r="AE614">
        <f t="shared" si="214"/>
        <v>5.1630434782608696E-2</v>
      </c>
      <c r="AF614">
        <f t="shared" si="215"/>
        <v>8.5526315789473673E-2</v>
      </c>
      <c r="AG614">
        <f t="shared" si="216"/>
        <v>6.666666666666668E-2</v>
      </c>
      <c r="AH614">
        <f t="shared" si="217"/>
        <v>0.18394471026049972</v>
      </c>
      <c r="AI614">
        <f t="shared" si="218"/>
        <v>5.5808656036446476E-2</v>
      </c>
      <c r="AJ614">
        <f t="shared" si="219"/>
        <v>0.10727969348659006</v>
      </c>
      <c r="AK614">
        <f t="shared" si="220"/>
        <v>0.2548785344484269</v>
      </c>
      <c r="AL614">
        <f t="shared" si="221"/>
        <v>0.11829537105069798</v>
      </c>
      <c r="AM614">
        <f t="shared" si="222"/>
        <v>0.1750503018108652</v>
      </c>
      <c r="AN614">
        <f t="shared" si="223"/>
        <v>0.24425887265135693</v>
      </c>
      <c r="AO614">
        <f t="shared" si="224"/>
        <v>0.1081576535288726</v>
      </c>
      <c r="AP614">
        <f t="shared" si="225"/>
        <v>1.1235955056179775E-2</v>
      </c>
      <c r="AQ614">
        <f t="shared" si="226"/>
        <v>1.1111111111111112E-2</v>
      </c>
      <c r="AR614">
        <f t="shared" si="227"/>
        <v>0</v>
      </c>
      <c r="AS614">
        <f t="shared" si="228"/>
        <v>0</v>
      </c>
      <c r="AT614">
        <f t="shared" si="229"/>
        <v>0.20264046668713542</v>
      </c>
      <c r="AU614">
        <f t="shared" si="230"/>
        <v>0.2904901006166829</v>
      </c>
      <c r="AV614">
        <f t="shared" si="231"/>
        <v>0.41279069767441862</v>
      </c>
      <c r="AW614">
        <f t="shared" si="232"/>
        <v>0.38219895287958111</v>
      </c>
    </row>
    <row r="615" spans="1:49" x14ac:dyDescent="0.3">
      <c r="A615">
        <v>17</v>
      </c>
      <c r="B615" s="3">
        <v>37500</v>
      </c>
      <c r="C615" t="s">
        <v>7</v>
      </c>
      <c r="D615" s="1">
        <v>54.95</v>
      </c>
      <c r="E615" s="1">
        <v>25.3</v>
      </c>
      <c r="F615" s="1">
        <v>19.2</v>
      </c>
      <c r="G615" s="1">
        <v>29.65</v>
      </c>
      <c r="H615" s="1">
        <v>19.149999999999999</v>
      </c>
      <c r="I615" s="1">
        <v>43.95</v>
      </c>
      <c r="J615" s="1">
        <v>43.5</v>
      </c>
      <c r="K615" s="1">
        <v>22.9</v>
      </c>
      <c r="L615" s="1">
        <v>22.6</v>
      </c>
      <c r="M615" s="1">
        <v>8.1</v>
      </c>
      <c r="N615" s="1">
        <v>8.85</v>
      </c>
      <c r="O615" s="2">
        <v>11.4</v>
      </c>
      <c r="P615" s="2">
        <v>7.8</v>
      </c>
      <c r="Q615" s="2">
        <v>3.2</v>
      </c>
      <c r="R615" s="1">
        <v>0.3</v>
      </c>
      <c r="S615" s="1">
        <v>0.3</v>
      </c>
      <c r="T615" s="1">
        <v>0.1</v>
      </c>
      <c r="U615" s="1">
        <v>0.1</v>
      </c>
      <c r="V615" s="1">
        <v>1.9</v>
      </c>
      <c r="W615" s="1">
        <v>57</v>
      </c>
      <c r="X615" s="1">
        <v>59.5</v>
      </c>
      <c r="Y615" s="1">
        <v>4.55</v>
      </c>
      <c r="Z615" s="1">
        <v>4.5</v>
      </c>
      <c r="AA615">
        <f t="shared" si="210"/>
        <v>4.197271773347324E-2</v>
      </c>
      <c r="AB615">
        <f t="shared" si="211"/>
        <v>0.234375</v>
      </c>
      <c r="AC615">
        <f t="shared" si="212"/>
        <v>9.8564593301435383E-2</v>
      </c>
      <c r="AD615">
        <f t="shared" si="213"/>
        <v>9.2036553524804166E-2</v>
      </c>
      <c r="AE615">
        <f t="shared" si="214"/>
        <v>8.5597826086956527E-2</v>
      </c>
      <c r="AF615">
        <f t="shared" si="215"/>
        <v>0.17105263157894737</v>
      </c>
      <c r="AG615">
        <f t="shared" si="216"/>
        <v>0.15555555555555553</v>
      </c>
      <c r="AH615">
        <f t="shared" si="217"/>
        <v>7.6023391812865562E-2</v>
      </c>
      <c r="AI615">
        <f t="shared" si="218"/>
        <v>9.7949886104783626E-2</v>
      </c>
      <c r="AJ615">
        <f t="shared" si="219"/>
        <v>0.12978927203065138</v>
      </c>
      <c r="AK615">
        <f t="shared" si="220"/>
        <v>0.26602947033054558</v>
      </c>
      <c r="AL615">
        <f t="shared" si="221"/>
        <v>0.1256429096252755</v>
      </c>
      <c r="AM615">
        <f t="shared" si="222"/>
        <v>0.1750503018108652</v>
      </c>
      <c r="AN615">
        <f t="shared" si="223"/>
        <v>0.29018789144050094</v>
      </c>
      <c r="AO615">
        <f t="shared" si="224"/>
        <v>0.14298808432630614</v>
      </c>
      <c r="AP615">
        <f t="shared" si="225"/>
        <v>2.2471910112359546E-2</v>
      </c>
      <c r="AQ615">
        <f t="shared" si="226"/>
        <v>2.222222222222222E-2</v>
      </c>
      <c r="AR615">
        <f t="shared" si="227"/>
        <v>0</v>
      </c>
      <c r="AS615">
        <f t="shared" si="228"/>
        <v>0</v>
      </c>
      <c r="AT615">
        <f t="shared" si="229"/>
        <v>0.30488179306109919</v>
      </c>
      <c r="AU615">
        <f t="shared" si="230"/>
        <v>0.35345666991236618</v>
      </c>
      <c r="AV615">
        <f t="shared" si="231"/>
        <v>0.42441860465116277</v>
      </c>
      <c r="AW615">
        <f t="shared" si="232"/>
        <v>0.44502617801047112</v>
      </c>
    </row>
    <row r="616" spans="1:49" x14ac:dyDescent="0.3">
      <c r="A616">
        <v>18</v>
      </c>
      <c r="B616" s="3">
        <v>37500</v>
      </c>
      <c r="C616" t="s">
        <v>7</v>
      </c>
      <c r="D616" s="1">
        <v>83.2</v>
      </c>
      <c r="E616" s="1">
        <v>41.5</v>
      </c>
      <c r="F616" s="1">
        <v>21</v>
      </c>
      <c r="G616" s="1">
        <v>41.7</v>
      </c>
      <c r="H616" s="1">
        <v>19.25</v>
      </c>
      <c r="I616" s="1">
        <v>53.2</v>
      </c>
      <c r="J616" s="1">
        <v>52.6</v>
      </c>
      <c r="K616" s="1">
        <v>28.35</v>
      </c>
      <c r="L616" s="1">
        <v>28.5</v>
      </c>
      <c r="M616" s="1">
        <v>9.3000000000000007</v>
      </c>
      <c r="N616" s="1">
        <v>9.15</v>
      </c>
      <c r="O616" s="2">
        <v>14.9</v>
      </c>
      <c r="P616" s="2">
        <v>10.8</v>
      </c>
      <c r="Q616" s="2">
        <v>3.9</v>
      </c>
      <c r="R616" s="1">
        <v>0.4</v>
      </c>
      <c r="S616" s="1">
        <v>0.5</v>
      </c>
      <c r="T616" s="1">
        <v>0.2</v>
      </c>
      <c r="U616" s="1">
        <v>0.2</v>
      </c>
      <c r="V616" s="1">
        <v>2.2999999999999998</v>
      </c>
      <c r="W616" s="1">
        <v>59.9</v>
      </c>
      <c r="X616" s="1">
        <v>69.400000000000006</v>
      </c>
      <c r="Y616" s="1">
        <v>5.05</v>
      </c>
      <c r="Z616" s="1">
        <v>4.2</v>
      </c>
      <c r="AA616">
        <f t="shared" si="210"/>
        <v>0.38195173137460647</v>
      </c>
      <c r="AB616">
        <f t="shared" si="211"/>
        <v>0.3046875</v>
      </c>
      <c r="AC616">
        <f t="shared" si="212"/>
        <v>0.32918660287081342</v>
      </c>
      <c r="AD616">
        <f t="shared" si="213"/>
        <v>9.3342036553524799E-2</v>
      </c>
      <c r="AE616">
        <f t="shared" si="214"/>
        <v>0.12635869565217395</v>
      </c>
      <c r="AF616">
        <f t="shared" si="215"/>
        <v>0.21710526315789472</v>
      </c>
      <c r="AG616">
        <f t="shared" si="216"/>
        <v>0.19999999999999996</v>
      </c>
      <c r="AH616">
        <f t="shared" si="217"/>
        <v>0.37639553429027123</v>
      </c>
      <c r="AI616">
        <f t="shared" si="218"/>
        <v>0.13781321184510253</v>
      </c>
      <c r="AJ616">
        <f t="shared" si="219"/>
        <v>0.21839080459770116</v>
      </c>
      <c r="AK616">
        <f t="shared" si="220"/>
        <v>0.33851055356431697</v>
      </c>
      <c r="AL616">
        <f t="shared" si="221"/>
        <v>0.20573108008817045</v>
      </c>
      <c r="AM616">
        <f t="shared" si="222"/>
        <v>0.25419181757209924</v>
      </c>
      <c r="AN616">
        <f t="shared" si="223"/>
        <v>0.34029227557411268</v>
      </c>
      <c r="AO616">
        <f t="shared" si="224"/>
        <v>0.14848762603116406</v>
      </c>
      <c r="AP616">
        <f t="shared" si="225"/>
        <v>3.3707865168539332E-2</v>
      </c>
      <c r="AQ616">
        <f t="shared" si="226"/>
        <v>4.4444444444444446E-2</v>
      </c>
      <c r="AR616">
        <f t="shared" si="227"/>
        <v>1.1235955056179775E-2</v>
      </c>
      <c r="AS616">
        <f t="shared" si="228"/>
        <v>2.0408163265306121E-2</v>
      </c>
      <c r="AT616">
        <f t="shared" si="229"/>
        <v>0.32268959164875655</v>
      </c>
      <c r="AU616">
        <f t="shared" si="230"/>
        <v>0.41772151898734189</v>
      </c>
      <c r="AV616">
        <f t="shared" si="231"/>
        <v>0.48255813953488363</v>
      </c>
      <c r="AW616">
        <f t="shared" si="232"/>
        <v>0.41361256544502611</v>
      </c>
    </row>
    <row r="617" spans="1:49" x14ac:dyDescent="0.3">
      <c r="A617">
        <v>19</v>
      </c>
      <c r="B617" s="3">
        <v>37500</v>
      </c>
      <c r="C617" t="s">
        <v>8</v>
      </c>
      <c r="D617" s="1">
        <f>39.6+39.2</f>
        <v>78.800000000000011</v>
      </c>
      <c r="E617" s="1">
        <v>39.6</v>
      </c>
      <c r="F617" s="1">
        <v>19.899999999999999</v>
      </c>
      <c r="G617" s="1">
        <v>39.200000000000003</v>
      </c>
      <c r="H617" s="1">
        <v>17.100000000000001</v>
      </c>
      <c r="I617" s="1">
        <v>51.5</v>
      </c>
      <c r="J617" s="1">
        <v>51.6</v>
      </c>
      <c r="K617" s="1">
        <v>28.55</v>
      </c>
      <c r="L617" s="1">
        <v>28.3</v>
      </c>
      <c r="M617" s="1">
        <v>8.4</v>
      </c>
      <c r="N617" s="1">
        <v>9.4</v>
      </c>
      <c r="O617" s="2">
        <v>19.2</v>
      </c>
      <c r="P617" s="2">
        <v>9.8000000000000007</v>
      </c>
      <c r="Q617" s="2">
        <v>3.2</v>
      </c>
      <c r="R617" s="1">
        <v>0.4</v>
      </c>
      <c r="S617" s="1">
        <v>0.4</v>
      </c>
      <c r="T617" s="1">
        <v>0.2</v>
      </c>
      <c r="U617" s="1">
        <v>0.2</v>
      </c>
      <c r="V617" s="1">
        <v>2.1</v>
      </c>
      <c r="W617" s="1">
        <v>67.599999999999994</v>
      </c>
      <c r="X617" s="1">
        <v>60.3</v>
      </c>
      <c r="Y617" s="1">
        <v>4.5999999999999996</v>
      </c>
      <c r="Z617" s="1">
        <v>4.1500000000000004</v>
      </c>
      <c r="AA617">
        <f t="shared" si="210"/>
        <v>0.34207764952780695</v>
      </c>
      <c r="AB617">
        <f t="shared" si="211"/>
        <v>0.26171875</v>
      </c>
      <c r="AC617">
        <f t="shared" si="212"/>
        <v>0.28133971291866033</v>
      </c>
      <c r="AD617">
        <f t="shared" si="213"/>
        <v>6.5274151436031352E-2</v>
      </c>
      <c r="AE617">
        <f t="shared" si="214"/>
        <v>0.1127717391304348</v>
      </c>
      <c r="AF617">
        <f t="shared" si="215"/>
        <v>0.17105263157894737</v>
      </c>
      <c r="AG617">
        <f t="shared" si="216"/>
        <v>0.17777777777777778</v>
      </c>
      <c r="AH617">
        <f t="shared" si="217"/>
        <v>0.32961190855927713</v>
      </c>
      <c r="AI617">
        <f t="shared" si="218"/>
        <v>0.18678815489749431</v>
      </c>
      <c r="AJ617">
        <f t="shared" si="219"/>
        <v>0.2021072796934866</v>
      </c>
      <c r="AK617">
        <f t="shared" si="220"/>
        <v>0.33054559936280364</v>
      </c>
      <c r="AL617">
        <f t="shared" si="221"/>
        <v>0.20867009551800145</v>
      </c>
      <c r="AM617">
        <f t="shared" si="222"/>
        <v>0.25150905432595577</v>
      </c>
      <c r="AN617">
        <f t="shared" si="223"/>
        <v>0.30271398747390393</v>
      </c>
      <c r="AO617">
        <f t="shared" si="224"/>
        <v>0.15307057745187899</v>
      </c>
      <c r="AP617">
        <f t="shared" si="225"/>
        <v>3.3707865168539332E-2</v>
      </c>
      <c r="AQ617">
        <f t="shared" si="226"/>
        <v>3.333333333333334E-2</v>
      </c>
      <c r="AR617">
        <f t="shared" si="227"/>
        <v>1.1235955056179775E-2</v>
      </c>
      <c r="AS617">
        <f t="shared" si="228"/>
        <v>2.0408163265306121E-2</v>
      </c>
      <c r="AT617">
        <f t="shared" si="229"/>
        <v>0.3699723672090881</v>
      </c>
      <c r="AU617">
        <f t="shared" si="230"/>
        <v>0.35864978902953587</v>
      </c>
      <c r="AV617">
        <f t="shared" si="231"/>
        <v>0.43023255813953487</v>
      </c>
      <c r="AW617">
        <f t="shared" si="232"/>
        <v>0.40837696335078533</v>
      </c>
    </row>
    <row r="618" spans="1:49" x14ac:dyDescent="0.3">
      <c r="A618">
        <v>20</v>
      </c>
      <c r="B618" s="3">
        <v>37500</v>
      </c>
      <c r="C618" t="s">
        <v>8</v>
      </c>
      <c r="D618" s="1">
        <v>112.65</v>
      </c>
      <c r="E618" s="1">
        <v>58.5</v>
      </c>
      <c r="F618" s="1">
        <v>28.35</v>
      </c>
      <c r="G618" s="1">
        <v>54.15</v>
      </c>
      <c r="H618" s="1">
        <v>25.1</v>
      </c>
      <c r="I618" s="1">
        <v>92.85</v>
      </c>
      <c r="J618" s="1">
        <v>93.2</v>
      </c>
      <c r="K618" s="1">
        <v>53</v>
      </c>
      <c r="L618" s="1">
        <v>53</v>
      </c>
      <c r="M618" s="1">
        <v>14.75</v>
      </c>
      <c r="N618" s="1">
        <v>14.45</v>
      </c>
      <c r="O618" s="2">
        <v>42.2</v>
      </c>
      <c r="P618" s="2">
        <v>32.9</v>
      </c>
      <c r="Q618" s="2">
        <v>8.9</v>
      </c>
      <c r="R618" s="1">
        <v>2</v>
      </c>
      <c r="S618" s="1">
        <v>2</v>
      </c>
      <c r="T618" s="1">
        <v>1</v>
      </c>
      <c r="U618" s="1">
        <v>1</v>
      </c>
      <c r="V618" s="1">
        <v>6.9</v>
      </c>
      <c r="W618" s="1">
        <v>118.95</v>
      </c>
      <c r="X618" s="1">
        <v>118.6</v>
      </c>
      <c r="Y618" s="1">
        <v>7.2</v>
      </c>
      <c r="Z618" s="1">
        <v>6.3</v>
      </c>
      <c r="AA618">
        <f t="shared" si="210"/>
        <v>0.73871983210912906</v>
      </c>
      <c r="AB618">
        <f t="shared" si="211"/>
        <v>0.59179687500000011</v>
      </c>
      <c r="AC618">
        <f t="shared" si="212"/>
        <v>0.56746411483253578</v>
      </c>
      <c r="AD618">
        <f t="shared" si="213"/>
        <v>0.16971279373368148</v>
      </c>
      <c r="AE618">
        <f t="shared" si="214"/>
        <v>0.4266304347826087</v>
      </c>
      <c r="AF618">
        <f t="shared" si="215"/>
        <v>0.54605263157894735</v>
      </c>
      <c r="AG618">
        <f t="shared" si="216"/>
        <v>0.71111111111111114</v>
      </c>
      <c r="AH618">
        <f t="shared" si="217"/>
        <v>0.68952684742158443</v>
      </c>
      <c r="AI618">
        <f t="shared" si="218"/>
        <v>0.44874715261959008</v>
      </c>
      <c r="AJ618">
        <f t="shared" si="219"/>
        <v>0.59818007662835238</v>
      </c>
      <c r="AK618">
        <f t="shared" si="220"/>
        <v>0.66188769414575865</v>
      </c>
      <c r="AL618">
        <f t="shared" si="221"/>
        <v>0.56796473181484197</v>
      </c>
      <c r="AM618">
        <f t="shared" si="222"/>
        <v>0.58283031522468154</v>
      </c>
      <c r="AN618">
        <f t="shared" si="223"/>
        <v>0.56784968684759907</v>
      </c>
      <c r="AO618">
        <f t="shared" si="224"/>
        <v>0.24564619615032077</v>
      </c>
      <c r="AP618">
        <f t="shared" si="225"/>
        <v>0.21348314606741572</v>
      </c>
      <c r="AQ618">
        <f t="shared" si="226"/>
        <v>0.21111111111111108</v>
      </c>
      <c r="AR618">
        <f t="shared" si="227"/>
        <v>0.10112359550561797</v>
      </c>
      <c r="AS618">
        <f t="shared" si="228"/>
        <v>0.18367346938775508</v>
      </c>
      <c r="AT618">
        <f t="shared" si="229"/>
        <v>0.68529321461467618</v>
      </c>
      <c r="AU618">
        <f t="shared" si="230"/>
        <v>0.73709834469328139</v>
      </c>
      <c r="AV618">
        <f t="shared" si="231"/>
        <v>0.73255813953488369</v>
      </c>
      <c r="AW618">
        <f t="shared" si="232"/>
        <v>0.63350785340314131</v>
      </c>
    </row>
    <row r="619" spans="1:49" x14ac:dyDescent="0.3">
      <c r="A619">
        <v>21</v>
      </c>
      <c r="B619" s="3">
        <v>37500</v>
      </c>
      <c r="C619" t="s">
        <v>7</v>
      </c>
      <c r="D619" s="1">
        <v>113.75</v>
      </c>
      <c r="E619" s="1">
        <v>56.2</v>
      </c>
      <c r="F619" s="1">
        <v>29</v>
      </c>
      <c r="G619" s="1">
        <v>57.55</v>
      </c>
      <c r="H619" s="1">
        <v>33.799999999999997</v>
      </c>
      <c r="I619" s="1">
        <v>73.650000000000006</v>
      </c>
      <c r="J619" s="1">
        <v>75</v>
      </c>
      <c r="K619" s="1">
        <v>40.9</v>
      </c>
      <c r="L619" s="1">
        <v>41.3</v>
      </c>
      <c r="M619" s="1">
        <v>14.7</v>
      </c>
      <c r="N619" s="1">
        <v>14.35</v>
      </c>
      <c r="O619" s="2">
        <v>39.5</v>
      </c>
      <c r="P619" s="2">
        <v>28.3</v>
      </c>
      <c r="Q619" s="2">
        <v>10.4</v>
      </c>
      <c r="R619" s="1">
        <v>1.5</v>
      </c>
      <c r="S619" s="1">
        <v>1.5</v>
      </c>
      <c r="T619" s="1">
        <v>0.7</v>
      </c>
      <c r="U619" s="1">
        <v>0.7</v>
      </c>
      <c r="V619" s="1">
        <v>6.6</v>
      </c>
      <c r="W619" s="1">
        <v>93.5</v>
      </c>
      <c r="X619" s="1">
        <v>94.75</v>
      </c>
      <c r="Y619" s="1">
        <v>6.1</v>
      </c>
      <c r="Z619" s="1">
        <v>5.0999999999999996</v>
      </c>
      <c r="AA619">
        <f t="shared" si="210"/>
        <v>0.69045120671563487</v>
      </c>
      <c r="AB619">
        <f t="shared" si="211"/>
        <v>0.6171875</v>
      </c>
      <c r="AC619">
        <f t="shared" si="212"/>
        <v>0.63253588516746406</v>
      </c>
      <c r="AD619">
        <f t="shared" si="213"/>
        <v>0.2832898172323759</v>
      </c>
      <c r="AE619">
        <f t="shared" si="214"/>
        <v>0.36413043478260876</v>
      </c>
      <c r="AF619">
        <f t="shared" si="215"/>
        <v>0.64473684210526316</v>
      </c>
      <c r="AG619">
        <f t="shared" si="216"/>
        <v>0.6777777777777777</v>
      </c>
      <c r="AH619">
        <f t="shared" si="217"/>
        <v>0.70122275385433286</v>
      </c>
      <c r="AI619">
        <f t="shared" si="218"/>
        <v>0.41799544419134405</v>
      </c>
      <c r="AJ619">
        <f t="shared" si="219"/>
        <v>0.41427203065134105</v>
      </c>
      <c r="AK619">
        <f t="shared" si="220"/>
        <v>0.51692552767821587</v>
      </c>
      <c r="AL619">
        <f t="shared" si="221"/>
        <v>0.39015429831006604</v>
      </c>
      <c r="AM619">
        <f t="shared" si="222"/>
        <v>0.42588866532528502</v>
      </c>
      <c r="AN619">
        <f t="shared" si="223"/>
        <v>0.56576200417536515</v>
      </c>
      <c r="AO619">
        <f t="shared" si="224"/>
        <v>0.2438130155820348</v>
      </c>
      <c r="AP619">
        <f t="shared" si="225"/>
        <v>0.15730337078651685</v>
      </c>
      <c r="AQ619">
        <f t="shared" si="226"/>
        <v>0.15555555555555553</v>
      </c>
      <c r="AR619">
        <f t="shared" si="227"/>
        <v>6.741573033707865E-2</v>
      </c>
      <c r="AS619">
        <f t="shared" si="228"/>
        <v>0.12244897959183672</v>
      </c>
      <c r="AT619">
        <f t="shared" si="229"/>
        <v>0.52901443045747631</v>
      </c>
      <c r="AU619">
        <f t="shared" si="230"/>
        <v>0.58227848101265833</v>
      </c>
      <c r="AV619">
        <f t="shared" si="231"/>
        <v>0.60465116279069764</v>
      </c>
      <c r="AW619">
        <f t="shared" si="232"/>
        <v>0.50785340314136118</v>
      </c>
    </row>
    <row r="620" spans="1:49" x14ac:dyDescent="0.3">
      <c r="A620">
        <v>22</v>
      </c>
      <c r="B620" s="3">
        <v>37500</v>
      </c>
      <c r="C620" t="s">
        <v>8</v>
      </c>
      <c r="D620" s="1">
        <v>73.150000000000006</v>
      </c>
      <c r="E620" s="1">
        <v>36.950000000000003</v>
      </c>
      <c r="F620" s="1">
        <v>18.05</v>
      </c>
      <c r="G620" s="1">
        <v>36.200000000000003</v>
      </c>
      <c r="H620" s="1">
        <v>15.8</v>
      </c>
      <c r="I620" s="1">
        <v>47</v>
      </c>
      <c r="J620" s="1">
        <v>46.9</v>
      </c>
      <c r="K620" s="1">
        <v>25.5</v>
      </c>
      <c r="L620" s="1">
        <v>25.8</v>
      </c>
      <c r="M620" s="1">
        <v>8.4</v>
      </c>
      <c r="N620" s="1">
        <v>8.3000000000000007</v>
      </c>
      <c r="O620" s="2">
        <v>10.5</v>
      </c>
      <c r="P620" s="2">
        <v>7.6</v>
      </c>
      <c r="Q620" s="2">
        <v>2.7</v>
      </c>
      <c r="R620" s="1">
        <v>0.3</v>
      </c>
      <c r="S620" s="1">
        <v>0.3</v>
      </c>
      <c r="T620" s="1">
        <v>0.1</v>
      </c>
      <c r="U620" s="1">
        <v>0.1</v>
      </c>
      <c r="V620" s="1">
        <v>1.7</v>
      </c>
      <c r="W620" s="1">
        <v>36.1</v>
      </c>
      <c r="X620" s="1">
        <v>61.15</v>
      </c>
      <c r="Y620" s="1">
        <v>4.6500000000000004</v>
      </c>
      <c r="Z620" s="1">
        <v>4.3</v>
      </c>
      <c r="AA620">
        <f t="shared" si="210"/>
        <v>0.28646379853095488</v>
      </c>
      <c r="AB620">
        <f t="shared" si="211"/>
        <v>0.18945312500000006</v>
      </c>
      <c r="AC620">
        <f t="shared" si="212"/>
        <v>0.22392344497607661</v>
      </c>
      <c r="AD620">
        <f t="shared" si="213"/>
        <v>4.8302872062663198E-2</v>
      </c>
      <c r="AE620">
        <f t="shared" si="214"/>
        <v>8.2880434782608703E-2</v>
      </c>
      <c r="AF620">
        <f t="shared" si="215"/>
        <v>0.13815789473684209</v>
      </c>
      <c r="AG620">
        <f t="shared" si="216"/>
        <v>0.13333333333333333</v>
      </c>
      <c r="AH620">
        <f t="shared" si="217"/>
        <v>0.26953748006379596</v>
      </c>
      <c r="AI620">
        <f t="shared" si="218"/>
        <v>8.7699316628701604E-2</v>
      </c>
      <c r="AJ620">
        <f t="shared" si="219"/>
        <v>0.15900383141762453</v>
      </c>
      <c r="AK620">
        <f t="shared" si="220"/>
        <v>0.29311031461569093</v>
      </c>
      <c r="AL620">
        <f t="shared" si="221"/>
        <v>0.1638501102130786</v>
      </c>
      <c r="AM620">
        <f t="shared" si="222"/>
        <v>0.21797451374916166</v>
      </c>
      <c r="AN620">
        <f t="shared" si="223"/>
        <v>0.30271398747390393</v>
      </c>
      <c r="AO620">
        <f t="shared" si="224"/>
        <v>0.13290559120073328</v>
      </c>
      <c r="AP620">
        <f t="shared" si="225"/>
        <v>2.2471910112359546E-2</v>
      </c>
      <c r="AQ620">
        <f t="shared" si="226"/>
        <v>2.222222222222222E-2</v>
      </c>
      <c r="AR620">
        <f t="shared" si="227"/>
        <v>0</v>
      </c>
      <c r="AS620">
        <f t="shared" si="228"/>
        <v>0</v>
      </c>
      <c r="AT620">
        <f t="shared" si="229"/>
        <v>0.17654283082591343</v>
      </c>
      <c r="AU620">
        <f t="shared" si="230"/>
        <v>0.36416747809152877</v>
      </c>
      <c r="AV620">
        <f t="shared" si="231"/>
        <v>0.43604651162790703</v>
      </c>
      <c r="AW620">
        <f t="shared" si="232"/>
        <v>0.4240837696335078</v>
      </c>
    </row>
    <row r="621" spans="1:49" x14ac:dyDescent="0.3">
      <c r="A621">
        <v>23</v>
      </c>
      <c r="B621" s="3">
        <v>37500</v>
      </c>
      <c r="C621" t="s">
        <v>8</v>
      </c>
      <c r="D621" s="1">
        <v>79.55</v>
      </c>
      <c r="E621" s="1">
        <v>41.05</v>
      </c>
      <c r="F621" s="1">
        <v>19.649999999999999</v>
      </c>
      <c r="G621" s="1">
        <v>38.5</v>
      </c>
      <c r="H621" s="1">
        <v>16.3</v>
      </c>
      <c r="I621" s="1">
        <v>52.8</v>
      </c>
      <c r="J621" s="1">
        <v>53</v>
      </c>
      <c r="K621" s="1">
        <v>28.95</v>
      </c>
      <c r="L621" s="1">
        <v>28.6</v>
      </c>
      <c r="M621" s="1">
        <v>9.0500000000000007</v>
      </c>
      <c r="N621" s="1">
        <v>9.3000000000000007</v>
      </c>
      <c r="O621" s="2">
        <v>13.4</v>
      </c>
      <c r="P621" s="2">
        <v>10.3</v>
      </c>
      <c r="Q621" s="2">
        <v>2.8</v>
      </c>
      <c r="R621" s="1">
        <v>0.5</v>
      </c>
      <c r="S621" s="1">
        <v>0.5</v>
      </c>
      <c r="T621" s="1">
        <v>0.2</v>
      </c>
      <c r="U621" s="1">
        <v>0.2</v>
      </c>
      <c r="V621" s="1">
        <v>1.8</v>
      </c>
      <c r="W621" s="1">
        <v>66.7</v>
      </c>
      <c r="X621" s="1">
        <v>45.2</v>
      </c>
      <c r="Y621" s="1">
        <v>4.6500000000000004</v>
      </c>
      <c r="Z621" s="1">
        <v>5.0999999999999996</v>
      </c>
      <c r="AA621">
        <f t="shared" si="210"/>
        <v>0.3725078698845749</v>
      </c>
      <c r="AB621">
        <f t="shared" si="211"/>
        <v>0.251953125</v>
      </c>
      <c r="AC621">
        <f t="shared" si="212"/>
        <v>0.26794258373205743</v>
      </c>
      <c r="AD621">
        <f t="shared" si="213"/>
        <v>5.4830287206266329E-2</v>
      </c>
      <c r="AE621">
        <f t="shared" si="214"/>
        <v>0.11956521739130437</v>
      </c>
      <c r="AF621">
        <f t="shared" si="215"/>
        <v>0.14473684210526314</v>
      </c>
      <c r="AG621">
        <f t="shared" si="216"/>
        <v>0.14444444444444443</v>
      </c>
      <c r="AH621">
        <f t="shared" si="217"/>
        <v>0.33758639021796916</v>
      </c>
      <c r="AI621">
        <f t="shared" si="218"/>
        <v>0.12072892938496585</v>
      </c>
      <c r="AJ621">
        <f t="shared" si="219"/>
        <v>0.21455938697318006</v>
      </c>
      <c r="AK621">
        <f t="shared" si="220"/>
        <v>0.34169653524492227</v>
      </c>
      <c r="AL621">
        <f t="shared" si="221"/>
        <v>0.21454812637766346</v>
      </c>
      <c r="AM621">
        <f t="shared" si="222"/>
        <v>0.25553319919517103</v>
      </c>
      <c r="AN621">
        <f t="shared" si="223"/>
        <v>0.3298538622129436</v>
      </c>
      <c r="AO621">
        <f t="shared" si="224"/>
        <v>0.15123739688359303</v>
      </c>
      <c r="AP621">
        <f t="shared" si="225"/>
        <v>4.49438202247191E-2</v>
      </c>
      <c r="AQ621">
        <f t="shared" si="226"/>
        <v>4.4444444444444446E-2</v>
      </c>
      <c r="AR621">
        <f t="shared" si="227"/>
        <v>1.1235955056179775E-2</v>
      </c>
      <c r="AS621">
        <f t="shared" si="228"/>
        <v>2.0408163265306121E-2</v>
      </c>
      <c r="AT621">
        <f t="shared" si="229"/>
        <v>0.36444580902671175</v>
      </c>
      <c r="AU621">
        <f t="shared" si="230"/>
        <v>0.26062966569295687</v>
      </c>
      <c r="AV621">
        <f t="shared" si="231"/>
        <v>0.43604651162790703</v>
      </c>
      <c r="AW621">
        <f t="shared" si="232"/>
        <v>0.50785340314136118</v>
      </c>
    </row>
    <row r="622" spans="1:49" x14ac:dyDescent="0.3">
      <c r="A622">
        <v>24</v>
      </c>
      <c r="B622" s="3">
        <v>37500</v>
      </c>
      <c r="C622" t="s">
        <v>7</v>
      </c>
      <c r="D622" s="1">
        <v>80.55</v>
      </c>
      <c r="E622" s="1">
        <v>39.35</v>
      </c>
      <c r="F622" s="1">
        <v>19.2</v>
      </c>
      <c r="G622" s="1">
        <v>41.2</v>
      </c>
      <c r="H622" s="1">
        <v>18.25</v>
      </c>
      <c r="I622" s="1">
        <v>44.95</v>
      </c>
      <c r="J622" s="1">
        <v>44.15</v>
      </c>
      <c r="K622" s="1">
        <v>23.5</v>
      </c>
      <c r="L622" s="1">
        <v>23</v>
      </c>
      <c r="M622" s="1">
        <v>8.3000000000000007</v>
      </c>
      <c r="N622" s="1">
        <v>7.9</v>
      </c>
      <c r="O622" s="2">
        <v>12.2</v>
      </c>
      <c r="P622" s="2">
        <v>8.1</v>
      </c>
      <c r="Q622" s="2">
        <v>3.3</v>
      </c>
      <c r="R622" s="1">
        <v>0.2</v>
      </c>
      <c r="S622" s="1">
        <v>0.3</v>
      </c>
      <c r="T622" s="1">
        <v>0.1</v>
      </c>
      <c r="U622" s="1">
        <v>0.1</v>
      </c>
      <c r="V622" s="1">
        <v>1.9</v>
      </c>
      <c r="W622" s="1">
        <v>57</v>
      </c>
      <c r="X622" s="1">
        <v>62.9</v>
      </c>
      <c r="Y622" s="1">
        <v>5</v>
      </c>
      <c r="Z622" s="1">
        <v>4.8499999999999996</v>
      </c>
      <c r="AA622">
        <f t="shared" si="210"/>
        <v>0.33683105981112277</v>
      </c>
      <c r="AB622">
        <f t="shared" si="211"/>
        <v>0.234375</v>
      </c>
      <c r="AC622">
        <f t="shared" si="212"/>
        <v>0.3196172248803828</v>
      </c>
      <c r="AD622">
        <f t="shared" si="213"/>
        <v>8.0287206266318537E-2</v>
      </c>
      <c r="AE622">
        <f t="shared" si="214"/>
        <v>8.9673913043478271E-2</v>
      </c>
      <c r="AF622">
        <f t="shared" si="215"/>
        <v>0.17763157894736839</v>
      </c>
      <c r="AG622">
        <f t="shared" si="216"/>
        <v>0.15555555555555553</v>
      </c>
      <c r="AH622">
        <f t="shared" si="217"/>
        <v>0.34821903242955876</v>
      </c>
      <c r="AI622">
        <f t="shared" si="218"/>
        <v>0.10706150341685648</v>
      </c>
      <c r="AJ622">
        <f t="shared" si="219"/>
        <v>0.13936781609195406</v>
      </c>
      <c r="AK622">
        <f t="shared" si="220"/>
        <v>0.27120669056152924</v>
      </c>
      <c r="AL622">
        <f t="shared" si="221"/>
        <v>0.13445995591476853</v>
      </c>
      <c r="AM622">
        <f t="shared" si="222"/>
        <v>0.18041582830315225</v>
      </c>
      <c r="AN622">
        <f t="shared" si="223"/>
        <v>0.29853862212943627</v>
      </c>
      <c r="AO622">
        <f t="shared" si="224"/>
        <v>0.12557286892758937</v>
      </c>
      <c r="AP622">
        <f t="shared" si="225"/>
        <v>1.1235955056179775E-2</v>
      </c>
      <c r="AQ622">
        <f t="shared" si="226"/>
        <v>2.222222222222222E-2</v>
      </c>
      <c r="AR622">
        <f t="shared" si="227"/>
        <v>0</v>
      </c>
      <c r="AS622">
        <f t="shared" si="228"/>
        <v>0</v>
      </c>
      <c r="AT622">
        <f t="shared" si="229"/>
        <v>0.30488179306109919</v>
      </c>
      <c r="AU622">
        <f t="shared" si="230"/>
        <v>0.37552742616033757</v>
      </c>
      <c r="AV622">
        <f t="shared" si="231"/>
        <v>0.47674418604651159</v>
      </c>
      <c r="AW622">
        <f t="shared" si="232"/>
        <v>0.48167539267015697</v>
      </c>
    </row>
    <row r="623" spans="1:49" x14ac:dyDescent="0.3">
      <c r="A623">
        <v>25</v>
      </c>
      <c r="B623" s="3">
        <v>37500</v>
      </c>
      <c r="C623" t="s">
        <v>8</v>
      </c>
      <c r="D623" s="1">
        <v>74.05</v>
      </c>
      <c r="E623" s="1">
        <v>37.5</v>
      </c>
      <c r="F623" s="1">
        <v>19</v>
      </c>
      <c r="G623" s="1">
        <v>36.549999999999997</v>
      </c>
      <c r="H623" s="1">
        <v>15.4</v>
      </c>
      <c r="I623" s="1">
        <v>46.55</v>
      </c>
      <c r="J623" s="1">
        <v>46.95</v>
      </c>
      <c r="K623" s="1">
        <v>24.95</v>
      </c>
      <c r="L623" s="1">
        <v>25.1</v>
      </c>
      <c r="M623" s="1">
        <v>7.9</v>
      </c>
      <c r="N623" s="1">
        <v>8.1</v>
      </c>
      <c r="O623" s="2">
        <v>11</v>
      </c>
      <c r="P623" s="2">
        <v>8.4</v>
      </c>
      <c r="Q623" s="2">
        <v>2.4</v>
      </c>
      <c r="R623" s="1">
        <v>0.3</v>
      </c>
      <c r="S623" s="1">
        <v>0.3</v>
      </c>
      <c r="T623" s="1">
        <v>0.1</v>
      </c>
      <c r="U623" s="1">
        <v>0.1</v>
      </c>
      <c r="V623" s="1">
        <v>1.3</v>
      </c>
      <c r="W623" s="1">
        <v>55.9</v>
      </c>
      <c r="X623" s="1">
        <v>58.95</v>
      </c>
      <c r="Y623" s="1">
        <v>4.4000000000000004</v>
      </c>
      <c r="Z623" s="1">
        <v>4.7</v>
      </c>
      <c r="AA623">
        <f t="shared" si="210"/>
        <v>0.29800629590765998</v>
      </c>
      <c r="AB623">
        <f t="shared" si="211"/>
        <v>0.22656250000000003</v>
      </c>
      <c r="AC623">
        <f t="shared" si="212"/>
        <v>0.23062200956937792</v>
      </c>
      <c r="AD623">
        <f t="shared" si="213"/>
        <v>4.3080939947780686E-2</v>
      </c>
      <c r="AE623">
        <f t="shared" si="214"/>
        <v>9.3750000000000014E-2</v>
      </c>
      <c r="AF623">
        <f t="shared" si="215"/>
        <v>0.11842105263157893</v>
      </c>
      <c r="AG623">
        <f t="shared" si="216"/>
        <v>8.8888888888888892E-2</v>
      </c>
      <c r="AH623">
        <f t="shared" si="217"/>
        <v>0.27910685805422647</v>
      </c>
      <c r="AI623">
        <f t="shared" si="218"/>
        <v>9.3394077448747156E-2</v>
      </c>
      <c r="AJ623">
        <f t="shared" si="219"/>
        <v>0.15469348659003829</v>
      </c>
      <c r="AK623">
        <f t="shared" si="220"/>
        <v>0.29350856232576661</v>
      </c>
      <c r="AL623">
        <f t="shared" si="221"/>
        <v>0.15576781778104332</v>
      </c>
      <c r="AM623">
        <f t="shared" si="222"/>
        <v>0.20858484238765931</v>
      </c>
      <c r="AN623">
        <f t="shared" si="223"/>
        <v>0.28183716075156573</v>
      </c>
      <c r="AO623">
        <f t="shared" si="224"/>
        <v>0.12923923006416133</v>
      </c>
      <c r="AP623">
        <f t="shared" si="225"/>
        <v>2.2471910112359546E-2</v>
      </c>
      <c r="AQ623">
        <f t="shared" si="226"/>
        <v>2.222222222222222E-2</v>
      </c>
      <c r="AR623">
        <f t="shared" si="227"/>
        <v>0</v>
      </c>
      <c r="AS623">
        <f t="shared" si="228"/>
        <v>0</v>
      </c>
      <c r="AT623">
        <f t="shared" si="229"/>
        <v>0.29812711083819465</v>
      </c>
      <c r="AU623">
        <f t="shared" si="230"/>
        <v>0.34988640051931197</v>
      </c>
      <c r="AV623">
        <f t="shared" si="231"/>
        <v>0.40697674418604657</v>
      </c>
      <c r="AW623">
        <f t="shared" si="232"/>
        <v>0.46596858638743449</v>
      </c>
    </row>
    <row r="624" spans="1:49" x14ac:dyDescent="0.3">
      <c r="A624">
        <v>26</v>
      </c>
      <c r="B624" s="3">
        <v>37500</v>
      </c>
      <c r="C624" t="s">
        <v>7</v>
      </c>
      <c r="D624" s="1">
        <v>78.5</v>
      </c>
      <c r="E624" s="1">
        <v>38.4</v>
      </c>
      <c r="F624" s="1">
        <v>18.5</v>
      </c>
      <c r="G624" s="1">
        <v>40.1</v>
      </c>
      <c r="H624" s="1">
        <v>18.3</v>
      </c>
      <c r="I624" s="1">
        <v>43.2</v>
      </c>
      <c r="J624" s="1">
        <v>43.55</v>
      </c>
      <c r="K624" s="1">
        <v>22.8</v>
      </c>
      <c r="L624" s="1">
        <v>22.55</v>
      </c>
      <c r="M624" s="1">
        <v>7.7</v>
      </c>
      <c r="N624" s="1">
        <v>8</v>
      </c>
      <c r="O624" s="2">
        <v>11.8</v>
      </c>
      <c r="P624" s="2">
        <v>8.1</v>
      </c>
      <c r="Q624" s="2">
        <v>3.4</v>
      </c>
      <c r="R624" s="1">
        <v>0.3</v>
      </c>
      <c r="S624" s="1">
        <v>0.3</v>
      </c>
      <c r="T624" s="1">
        <v>0.1</v>
      </c>
      <c r="U624" s="1">
        <v>0.1</v>
      </c>
      <c r="V624" s="1">
        <v>2</v>
      </c>
      <c r="W624" s="1">
        <v>24.75</v>
      </c>
      <c r="X624" s="1">
        <v>13.95</v>
      </c>
      <c r="Y624" s="1">
        <v>4.75</v>
      </c>
      <c r="Z624" s="1">
        <v>5.0999999999999996</v>
      </c>
      <c r="AA624">
        <f t="shared" si="210"/>
        <v>0.31689401888772289</v>
      </c>
      <c r="AB624">
        <f t="shared" si="211"/>
        <v>0.20703125000000003</v>
      </c>
      <c r="AC624">
        <f t="shared" si="212"/>
        <v>0.29856459330143542</v>
      </c>
      <c r="AD624">
        <f t="shared" si="213"/>
        <v>8.0939947780678867E-2</v>
      </c>
      <c r="AE624">
        <f t="shared" si="214"/>
        <v>8.9673913043478271E-2</v>
      </c>
      <c r="AF624">
        <f t="shared" si="215"/>
        <v>0.18421052631578946</v>
      </c>
      <c r="AG624">
        <f t="shared" si="216"/>
        <v>0.16666666666666666</v>
      </c>
      <c r="AH624">
        <f t="shared" si="217"/>
        <v>0.32642211589580017</v>
      </c>
      <c r="AI624">
        <f t="shared" si="218"/>
        <v>0.10250569476082005</v>
      </c>
      <c r="AJ624">
        <f t="shared" si="219"/>
        <v>0.12260536398467436</v>
      </c>
      <c r="AK624">
        <f t="shared" si="220"/>
        <v>0.26642771804062121</v>
      </c>
      <c r="AL624">
        <f t="shared" si="221"/>
        <v>0.12417340191036003</v>
      </c>
      <c r="AM624">
        <f t="shared" si="222"/>
        <v>0.1743796109993293</v>
      </c>
      <c r="AN624">
        <f t="shared" si="223"/>
        <v>0.27348643006263046</v>
      </c>
      <c r="AO624">
        <f t="shared" si="224"/>
        <v>0.12740604949587533</v>
      </c>
      <c r="AP624">
        <f t="shared" si="225"/>
        <v>2.2471910112359546E-2</v>
      </c>
      <c r="AQ624">
        <f t="shared" si="226"/>
        <v>2.222222222222222E-2</v>
      </c>
      <c r="AR624">
        <f t="shared" si="227"/>
        <v>0</v>
      </c>
      <c r="AS624">
        <f t="shared" si="228"/>
        <v>0</v>
      </c>
      <c r="AT624">
        <f t="shared" si="229"/>
        <v>0.10684679152594412</v>
      </c>
      <c r="AU624">
        <f t="shared" si="230"/>
        <v>5.7773450178513465E-2</v>
      </c>
      <c r="AV624">
        <f t="shared" si="231"/>
        <v>0.44767441860465118</v>
      </c>
      <c r="AW624">
        <f t="shared" si="232"/>
        <v>0.50785340314136118</v>
      </c>
    </row>
    <row r="625" spans="1:49" x14ac:dyDescent="0.3">
      <c r="A625">
        <v>27</v>
      </c>
      <c r="B625" s="3">
        <v>37500</v>
      </c>
      <c r="C625" t="s">
        <v>7</v>
      </c>
      <c r="D625" s="1">
        <f>37.3+39</f>
        <v>76.3</v>
      </c>
      <c r="E625" s="1">
        <v>37.299999999999997</v>
      </c>
      <c r="F625" s="1">
        <v>18.7</v>
      </c>
      <c r="G625" s="1">
        <v>39</v>
      </c>
      <c r="H625" s="1">
        <v>16.7</v>
      </c>
      <c r="I625" s="1">
        <v>43.65</v>
      </c>
      <c r="J625" s="1">
        <v>44.3</v>
      </c>
      <c r="K625" s="1">
        <v>22.7</v>
      </c>
      <c r="L625" s="1">
        <v>22.8</v>
      </c>
      <c r="M625" s="1">
        <v>7.7</v>
      </c>
      <c r="N625" s="1">
        <v>7.8</v>
      </c>
      <c r="O625" s="2">
        <v>11</v>
      </c>
      <c r="P625" s="2">
        <v>7.6</v>
      </c>
      <c r="Q625" s="2">
        <v>3</v>
      </c>
      <c r="R625" s="1">
        <v>0.3</v>
      </c>
      <c r="S625" s="1">
        <v>0.3</v>
      </c>
      <c r="T625" s="1">
        <v>0.1</v>
      </c>
      <c r="U625" s="1">
        <v>0.1</v>
      </c>
      <c r="V625" s="1">
        <v>2</v>
      </c>
      <c r="W625" s="1">
        <v>57.55</v>
      </c>
      <c r="X625" s="1">
        <v>57.95</v>
      </c>
      <c r="Y625" s="1">
        <v>4.5</v>
      </c>
      <c r="Z625" s="1">
        <v>4.3</v>
      </c>
      <c r="AA625">
        <f t="shared" si="210"/>
        <v>0.29380902413431259</v>
      </c>
      <c r="AB625">
        <f t="shared" si="211"/>
        <v>0.21484375</v>
      </c>
      <c r="AC625">
        <f t="shared" si="212"/>
        <v>0.27751196172248804</v>
      </c>
      <c r="AD625">
        <f t="shared" si="213"/>
        <v>6.005221932114882E-2</v>
      </c>
      <c r="AE625">
        <f t="shared" si="214"/>
        <v>8.2880434782608703E-2</v>
      </c>
      <c r="AF625">
        <f t="shared" si="215"/>
        <v>0.15789473684210525</v>
      </c>
      <c r="AG625">
        <f t="shared" si="216"/>
        <v>0.16666666666666666</v>
      </c>
      <c r="AH625">
        <f t="shared" si="217"/>
        <v>0.30303030303030304</v>
      </c>
      <c r="AI625">
        <f t="shared" si="218"/>
        <v>9.3394077448747156E-2</v>
      </c>
      <c r="AJ625">
        <f t="shared" si="219"/>
        <v>0.12691570881226052</v>
      </c>
      <c r="AK625">
        <f t="shared" si="220"/>
        <v>0.27240143369175623</v>
      </c>
      <c r="AL625">
        <f t="shared" si="221"/>
        <v>0.1227038941954445</v>
      </c>
      <c r="AM625">
        <f t="shared" si="222"/>
        <v>0.17773306505700873</v>
      </c>
      <c r="AN625">
        <f t="shared" si="223"/>
        <v>0.27348643006263046</v>
      </c>
      <c r="AO625">
        <f t="shared" si="224"/>
        <v>0.12373968835930339</v>
      </c>
      <c r="AP625">
        <f t="shared" si="225"/>
        <v>2.2471910112359546E-2</v>
      </c>
      <c r="AQ625">
        <f t="shared" si="226"/>
        <v>2.222222222222222E-2</v>
      </c>
      <c r="AR625">
        <f t="shared" si="227"/>
        <v>0</v>
      </c>
      <c r="AS625">
        <f t="shared" si="228"/>
        <v>0</v>
      </c>
      <c r="AT625">
        <f t="shared" si="229"/>
        <v>0.30825913417255141</v>
      </c>
      <c r="AU625">
        <f t="shared" si="230"/>
        <v>0.3433950016228498</v>
      </c>
      <c r="AV625">
        <f t="shared" si="231"/>
        <v>0.41860465116279072</v>
      </c>
      <c r="AW625">
        <f t="shared" si="232"/>
        <v>0.4240837696335078</v>
      </c>
    </row>
    <row r="626" spans="1:49" x14ac:dyDescent="0.3">
      <c r="A626">
        <v>28</v>
      </c>
      <c r="B626" s="3">
        <v>37500</v>
      </c>
      <c r="C626" t="s">
        <v>7</v>
      </c>
      <c r="D626" s="1">
        <v>91.1</v>
      </c>
      <c r="E626" s="1">
        <v>44.55</v>
      </c>
      <c r="F626" s="1">
        <v>23.05</v>
      </c>
      <c r="G626" s="1">
        <v>46.55</v>
      </c>
      <c r="H626" s="1">
        <v>24</v>
      </c>
      <c r="I626" s="1">
        <v>49.25</v>
      </c>
      <c r="J626" s="1">
        <v>48.5</v>
      </c>
      <c r="K626" s="1">
        <v>25.3</v>
      </c>
      <c r="L626" s="1">
        <v>25.8</v>
      </c>
      <c r="M626" s="1">
        <v>9.75</v>
      </c>
      <c r="N626" s="1">
        <v>9.6999999999999993</v>
      </c>
      <c r="O626" s="2">
        <v>17.8</v>
      </c>
      <c r="P626" s="2">
        <v>12.6</v>
      </c>
      <c r="Q626" s="2">
        <v>5.2</v>
      </c>
      <c r="R626" s="1">
        <v>0.5</v>
      </c>
      <c r="S626" s="1">
        <v>0.5</v>
      </c>
      <c r="T626" s="1">
        <v>0.2</v>
      </c>
      <c r="U626" s="1">
        <v>0.2</v>
      </c>
      <c r="V626" s="1">
        <v>3.4</v>
      </c>
      <c r="W626" s="1">
        <v>66.900000000000006</v>
      </c>
      <c r="X626" s="1">
        <v>53.8</v>
      </c>
      <c r="Y626" s="1">
        <v>5.15</v>
      </c>
      <c r="Z626" s="1">
        <v>4.7</v>
      </c>
      <c r="AA626">
        <f t="shared" si="210"/>
        <v>0.44596012591815309</v>
      </c>
      <c r="AB626">
        <f t="shared" si="211"/>
        <v>0.38476562500000006</v>
      </c>
      <c r="AC626">
        <f t="shared" si="212"/>
        <v>0.42200956937799033</v>
      </c>
      <c r="AD626">
        <f t="shared" si="213"/>
        <v>0.15535248041775457</v>
      </c>
      <c r="AE626">
        <f t="shared" si="214"/>
        <v>0.15081521739130435</v>
      </c>
      <c r="AF626">
        <f t="shared" si="215"/>
        <v>0.30263157894736842</v>
      </c>
      <c r="AG626">
        <f t="shared" si="216"/>
        <v>0.32222222222222219</v>
      </c>
      <c r="AH626">
        <f t="shared" si="217"/>
        <v>0.4603934077618288</v>
      </c>
      <c r="AI626">
        <f t="shared" si="218"/>
        <v>0.17084282460136677</v>
      </c>
      <c r="AJ626">
        <f t="shared" si="219"/>
        <v>0.18055555555555555</v>
      </c>
      <c r="AK626">
        <f t="shared" si="220"/>
        <v>0.30585424133811229</v>
      </c>
      <c r="AL626">
        <f t="shared" si="221"/>
        <v>0.16091109478324761</v>
      </c>
      <c r="AM626">
        <f t="shared" si="222"/>
        <v>0.21797451374916166</v>
      </c>
      <c r="AN626">
        <f t="shared" si="223"/>
        <v>0.35908141962421702</v>
      </c>
      <c r="AO626">
        <f t="shared" si="224"/>
        <v>0.15857011915673691</v>
      </c>
      <c r="AP626">
        <f t="shared" si="225"/>
        <v>4.49438202247191E-2</v>
      </c>
      <c r="AQ626">
        <f t="shared" si="226"/>
        <v>4.4444444444444446E-2</v>
      </c>
      <c r="AR626">
        <f t="shared" si="227"/>
        <v>1.1235955056179775E-2</v>
      </c>
      <c r="AS626">
        <f t="shared" si="228"/>
        <v>2.0408163265306121E-2</v>
      </c>
      <c r="AT626">
        <f t="shared" si="229"/>
        <v>0.36567393306723983</v>
      </c>
      <c r="AU626">
        <f t="shared" si="230"/>
        <v>0.31645569620253167</v>
      </c>
      <c r="AV626">
        <f t="shared" si="231"/>
        <v>0.4941860465116279</v>
      </c>
      <c r="AW626">
        <f t="shared" si="232"/>
        <v>0.46596858638743449</v>
      </c>
    </row>
    <row r="627" spans="1:49" x14ac:dyDescent="0.3">
      <c r="A627">
        <v>29</v>
      </c>
      <c r="B627" s="3">
        <v>37500</v>
      </c>
      <c r="C627" t="s">
        <v>7</v>
      </c>
      <c r="D627" s="1">
        <v>68.75</v>
      </c>
      <c r="E627" s="1">
        <v>33.799999999999997</v>
      </c>
      <c r="F627" s="1">
        <v>16.8</v>
      </c>
      <c r="G627" s="1">
        <v>34.950000000000003</v>
      </c>
      <c r="H627" s="1">
        <v>15.15</v>
      </c>
      <c r="I627" s="1">
        <v>42.6</v>
      </c>
      <c r="J627" s="1">
        <v>42.8</v>
      </c>
      <c r="K627" s="1">
        <v>22.5</v>
      </c>
      <c r="L627" s="1">
        <v>22.55</v>
      </c>
      <c r="M627" s="1">
        <v>7</v>
      </c>
      <c r="N627" s="1">
        <v>8</v>
      </c>
      <c r="O627" s="2">
        <v>8</v>
      </c>
      <c r="P627" s="2">
        <v>15.6</v>
      </c>
      <c r="Q627" s="2">
        <v>2.1</v>
      </c>
      <c r="R627" s="1">
        <v>0.1</v>
      </c>
      <c r="S627" s="1">
        <v>0.3</v>
      </c>
      <c r="T627" s="1">
        <v>0.1</v>
      </c>
      <c r="U627" s="1">
        <v>0.1</v>
      </c>
      <c r="V627" s="1">
        <v>1.3</v>
      </c>
      <c r="W627" s="1">
        <v>55.1</v>
      </c>
      <c r="X627" s="1">
        <v>38.6</v>
      </c>
      <c r="Y627" s="1">
        <v>3.85</v>
      </c>
      <c r="Z627" s="1">
        <v>3.5</v>
      </c>
      <c r="AA627">
        <f t="shared" si="210"/>
        <v>0.22035676810073443</v>
      </c>
      <c r="AB627">
        <f t="shared" si="211"/>
        <v>0.14062500000000006</v>
      </c>
      <c r="AC627">
        <f t="shared" si="212"/>
        <v>0.20000000000000004</v>
      </c>
      <c r="AD627">
        <f t="shared" si="213"/>
        <v>3.9817232375979117E-2</v>
      </c>
      <c r="AE627">
        <f t="shared" si="214"/>
        <v>0.19157608695652176</v>
      </c>
      <c r="AF627">
        <f t="shared" si="215"/>
        <v>9.8684210526315791E-2</v>
      </c>
      <c r="AG627">
        <f t="shared" si="216"/>
        <v>8.8888888888888892E-2</v>
      </c>
      <c r="AH627">
        <f t="shared" si="217"/>
        <v>0.22275385433280173</v>
      </c>
      <c r="AI627">
        <f t="shared" si="218"/>
        <v>5.9225512528473807E-2</v>
      </c>
      <c r="AJ627">
        <f t="shared" si="219"/>
        <v>0.11685823754789273</v>
      </c>
      <c r="AK627">
        <f t="shared" si="220"/>
        <v>0.26045400238948618</v>
      </c>
      <c r="AL627">
        <f t="shared" si="221"/>
        <v>0.11976487876561351</v>
      </c>
      <c r="AM627">
        <f t="shared" si="222"/>
        <v>0.1743796109993293</v>
      </c>
      <c r="AN627">
        <f t="shared" si="223"/>
        <v>0.24425887265135693</v>
      </c>
      <c r="AO627">
        <f t="shared" si="224"/>
        <v>0.12740604949587533</v>
      </c>
      <c r="AP627">
        <f t="shared" si="225"/>
        <v>0</v>
      </c>
      <c r="AQ627">
        <f t="shared" si="226"/>
        <v>2.222222222222222E-2</v>
      </c>
      <c r="AR627">
        <f t="shared" si="227"/>
        <v>0</v>
      </c>
      <c r="AS627">
        <f t="shared" si="228"/>
        <v>0</v>
      </c>
      <c r="AT627">
        <f t="shared" si="229"/>
        <v>0.29321461467608229</v>
      </c>
      <c r="AU627">
        <f t="shared" si="230"/>
        <v>0.21778643297630643</v>
      </c>
      <c r="AV627">
        <f t="shared" si="231"/>
        <v>0.34302325581395349</v>
      </c>
      <c r="AW627">
        <f t="shared" si="232"/>
        <v>0.34031413612565442</v>
      </c>
    </row>
    <row r="628" spans="1:49" x14ac:dyDescent="0.3">
      <c r="A628">
        <v>30</v>
      </c>
      <c r="B628" s="3">
        <v>37500</v>
      </c>
      <c r="C628" t="s">
        <v>8</v>
      </c>
      <c r="D628" s="1">
        <v>74.150000000000006</v>
      </c>
      <c r="E628" s="1">
        <v>38.049999999999997</v>
      </c>
      <c r="F628" s="1">
        <v>18.899999999999999</v>
      </c>
      <c r="G628" s="1">
        <v>36.1</v>
      </c>
      <c r="H628" s="1">
        <v>15.3</v>
      </c>
      <c r="I628" s="1">
        <v>50.3</v>
      </c>
      <c r="J628" s="1">
        <v>50.25</v>
      </c>
      <c r="K628" s="1">
        <v>28.05</v>
      </c>
      <c r="L628" s="1">
        <v>27.55</v>
      </c>
      <c r="M628" s="1">
        <v>9.25</v>
      </c>
      <c r="N628" s="1">
        <v>9.1</v>
      </c>
      <c r="O628" s="2">
        <v>11.6</v>
      </c>
      <c r="P628" s="2">
        <v>8.5</v>
      </c>
      <c r="Q628" s="2">
        <v>2.7</v>
      </c>
      <c r="R628" s="1">
        <v>0.4</v>
      </c>
      <c r="S628" s="1">
        <v>0.4</v>
      </c>
      <c r="T628" s="1">
        <v>0.2</v>
      </c>
      <c r="U628" s="1">
        <v>0.2</v>
      </c>
      <c r="V628" s="1">
        <v>1.6</v>
      </c>
      <c r="W628" s="1">
        <v>30.15</v>
      </c>
      <c r="X628" s="1">
        <v>62.65</v>
      </c>
      <c r="Y628" s="1">
        <v>4.6500000000000004</v>
      </c>
      <c r="Z628" s="1">
        <v>4.0999999999999996</v>
      </c>
      <c r="AA628">
        <f t="shared" si="210"/>
        <v>0.30954879328436508</v>
      </c>
      <c r="AB628">
        <f t="shared" si="211"/>
        <v>0.22265624999999997</v>
      </c>
      <c r="AC628">
        <f t="shared" si="212"/>
        <v>0.22200956937799046</v>
      </c>
      <c r="AD628">
        <f t="shared" si="213"/>
        <v>4.1775456919060067E-2</v>
      </c>
      <c r="AE628">
        <f t="shared" si="214"/>
        <v>9.5108695652173919E-2</v>
      </c>
      <c r="AF628">
        <f t="shared" si="215"/>
        <v>0.13815789473684209</v>
      </c>
      <c r="AG628">
        <f t="shared" si="216"/>
        <v>0.12222222222222223</v>
      </c>
      <c r="AH628">
        <f t="shared" si="217"/>
        <v>0.28017012227538551</v>
      </c>
      <c r="AI628">
        <f t="shared" si="218"/>
        <v>0.10022779043280183</v>
      </c>
      <c r="AJ628">
        <f t="shared" si="219"/>
        <v>0.19061302681992334</v>
      </c>
      <c r="AK628">
        <f t="shared" si="220"/>
        <v>0.31979291119076059</v>
      </c>
      <c r="AL628">
        <f t="shared" si="221"/>
        <v>0.20132255694342394</v>
      </c>
      <c r="AM628">
        <f t="shared" si="222"/>
        <v>0.2414486921529175</v>
      </c>
      <c r="AN628">
        <f t="shared" si="223"/>
        <v>0.33820459290187882</v>
      </c>
      <c r="AO628">
        <f t="shared" si="224"/>
        <v>0.14757103574702107</v>
      </c>
      <c r="AP628">
        <f t="shared" si="225"/>
        <v>3.3707865168539332E-2</v>
      </c>
      <c r="AQ628">
        <f t="shared" si="226"/>
        <v>3.333333333333334E-2</v>
      </c>
      <c r="AR628">
        <f t="shared" si="227"/>
        <v>1.1235955056179775E-2</v>
      </c>
      <c r="AS628">
        <f t="shared" si="228"/>
        <v>2.0408163265306121E-2</v>
      </c>
      <c r="AT628">
        <f t="shared" si="229"/>
        <v>0.14000614062020264</v>
      </c>
      <c r="AU628">
        <f t="shared" si="230"/>
        <v>0.37390457643622205</v>
      </c>
      <c r="AV628">
        <f t="shared" si="231"/>
        <v>0.43604651162790703</v>
      </c>
      <c r="AW628">
        <f t="shared" si="232"/>
        <v>0.40314136125654443</v>
      </c>
    </row>
    <row r="629" spans="1:49" x14ac:dyDescent="0.3">
      <c r="A629">
        <v>31</v>
      </c>
      <c r="B629" s="3">
        <v>37500</v>
      </c>
      <c r="C629" t="s">
        <v>8</v>
      </c>
      <c r="D629" s="1">
        <v>74.900000000000006</v>
      </c>
      <c r="E629" s="1">
        <v>38.1</v>
      </c>
      <c r="F629" s="1">
        <v>19.5</v>
      </c>
      <c r="G629" s="1">
        <v>36.799999999999997</v>
      </c>
      <c r="H629" s="1">
        <v>16.100000000000001</v>
      </c>
      <c r="I629" s="1">
        <v>47.75</v>
      </c>
      <c r="J629" s="1">
        <v>47.2</v>
      </c>
      <c r="K629" s="1">
        <v>25.5</v>
      </c>
      <c r="L629" s="1">
        <v>25.7</v>
      </c>
      <c r="M629" s="1">
        <v>8.4</v>
      </c>
      <c r="N629" s="1">
        <v>7.8</v>
      </c>
      <c r="O629" s="2">
        <v>11.8</v>
      </c>
      <c r="P629" s="2">
        <v>8.6</v>
      </c>
      <c r="Q629" s="2">
        <v>2.7</v>
      </c>
      <c r="R629" s="1">
        <v>0.3</v>
      </c>
      <c r="S629" s="1">
        <v>0.3</v>
      </c>
      <c r="T629" s="1">
        <v>0.1</v>
      </c>
      <c r="U629" s="1">
        <v>0.1</v>
      </c>
      <c r="V629" s="1">
        <v>1.6</v>
      </c>
      <c r="W629" s="1">
        <v>59.8</v>
      </c>
      <c r="X629" s="1">
        <v>59</v>
      </c>
      <c r="Y629" s="1">
        <v>4.4000000000000004</v>
      </c>
      <c r="Z629" s="1">
        <v>3.55</v>
      </c>
      <c r="AA629">
        <f t="shared" si="210"/>
        <v>0.31059811122770198</v>
      </c>
      <c r="AB629">
        <f t="shared" si="211"/>
        <v>0.24609375000000003</v>
      </c>
      <c r="AC629">
        <f t="shared" si="212"/>
        <v>0.23540669856459323</v>
      </c>
      <c r="AD629">
        <f t="shared" si="213"/>
        <v>5.2219321148825083E-2</v>
      </c>
      <c r="AE629">
        <f t="shared" si="214"/>
        <v>9.6467391304347824E-2</v>
      </c>
      <c r="AF629">
        <f t="shared" si="215"/>
        <v>0.13815789473684209</v>
      </c>
      <c r="AG629">
        <f t="shared" si="216"/>
        <v>0.12222222222222223</v>
      </c>
      <c r="AH629">
        <f t="shared" si="217"/>
        <v>0.2881446039340777</v>
      </c>
      <c r="AI629">
        <f t="shared" si="218"/>
        <v>0.10250569476082005</v>
      </c>
      <c r="AJ629">
        <f t="shared" si="219"/>
        <v>0.16618773946360155</v>
      </c>
      <c r="AK629">
        <f t="shared" si="220"/>
        <v>0.29549980087614497</v>
      </c>
      <c r="AL629">
        <f t="shared" si="221"/>
        <v>0.1638501102130786</v>
      </c>
      <c r="AM629">
        <f t="shared" si="222"/>
        <v>0.21663313212608987</v>
      </c>
      <c r="AN629">
        <f t="shared" si="223"/>
        <v>0.30271398747390393</v>
      </c>
      <c r="AO629">
        <f t="shared" si="224"/>
        <v>0.12373968835930339</v>
      </c>
      <c r="AP629">
        <f t="shared" si="225"/>
        <v>2.2471910112359546E-2</v>
      </c>
      <c r="AQ629">
        <f t="shared" si="226"/>
        <v>2.222222222222222E-2</v>
      </c>
      <c r="AR629">
        <f t="shared" si="227"/>
        <v>0</v>
      </c>
      <c r="AS629">
        <f t="shared" si="228"/>
        <v>0</v>
      </c>
      <c r="AT629">
        <f t="shared" si="229"/>
        <v>0.32207552962849245</v>
      </c>
      <c r="AU629">
        <f t="shared" si="230"/>
        <v>0.35021097046413507</v>
      </c>
      <c r="AV629">
        <f t="shared" si="231"/>
        <v>0.40697674418604657</v>
      </c>
      <c r="AW629">
        <f t="shared" si="232"/>
        <v>0.34554973821989521</v>
      </c>
    </row>
    <row r="630" spans="1:49" x14ac:dyDescent="0.3">
      <c r="A630">
        <v>32</v>
      </c>
      <c r="B630" s="3">
        <v>37500</v>
      </c>
      <c r="C630" t="s">
        <v>8</v>
      </c>
      <c r="D630" s="1">
        <v>71.05</v>
      </c>
      <c r="E630" s="1">
        <v>36.5</v>
      </c>
      <c r="F630" s="1">
        <v>13.5</v>
      </c>
      <c r="G630" s="1">
        <v>34.549999999999997</v>
      </c>
      <c r="H630" s="1">
        <v>15.1</v>
      </c>
      <c r="I630" s="1">
        <v>47.1</v>
      </c>
      <c r="J630" s="1">
        <v>47.1</v>
      </c>
      <c r="K630" s="1">
        <v>25.65</v>
      </c>
      <c r="L630" s="1">
        <v>25.65</v>
      </c>
      <c r="M630" s="1">
        <v>8.5</v>
      </c>
      <c r="N630" s="1">
        <v>9</v>
      </c>
      <c r="O630" s="2">
        <v>10.7</v>
      </c>
      <c r="P630" s="2">
        <v>8</v>
      </c>
      <c r="Q630" s="2">
        <v>2.4</v>
      </c>
      <c r="R630" s="1">
        <v>0.4</v>
      </c>
      <c r="S630" s="1">
        <v>0.4</v>
      </c>
      <c r="T630" s="1">
        <v>0.2</v>
      </c>
      <c r="U630" s="1">
        <v>0.2</v>
      </c>
      <c r="V630" s="1">
        <v>1.4</v>
      </c>
      <c r="W630" s="1">
        <v>60.8</v>
      </c>
      <c r="X630" s="1">
        <v>65.8</v>
      </c>
      <c r="Y630" s="1">
        <v>4.1500000000000004</v>
      </c>
      <c r="Z630" s="1">
        <v>3.5</v>
      </c>
      <c r="AA630">
        <f t="shared" si="210"/>
        <v>0.27701993704092337</v>
      </c>
      <c r="AB630">
        <f t="shared" si="211"/>
        <v>1.1718750000000028E-2</v>
      </c>
      <c r="AC630">
        <f t="shared" si="212"/>
        <v>0.19234449760765543</v>
      </c>
      <c r="AD630">
        <f t="shared" si="213"/>
        <v>3.91644908616188E-2</v>
      </c>
      <c r="AE630">
        <f t="shared" si="214"/>
        <v>8.8315217391304351E-2</v>
      </c>
      <c r="AF630">
        <f t="shared" si="215"/>
        <v>0.11842105263157893</v>
      </c>
      <c r="AG630">
        <f t="shared" si="216"/>
        <v>9.9999999999999978E-2</v>
      </c>
      <c r="AH630">
        <f t="shared" si="217"/>
        <v>0.24720893141945774</v>
      </c>
      <c r="AI630">
        <f t="shared" si="218"/>
        <v>8.9977220956719811E-2</v>
      </c>
      <c r="AJ630">
        <f t="shared" si="219"/>
        <v>0.15996168582375481</v>
      </c>
      <c r="AK630">
        <f t="shared" si="220"/>
        <v>0.2947033054559936</v>
      </c>
      <c r="AL630">
        <f t="shared" si="221"/>
        <v>0.16605437178545185</v>
      </c>
      <c r="AM630">
        <f t="shared" si="222"/>
        <v>0.21596244131455397</v>
      </c>
      <c r="AN630">
        <f t="shared" si="223"/>
        <v>0.30688935281837154</v>
      </c>
      <c r="AO630">
        <f t="shared" si="224"/>
        <v>0.14573785517873511</v>
      </c>
      <c r="AP630">
        <f t="shared" si="225"/>
        <v>3.3707865168539332E-2</v>
      </c>
      <c r="AQ630">
        <f t="shared" si="226"/>
        <v>3.333333333333334E-2</v>
      </c>
      <c r="AR630">
        <f t="shared" si="227"/>
        <v>1.1235955056179775E-2</v>
      </c>
      <c r="AS630">
        <f t="shared" si="228"/>
        <v>2.0408163265306121E-2</v>
      </c>
      <c r="AT630">
        <f t="shared" si="229"/>
        <v>0.32821614983113295</v>
      </c>
      <c r="AU630">
        <f t="shared" si="230"/>
        <v>0.39435248296007791</v>
      </c>
      <c r="AV630">
        <f t="shared" si="231"/>
        <v>0.37790697674418611</v>
      </c>
      <c r="AW630">
        <f t="shared" si="232"/>
        <v>0.34031413612565442</v>
      </c>
    </row>
    <row r="631" spans="1:49" x14ac:dyDescent="0.3">
      <c r="A631">
        <v>33</v>
      </c>
      <c r="B631" s="3">
        <v>37500</v>
      </c>
      <c r="C631" t="s">
        <v>7</v>
      </c>
      <c r="D631" s="1">
        <v>101.95</v>
      </c>
      <c r="E631" s="1">
        <v>49.85</v>
      </c>
      <c r="F631" s="1">
        <v>25.6</v>
      </c>
      <c r="G631" s="1">
        <v>52.1</v>
      </c>
      <c r="H631" s="1">
        <v>26.3</v>
      </c>
      <c r="I631" s="1">
        <v>57</v>
      </c>
      <c r="J631" s="1">
        <v>56.45</v>
      </c>
      <c r="K631" s="1">
        <v>29.95</v>
      </c>
      <c r="L631" s="1">
        <v>29.5</v>
      </c>
      <c r="M631" s="1">
        <v>11.05</v>
      </c>
      <c r="N631" s="1">
        <v>11</v>
      </c>
      <c r="O631" s="2">
        <v>25.1</v>
      </c>
      <c r="P631" s="2">
        <v>18.2</v>
      </c>
      <c r="Q631" s="2">
        <v>6.7</v>
      </c>
      <c r="R631" s="1">
        <v>0.7</v>
      </c>
      <c r="S631" s="1">
        <v>0.7</v>
      </c>
      <c r="T631" s="1">
        <v>0.3</v>
      </c>
      <c r="U631" s="1">
        <v>0.3</v>
      </c>
      <c r="V631" s="1">
        <v>4.3</v>
      </c>
      <c r="W631" s="1">
        <v>81.650000000000006</v>
      </c>
      <c r="X631" s="1">
        <v>81.900000000000006</v>
      </c>
      <c r="Y631" s="1">
        <v>6.05</v>
      </c>
      <c r="Z631" s="1">
        <v>6.3</v>
      </c>
      <c r="AA631">
        <f t="shared" si="210"/>
        <v>0.55718782791185728</v>
      </c>
      <c r="AB631">
        <f t="shared" si="211"/>
        <v>0.48437500000000011</v>
      </c>
      <c r="AC631">
        <f t="shared" si="212"/>
        <v>0.52822966507177038</v>
      </c>
      <c r="AD631">
        <f t="shared" si="213"/>
        <v>0.18537859007832899</v>
      </c>
      <c r="AE631">
        <f t="shared" si="214"/>
        <v>0.22690217391304349</v>
      </c>
      <c r="AF631">
        <f t="shared" si="215"/>
        <v>0.40131578947368424</v>
      </c>
      <c r="AG631">
        <f t="shared" si="216"/>
        <v>0.42222222222222217</v>
      </c>
      <c r="AH631">
        <f t="shared" si="217"/>
        <v>0.5757575757575758</v>
      </c>
      <c r="AI631">
        <f t="shared" si="218"/>
        <v>0.25398633257403191</v>
      </c>
      <c r="AJ631">
        <f t="shared" si="219"/>
        <v>0.25478927203065133</v>
      </c>
      <c r="AK631">
        <f t="shared" si="220"/>
        <v>0.36917562724014336</v>
      </c>
      <c r="AL631">
        <f t="shared" si="221"/>
        <v>0.22924320352681848</v>
      </c>
      <c r="AM631">
        <f t="shared" si="222"/>
        <v>0.26760563380281688</v>
      </c>
      <c r="AN631">
        <f t="shared" si="223"/>
        <v>0.41336116910229637</v>
      </c>
      <c r="AO631">
        <f t="shared" si="224"/>
        <v>0.1824014665444546</v>
      </c>
      <c r="AP631">
        <f t="shared" si="225"/>
        <v>6.741573033707865E-2</v>
      </c>
      <c r="AQ631">
        <f t="shared" si="226"/>
        <v>6.6666666666666666E-2</v>
      </c>
      <c r="AR631">
        <f t="shared" si="227"/>
        <v>2.2471910112359546E-2</v>
      </c>
      <c r="AS631">
        <f t="shared" si="228"/>
        <v>4.0816326530612235E-2</v>
      </c>
      <c r="AT631">
        <f t="shared" si="229"/>
        <v>0.4562480810561868</v>
      </c>
      <c r="AU631">
        <f t="shared" si="230"/>
        <v>0.49886400519311919</v>
      </c>
      <c r="AV631">
        <f t="shared" si="231"/>
        <v>0.59883720930232553</v>
      </c>
      <c r="AW631">
        <f t="shared" si="232"/>
        <v>0.63350785340314131</v>
      </c>
    </row>
    <row r="632" spans="1:49" x14ac:dyDescent="0.3">
      <c r="A632">
        <v>34</v>
      </c>
      <c r="B632" s="3">
        <v>37500</v>
      </c>
      <c r="C632" t="s">
        <v>7</v>
      </c>
      <c r="D632" s="1">
        <v>78.150000000000006</v>
      </c>
      <c r="E632" s="1">
        <v>39.85</v>
      </c>
      <c r="F632" s="1">
        <v>19.899999999999999</v>
      </c>
      <c r="G632" s="1">
        <v>38.299999999999997</v>
      </c>
      <c r="H632" s="1">
        <v>18.399999999999999</v>
      </c>
      <c r="I632" s="1">
        <v>45.5</v>
      </c>
      <c r="J632" s="1">
        <v>45.3</v>
      </c>
      <c r="K632" s="1">
        <v>23.8</v>
      </c>
      <c r="L632" s="1">
        <v>23.85</v>
      </c>
      <c r="M632" s="1">
        <v>8.1999999999999993</v>
      </c>
      <c r="N632" s="1">
        <v>8.0500000000000007</v>
      </c>
      <c r="O632" s="2">
        <v>11.7</v>
      </c>
      <c r="P632" s="2">
        <v>8.1999999999999993</v>
      </c>
      <c r="Q632" s="2">
        <v>3.1</v>
      </c>
      <c r="R632" s="1">
        <v>0.3</v>
      </c>
      <c r="S632" s="1">
        <v>0.3</v>
      </c>
      <c r="T632" s="1">
        <v>0.1</v>
      </c>
      <c r="U632" s="1">
        <v>0.1</v>
      </c>
      <c r="V632" s="1">
        <v>1.9</v>
      </c>
      <c r="W632" s="1">
        <v>63</v>
      </c>
      <c r="X632" s="1">
        <v>64.45</v>
      </c>
      <c r="Y632" s="1">
        <v>4.75</v>
      </c>
      <c r="Z632" s="1">
        <v>3.7</v>
      </c>
      <c r="AA632">
        <f t="shared" si="210"/>
        <v>0.34732423924449107</v>
      </c>
      <c r="AB632">
        <f t="shared" si="211"/>
        <v>0.26171875</v>
      </c>
      <c r="AC632">
        <f t="shared" si="212"/>
        <v>0.26411483253588508</v>
      </c>
      <c r="AD632">
        <f t="shared" si="213"/>
        <v>8.2245430809399458E-2</v>
      </c>
      <c r="AE632">
        <f t="shared" si="214"/>
        <v>9.1032608695652176E-2</v>
      </c>
      <c r="AF632">
        <f t="shared" si="215"/>
        <v>0.1644736842105263</v>
      </c>
      <c r="AG632">
        <f t="shared" si="216"/>
        <v>0.15555555555555553</v>
      </c>
      <c r="AH632">
        <f t="shared" si="217"/>
        <v>0.32270069112174388</v>
      </c>
      <c r="AI632">
        <f t="shared" si="218"/>
        <v>0.10136674259681093</v>
      </c>
      <c r="AJ632">
        <f t="shared" si="219"/>
        <v>0.1446360153256705</v>
      </c>
      <c r="AK632">
        <f t="shared" si="220"/>
        <v>0.28036638789326956</v>
      </c>
      <c r="AL632">
        <f t="shared" si="221"/>
        <v>0.13886847905951505</v>
      </c>
      <c r="AM632">
        <f t="shared" si="222"/>
        <v>0.19181757209926226</v>
      </c>
      <c r="AN632">
        <f t="shared" si="223"/>
        <v>0.29436325678496861</v>
      </c>
      <c r="AO632">
        <f t="shared" si="224"/>
        <v>0.12832263978001834</v>
      </c>
      <c r="AP632">
        <f t="shared" si="225"/>
        <v>2.2471910112359546E-2</v>
      </c>
      <c r="AQ632">
        <f t="shared" si="226"/>
        <v>2.222222222222222E-2</v>
      </c>
      <c r="AR632">
        <f t="shared" si="227"/>
        <v>0</v>
      </c>
      <c r="AS632">
        <f t="shared" si="228"/>
        <v>0</v>
      </c>
      <c r="AT632">
        <f t="shared" si="229"/>
        <v>0.34172551427694198</v>
      </c>
      <c r="AU632">
        <f t="shared" si="230"/>
        <v>0.38558909444985401</v>
      </c>
      <c r="AV632">
        <f t="shared" si="231"/>
        <v>0.44767441860465118</v>
      </c>
      <c r="AW632">
        <f t="shared" si="232"/>
        <v>0.36125654450261779</v>
      </c>
    </row>
    <row r="633" spans="1:49" x14ac:dyDescent="0.3">
      <c r="A633">
        <v>35</v>
      </c>
      <c r="B633" s="3">
        <v>37500</v>
      </c>
      <c r="C633" t="s">
        <v>7</v>
      </c>
      <c r="D633" s="1">
        <v>99.6</v>
      </c>
      <c r="E633" s="1">
        <v>49</v>
      </c>
      <c r="F633" s="1">
        <v>24.4</v>
      </c>
      <c r="G633" s="1">
        <v>50.6</v>
      </c>
      <c r="H633" s="1">
        <v>23.6</v>
      </c>
      <c r="I633" s="1">
        <v>59.3</v>
      </c>
      <c r="J633" s="1">
        <v>59.6</v>
      </c>
      <c r="K633" s="1">
        <v>33.450000000000003</v>
      </c>
      <c r="L633" s="1">
        <v>32.450000000000003</v>
      </c>
      <c r="M633" s="1">
        <v>10</v>
      </c>
      <c r="N633" s="1">
        <v>11.5</v>
      </c>
      <c r="O633" s="2">
        <v>24.5</v>
      </c>
      <c r="P633" s="2">
        <v>17.399999999999999</v>
      </c>
      <c r="Q633" s="2">
        <v>6.8</v>
      </c>
      <c r="R633" s="1">
        <v>0.6</v>
      </c>
      <c r="S633" s="1">
        <v>0.8</v>
      </c>
      <c r="T633" s="1">
        <v>0.3</v>
      </c>
      <c r="U633" s="1">
        <v>0.4</v>
      </c>
      <c r="V633" s="1">
        <v>4.7</v>
      </c>
      <c r="W633" s="1">
        <v>77.3</v>
      </c>
      <c r="X633" s="1">
        <v>63.2</v>
      </c>
      <c r="Y633" s="1">
        <v>5.22</v>
      </c>
      <c r="Z633" s="1">
        <v>5.16</v>
      </c>
      <c r="AA633">
        <f t="shared" si="210"/>
        <v>0.5393494228751311</v>
      </c>
      <c r="AB633">
        <f t="shared" si="211"/>
        <v>0.4375</v>
      </c>
      <c r="AC633">
        <f t="shared" si="212"/>
        <v>0.49952153110047848</v>
      </c>
      <c r="AD633">
        <f t="shared" si="213"/>
        <v>0.15013054830287209</v>
      </c>
      <c r="AE633">
        <f t="shared" si="214"/>
        <v>0.21603260869565219</v>
      </c>
      <c r="AF633">
        <f t="shared" si="215"/>
        <v>0.40789473684210525</v>
      </c>
      <c r="AG633">
        <f t="shared" si="216"/>
        <v>0.46666666666666667</v>
      </c>
      <c r="AH633">
        <f t="shared" si="217"/>
        <v>0.55077086656034024</v>
      </c>
      <c r="AI633">
        <f t="shared" si="218"/>
        <v>0.24715261958997722</v>
      </c>
      <c r="AJ633">
        <f t="shared" si="219"/>
        <v>0.27681992337164746</v>
      </c>
      <c r="AK633">
        <f t="shared" si="220"/>
        <v>0.39426523297491034</v>
      </c>
      <c r="AL633">
        <f t="shared" si="221"/>
        <v>0.28067597354886109</v>
      </c>
      <c r="AM633">
        <f t="shared" si="222"/>
        <v>0.30717639168343397</v>
      </c>
      <c r="AN633">
        <f t="shared" si="223"/>
        <v>0.36951983298538615</v>
      </c>
      <c r="AO633">
        <f t="shared" si="224"/>
        <v>0.19156736938588451</v>
      </c>
      <c r="AP633">
        <f t="shared" si="225"/>
        <v>5.6179775280898875E-2</v>
      </c>
      <c r="AQ633">
        <f t="shared" si="226"/>
        <v>7.7777777777777779E-2</v>
      </c>
      <c r="AR633">
        <f t="shared" si="227"/>
        <v>2.2471910112359546E-2</v>
      </c>
      <c r="AS633">
        <f t="shared" si="228"/>
        <v>6.1224489795918373E-2</v>
      </c>
      <c r="AT633">
        <f t="shared" si="229"/>
        <v>0.42953638317470072</v>
      </c>
      <c r="AU633">
        <f t="shared" si="230"/>
        <v>0.37747484582927626</v>
      </c>
      <c r="AV633">
        <f t="shared" si="231"/>
        <v>0.50232558139534877</v>
      </c>
      <c r="AW633">
        <f t="shared" si="232"/>
        <v>0.51413612565445022</v>
      </c>
    </row>
    <row r="634" spans="1:49" x14ac:dyDescent="0.3">
      <c r="A634">
        <v>36</v>
      </c>
      <c r="B634" s="3">
        <v>37500</v>
      </c>
      <c r="C634" t="s">
        <v>8</v>
      </c>
      <c r="D634" s="1">
        <v>74.8</v>
      </c>
      <c r="E634" s="1">
        <v>38</v>
      </c>
      <c r="F634" s="1">
        <v>18.88</v>
      </c>
      <c r="G634" s="1">
        <v>36.799999999999997</v>
      </c>
      <c r="H634" s="1">
        <v>14.9</v>
      </c>
      <c r="I634" s="1">
        <v>47.5</v>
      </c>
      <c r="J634" s="1">
        <v>46.8</v>
      </c>
      <c r="K634" s="1">
        <v>26</v>
      </c>
      <c r="L634" s="1">
        <v>24.75</v>
      </c>
      <c r="M634" s="1">
        <v>8</v>
      </c>
      <c r="N634" s="1">
        <v>7.8</v>
      </c>
      <c r="O634" s="2">
        <v>11</v>
      </c>
      <c r="P634" s="2">
        <v>7.9</v>
      </c>
      <c r="Q634" s="2">
        <v>2.5</v>
      </c>
      <c r="R634" s="1">
        <v>0.3</v>
      </c>
      <c r="S634" s="1">
        <v>0.3</v>
      </c>
      <c r="T634" s="1">
        <v>0.1</v>
      </c>
      <c r="U634" s="1">
        <v>0.1</v>
      </c>
      <c r="V634" s="1">
        <v>1.6</v>
      </c>
      <c r="W634" s="1">
        <v>54.35</v>
      </c>
      <c r="X634" s="1">
        <v>54.6</v>
      </c>
      <c r="Y634" s="1">
        <v>4.0999999999999996</v>
      </c>
      <c r="Z634" s="1">
        <v>4</v>
      </c>
      <c r="AA634">
        <f t="shared" si="210"/>
        <v>0.30849947534102828</v>
      </c>
      <c r="AB634">
        <f t="shared" si="211"/>
        <v>0.22187499999999999</v>
      </c>
      <c r="AC634">
        <f t="shared" si="212"/>
        <v>0.23540669856459323</v>
      </c>
      <c r="AD634">
        <f t="shared" si="213"/>
        <v>3.6553524804177555E-2</v>
      </c>
      <c r="AE634">
        <f t="shared" si="214"/>
        <v>8.6956521739130446E-2</v>
      </c>
      <c r="AF634">
        <f t="shared" si="215"/>
        <v>0.12499999999999999</v>
      </c>
      <c r="AG634">
        <f t="shared" si="216"/>
        <v>0.12222222222222223</v>
      </c>
      <c r="AH634">
        <f t="shared" si="217"/>
        <v>0.28708133971291866</v>
      </c>
      <c r="AI634">
        <f t="shared" si="218"/>
        <v>9.3394077448747156E-2</v>
      </c>
      <c r="AJ634">
        <f t="shared" si="219"/>
        <v>0.16379310344827586</v>
      </c>
      <c r="AK634">
        <f t="shared" si="220"/>
        <v>0.29231381919553956</v>
      </c>
      <c r="AL634">
        <f t="shared" si="221"/>
        <v>0.17119764878765611</v>
      </c>
      <c r="AM634">
        <f t="shared" si="222"/>
        <v>0.20389000670690813</v>
      </c>
      <c r="AN634">
        <f t="shared" si="223"/>
        <v>0.28601252609603334</v>
      </c>
      <c r="AO634">
        <f t="shared" si="224"/>
        <v>0.12373968835930339</v>
      </c>
      <c r="AP634">
        <f t="shared" si="225"/>
        <v>2.2471910112359546E-2</v>
      </c>
      <c r="AQ634">
        <f t="shared" si="226"/>
        <v>2.222222222222222E-2</v>
      </c>
      <c r="AR634">
        <f t="shared" si="227"/>
        <v>0</v>
      </c>
      <c r="AS634">
        <f t="shared" si="228"/>
        <v>0</v>
      </c>
      <c r="AT634">
        <f t="shared" si="229"/>
        <v>0.28860914952410194</v>
      </c>
      <c r="AU634">
        <f t="shared" si="230"/>
        <v>0.32164881531970146</v>
      </c>
      <c r="AV634">
        <f t="shared" si="231"/>
        <v>0.37209302325581389</v>
      </c>
      <c r="AW634">
        <f t="shared" si="232"/>
        <v>0.3926701570680628</v>
      </c>
    </row>
    <row r="635" spans="1:49" x14ac:dyDescent="0.3">
      <c r="A635">
        <v>37</v>
      </c>
      <c r="B635" s="3">
        <v>37500</v>
      </c>
      <c r="C635" t="s">
        <v>8</v>
      </c>
      <c r="D635" s="1">
        <v>66.45</v>
      </c>
      <c r="E635" s="1">
        <v>33.35</v>
      </c>
      <c r="F635" s="1">
        <v>16.350000000000001</v>
      </c>
      <c r="G635" s="1">
        <v>33.1</v>
      </c>
      <c r="H635" s="1">
        <v>13.45</v>
      </c>
      <c r="I635" s="1">
        <v>41.6</v>
      </c>
      <c r="J635" s="1">
        <v>41.85</v>
      </c>
      <c r="K635" s="1">
        <v>22.2</v>
      </c>
      <c r="L635" s="1">
        <v>22.3</v>
      </c>
      <c r="M635" s="1">
        <v>7.3</v>
      </c>
      <c r="N635" s="1">
        <v>7.25</v>
      </c>
      <c r="O635" s="2">
        <v>8.3000000000000007</v>
      </c>
      <c r="P635" s="2">
        <v>5.8</v>
      </c>
      <c r="Q635" s="2">
        <v>2.1</v>
      </c>
      <c r="R635" s="1">
        <v>0.2</v>
      </c>
      <c r="S635" s="1">
        <v>0.2</v>
      </c>
      <c r="T635" s="1">
        <v>0.1</v>
      </c>
      <c r="U635" s="1">
        <v>0.1</v>
      </c>
      <c r="V635" s="1">
        <v>1.3</v>
      </c>
      <c r="W635" s="1">
        <v>43.95</v>
      </c>
      <c r="X635" s="1">
        <v>61.82</v>
      </c>
      <c r="Y635" s="1">
        <v>5.22</v>
      </c>
      <c r="Z635" s="1">
        <v>3.8</v>
      </c>
      <c r="AA635">
        <f t="shared" si="210"/>
        <v>0.21091290661070305</v>
      </c>
      <c r="AB635">
        <f t="shared" si="211"/>
        <v>0.12304687500000008</v>
      </c>
      <c r="AC635">
        <f t="shared" si="212"/>
        <v>0.16459330143540671</v>
      </c>
      <c r="AD635">
        <f t="shared" si="213"/>
        <v>1.7624020887728454E-2</v>
      </c>
      <c r="AE635">
        <f t="shared" si="214"/>
        <v>5.8423913043478264E-2</v>
      </c>
      <c r="AF635">
        <f t="shared" si="215"/>
        <v>9.8684210526315791E-2</v>
      </c>
      <c r="AG635">
        <f t="shared" si="216"/>
        <v>8.8888888888888892E-2</v>
      </c>
      <c r="AH635">
        <f t="shared" si="217"/>
        <v>0.19829877724614572</v>
      </c>
      <c r="AI635">
        <f t="shared" si="218"/>
        <v>6.264236902050116E-2</v>
      </c>
      <c r="AJ635">
        <f t="shared" si="219"/>
        <v>0.10727969348659006</v>
      </c>
      <c r="AK635">
        <f t="shared" si="220"/>
        <v>0.25288729589804854</v>
      </c>
      <c r="AL635">
        <f t="shared" si="221"/>
        <v>0.11535635562086699</v>
      </c>
      <c r="AM635">
        <f t="shared" si="222"/>
        <v>0.17102615694164991</v>
      </c>
      <c r="AN635">
        <f t="shared" si="223"/>
        <v>0.25678496868475986</v>
      </c>
      <c r="AO635">
        <f t="shared" si="224"/>
        <v>0.11365719523373052</v>
      </c>
      <c r="AP635">
        <f t="shared" si="225"/>
        <v>1.1235955056179775E-2</v>
      </c>
      <c r="AQ635">
        <f t="shared" si="226"/>
        <v>1.1111111111111112E-2</v>
      </c>
      <c r="AR635">
        <f t="shared" si="227"/>
        <v>0</v>
      </c>
      <c r="AS635">
        <f t="shared" si="228"/>
        <v>0</v>
      </c>
      <c r="AT635">
        <f t="shared" si="229"/>
        <v>0.2247466994166411</v>
      </c>
      <c r="AU635">
        <f t="shared" si="230"/>
        <v>0.36851671535215846</v>
      </c>
      <c r="AV635">
        <f t="shared" si="231"/>
        <v>0.50232558139534877</v>
      </c>
      <c r="AW635">
        <f t="shared" si="232"/>
        <v>0.37172774869109942</v>
      </c>
    </row>
    <row r="636" spans="1:49" x14ac:dyDescent="0.3">
      <c r="A636">
        <v>38</v>
      </c>
      <c r="B636" s="3">
        <v>37500</v>
      </c>
      <c r="C636" t="s">
        <v>7</v>
      </c>
      <c r="D636" s="1">
        <f>39.95+40.4</f>
        <v>80.349999999999994</v>
      </c>
      <c r="E636" s="1">
        <v>39.950000000000003</v>
      </c>
      <c r="F636" s="1">
        <v>20</v>
      </c>
      <c r="G636" s="1">
        <v>40.4</v>
      </c>
      <c r="H636" s="1">
        <v>19.8</v>
      </c>
      <c r="I636" s="1">
        <v>49</v>
      </c>
      <c r="J636" s="1">
        <v>49.25</v>
      </c>
      <c r="K636" s="1">
        <v>27.1</v>
      </c>
      <c r="L636" s="1">
        <v>24.5</v>
      </c>
      <c r="M636" s="1">
        <v>8.3000000000000007</v>
      </c>
      <c r="N636" s="1">
        <v>8.6</v>
      </c>
      <c r="O636" s="2">
        <v>12.8</v>
      </c>
      <c r="P636" s="2">
        <v>9.1</v>
      </c>
      <c r="Q636" s="2">
        <v>3.3</v>
      </c>
      <c r="R636" s="1">
        <v>0.4</v>
      </c>
      <c r="S636" s="1">
        <v>0.4</v>
      </c>
      <c r="T636" s="1">
        <v>0.2</v>
      </c>
      <c r="U636" s="1">
        <v>0.2</v>
      </c>
      <c r="V636" s="1">
        <v>2</v>
      </c>
      <c r="W636" s="1">
        <v>50.2</v>
      </c>
      <c r="X636" s="1">
        <v>54.4</v>
      </c>
      <c r="Y636" s="1">
        <v>4.5</v>
      </c>
      <c r="Z636" s="1">
        <v>4.7</v>
      </c>
      <c r="AA636">
        <f t="shared" si="210"/>
        <v>0.34942287513116477</v>
      </c>
      <c r="AB636">
        <f t="shared" si="211"/>
        <v>0.265625</v>
      </c>
      <c r="AC636">
        <f t="shared" si="212"/>
        <v>0.30430622009569375</v>
      </c>
      <c r="AD636">
        <f t="shared" si="213"/>
        <v>0.10052219321148825</v>
      </c>
      <c r="AE636">
        <f t="shared" si="214"/>
        <v>0.10326086956521739</v>
      </c>
      <c r="AF636">
        <f t="shared" si="215"/>
        <v>0.17763157894736839</v>
      </c>
      <c r="AG636">
        <f t="shared" si="216"/>
        <v>0.16666666666666666</v>
      </c>
      <c r="AH636">
        <f t="shared" si="217"/>
        <v>0.34609250398724078</v>
      </c>
      <c r="AI636">
        <f t="shared" si="218"/>
        <v>0.11389521640091117</v>
      </c>
      <c r="AJ636">
        <f t="shared" si="219"/>
        <v>0.17816091954022989</v>
      </c>
      <c r="AK636">
        <f t="shared" si="220"/>
        <v>0.31182795698924726</v>
      </c>
      <c r="AL636">
        <f t="shared" si="221"/>
        <v>0.18736223365172666</v>
      </c>
      <c r="AM636">
        <f t="shared" si="222"/>
        <v>0.20053655264922871</v>
      </c>
      <c r="AN636">
        <f t="shared" si="223"/>
        <v>0.29853862212943627</v>
      </c>
      <c r="AO636">
        <f t="shared" si="224"/>
        <v>0.1384051329055912</v>
      </c>
      <c r="AP636">
        <f t="shared" si="225"/>
        <v>3.3707865168539332E-2</v>
      </c>
      <c r="AQ636">
        <f t="shared" si="226"/>
        <v>3.333333333333334E-2</v>
      </c>
      <c r="AR636">
        <f t="shared" si="227"/>
        <v>1.1235955056179775E-2</v>
      </c>
      <c r="AS636">
        <f t="shared" si="228"/>
        <v>2.0408163265306121E-2</v>
      </c>
      <c r="AT636">
        <f t="shared" si="229"/>
        <v>0.26312557568314404</v>
      </c>
      <c r="AU636">
        <f t="shared" si="230"/>
        <v>0.32035053554040899</v>
      </c>
      <c r="AV636">
        <f t="shared" si="231"/>
        <v>0.41860465116279072</v>
      </c>
      <c r="AW636">
        <f t="shared" si="232"/>
        <v>0.46596858638743449</v>
      </c>
    </row>
    <row r="637" spans="1:49" x14ac:dyDescent="0.3">
      <c r="A637">
        <v>39</v>
      </c>
      <c r="B637" s="3">
        <v>37500</v>
      </c>
      <c r="C637" t="s">
        <v>8</v>
      </c>
      <c r="D637" s="1">
        <v>71.3</v>
      </c>
      <c r="E637" s="1">
        <v>37</v>
      </c>
      <c r="F637" s="1">
        <v>17.7</v>
      </c>
      <c r="G637" s="1">
        <v>34.299999999999997</v>
      </c>
      <c r="H637" s="1">
        <v>14.5</v>
      </c>
      <c r="I637" s="1">
        <v>46</v>
      </c>
      <c r="J637" s="1">
        <v>46.15</v>
      </c>
      <c r="K637" s="1">
        <v>24.55</v>
      </c>
      <c r="L637" s="1">
        <v>24.75</v>
      </c>
      <c r="M637" s="1">
        <v>8.1999999999999993</v>
      </c>
      <c r="N637" s="1">
        <v>8.4</v>
      </c>
      <c r="O637" s="2">
        <v>9.1999999999999993</v>
      </c>
      <c r="P637" s="2">
        <v>6.5</v>
      </c>
      <c r="Q637" s="2">
        <v>2</v>
      </c>
      <c r="R637" s="1">
        <v>0.3</v>
      </c>
      <c r="S637" s="1">
        <v>0.3</v>
      </c>
      <c r="T637" s="1">
        <v>0.1</v>
      </c>
      <c r="U637" s="1">
        <v>0.1</v>
      </c>
      <c r="V637" s="1">
        <v>1.2</v>
      </c>
      <c r="W637" s="1">
        <v>56.7</v>
      </c>
      <c r="X637" s="1">
        <v>62</v>
      </c>
      <c r="Y637" s="1">
        <v>4.7</v>
      </c>
      <c r="Z637" s="1">
        <v>4</v>
      </c>
      <c r="AA637">
        <f t="shared" si="210"/>
        <v>0.28751311647429167</v>
      </c>
      <c r="AB637">
        <f t="shared" si="211"/>
        <v>0.17578125</v>
      </c>
      <c r="AC637">
        <f t="shared" si="212"/>
        <v>0.18755980861244012</v>
      </c>
      <c r="AD637">
        <f t="shared" si="213"/>
        <v>3.1331592689295043E-2</v>
      </c>
      <c r="AE637">
        <f t="shared" si="214"/>
        <v>6.7934782608695662E-2</v>
      </c>
      <c r="AF637">
        <f t="shared" si="215"/>
        <v>9.2105263157894732E-2</v>
      </c>
      <c r="AG637">
        <f t="shared" si="216"/>
        <v>7.7777777777777765E-2</v>
      </c>
      <c r="AH637">
        <f t="shared" si="217"/>
        <v>0.24986709197235513</v>
      </c>
      <c r="AI637">
        <f t="shared" si="218"/>
        <v>7.289293849658314E-2</v>
      </c>
      <c r="AJ637">
        <f t="shared" si="219"/>
        <v>0.14942528735632185</v>
      </c>
      <c r="AK637">
        <f t="shared" si="220"/>
        <v>0.2871365989645559</v>
      </c>
      <c r="AL637">
        <f t="shared" si="221"/>
        <v>0.14988978692138133</v>
      </c>
      <c r="AM637">
        <f t="shared" si="222"/>
        <v>0.20389000670690813</v>
      </c>
      <c r="AN637">
        <f t="shared" si="223"/>
        <v>0.29436325678496861</v>
      </c>
      <c r="AO637">
        <f t="shared" si="224"/>
        <v>0.13473877176901924</v>
      </c>
      <c r="AP637">
        <f t="shared" si="225"/>
        <v>2.2471910112359546E-2</v>
      </c>
      <c r="AQ637">
        <f t="shared" si="226"/>
        <v>2.222222222222222E-2</v>
      </c>
      <c r="AR637">
        <f t="shared" si="227"/>
        <v>0</v>
      </c>
      <c r="AS637">
        <f t="shared" si="228"/>
        <v>0</v>
      </c>
      <c r="AT637">
        <f t="shared" si="229"/>
        <v>0.30303960700030708</v>
      </c>
      <c r="AU637">
        <f t="shared" si="230"/>
        <v>0.36968516715352162</v>
      </c>
      <c r="AV637">
        <f t="shared" si="231"/>
        <v>0.44186046511627908</v>
      </c>
      <c r="AW637">
        <f t="shared" si="232"/>
        <v>0.3926701570680628</v>
      </c>
    </row>
    <row r="638" spans="1:49" x14ac:dyDescent="0.3">
      <c r="A638">
        <v>40</v>
      </c>
      <c r="B638" s="3">
        <v>37500</v>
      </c>
      <c r="C638" t="s">
        <v>7</v>
      </c>
      <c r="D638" s="1">
        <v>75</v>
      </c>
      <c r="E638" s="1">
        <v>37.200000000000003</v>
      </c>
      <c r="F638" s="1">
        <v>18.149999999999999</v>
      </c>
      <c r="G638" s="1">
        <v>37.799999999999997</v>
      </c>
      <c r="H638" s="1">
        <v>18</v>
      </c>
      <c r="I638" s="1">
        <v>46.1</v>
      </c>
      <c r="J638" s="1">
        <v>47.05</v>
      </c>
      <c r="K638" s="1">
        <v>24.9</v>
      </c>
      <c r="L638" s="1">
        <v>24.6</v>
      </c>
      <c r="M638" s="1">
        <v>8.15</v>
      </c>
      <c r="N638" s="1">
        <v>7.8</v>
      </c>
      <c r="O638" s="2">
        <v>10.199999999999999</v>
      </c>
      <c r="P638" s="2">
        <v>7.1</v>
      </c>
      <c r="Q638" s="2">
        <v>2.8</v>
      </c>
      <c r="R638" s="1">
        <v>0.3</v>
      </c>
      <c r="S638" s="1">
        <v>0.3</v>
      </c>
      <c r="T638" s="1">
        <v>0.1</v>
      </c>
      <c r="U638" s="1">
        <v>0.1</v>
      </c>
      <c r="V638" s="1">
        <v>1.7</v>
      </c>
      <c r="W638" s="1">
        <v>58.2</v>
      </c>
      <c r="X638" s="1">
        <v>56.6</v>
      </c>
      <c r="Y638" s="1">
        <v>4.5999999999999996</v>
      </c>
      <c r="Z638" s="1">
        <v>4.5</v>
      </c>
      <c r="AA638">
        <f t="shared" si="210"/>
        <v>0.29171038824763906</v>
      </c>
      <c r="AB638">
        <f t="shared" si="211"/>
        <v>0.19335937499999997</v>
      </c>
      <c r="AC638">
        <f t="shared" si="212"/>
        <v>0.25454545454545446</v>
      </c>
      <c r="AD638">
        <f t="shared" si="213"/>
        <v>7.7023498694516968E-2</v>
      </c>
      <c r="AE638">
        <f t="shared" si="214"/>
        <v>7.6086956521739135E-2</v>
      </c>
      <c r="AF638">
        <f t="shared" si="215"/>
        <v>0.14473684210526314</v>
      </c>
      <c r="AG638">
        <f t="shared" si="216"/>
        <v>0.13333333333333333</v>
      </c>
      <c r="AH638">
        <f t="shared" si="217"/>
        <v>0.28920786815523664</v>
      </c>
      <c r="AI638">
        <f t="shared" si="218"/>
        <v>8.4282460136674259E-2</v>
      </c>
      <c r="AJ638">
        <f t="shared" si="219"/>
        <v>0.15038314176245213</v>
      </c>
      <c r="AK638">
        <f t="shared" si="220"/>
        <v>0.29430505774591792</v>
      </c>
      <c r="AL638">
        <f t="shared" si="221"/>
        <v>0.15503306392358557</v>
      </c>
      <c r="AM638">
        <f t="shared" si="222"/>
        <v>0.2018779342723005</v>
      </c>
      <c r="AN638">
        <f t="shared" si="223"/>
        <v>0.2922755741127348</v>
      </c>
      <c r="AO638">
        <f t="shared" si="224"/>
        <v>0.12373968835930339</v>
      </c>
      <c r="AP638">
        <f t="shared" si="225"/>
        <v>2.2471910112359546E-2</v>
      </c>
      <c r="AQ638">
        <f t="shared" si="226"/>
        <v>2.222222222222222E-2</v>
      </c>
      <c r="AR638">
        <f t="shared" si="227"/>
        <v>0</v>
      </c>
      <c r="AS638">
        <f t="shared" si="228"/>
        <v>0</v>
      </c>
      <c r="AT638">
        <f t="shared" si="229"/>
        <v>0.31225053730426777</v>
      </c>
      <c r="AU638">
        <f t="shared" si="230"/>
        <v>0.33463161311262585</v>
      </c>
      <c r="AV638">
        <f t="shared" si="231"/>
        <v>0.43023255813953487</v>
      </c>
      <c r="AW638">
        <f t="shared" si="232"/>
        <v>0.44502617801047112</v>
      </c>
    </row>
    <row r="639" spans="1:49" x14ac:dyDescent="0.3">
      <c r="A639">
        <v>41</v>
      </c>
      <c r="B639" s="3">
        <v>37500</v>
      </c>
      <c r="C639" t="s">
        <v>8</v>
      </c>
      <c r="D639" s="1">
        <v>73.7</v>
      </c>
      <c r="E639" s="1">
        <v>37.4</v>
      </c>
      <c r="F639" s="1">
        <v>17.600000000000001</v>
      </c>
      <c r="G639" s="1">
        <v>36.299999999999997</v>
      </c>
      <c r="H639" s="1">
        <v>15.6</v>
      </c>
      <c r="I639" s="1">
        <v>49.75</v>
      </c>
      <c r="J639" s="1">
        <v>49.65</v>
      </c>
      <c r="K639" s="1">
        <v>27.05</v>
      </c>
      <c r="L639" s="1">
        <v>27.2</v>
      </c>
      <c r="M639" s="1">
        <v>8.4</v>
      </c>
      <c r="N639" s="1">
        <v>8.3000000000000007</v>
      </c>
      <c r="O639" s="2">
        <v>11</v>
      </c>
      <c r="P639" s="2">
        <v>8</v>
      </c>
      <c r="Q639" s="2">
        <v>2.8</v>
      </c>
      <c r="R639" s="1">
        <v>0.3</v>
      </c>
      <c r="S639" s="1">
        <v>0.4</v>
      </c>
      <c r="T639" s="1">
        <v>0.1</v>
      </c>
      <c r="U639" s="1">
        <v>0.2</v>
      </c>
      <c r="V639" s="1">
        <v>1.7</v>
      </c>
      <c r="W639" s="1">
        <v>63.6</v>
      </c>
      <c r="X639" s="1">
        <v>63</v>
      </c>
      <c r="Y639" s="1">
        <v>4.5</v>
      </c>
      <c r="Z639" s="1">
        <v>4.5</v>
      </c>
      <c r="AA639">
        <f t="shared" si="210"/>
        <v>0.29590766002098629</v>
      </c>
      <c r="AB639">
        <f t="shared" si="211"/>
        <v>0.17187500000000008</v>
      </c>
      <c r="AC639">
        <f t="shared" si="212"/>
        <v>0.22583732057416261</v>
      </c>
      <c r="AD639">
        <f t="shared" si="213"/>
        <v>4.5691906005221931E-2</v>
      </c>
      <c r="AE639">
        <f t="shared" si="214"/>
        <v>8.8315217391304351E-2</v>
      </c>
      <c r="AF639">
        <f t="shared" si="215"/>
        <v>0.14473684210526314</v>
      </c>
      <c r="AG639">
        <f t="shared" si="216"/>
        <v>0.13333333333333333</v>
      </c>
      <c r="AH639">
        <f t="shared" si="217"/>
        <v>0.27538543328017018</v>
      </c>
      <c r="AI639">
        <f t="shared" si="218"/>
        <v>9.3394077448747156E-2</v>
      </c>
      <c r="AJ639">
        <f t="shared" si="219"/>
        <v>0.18534482758620691</v>
      </c>
      <c r="AK639">
        <f t="shared" si="220"/>
        <v>0.31501393866985261</v>
      </c>
      <c r="AL639">
        <f t="shared" si="221"/>
        <v>0.18662747979426891</v>
      </c>
      <c r="AM639">
        <f t="shared" si="222"/>
        <v>0.23675385647216632</v>
      </c>
      <c r="AN639">
        <f t="shared" si="223"/>
        <v>0.30271398747390393</v>
      </c>
      <c r="AO639">
        <f t="shared" si="224"/>
        <v>0.13290559120073328</v>
      </c>
      <c r="AP639">
        <f t="shared" si="225"/>
        <v>2.2471910112359546E-2</v>
      </c>
      <c r="AQ639">
        <f t="shared" si="226"/>
        <v>3.333333333333334E-2</v>
      </c>
      <c r="AR639">
        <f t="shared" si="227"/>
        <v>0</v>
      </c>
      <c r="AS639">
        <f t="shared" si="228"/>
        <v>2.0408163265306121E-2</v>
      </c>
      <c r="AT639">
        <f t="shared" si="229"/>
        <v>0.34540988639852627</v>
      </c>
      <c r="AU639">
        <f t="shared" si="230"/>
        <v>0.37617656604998384</v>
      </c>
      <c r="AV639">
        <f t="shared" si="231"/>
        <v>0.41860465116279072</v>
      </c>
      <c r="AW639">
        <f t="shared" si="232"/>
        <v>0.44502617801047112</v>
      </c>
    </row>
    <row r="640" spans="1:49" x14ac:dyDescent="0.3">
      <c r="A640">
        <v>42</v>
      </c>
      <c r="B640" s="3">
        <v>37500</v>
      </c>
      <c r="C640" t="s">
        <v>7</v>
      </c>
      <c r="D640" s="1">
        <v>79.75</v>
      </c>
      <c r="E640" s="1">
        <v>38.6</v>
      </c>
      <c r="F640" s="1">
        <v>19</v>
      </c>
      <c r="G640" s="1">
        <v>41.15</v>
      </c>
      <c r="H640" s="1">
        <v>19.600000000000001</v>
      </c>
      <c r="I640" s="1">
        <v>41.45</v>
      </c>
      <c r="J640" s="1">
        <v>44.45</v>
      </c>
      <c r="K640" s="1">
        <v>23.15</v>
      </c>
      <c r="L640" s="1">
        <v>24.1</v>
      </c>
      <c r="M640" s="1">
        <v>8.5500000000000007</v>
      </c>
      <c r="N640" s="1">
        <v>8.75</v>
      </c>
      <c r="O640" s="2">
        <v>12.2</v>
      </c>
      <c r="P640" s="2">
        <v>8.6</v>
      </c>
      <c r="Q640" s="2">
        <v>3.4</v>
      </c>
      <c r="R640" s="1">
        <v>0.3</v>
      </c>
      <c r="S640" s="1">
        <v>0.3</v>
      </c>
      <c r="T640" s="1">
        <v>0.1</v>
      </c>
      <c r="U640" s="1">
        <v>0.1</v>
      </c>
      <c r="V640" s="1">
        <v>2.1</v>
      </c>
      <c r="W640" s="1">
        <v>58.5</v>
      </c>
      <c r="X640" s="1">
        <v>62.8</v>
      </c>
      <c r="Y640" s="1">
        <v>4.8499999999999996</v>
      </c>
      <c r="Z640" s="1">
        <v>4.5</v>
      </c>
      <c r="AA640">
        <f t="shared" si="210"/>
        <v>0.32109129066107028</v>
      </c>
      <c r="AB640">
        <f t="shared" si="211"/>
        <v>0.22656250000000003</v>
      </c>
      <c r="AC640">
        <f t="shared" si="212"/>
        <v>0.3186602870813397</v>
      </c>
      <c r="AD640">
        <f t="shared" si="213"/>
        <v>9.7911227154047015E-2</v>
      </c>
      <c r="AE640">
        <f t="shared" si="214"/>
        <v>9.6467391304347824E-2</v>
      </c>
      <c r="AF640">
        <f t="shared" si="215"/>
        <v>0.18421052631578946</v>
      </c>
      <c r="AG640">
        <f t="shared" si="216"/>
        <v>0.17777777777777778</v>
      </c>
      <c r="AH640">
        <f t="shared" si="217"/>
        <v>0.33971291866028713</v>
      </c>
      <c r="AI640">
        <f t="shared" si="218"/>
        <v>0.10706150341685648</v>
      </c>
      <c r="AJ640">
        <f t="shared" si="219"/>
        <v>0.10584291187739467</v>
      </c>
      <c r="AK640">
        <f t="shared" si="220"/>
        <v>0.27359617682198328</v>
      </c>
      <c r="AL640">
        <f t="shared" si="221"/>
        <v>0.12931667891256426</v>
      </c>
      <c r="AM640">
        <f t="shared" si="222"/>
        <v>0.19517102615694168</v>
      </c>
      <c r="AN640">
        <f t="shared" si="223"/>
        <v>0.3089770354906054</v>
      </c>
      <c r="AO640">
        <f t="shared" si="224"/>
        <v>0.14115490375802017</v>
      </c>
      <c r="AP640">
        <f t="shared" si="225"/>
        <v>2.2471910112359546E-2</v>
      </c>
      <c r="AQ640">
        <f t="shared" si="226"/>
        <v>2.222222222222222E-2</v>
      </c>
      <c r="AR640">
        <f t="shared" si="227"/>
        <v>0</v>
      </c>
      <c r="AS640">
        <f t="shared" si="228"/>
        <v>0</v>
      </c>
      <c r="AT640">
        <f t="shared" si="229"/>
        <v>0.31409272336505989</v>
      </c>
      <c r="AU640">
        <f t="shared" si="230"/>
        <v>0.37487828627069136</v>
      </c>
      <c r="AV640">
        <f t="shared" si="231"/>
        <v>0.45930232558139533</v>
      </c>
      <c r="AW640">
        <f t="shared" si="232"/>
        <v>0.44502617801047112</v>
      </c>
    </row>
    <row r="641" spans="1:49" x14ac:dyDescent="0.3">
      <c r="A641">
        <v>43</v>
      </c>
      <c r="B641" s="3">
        <v>37500</v>
      </c>
      <c r="C641" t="s">
        <v>7</v>
      </c>
      <c r="D641" s="1">
        <v>68.5</v>
      </c>
      <c r="E641" s="1">
        <v>33.700000000000003</v>
      </c>
      <c r="F641" s="1">
        <v>17.350000000000001</v>
      </c>
      <c r="G641" s="1">
        <v>34.799999999999997</v>
      </c>
      <c r="H641" s="1">
        <v>15.5</v>
      </c>
      <c r="I641" s="1">
        <v>37.200000000000003</v>
      </c>
      <c r="J641" s="1">
        <v>37.15</v>
      </c>
      <c r="K641" s="1">
        <v>18.899999999999999</v>
      </c>
      <c r="L641" s="1">
        <v>18.600000000000001</v>
      </c>
      <c r="M641" s="1">
        <v>6.55</v>
      </c>
      <c r="N641" s="1">
        <v>6.4</v>
      </c>
      <c r="O641" s="2">
        <v>7.7</v>
      </c>
      <c r="P641" s="2">
        <v>5.4</v>
      </c>
      <c r="Q641" s="2">
        <v>2.2000000000000002</v>
      </c>
      <c r="R641" s="1">
        <v>0.2</v>
      </c>
      <c r="S641" s="1">
        <v>0.2</v>
      </c>
      <c r="T641" s="1">
        <v>0.1</v>
      </c>
      <c r="U641" s="1">
        <v>0.1</v>
      </c>
      <c r="V641" s="1">
        <v>1.4</v>
      </c>
      <c r="W641" s="1">
        <v>55.3</v>
      </c>
      <c r="X641" s="1">
        <v>46.05</v>
      </c>
      <c r="Y641" s="1">
        <v>3.05</v>
      </c>
      <c r="Z641" s="1">
        <v>3.5</v>
      </c>
      <c r="AA641">
        <f t="shared" si="210"/>
        <v>0.2182581322140609</v>
      </c>
      <c r="AB641">
        <f t="shared" si="211"/>
        <v>0.16210937500000008</v>
      </c>
      <c r="AC641">
        <f t="shared" si="212"/>
        <v>0.19712918660287077</v>
      </c>
      <c r="AD641">
        <f t="shared" si="213"/>
        <v>4.4386422976501305E-2</v>
      </c>
      <c r="AE641">
        <f t="shared" si="214"/>
        <v>5.2989130434782622E-2</v>
      </c>
      <c r="AF641">
        <f t="shared" si="215"/>
        <v>0.10526315789473684</v>
      </c>
      <c r="AG641">
        <f t="shared" si="216"/>
        <v>9.9999999999999978E-2</v>
      </c>
      <c r="AH641">
        <f t="shared" si="217"/>
        <v>0.22009569377990434</v>
      </c>
      <c r="AI641">
        <f t="shared" si="218"/>
        <v>5.5808656036446476E-2</v>
      </c>
      <c r="AJ641">
        <f t="shared" si="219"/>
        <v>6.5134099616858274E-2</v>
      </c>
      <c r="AK641">
        <f t="shared" si="220"/>
        <v>0.21545201115093585</v>
      </c>
      <c r="AL641">
        <f t="shared" si="221"/>
        <v>6.6862601028655377E-2</v>
      </c>
      <c r="AM641">
        <f t="shared" si="222"/>
        <v>0.12139503688799465</v>
      </c>
      <c r="AN641">
        <f t="shared" si="223"/>
        <v>0.22546972860125258</v>
      </c>
      <c r="AO641">
        <f t="shared" si="224"/>
        <v>9.8075160403299735E-2</v>
      </c>
      <c r="AP641">
        <f t="shared" si="225"/>
        <v>1.1235955056179775E-2</v>
      </c>
      <c r="AQ641">
        <f t="shared" si="226"/>
        <v>1.1111111111111112E-2</v>
      </c>
      <c r="AR641">
        <f t="shared" si="227"/>
        <v>0</v>
      </c>
      <c r="AS641">
        <f t="shared" si="228"/>
        <v>0</v>
      </c>
      <c r="AT641">
        <f t="shared" si="229"/>
        <v>0.29444273871661036</v>
      </c>
      <c r="AU641">
        <f t="shared" si="230"/>
        <v>0.26614735475494972</v>
      </c>
      <c r="AV641">
        <f t="shared" si="231"/>
        <v>0.25</v>
      </c>
      <c r="AW641">
        <f t="shared" si="232"/>
        <v>0.34031413612565442</v>
      </c>
    </row>
    <row r="642" spans="1:49" x14ac:dyDescent="0.3">
      <c r="A642">
        <v>44</v>
      </c>
      <c r="B642" s="3">
        <v>37500</v>
      </c>
      <c r="C642" t="s">
        <v>8</v>
      </c>
      <c r="D642" s="1">
        <v>73.5</v>
      </c>
      <c r="E642" s="1">
        <v>38</v>
      </c>
      <c r="F642" s="1">
        <v>18.7</v>
      </c>
      <c r="G642" s="1">
        <v>35.5</v>
      </c>
      <c r="H642" s="1">
        <v>14.9</v>
      </c>
      <c r="I642" s="1">
        <v>46.7</v>
      </c>
      <c r="J642" s="1">
        <v>47.65</v>
      </c>
      <c r="K642" s="1">
        <v>22.25</v>
      </c>
      <c r="L642" s="1">
        <v>25.25</v>
      </c>
      <c r="M642" s="1">
        <v>7.8</v>
      </c>
      <c r="N642" s="1">
        <v>8.0500000000000007</v>
      </c>
      <c r="O642" s="2">
        <v>10.6</v>
      </c>
      <c r="P642" s="2">
        <v>7.8</v>
      </c>
      <c r="Q642" s="2">
        <v>2.5</v>
      </c>
      <c r="R642" s="1">
        <v>0.3</v>
      </c>
      <c r="S642" s="1">
        <v>0.3</v>
      </c>
      <c r="T642" s="1">
        <v>0.1</v>
      </c>
      <c r="U642" s="1">
        <v>0.1</v>
      </c>
      <c r="V642" s="1">
        <v>1.5</v>
      </c>
      <c r="W642" s="1">
        <v>61</v>
      </c>
      <c r="X642" s="1">
        <v>60.7</v>
      </c>
      <c r="Y642" s="1">
        <v>4.3499999999999996</v>
      </c>
      <c r="Z642" s="1">
        <v>4.25</v>
      </c>
      <c r="AA642">
        <f t="shared" si="210"/>
        <v>0.30849947534102828</v>
      </c>
      <c r="AB642">
        <f t="shared" si="211"/>
        <v>0.21484375</v>
      </c>
      <c r="AC642">
        <f t="shared" si="212"/>
        <v>0.21052631578947367</v>
      </c>
      <c r="AD642">
        <f t="shared" si="213"/>
        <v>3.6553524804177555E-2</v>
      </c>
      <c r="AE642">
        <f t="shared" si="214"/>
        <v>8.5597826086956527E-2</v>
      </c>
      <c r="AF642">
        <f t="shared" si="215"/>
        <v>0.12499999999999999</v>
      </c>
      <c r="AG642">
        <f t="shared" si="216"/>
        <v>0.1111111111111111</v>
      </c>
      <c r="AH642">
        <f t="shared" si="217"/>
        <v>0.27325890483785226</v>
      </c>
      <c r="AI642">
        <f t="shared" si="218"/>
        <v>8.8838268792710715E-2</v>
      </c>
      <c r="AJ642">
        <f t="shared" si="219"/>
        <v>0.15613026819923376</v>
      </c>
      <c r="AK642">
        <f t="shared" si="220"/>
        <v>0.2990840302668259</v>
      </c>
      <c r="AL642">
        <f t="shared" si="221"/>
        <v>0.11609110947832475</v>
      </c>
      <c r="AM642">
        <f t="shared" si="222"/>
        <v>0.21059691482226695</v>
      </c>
      <c r="AN642">
        <f t="shared" si="223"/>
        <v>0.27766179540709807</v>
      </c>
      <c r="AO642">
        <f t="shared" si="224"/>
        <v>0.12832263978001834</v>
      </c>
      <c r="AP642">
        <f t="shared" si="225"/>
        <v>2.2471910112359546E-2</v>
      </c>
      <c r="AQ642">
        <f t="shared" si="226"/>
        <v>2.222222222222222E-2</v>
      </c>
      <c r="AR642">
        <f t="shared" si="227"/>
        <v>0</v>
      </c>
      <c r="AS642">
        <f t="shared" si="228"/>
        <v>0</v>
      </c>
      <c r="AT642">
        <f t="shared" si="229"/>
        <v>0.32944427387166103</v>
      </c>
      <c r="AU642">
        <f t="shared" si="230"/>
        <v>0.36124634858812082</v>
      </c>
      <c r="AV642">
        <f t="shared" si="231"/>
        <v>0.40116279069767441</v>
      </c>
      <c r="AW642">
        <f t="shared" si="232"/>
        <v>0.41884816753926696</v>
      </c>
    </row>
    <row r="643" spans="1:49" x14ac:dyDescent="0.3">
      <c r="A643">
        <v>45</v>
      </c>
      <c r="B643" s="3">
        <v>37500</v>
      </c>
      <c r="C643" t="s">
        <v>7</v>
      </c>
      <c r="D643" s="1">
        <v>70.45</v>
      </c>
      <c r="E643" s="1">
        <v>34.200000000000003</v>
      </c>
      <c r="F643" s="1">
        <v>17.25</v>
      </c>
      <c r="G643" s="1">
        <v>36.25</v>
      </c>
      <c r="H643" s="1">
        <v>15.45</v>
      </c>
      <c r="I643" s="1">
        <v>39.65</v>
      </c>
      <c r="J643" s="1">
        <v>39.6</v>
      </c>
      <c r="K643" s="1">
        <v>20.399999999999999</v>
      </c>
      <c r="L643" s="1">
        <v>20.149999999999999</v>
      </c>
      <c r="M643" s="1">
        <v>7.55</v>
      </c>
      <c r="N643" s="1">
        <v>7.65</v>
      </c>
      <c r="O643" s="2">
        <v>9.1999999999999993</v>
      </c>
      <c r="P643" s="2">
        <v>6.5</v>
      </c>
      <c r="Q643" s="2">
        <v>2.5</v>
      </c>
      <c r="R643" s="1">
        <v>0.2</v>
      </c>
      <c r="S643" s="1">
        <v>0.2</v>
      </c>
      <c r="T643" s="1">
        <v>0.1</v>
      </c>
      <c r="U643" s="1">
        <v>0.1</v>
      </c>
      <c r="V643" s="1">
        <v>1.6</v>
      </c>
      <c r="W643" s="1">
        <v>56</v>
      </c>
      <c r="X643" s="1">
        <v>50.7</v>
      </c>
      <c r="Y643" s="1">
        <v>3.65</v>
      </c>
      <c r="Z643" s="1">
        <v>4.0999999999999996</v>
      </c>
      <c r="AA643">
        <f t="shared" ref="AA643:AA706" si="233">(E643-$E$1420)*$E$1429</f>
        <v>0.22875131164742921</v>
      </c>
      <c r="AB643">
        <f t="shared" ref="AB643:AB706" si="234">(F643-$F$1420)*$F$1429</f>
        <v>0.15820312500000003</v>
      </c>
      <c r="AC643">
        <f t="shared" ref="AC643:AC706" si="235">(G643-$G$1420)*$G$1429</f>
        <v>0.2248803827751196</v>
      </c>
      <c r="AD643">
        <f t="shared" ref="AD643:AD706" si="236">(H643-$H$1420)*$H$1429</f>
        <v>4.3733681462140989E-2</v>
      </c>
      <c r="AE643">
        <f t="shared" ref="AE643:AE706" si="237">(P643-$P$1420)*$P$1429</f>
        <v>6.7934782608695662E-2</v>
      </c>
      <c r="AF643">
        <f t="shared" ref="AF643:AF706" si="238">(Q643-$Q$1420)*$Q$1429</f>
        <v>0.12499999999999999</v>
      </c>
      <c r="AG643">
        <f t="shared" ref="AG643:AG706" si="239">(V643-$V$1420)*$V$1429</f>
        <v>0.12222222222222223</v>
      </c>
      <c r="AH643">
        <f t="shared" ref="AH643:AH706" si="240">(D643-$D$1420)*$D$1429</f>
        <v>0.24082934609250406</v>
      </c>
      <c r="AI643">
        <f t="shared" ref="AI643:AI706" si="241">(O643-$O$1420)*$O$1429</f>
        <v>7.289293849658314E-2</v>
      </c>
      <c r="AJ643">
        <f t="shared" ref="AJ643:AJ706" si="242">(I643-$I$1420)*$I$1429</f>
        <v>8.8601532567049807E-2</v>
      </c>
      <c r="AK643">
        <f t="shared" ref="AK643:AK706" si="243">(J643-$J$1420)*$J$1429</f>
        <v>0.23496614894464354</v>
      </c>
      <c r="AL643">
        <f t="shared" ref="AL643:AL706" si="244">(K643-$K$1420)*$K$1429</f>
        <v>8.8905216752387925E-2</v>
      </c>
      <c r="AM643">
        <f t="shared" ref="AM643:AM706" si="245">(L643-$L$1420)*$L$1429</f>
        <v>0.14218645204560695</v>
      </c>
      <c r="AN643">
        <f t="shared" ref="AN643:AN706" si="246">(M643-$M$1420)*$M$1429</f>
        <v>0.26722338204592899</v>
      </c>
      <c r="AO643">
        <f t="shared" ref="AO643:AO706" si="247">(N643-$N$1420)*$N$1429</f>
        <v>0.12098991750687443</v>
      </c>
      <c r="AP643">
        <f t="shared" ref="AP643:AP706" si="248">(R643-$R$1420)*$R$1429</f>
        <v>1.1235955056179775E-2</v>
      </c>
      <c r="AQ643">
        <f t="shared" ref="AQ643:AQ706" si="249">(S643-$S$1420)*$S$1429</f>
        <v>1.1111111111111112E-2</v>
      </c>
      <c r="AR643">
        <f t="shared" ref="AR643:AR706" si="250">(T643-$T$1420)*$T$1429</f>
        <v>0</v>
      </c>
      <c r="AS643">
        <f t="shared" ref="AS643:AS706" si="251">(U643-$U$1420)*$U$1429</f>
        <v>0</v>
      </c>
      <c r="AT643">
        <f t="shared" ref="AT643:AT706" si="252">(W643-$W$1420)*$W$1429</f>
        <v>0.29874117285845869</v>
      </c>
      <c r="AU643">
        <f t="shared" si="230"/>
        <v>0.29633235962349891</v>
      </c>
      <c r="AV643">
        <f t="shared" si="231"/>
        <v>0.31976744186046513</v>
      </c>
      <c r="AW643">
        <f t="shared" si="232"/>
        <v>0.40314136125654443</v>
      </c>
    </row>
    <row r="644" spans="1:49" x14ac:dyDescent="0.3">
      <c r="A644">
        <v>46</v>
      </c>
      <c r="B644" s="3">
        <v>37500</v>
      </c>
      <c r="C644" t="s">
        <v>7</v>
      </c>
      <c r="D644" s="1">
        <v>94.15</v>
      </c>
      <c r="E644" s="1">
        <v>45.5</v>
      </c>
      <c r="F644" s="1">
        <v>24.6</v>
      </c>
      <c r="G644" s="1">
        <v>48.65</v>
      </c>
      <c r="H644" s="1">
        <v>22.6</v>
      </c>
      <c r="I644" s="1">
        <v>53</v>
      </c>
      <c r="J644" s="1">
        <v>52.85</v>
      </c>
      <c r="K644" s="1">
        <v>27.65</v>
      </c>
      <c r="L644" s="1">
        <v>27.25</v>
      </c>
      <c r="M644" s="1">
        <v>10.8</v>
      </c>
      <c r="N644" s="1">
        <v>10.7</v>
      </c>
      <c r="O644" s="2">
        <v>23.7</v>
      </c>
      <c r="P644" s="2">
        <v>17</v>
      </c>
      <c r="Q644" s="2">
        <v>6.1</v>
      </c>
      <c r="R644" s="1">
        <v>0.6</v>
      </c>
      <c r="S644" s="1">
        <v>0.5</v>
      </c>
      <c r="T644" s="1">
        <v>0.3</v>
      </c>
      <c r="U644" s="1">
        <v>0.2</v>
      </c>
      <c r="V644" s="1">
        <v>4.0999999999999996</v>
      </c>
      <c r="W644" s="1">
        <v>78</v>
      </c>
      <c r="X644" s="1">
        <v>79</v>
      </c>
      <c r="Y644" s="1">
        <v>5.3</v>
      </c>
      <c r="Z644" s="1">
        <v>5.5</v>
      </c>
      <c r="AA644">
        <f t="shared" si="233"/>
        <v>0.46589716684155297</v>
      </c>
      <c r="AB644">
        <f t="shared" si="234"/>
        <v>0.44531250000000011</v>
      </c>
      <c r="AC644">
        <f t="shared" si="235"/>
        <v>0.462200956937799</v>
      </c>
      <c r="AD644">
        <f t="shared" si="236"/>
        <v>0.13707571801566582</v>
      </c>
      <c r="AE644">
        <f t="shared" si="237"/>
        <v>0.21059782608695654</v>
      </c>
      <c r="AF644">
        <f t="shared" si="238"/>
        <v>0.36184210526315785</v>
      </c>
      <c r="AG644">
        <f t="shared" si="239"/>
        <v>0.39999999999999991</v>
      </c>
      <c r="AH644">
        <f t="shared" si="240"/>
        <v>0.49282296650717716</v>
      </c>
      <c r="AI644">
        <f t="shared" si="241"/>
        <v>0.23804100227790434</v>
      </c>
      <c r="AJ644">
        <f t="shared" si="242"/>
        <v>0.21647509578544061</v>
      </c>
      <c r="AK644">
        <f t="shared" si="243"/>
        <v>0.34050179211469533</v>
      </c>
      <c r="AL644">
        <f t="shared" si="244"/>
        <v>0.19544452608376189</v>
      </c>
      <c r="AM644">
        <f t="shared" si="245"/>
        <v>0.23742454728370221</v>
      </c>
      <c r="AN644">
        <f t="shared" si="246"/>
        <v>0.40292275574112729</v>
      </c>
      <c r="AO644">
        <f t="shared" si="247"/>
        <v>0.17690192483959666</v>
      </c>
      <c r="AP644">
        <f t="shared" si="248"/>
        <v>5.6179775280898875E-2</v>
      </c>
      <c r="AQ644">
        <f t="shared" si="249"/>
        <v>4.4444444444444446E-2</v>
      </c>
      <c r="AR644">
        <f t="shared" si="250"/>
        <v>2.2471910112359546E-2</v>
      </c>
      <c r="AS644">
        <f t="shared" si="251"/>
        <v>2.0408163265306121E-2</v>
      </c>
      <c r="AT644">
        <f t="shared" si="252"/>
        <v>0.43383481731654905</v>
      </c>
      <c r="AU644">
        <f t="shared" si="230"/>
        <v>0.48003894839337885</v>
      </c>
      <c r="AV644">
        <f t="shared" si="231"/>
        <v>0.5116279069767441</v>
      </c>
      <c r="AW644">
        <f t="shared" si="232"/>
        <v>0.54973821989528793</v>
      </c>
    </row>
    <row r="645" spans="1:49" x14ac:dyDescent="0.3">
      <c r="A645">
        <v>47</v>
      </c>
      <c r="B645" s="3">
        <v>37500</v>
      </c>
      <c r="C645" t="s">
        <v>8</v>
      </c>
      <c r="D645" s="1">
        <v>65.599999999999994</v>
      </c>
      <c r="E645" s="1">
        <v>33.6</v>
      </c>
      <c r="F645" s="1">
        <v>16.55</v>
      </c>
      <c r="G645" s="1">
        <v>32</v>
      </c>
      <c r="H645" s="1">
        <v>14.2</v>
      </c>
      <c r="I645" s="1">
        <v>41.9</v>
      </c>
      <c r="J645" s="1">
        <v>41.15</v>
      </c>
      <c r="K645" s="1">
        <v>21.75</v>
      </c>
      <c r="L645" s="1">
        <v>21.8</v>
      </c>
      <c r="M645" s="1">
        <v>8.1</v>
      </c>
      <c r="N645" s="1">
        <v>7.25</v>
      </c>
      <c r="O645" s="2">
        <v>8.1</v>
      </c>
      <c r="P645" s="2">
        <v>5.8</v>
      </c>
      <c r="Q645" s="2">
        <v>2</v>
      </c>
      <c r="R645" s="1">
        <v>0.2</v>
      </c>
      <c r="S645" s="1">
        <v>0.2</v>
      </c>
      <c r="T645" s="1">
        <v>0.1</v>
      </c>
      <c r="U645" s="1">
        <v>0.1</v>
      </c>
      <c r="V645" s="1">
        <v>1.2</v>
      </c>
      <c r="W645" s="1">
        <v>21.85</v>
      </c>
      <c r="X645" s="1">
        <v>56.2</v>
      </c>
      <c r="Y645" s="1">
        <v>4.0999999999999996</v>
      </c>
      <c r="Z645" s="1">
        <v>3.8</v>
      </c>
      <c r="AA645">
        <f t="shared" si="233"/>
        <v>0.21615949632738721</v>
      </c>
      <c r="AB645">
        <f t="shared" si="234"/>
        <v>0.13085937500000006</v>
      </c>
      <c r="AC645">
        <f t="shared" si="235"/>
        <v>0.14354066985645933</v>
      </c>
      <c r="AD645">
        <f t="shared" si="236"/>
        <v>2.7415143603133154E-2</v>
      </c>
      <c r="AE645">
        <f t="shared" si="237"/>
        <v>5.8423913043478264E-2</v>
      </c>
      <c r="AF645">
        <f t="shared" si="238"/>
        <v>9.2105263157894732E-2</v>
      </c>
      <c r="AG645">
        <f t="shared" si="239"/>
        <v>7.7777777777777765E-2</v>
      </c>
      <c r="AH645">
        <f t="shared" si="240"/>
        <v>0.18926103136629449</v>
      </c>
      <c r="AI645">
        <f t="shared" si="241"/>
        <v>6.0364464692482918E-2</v>
      </c>
      <c r="AJ645">
        <f t="shared" si="242"/>
        <v>0.11015325670498083</v>
      </c>
      <c r="AK645">
        <f t="shared" si="243"/>
        <v>0.24731182795698919</v>
      </c>
      <c r="AL645">
        <f t="shared" si="244"/>
        <v>0.10874357090374724</v>
      </c>
      <c r="AM645">
        <f t="shared" si="245"/>
        <v>0.16431924882629109</v>
      </c>
      <c r="AN645">
        <f t="shared" si="246"/>
        <v>0.29018789144050094</v>
      </c>
      <c r="AO645">
        <f t="shared" si="247"/>
        <v>0.11365719523373052</v>
      </c>
      <c r="AP645">
        <f t="shared" si="248"/>
        <v>1.1235955056179775E-2</v>
      </c>
      <c r="AQ645">
        <f t="shared" si="249"/>
        <v>1.1111111111111112E-2</v>
      </c>
      <c r="AR645">
        <f t="shared" si="250"/>
        <v>0</v>
      </c>
      <c r="AS645">
        <f t="shared" si="251"/>
        <v>0</v>
      </c>
      <c r="AT645">
        <f t="shared" si="252"/>
        <v>8.9038992938286779E-2</v>
      </c>
      <c r="AU645">
        <f t="shared" si="230"/>
        <v>0.33203505355404095</v>
      </c>
      <c r="AV645">
        <f t="shared" si="231"/>
        <v>0.37209302325581389</v>
      </c>
      <c r="AW645">
        <f t="shared" si="232"/>
        <v>0.37172774869109942</v>
      </c>
    </row>
    <row r="646" spans="1:49" x14ac:dyDescent="0.3">
      <c r="A646">
        <v>48</v>
      </c>
      <c r="B646" s="3">
        <v>37500</v>
      </c>
      <c r="C646" t="s">
        <v>7</v>
      </c>
      <c r="D646" s="1">
        <v>91.7</v>
      </c>
      <c r="E646" s="1">
        <v>45.3</v>
      </c>
      <c r="F646" s="1">
        <v>23.55</v>
      </c>
      <c r="G646" s="1">
        <v>46.4</v>
      </c>
      <c r="H646" s="1">
        <v>22.8</v>
      </c>
      <c r="I646" s="1">
        <v>52.7</v>
      </c>
      <c r="J646" s="1">
        <v>52.2</v>
      </c>
      <c r="K646" s="1">
        <v>27.2</v>
      </c>
      <c r="L646" s="1">
        <v>27.5</v>
      </c>
      <c r="M646" s="1">
        <v>9.9</v>
      </c>
      <c r="N646" s="1">
        <v>9.85</v>
      </c>
      <c r="O646" s="2">
        <v>20</v>
      </c>
      <c r="P646" s="2">
        <v>14.55</v>
      </c>
      <c r="Q646" s="2">
        <v>5.2</v>
      </c>
      <c r="R646" s="1">
        <v>0.5</v>
      </c>
      <c r="S646" s="1">
        <v>0.5</v>
      </c>
      <c r="T646" s="1">
        <v>0.2</v>
      </c>
      <c r="U646" s="1">
        <v>0.2</v>
      </c>
      <c r="V646" s="1">
        <v>3.2</v>
      </c>
      <c r="W646" s="1">
        <v>73.400000000000006</v>
      </c>
      <c r="X646" s="1">
        <v>25.55</v>
      </c>
      <c r="Y646" s="1">
        <v>5.65</v>
      </c>
      <c r="Z646" s="1">
        <v>5.7</v>
      </c>
      <c r="AA646">
        <f t="shared" si="233"/>
        <v>0.46169989506820558</v>
      </c>
      <c r="AB646">
        <f t="shared" si="234"/>
        <v>0.40429687500000006</v>
      </c>
      <c r="AC646">
        <f t="shared" si="235"/>
        <v>0.4191387559808612</v>
      </c>
      <c r="AD646">
        <f t="shared" si="236"/>
        <v>0.13968668407310705</v>
      </c>
      <c r="AE646">
        <f t="shared" si="237"/>
        <v>0.17730978260869568</v>
      </c>
      <c r="AF646">
        <f t="shared" si="238"/>
        <v>0.30263157894736842</v>
      </c>
      <c r="AG646">
        <f t="shared" si="239"/>
        <v>0.3</v>
      </c>
      <c r="AH646">
        <f t="shared" si="240"/>
        <v>0.46677299308878262</v>
      </c>
      <c r="AI646">
        <f t="shared" si="241"/>
        <v>0.1958997722095672</v>
      </c>
      <c r="AJ646">
        <f t="shared" si="242"/>
        <v>0.21360153256704983</v>
      </c>
      <c r="AK646">
        <f t="shared" si="243"/>
        <v>0.33532457188371162</v>
      </c>
      <c r="AL646">
        <f t="shared" si="244"/>
        <v>0.18883174136664216</v>
      </c>
      <c r="AM646">
        <f t="shared" si="245"/>
        <v>0.24077800134138164</v>
      </c>
      <c r="AN646">
        <f t="shared" si="246"/>
        <v>0.36534446764091849</v>
      </c>
      <c r="AO646">
        <f t="shared" si="247"/>
        <v>0.16131989000916588</v>
      </c>
      <c r="AP646">
        <f t="shared" si="248"/>
        <v>4.49438202247191E-2</v>
      </c>
      <c r="AQ646">
        <f t="shared" si="249"/>
        <v>4.4444444444444446E-2</v>
      </c>
      <c r="AR646">
        <f t="shared" si="250"/>
        <v>1.1235955056179775E-2</v>
      </c>
      <c r="AS646">
        <f t="shared" si="251"/>
        <v>2.0408163265306121E-2</v>
      </c>
      <c r="AT646">
        <f t="shared" si="252"/>
        <v>0.40558796438440292</v>
      </c>
      <c r="AU646">
        <f t="shared" ref="AU646:AU709" si="253">(X646-$X$1420)*$X$1429</f>
        <v>0.13307367737747486</v>
      </c>
      <c r="AV646">
        <f t="shared" ref="AV646:AV709" si="254">(Y646-$Y$1420)*$Y$1429</f>
        <v>0.55232558139534882</v>
      </c>
      <c r="AW646">
        <f t="shared" ref="AW646:AW709" si="255">(Z646-$Z$1420)*$Z$1429</f>
        <v>0.5706806282722513</v>
      </c>
    </row>
    <row r="647" spans="1:49" x14ac:dyDescent="0.3">
      <c r="A647">
        <v>49</v>
      </c>
      <c r="B647" s="3">
        <v>37500</v>
      </c>
      <c r="C647" t="s">
        <v>7</v>
      </c>
      <c r="D647" s="1">
        <v>73.349999999999994</v>
      </c>
      <c r="E647" s="1">
        <v>35.700000000000003</v>
      </c>
      <c r="F647" s="1">
        <v>17.899999999999999</v>
      </c>
      <c r="G647" s="1">
        <v>37.65</v>
      </c>
      <c r="H647" s="1">
        <v>17.25</v>
      </c>
      <c r="I647" s="1">
        <v>41.9</v>
      </c>
      <c r="J647" s="1">
        <v>40.9</v>
      </c>
      <c r="K647" s="1">
        <v>22</v>
      </c>
      <c r="L647" s="1">
        <v>21.8</v>
      </c>
      <c r="M647" s="1">
        <v>8.4499999999999993</v>
      </c>
      <c r="N647" s="1">
        <v>8.5</v>
      </c>
      <c r="O647" s="2">
        <v>9.9</v>
      </c>
      <c r="P647" s="2">
        <v>6.9</v>
      </c>
      <c r="Q647" s="2">
        <v>2.5</v>
      </c>
      <c r="R647" s="1">
        <v>0.3</v>
      </c>
      <c r="S647" s="1">
        <v>0.3</v>
      </c>
      <c r="T647" s="1">
        <v>0.1</v>
      </c>
      <c r="U647" s="1">
        <v>0.1</v>
      </c>
      <c r="V647" s="1">
        <v>1.5</v>
      </c>
      <c r="W647" s="1">
        <v>57</v>
      </c>
      <c r="X647" s="1">
        <v>62.4</v>
      </c>
      <c r="Y647" s="1">
        <v>4</v>
      </c>
      <c r="Z647" s="1">
        <v>4.1500000000000004</v>
      </c>
      <c r="AA647">
        <f t="shared" si="233"/>
        <v>0.26023084994753415</v>
      </c>
      <c r="AB647">
        <f t="shared" si="234"/>
        <v>0.18359374999999997</v>
      </c>
      <c r="AC647">
        <f t="shared" si="235"/>
        <v>0.25167464114832533</v>
      </c>
      <c r="AD647">
        <f t="shared" si="236"/>
        <v>6.7232375979112274E-2</v>
      </c>
      <c r="AE647">
        <f t="shared" si="237"/>
        <v>7.3369565217391311E-2</v>
      </c>
      <c r="AF647">
        <f t="shared" si="238"/>
        <v>0.12499999999999999</v>
      </c>
      <c r="AG647">
        <f t="shared" si="239"/>
        <v>0.1111111111111111</v>
      </c>
      <c r="AH647">
        <f t="shared" si="240"/>
        <v>0.27166400850611377</v>
      </c>
      <c r="AI647">
        <f t="shared" si="241"/>
        <v>8.0865603644646941E-2</v>
      </c>
      <c r="AJ647">
        <f t="shared" si="242"/>
        <v>0.11015325670498083</v>
      </c>
      <c r="AK647">
        <f t="shared" si="243"/>
        <v>0.24532058940661086</v>
      </c>
      <c r="AL647">
        <f t="shared" si="244"/>
        <v>0.112417340191036</v>
      </c>
      <c r="AM647">
        <f t="shared" si="245"/>
        <v>0.16431924882629109</v>
      </c>
      <c r="AN647">
        <f t="shared" si="246"/>
        <v>0.30480167014613768</v>
      </c>
      <c r="AO647">
        <f t="shared" si="247"/>
        <v>0.13657195233730524</v>
      </c>
      <c r="AP647">
        <f t="shared" si="248"/>
        <v>2.2471910112359546E-2</v>
      </c>
      <c r="AQ647">
        <f t="shared" si="249"/>
        <v>2.222222222222222E-2</v>
      </c>
      <c r="AR647">
        <f t="shared" si="250"/>
        <v>0</v>
      </c>
      <c r="AS647">
        <f t="shared" si="251"/>
        <v>0</v>
      </c>
      <c r="AT647">
        <f t="shared" si="252"/>
        <v>0.30488179306109919</v>
      </c>
      <c r="AU647">
        <f t="shared" si="253"/>
        <v>0.37228172671210652</v>
      </c>
      <c r="AV647">
        <f t="shared" si="254"/>
        <v>0.3604651162790698</v>
      </c>
      <c r="AW647">
        <f t="shared" si="255"/>
        <v>0.40837696335078533</v>
      </c>
    </row>
    <row r="648" spans="1:49" x14ac:dyDescent="0.3">
      <c r="A648">
        <v>50</v>
      </c>
      <c r="B648" s="3">
        <v>37500</v>
      </c>
      <c r="C648" t="s">
        <v>8</v>
      </c>
      <c r="D648" s="1">
        <v>64.849999999999994</v>
      </c>
      <c r="E648" s="1">
        <v>33</v>
      </c>
      <c r="F648" s="1">
        <v>16.100000000000001</v>
      </c>
      <c r="G648" s="1">
        <v>31.85</v>
      </c>
      <c r="H648" s="1">
        <v>13.25</v>
      </c>
      <c r="I648" s="1">
        <v>35.15</v>
      </c>
      <c r="J648" s="1">
        <v>39.1</v>
      </c>
      <c r="K648" s="1">
        <v>20.55</v>
      </c>
      <c r="L648" s="1">
        <v>20.45</v>
      </c>
      <c r="M648" s="1">
        <v>6.9</v>
      </c>
      <c r="N648" s="1">
        <v>7.1</v>
      </c>
      <c r="O648" s="2">
        <v>7.2</v>
      </c>
      <c r="P648" s="2">
        <v>5.0999999999999996</v>
      </c>
      <c r="Q648" s="2">
        <v>1.8</v>
      </c>
      <c r="R648" s="1">
        <v>0.2</v>
      </c>
      <c r="S648" s="1">
        <v>0.2</v>
      </c>
      <c r="T648" s="1">
        <v>0.1</v>
      </c>
      <c r="U648" s="1">
        <v>0.1</v>
      </c>
      <c r="V648" s="1">
        <v>1.1000000000000001</v>
      </c>
      <c r="W648" s="1">
        <v>34.9</v>
      </c>
      <c r="X648" s="1">
        <v>51.6</v>
      </c>
      <c r="Y648" s="1">
        <v>3.65</v>
      </c>
      <c r="Z648" s="1">
        <v>3.2</v>
      </c>
      <c r="AA648">
        <f t="shared" si="233"/>
        <v>0.20356768100734521</v>
      </c>
      <c r="AB648">
        <f t="shared" si="234"/>
        <v>0.11328125000000008</v>
      </c>
      <c r="AC648">
        <f t="shared" si="235"/>
        <v>0.14066985645933017</v>
      </c>
      <c r="AD648">
        <f t="shared" si="236"/>
        <v>1.501305483028721E-2</v>
      </c>
      <c r="AE648">
        <f t="shared" si="237"/>
        <v>4.8913043478260872E-2</v>
      </c>
      <c r="AF648">
        <f t="shared" si="238"/>
        <v>7.8947368421052641E-2</v>
      </c>
      <c r="AG648">
        <f t="shared" si="239"/>
        <v>6.666666666666668E-2</v>
      </c>
      <c r="AH648">
        <f t="shared" si="240"/>
        <v>0.1812865497076023</v>
      </c>
      <c r="AI648">
        <f t="shared" si="241"/>
        <v>5.0113895216400917E-2</v>
      </c>
      <c r="AJ648">
        <f t="shared" si="242"/>
        <v>4.5498084291187735E-2</v>
      </c>
      <c r="AK648">
        <f t="shared" si="243"/>
        <v>0.23098367184388688</v>
      </c>
      <c r="AL648">
        <f t="shared" si="244"/>
        <v>9.1109478324761212E-2</v>
      </c>
      <c r="AM648">
        <f t="shared" si="245"/>
        <v>0.14621059691482224</v>
      </c>
      <c r="AN648">
        <f t="shared" si="246"/>
        <v>0.24008350730688932</v>
      </c>
      <c r="AO648">
        <f t="shared" si="247"/>
        <v>0.11090742438130155</v>
      </c>
      <c r="AP648">
        <f t="shared" si="248"/>
        <v>1.1235955056179775E-2</v>
      </c>
      <c r="AQ648">
        <f t="shared" si="249"/>
        <v>1.1111111111111112E-2</v>
      </c>
      <c r="AR648">
        <f t="shared" si="250"/>
        <v>0</v>
      </c>
      <c r="AS648">
        <f t="shared" si="251"/>
        <v>0</v>
      </c>
      <c r="AT648">
        <f t="shared" si="252"/>
        <v>0.16917408658274485</v>
      </c>
      <c r="AU648">
        <f t="shared" si="253"/>
        <v>0.30217461863031486</v>
      </c>
      <c r="AV648">
        <f t="shared" si="254"/>
        <v>0.31976744186046513</v>
      </c>
      <c r="AW648">
        <f t="shared" si="255"/>
        <v>0.30890052356020942</v>
      </c>
    </row>
    <row r="649" spans="1:49" x14ac:dyDescent="0.3">
      <c r="A649">
        <v>51</v>
      </c>
      <c r="B649" s="3">
        <v>37500</v>
      </c>
      <c r="C649" t="s">
        <v>8</v>
      </c>
      <c r="D649" s="1">
        <v>64.650000000000006</v>
      </c>
      <c r="E649" s="1">
        <v>32.65</v>
      </c>
      <c r="F649" s="1">
        <v>15.95</v>
      </c>
      <c r="G649" s="1">
        <v>32</v>
      </c>
      <c r="H649" s="1">
        <v>13.6</v>
      </c>
      <c r="I649" s="1">
        <v>39</v>
      </c>
      <c r="J649" s="1">
        <v>38.799999999999997</v>
      </c>
      <c r="K649" s="1">
        <v>20.9</v>
      </c>
      <c r="L649" s="1">
        <v>20.65</v>
      </c>
      <c r="M649" s="1">
        <v>6.85</v>
      </c>
      <c r="N649" s="1">
        <v>7</v>
      </c>
      <c r="O649" s="2">
        <v>7.5</v>
      </c>
      <c r="P649" s="2">
        <v>5.3</v>
      </c>
      <c r="Q649" s="2">
        <v>1.8</v>
      </c>
      <c r="R649" s="1">
        <v>0.2</v>
      </c>
      <c r="S649" s="1">
        <v>0.2</v>
      </c>
      <c r="T649" s="1">
        <v>0.1</v>
      </c>
      <c r="U649" s="1">
        <v>0.1</v>
      </c>
      <c r="V649" s="1">
        <v>1.1000000000000001</v>
      </c>
      <c r="W649" s="1">
        <v>49.6</v>
      </c>
      <c r="X649" s="1">
        <v>49.2</v>
      </c>
      <c r="Y649" s="1">
        <v>3.55</v>
      </c>
      <c r="Z649" s="1">
        <v>3.8</v>
      </c>
      <c r="AA649">
        <f t="shared" si="233"/>
        <v>0.19622245540398736</v>
      </c>
      <c r="AB649">
        <f t="shared" si="234"/>
        <v>0.107421875</v>
      </c>
      <c r="AC649">
        <f t="shared" si="235"/>
        <v>0.14354066985645933</v>
      </c>
      <c r="AD649">
        <f t="shared" si="236"/>
        <v>1.95822454308094E-2</v>
      </c>
      <c r="AE649">
        <f t="shared" si="237"/>
        <v>5.1630434782608696E-2</v>
      </c>
      <c r="AF649">
        <f t="shared" si="238"/>
        <v>7.8947368421052641E-2</v>
      </c>
      <c r="AG649">
        <f t="shared" si="239"/>
        <v>6.666666666666668E-2</v>
      </c>
      <c r="AH649">
        <f t="shared" si="240"/>
        <v>0.17916002126528452</v>
      </c>
      <c r="AI649">
        <f t="shared" si="241"/>
        <v>5.3530751708428255E-2</v>
      </c>
      <c r="AJ649">
        <f t="shared" si="242"/>
        <v>8.2375478927203066E-2</v>
      </c>
      <c r="AK649">
        <f t="shared" si="243"/>
        <v>0.22859418558343284</v>
      </c>
      <c r="AL649">
        <f t="shared" si="244"/>
        <v>9.6252755326965436E-2</v>
      </c>
      <c r="AM649">
        <f t="shared" si="245"/>
        <v>0.14889336016096577</v>
      </c>
      <c r="AN649">
        <f t="shared" si="246"/>
        <v>0.23799582463465546</v>
      </c>
      <c r="AO649">
        <f t="shared" si="247"/>
        <v>0.10907424381301559</v>
      </c>
      <c r="AP649">
        <f t="shared" si="248"/>
        <v>1.1235955056179775E-2</v>
      </c>
      <c r="AQ649">
        <f t="shared" si="249"/>
        <v>1.1111111111111112E-2</v>
      </c>
      <c r="AR649">
        <f t="shared" si="250"/>
        <v>0</v>
      </c>
      <c r="AS649">
        <f t="shared" si="251"/>
        <v>0</v>
      </c>
      <c r="AT649">
        <f t="shared" si="252"/>
        <v>0.25944120356155975</v>
      </c>
      <c r="AU649">
        <f t="shared" si="253"/>
        <v>0.28659526127880564</v>
      </c>
      <c r="AV649">
        <f t="shared" si="254"/>
        <v>0.30813953488372092</v>
      </c>
      <c r="AW649">
        <f t="shared" si="255"/>
        <v>0.37172774869109942</v>
      </c>
    </row>
    <row r="650" spans="1:49" x14ac:dyDescent="0.3">
      <c r="A650">
        <v>52</v>
      </c>
      <c r="B650" s="3">
        <v>37500</v>
      </c>
      <c r="C650" t="s">
        <v>7</v>
      </c>
      <c r="D650" s="1">
        <v>79.400000000000006</v>
      </c>
      <c r="E650" s="1">
        <v>39.4</v>
      </c>
      <c r="F650" s="1">
        <v>18.5</v>
      </c>
      <c r="G650" s="1">
        <v>40</v>
      </c>
      <c r="H650" s="1">
        <v>17.100000000000001</v>
      </c>
      <c r="I650" s="1">
        <v>48.8</v>
      </c>
      <c r="J650" s="1">
        <v>47.95</v>
      </c>
      <c r="K650" s="1">
        <v>18.7</v>
      </c>
      <c r="L650" s="1">
        <v>24.85</v>
      </c>
      <c r="M650" s="1">
        <v>7</v>
      </c>
      <c r="N650" s="1">
        <v>7.8</v>
      </c>
      <c r="O650" s="2">
        <v>12.2</v>
      </c>
      <c r="P650" s="2">
        <v>9</v>
      </c>
      <c r="Q650" s="2">
        <v>3.4</v>
      </c>
      <c r="R650" s="1">
        <v>0.2</v>
      </c>
      <c r="S650" s="1">
        <v>0.3</v>
      </c>
      <c r="T650" s="1">
        <v>0.1</v>
      </c>
      <c r="U650" s="1">
        <v>0.1</v>
      </c>
      <c r="V650" s="1">
        <v>2</v>
      </c>
      <c r="W650" s="1">
        <v>58.3</v>
      </c>
      <c r="X650" s="1">
        <v>60.15</v>
      </c>
      <c r="Y650" s="1">
        <v>4</v>
      </c>
      <c r="Z650" s="1">
        <v>4.0999999999999996</v>
      </c>
      <c r="AA650">
        <f t="shared" si="233"/>
        <v>0.33788037775445956</v>
      </c>
      <c r="AB650">
        <f t="shared" si="234"/>
        <v>0.20703125000000003</v>
      </c>
      <c r="AC650">
        <f t="shared" si="235"/>
        <v>0.29665071770334928</v>
      </c>
      <c r="AD650">
        <f t="shared" si="236"/>
        <v>6.5274151436031352E-2</v>
      </c>
      <c r="AE650">
        <f t="shared" si="237"/>
        <v>0.10190217391304349</v>
      </c>
      <c r="AF650">
        <f t="shared" si="238"/>
        <v>0.18421052631578946</v>
      </c>
      <c r="AG650">
        <f t="shared" si="239"/>
        <v>0.16666666666666666</v>
      </c>
      <c r="AH650">
        <f t="shared" si="240"/>
        <v>0.33599149388623084</v>
      </c>
      <c r="AI650">
        <f t="shared" si="241"/>
        <v>0.10706150341685648</v>
      </c>
      <c r="AJ650">
        <f t="shared" si="242"/>
        <v>0.17624521072796931</v>
      </c>
      <c r="AK650">
        <f t="shared" si="243"/>
        <v>0.30147351652727994</v>
      </c>
      <c r="AL650">
        <f t="shared" si="244"/>
        <v>6.3923585598824384E-2</v>
      </c>
      <c r="AM650">
        <f t="shared" si="245"/>
        <v>0.20523138832997989</v>
      </c>
      <c r="AN650">
        <f t="shared" si="246"/>
        <v>0.24425887265135693</v>
      </c>
      <c r="AO650">
        <f t="shared" si="247"/>
        <v>0.12373968835930339</v>
      </c>
      <c r="AP650">
        <f t="shared" si="248"/>
        <v>1.1235955056179775E-2</v>
      </c>
      <c r="AQ650">
        <f t="shared" si="249"/>
        <v>2.222222222222222E-2</v>
      </c>
      <c r="AR650">
        <f t="shared" si="250"/>
        <v>0</v>
      </c>
      <c r="AS650">
        <f t="shared" si="251"/>
        <v>0</v>
      </c>
      <c r="AT650">
        <f t="shared" si="252"/>
        <v>0.31286459932453176</v>
      </c>
      <c r="AU650">
        <f t="shared" si="253"/>
        <v>0.35767607919506655</v>
      </c>
      <c r="AV650">
        <f t="shared" si="254"/>
        <v>0.3604651162790698</v>
      </c>
      <c r="AW650">
        <f t="shared" si="255"/>
        <v>0.40314136125654443</v>
      </c>
    </row>
    <row r="651" spans="1:49" x14ac:dyDescent="0.3">
      <c r="A651">
        <v>53</v>
      </c>
      <c r="B651" s="3">
        <v>37500</v>
      </c>
      <c r="C651" t="s">
        <v>8</v>
      </c>
      <c r="D651" s="1">
        <v>74.099999999999994</v>
      </c>
      <c r="E651" s="1">
        <v>38.5</v>
      </c>
      <c r="F651" s="1">
        <v>19</v>
      </c>
      <c r="G651" s="1">
        <v>35.6</v>
      </c>
      <c r="H651" s="1">
        <v>15.65</v>
      </c>
      <c r="I651" s="1">
        <v>50.05</v>
      </c>
      <c r="J651" s="1">
        <v>50.5</v>
      </c>
      <c r="K651" s="1">
        <v>26.8</v>
      </c>
      <c r="L651" s="1">
        <v>25.05</v>
      </c>
      <c r="M651" s="1">
        <v>8.1999999999999993</v>
      </c>
      <c r="N651" s="1">
        <v>8.5500000000000007</v>
      </c>
      <c r="O651" s="2">
        <v>11.6</v>
      </c>
      <c r="P651" s="2">
        <v>8.3000000000000007</v>
      </c>
      <c r="Q651" s="2">
        <v>2.8</v>
      </c>
      <c r="R651" s="1">
        <v>0.3</v>
      </c>
      <c r="S651" s="1">
        <v>0.3</v>
      </c>
      <c r="T651" s="1">
        <v>0.1</v>
      </c>
      <c r="U651" s="1">
        <v>0.1</v>
      </c>
      <c r="V651" s="1">
        <v>1.8</v>
      </c>
      <c r="W651" s="1">
        <v>58.1</v>
      </c>
      <c r="X651" s="1">
        <v>48.9</v>
      </c>
      <c r="Y651" s="1">
        <v>4.8499999999999996</v>
      </c>
      <c r="Z651" s="1">
        <v>5.0999999999999996</v>
      </c>
      <c r="AA651">
        <f t="shared" si="233"/>
        <v>0.31899265477439659</v>
      </c>
      <c r="AB651">
        <f t="shared" si="234"/>
        <v>0.22656250000000003</v>
      </c>
      <c r="AC651">
        <f t="shared" si="235"/>
        <v>0.21244019138755982</v>
      </c>
      <c r="AD651">
        <f t="shared" si="236"/>
        <v>4.6344647519582255E-2</v>
      </c>
      <c r="AE651">
        <f t="shared" si="237"/>
        <v>9.2391304347826109E-2</v>
      </c>
      <c r="AF651">
        <f t="shared" si="238"/>
        <v>0.14473684210526314</v>
      </c>
      <c r="AG651">
        <f t="shared" si="239"/>
        <v>0.14444444444444443</v>
      </c>
      <c r="AH651">
        <f t="shared" si="240"/>
        <v>0.27963849016480591</v>
      </c>
      <c r="AI651">
        <f t="shared" si="241"/>
        <v>0.10022779043280183</v>
      </c>
      <c r="AJ651">
        <f t="shared" si="242"/>
        <v>0.18821839080459768</v>
      </c>
      <c r="AK651">
        <f t="shared" si="243"/>
        <v>0.32178414974113895</v>
      </c>
      <c r="AL651">
        <f t="shared" si="244"/>
        <v>0.18295371050698014</v>
      </c>
      <c r="AM651">
        <f t="shared" si="245"/>
        <v>0.20791415157612342</v>
      </c>
      <c r="AN651">
        <f t="shared" si="246"/>
        <v>0.29436325678496861</v>
      </c>
      <c r="AO651">
        <f t="shared" si="247"/>
        <v>0.13748854262144822</v>
      </c>
      <c r="AP651">
        <f t="shared" si="248"/>
        <v>2.2471910112359546E-2</v>
      </c>
      <c r="AQ651">
        <f t="shared" si="249"/>
        <v>2.222222222222222E-2</v>
      </c>
      <c r="AR651">
        <f t="shared" si="250"/>
        <v>0</v>
      </c>
      <c r="AS651">
        <f t="shared" si="251"/>
        <v>0</v>
      </c>
      <c r="AT651">
        <f t="shared" si="252"/>
        <v>0.31163647528400373</v>
      </c>
      <c r="AU651">
        <f t="shared" si="253"/>
        <v>0.28464784160986695</v>
      </c>
      <c r="AV651">
        <f t="shared" si="254"/>
        <v>0.45930232558139533</v>
      </c>
      <c r="AW651">
        <f t="shared" si="255"/>
        <v>0.50785340314136118</v>
      </c>
    </row>
    <row r="652" spans="1:49" x14ac:dyDescent="0.3">
      <c r="A652">
        <v>54</v>
      </c>
      <c r="B652" s="3">
        <v>37500</v>
      </c>
      <c r="C652" t="s">
        <v>7</v>
      </c>
      <c r="D652" s="1">
        <v>95.5</v>
      </c>
      <c r="E652" s="1">
        <v>47.4</v>
      </c>
      <c r="F652" s="1">
        <v>24.2</v>
      </c>
      <c r="G652" s="1">
        <v>48.1</v>
      </c>
      <c r="H652" s="1">
        <v>21.6</v>
      </c>
      <c r="I652" s="1">
        <v>51.2</v>
      </c>
      <c r="J652" s="1">
        <v>52.4</v>
      </c>
      <c r="K652" s="1">
        <v>26.5</v>
      </c>
      <c r="L652" s="1">
        <v>26.6</v>
      </c>
      <c r="M652" s="1">
        <v>10.1</v>
      </c>
      <c r="N652" s="1">
        <v>10</v>
      </c>
      <c r="O652" s="2">
        <v>22.4</v>
      </c>
      <c r="P652" s="2">
        <v>16</v>
      </c>
      <c r="Q652" s="2">
        <v>5.9</v>
      </c>
      <c r="R652" s="1">
        <v>0.5</v>
      </c>
      <c r="S652" s="1">
        <v>0.5</v>
      </c>
      <c r="T652" s="1">
        <v>0.2</v>
      </c>
      <c r="U652" s="1">
        <v>0.2</v>
      </c>
      <c r="V652" s="1">
        <v>4.0999999999999996</v>
      </c>
      <c r="W652" s="1">
        <v>74</v>
      </c>
      <c r="X652" s="1">
        <v>73.5</v>
      </c>
      <c r="Y652" s="1">
        <v>4</v>
      </c>
      <c r="Z652" s="1">
        <v>4.5</v>
      </c>
      <c r="AA652">
        <f t="shared" si="233"/>
        <v>0.50577124868835255</v>
      </c>
      <c r="AB652">
        <f t="shared" si="234"/>
        <v>0.4296875</v>
      </c>
      <c r="AC652">
        <f t="shared" si="235"/>
        <v>0.4516746411483254</v>
      </c>
      <c r="AD652">
        <f t="shared" si="236"/>
        <v>0.12402088772845955</v>
      </c>
      <c r="AE652">
        <f t="shared" si="237"/>
        <v>0.19701086956521741</v>
      </c>
      <c r="AF652">
        <f t="shared" si="238"/>
        <v>0.34868421052631582</v>
      </c>
      <c r="AG652">
        <f t="shared" si="239"/>
        <v>0.39999999999999991</v>
      </c>
      <c r="AH652">
        <f t="shared" si="240"/>
        <v>0.50717703349282306</v>
      </c>
      <c r="AI652">
        <f t="shared" si="241"/>
        <v>0.22323462414578588</v>
      </c>
      <c r="AJ652">
        <f t="shared" si="242"/>
        <v>0.1992337164750958</v>
      </c>
      <c r="AK652">
        <f t="shared" si="243"/>
        <v>0.3369175627240143</v>
      </c>
      <c r="AL652">
        <f t="shared" si="244"/>
        <v>0.17854518736223363</v>
      </c>
      <c r="AM652">
        <f t="shared" si="245"/>
        <v>0.22870556673373577</v>
      </c>
      <c r="AN652">
        <f t="shared" si="246"/>
        <v>0.37369519832985376</v>
      </c>
      <c r="AO652">
        <f t="shared" si="247"/>
        <v>0.16406966086159486</v>
      </c>
      <c r="AP652">
        <f t="shared" si="248"/>
        <v>4.49438202247191E-2</v>
      </c>
      <c r="AQ652">
        <f t="shared" si="249"/>
        <v>4.4444444444444446E-2</v>
      </c>
      <c r="AR652">
        <f t="shared" si="250"/>
        <v>1.1235955056179775E-2</v>
      </c>
      <c r="AS652">
        <f t="shared" si="251"/>
        <v>2.0408163265306121E-2</v>
      </c>
      <c r="AT652">
        <f t="shared" si="252"/>
        <v>0.40927233650598716</v>
      </c>
      <c r="AU652">
        <f t="shared" si="253"/>
        <v>0.44433625446283681</v>
      </c>
      <c r="AV652">
        <f t="shared" si="254"/>
        <v>0.3604651162790698</v>
      </c>
      <c r="AW652">
        <f t="shared" si="255"/>
        <v>0.44502617801047112</v>
      </c>
    </row>
    <row r="653" spans="1:49" x14ac:dyDescent="0.3">
      <c r="A653">
        <v>55</v>
      </c>
      <c r="B653" s="3">
        <v>37500</v>
      </c>
      <c r="C653" t="s">
        <v>8</v>
      </c>
      <c r="D653" s="1">
        <v>71.650000000000006</v>
      </c>
      <c r="E653" s="1">
        <v>34</v>
      </c>
      <c r="F653" s="1">
        <v>19.600000000000001</v>
      </c>
      <c r="G653" s="1">
        <v>37.65</v>
      </c>
      <c r="H653" s="1">
        <v>16.100000000000001</v>
      </c>
      <c r="I653" s="1">
        <v>47</v>
      </c>
      <c r="J653" s="1">
        <v>47.15</v>
      </c>
      <c r="K653" s="1">
        <v>24.7</v>
      </c>
      <c r="L653" s="1">
        <v>24.7</v>
      </c>
      <c r="M653" s="1">
        <v>8.0500000000000007</v>
      </c>
      <c r="N653" s="1">
        <v>8</v>
      </c>
      <c r="O653" s="2">
        <v>12</v>
      </c>
      <c r="P653" s="2">
        <v>8.8000000000000007</v>
      </c>
      <c r="Q653" s="2">
        <v>3</v>
      </c>
      <c r="R653" s="1">
        <v>0.3</v>
      </c>
      <c r="S653" s="1">
        <v>0.3</v>
      </c>
      <c r="T653" s="1">
        <v>0.1</v>
      </c>
      <c r="U653" s="1">
        <v>0.1</v>
      </c>
      <c r="V653" s="1">
        <v>1.9</v>
      </c>
      <c r="W653" s="1">
        <v>65.599999999999994</v>
      </c>
      <c r="X653" s="1">
        <v>60.55</v>
      </c>
      <c r="Y653" s="1">
        <v>4.6500000000000004</v>
      </c>
      <c r="Z653" s="1">
        <v>4.4000000000000004</v>
      </c>
      <c r="AA653">
        <f t="shared" si="233"/>
        <v>0.22455403987408182</v>
      </c>
      <c r="AB653">
        <f t="shared" si="234"/>
        <v>0.25000000000000011</v>
      </c>
      <c r="AC653">
        <f t="shared" si="235"/>
        <v>0.25167464114832533</v>
      </c>
      <c r="AD653">
        <f t="shared" si="236"/>
        <v>5.2219321148825083E-2</v>
      </c>
      <c r="AE653">
        <f t="shared" si="237"/>
        <v>9.9184782608695676E-2</v>
      </c>
      <c r="AF653">
        <f t="shared" si="238"/>
        <v>0.15789473684210525</v>
      </c>
      <c r="AG653">
        <f t="shared" si="239"/>
        <v>0.15555555555555553</v>
      </c>
      <c r="AH653">
        <f t="shared" si="240"/>
        <v>0.25358851674641159</v>
      </c>
      <c r="AI653">
        <f t="shared" si="241"/>
        <v>0.10478359908883826</v>
      </c>
      <c r="AJ653">
        <f t="shared" si="242"/>
        <v>0.15900383141762453</v>
      </c>
      <c r="AK653">
        <f t="shared" si="243"/>
        <v>0.29510155316606923</v>
      </c>
      <c r="AL653">
        <f t="shared" si="244"/>
        <v>0.15209404849375457</v>
      </c>
      <c r="AM653">
        <f t="shared" si="245"/>
        <v>0.20321931589537223</v>
      </c>
      <c r="AN653">
        <f t="shared" si="246"/>
        <v>0.2881002087682672</v>
      </c>
      <c r="AO653">
        <f t="shared" si="247"/>
        <v>0.12740604949587533</v>
      </c>
      <c r="AP653">
        <f t="shared" si="248"/>
        <v>2.2471910112359546E-2</v>
      </c>
      <c r="AQ653">
        <f t="shared" si="249"/>
        <v>2.222222222222222E-2</v>
      </c>
      <c r="AR653">
        <f t="shared" si="250"/>
        <v>0</v>
      </c>
      <c r="AS653">
        <f t="shared" si="251"/>
        <v>0</v>
      </c>
      <c r="AT653">
        <f t="shared" si="252"/>
        <v>0.35769112680380716</v>
      </c>
      <c r="AU653">
        <f t="shared" si="253"/>
        <v>0.36027263875365145</v>
      </c>
      <c r="AV653">
        <f t="shared" si="254"/>
        <v>0.43604651162790703</v>
      </c>
      <c r="AW653">
        <f t="shared" si="255"/>
        <v>0.43455497382198949</v>
      </c>
    </row>
    <row r="654" spans="1:49" x14ac:dyDescent="0.3">
      <c r="A654">
        <v>56</v>
      </c>
      <c r="B654" s="3">
        <v>37500</v>
      </c>
      <c r="C654" t="s">
        <v>7</v>
      </c>
      <c r="D654" s="1">
        <v>79.25</v>
      </c>
      <c r="E654" s="1">
        <v>38.6</v>
      </c>
      <c r="F654" s="1">
        <v>20.3</v>
      </c>
      <c r="G654" s="1">
        <v>40.65</v>
      </c>
      <c r="H654" s="1">
        <v>19.55</v>
      </c>
      <c r="I654" s="1">
        <v>45.4</v>
      </c>
      <c r="J654" s="1">
        <v>45.7</v>
      </c>
      <c r="K654" s="1">
        <v>24</v>
      </c>
      <c r="L654" s="1">
        <v>23.9</v>
      </c>
      <c r="M654" s="1">
        <v>8.6999999999999993</v>
      </c>
      <c r="N654" s="1">
        <v>9.1999999999999993</v>
      </c>
      <c r="O654" s="2">
        <v>13.2</v>
      </c>
      <c r="P654" s="2">
        <v>9.1999999999999993</v>
      </c>
      <c r="Q654" s="2">
        <v>3.7</v>
      </c>
      <c r="R654" s="1">
        <v>0.4</v>
      </c>
      <c r="S654" s="1">
        <v>0.4</v>
      </c>
      <c r="T654" s="1">
        <v>0.2</v>
      </c>
      <c r="U654" s="1">
        <v>0.2</v>
      </c>
      <c r="V654" s="1">
        <v>2.2999999999999998</v>
      </c>
      <c r="W654" s="1">
        <v>58.1</v>
      </c>
      <c r="X654" s="1">
        <v>25</v>
      </c>
      <c r="Y654" s="1">
        <v>4.5999999999999996</v>
      </c>
      <c r="Z654" s="1">
        <v>4.1500000000000004</v>
      </c>
      <c r="AA654">
        <f t="shared" si="233"/>
        <v>0.32109129066107028</v>
      </c>
      <c r="AB654">
        <f t="shared" si="234"/>
        <v>0.27734375000000006</v>
      </c>
      <c r="AC654">
        <f t="shared" si="235"/>
        <v>0.30909090909090903</v>
      </c>
      <c r="AD654">
        <f t="shared" si="236"/>
        <v>9.7258485639686698E-2</v>
      </c>
      <c r="AE654">
        <f t="shared" si="237"/>
        <v>0.10461956521739131</v>
      </c>
      <c r="AF654">
        <f t="shared" si="238"/>
        <v>0.20394736842105263</v>
      </c>
      <c r="AG654">
        <f t="shared" si="239"/>
        <v>0.19999999999999996</v>
      </c>
      <c r="AH654">
        <f t="shared" si="240"/>
        <v>0.33439659755449236</v>
      </c>
      <c r="AI654">
        <f t="shared" si="241"/>
        <v>0.1184510250569476</v>
      </c>
      <c r="AJ654">
        <f t="shared" si="242"/>
        <v>0.14367816091954022</v>
      </c>
      <c r="AK654">
        <f t="shared" si="243"/>
        <v>0.28355236957387492</v>
      </c>
      <c r="AL654">
        <f t="shared" si="244"/>
        <v>0.14180749448934607</v>
      </c>
      <c r="AM654">
        <f t="shared" si="245"/>
        <v>0.1924882629107981</v>
      </c>
      <c r="AN654">
        <f t="shared" si="246"/>
        <v>0.31524008350730681</v>
      </c>
      <c r="AO654">
        <f t="shared" si="247"/>
        <v>0.14940421631530704</v>
      </c>
      <c r="AP654">
        <f t="shared" si="248"/>
        <v>3.3707865168539332E-2</v>
      </c>
      <c r="AQ654">
        <f t="shared" si="249"/>
        <v>3.333333333333334E-2</v>
      </c>
      <c r="AR654">
        <f t="shared" si="250"/>
        <v>1.1235955056179775E-2</v>
      </c>
      <c r="AS654">
        <f t="shared" si="251"/>
        <v>2.0408163265306121E-2</v>
      </c>
      <c r="AT654">
        <f t="shared" si="252"/>
        <v>0.31163647528400373</v>
      </c>
      <c r="AU654">
        <f t="shared" si="253"/>
        <v>0.12950340798442064</v>
      </c>
      <c r="AV654">
        <f t="shared" si="254"/>
        <v>0.43023255813953487</v>
      </c>
      <c r="AW654">
        <f t="shared" si="255"/>
        <v>0.40837696335078533</v>
      </c>
    </row>
    <row r="655" spans="1:49" x14ac:dyDescent="0.3">
      <c r="A655">
        <v>57</v>
      </c>
      <c r="B655" s="3">
        <v>37500</v>
      </c>
      <c r="C655" t="s">
        <v>8</v>
      </c>
      <c r="D655" s="1">
        <v>74.2</v>
      </c>
      <c r="E655" s="1">
        <v>37.200000000000003</v>
      </c>
      <c r="F655" s="1">
        <v>19</v>
      </c>
      <c r="G655" s="1">
        <v>37</v>
      </c>
      <c r="H655" s="1">
        <v>16</v>
      </c>
      <c r="I655" s="1">
        <v>48.8</v>
      </c>
      <c r="J655" s="1">
        <v>49.15</v>
      </c>
      <c r="K655" s="1">
        <v>26.6</v>
      </c>
      <c r="L655" s="1">
        <v>26.5</v>
      </c>
      <c r="M655" s="1">
        <v>8.6</v>
      </c>
      <c r="N655" s="1">
        <v>8.6</v>
      </c>
      <c r="O655" s="2">
        <v>11.6</v>
      </c>
      <c r="P655" s="2">
        <v>8.5</v>
      </c>
      <c r="Q655" s="2">
        <v>2.8</v>
      </c>
      <c r="R655" s="1">
        <v>0.4</v>
      </c>
      <c r="S655" s="1">
        <v>0.4</v>
      </c>
      <c r="T655" s="1">
        <v>0.2</v>
      </c>
      <c r="U655" s="1">
        <v>0.2</v>
      </c>
      <c r="V655" s="1">
        <v>1.6</v>
      </c>
      <c r="W655" s="1">
        <v>61.5</v>
      </c>
      <c r="X655" s="1">
        <v>60.5</v>
      </c>
      <c r="Y655" s="1">
        <v>4.4000000000000004</v>
      </c>
      <c r="Z655" s="1">
        <v>4.3</v>
      </c>
      <c r="AA655">
        <f t="shared" si="233"/>
        <v>0.29171038824763906</v>
      </c>
      <c r="AB655">
        <f t="shared" si="234"/>
        <v>0.22656250000000003</v>
      </c>
      <c r="AC655">
        <f t="shared" si="235"/>
        <v>0.23923444976076555</v>
      </c>
      <c r="AD655">
        <f t="shared" si="236"/>
        <v>5.0913838120104443E-2</v>
      </c>
      <c r="AE655">
        <f t="shared" si="237"/>
        <v>9.5108695652173919E-2</v>
      </c>
      <c r="AF655">
        <f t="shared" si="238"/>
        <v>0.14473684210526314</v>
      </c>
      <c r="AG655">
        <f t="shared" si="239"/>
        <v>0.12222222222222223</v>
      </c>
      <c r="AH655">
        <f t="shared" si="240"/>
        <v>0.28070175438596501</v>
      </c>
      <c r="AI655">
        <f t="shared" si="241"/>
        <v>0.10022779043280183</v>
      </c>
      <c r="AJ655">
        <f t="shared" si="242"/>
        <v>0.17624521072796931</v>
      </c>
      <c r="AK655">
        <f t="shared" si="243"/>
        <v>0.31103146156909595</v>
      </c>
      <c r="AL655">
        <f t="shared" si="244"/>
        <v>0.18001469507714915</v>
      </c>
      <c r="AM655">
        <f t="shared" si="245"/>
        <v>0.22736418511066397</v>
      </c>
      <c r="AN655">
        <f t="shared" si="246"/>
        <v>0.31106471816283915</v>
      </c>
      <c r="AO655">
        <f t="shared" si="247"/>
        <v>0.1384051329055912</v>
      </c>
      <c r="AP655">
        <f t="shared" si="248"/>
        <v>3.3707865168539332E-2</v>
      </c>
      <c r="AQ655">
        <f t="shared" si="249"/>
        <v>3.333333333333334E-2</v>
      </c>
      <c r="AR655">
        <f t="shared" si="250"/>
        <v>1.1235955056179775E-2</v>
      </c>
      <c r="AS655">
        <f t="shared" si="251"/>
        <v>2.0408163265306121E-2</v>
      </c>
      <c r="AT655">
        <f t="shared" si="252"/>
        <v>0.33251458397298128</v>
      </c>
      <c r="AU655">
        <f t="shared" si="253"/>
        <v>0.35994806880882835</v>
      </c>
      <c r="AV655">
        <f t="shared" si="254"/>
        <v>0.40697674418604657</v>
      </c>
      <c r="AW655">
        <f t="shared" si="255"/>
        <v>0.4240837696335078</v>
      </c>
    </row>
    <row r="656" spans="1:49" x14ac:dyDescent="0.3">
      <c r="A656">
        <v>58</v>
      </c>
      <c r="B656" s="3">
        <v>37500</v>
      </c>
      <c r="C656" t="s">
        <v>8</v>
      </c>
      <c r="D656" s="1">
        <v>75.55</v>
      </c>
      <c r="E656" s="1">
        <v>38.75</v>
      </c>
      <c r="F656" s="1">
        <v>18.100000000000001</v>
      </c>
      <c r="G656" s="1">
        <v>36.799999999999997</v>
      </c>
      <c r="H656" s="1">
        <v>15.2</v>
      </c>
      <c r="I656" s="1">
        <v>46.65</v>
      </c>
      <c r="J656" s="1">
        <v>47.65</v>
      </c>
      <c r="K656" s="1">
        <v>25.6</v>
      </c>
      <c r="L656" s="1">
        <v>25.55</v>
      </c>
      <c r="M656" s="1">
        <v>7.8</v>
      </c>
      <c r="N656" s="1">
        <v>7.9</v>
      </c>
      <c r="O656" s="2">
        <v>11.3</v>
      </c>
      <c r="P656" s="2">
        <v>8.1999999999999993</v>
      </c>
      <c r="Q656" s="2">
        <v>2.7</v>
      </c>
      <c r="R656" s="1">
        <v>0.4</v>
      </c>
      <c r="S656" s="1">
        <v>0.3</v>
      </c>
      <c r="T656" s="1">
        <v>0.2</v>
      </c>
      <c r="U656" s="1">
        <v>0.1</v>
      </c>
      <c r="V656" s="1">
        <v>1.7</v>
      </c>
      <c r="W656" s="1">
        <v>59.75</v>
      </c>
      <c r="X656" s="1">
        <v>59.3</v>
      </c>
      <c r="Y656" s="1">
        <v>4.95</v>
      </c>
      <c r="Z656" s="1">
        <v>4</v>
      </c>
      <c r="AA656">
        <f t="shared" si="233"/>
        <v>0.32423924449108077</v>
      </c>
      <c r="AB656">
        <f t="shared" si="234"/>
        <v>0.19140625000000008</v>
      </c>
      <c r="AC656">
        <f t="shared" si="235"/>
        <v>0.23540669856459323</v>
      </c>
      <c r="AD656">
        <f t="shared" si="236"/>
        <v>4.046997389033942E-2</v>
      </c>
      <c r="AE656">
        <f t="shared" si="237"/>
        <v>9.1032608695652176E-2</v>
      </c>
      <c r="AF656">
        <f t="shared" si="238"/>
        <v>0.13815789473684209</v>
      </c>
      <c r="AG656">
        <f t="shared" si="239"/>
        <v>0.13333333333333333</v>
      </c>
      <c r="AH656">
        <f t="shared" si="240"/>
        <v>0.29505582137161085</v>
      </c>
      <c r="AI656">
        <f t="shared" si="241"/>
        <v>9.6810933940774488E-2</v>
      </c>
      <c r="AJ656">
        <f t="shared" si="242"/>
        <v>0.15565134099616856</v>
      </c>
      <c r="AK656">
        <f t="shared" si="243"/>
        <v>0.2990840302668259</v>
      </c>
      <c r="AL656">
        <f t="shared" si="244"/>
        <v>0.16531961792799413</v>
      </c>
      <c r="AM656">
        <f t="shared" si="245"/>
        <v>0.21462105969148224</v>
      </c>
      <c r="AN656">
        <f t="shared" si="246"/>
        <v>0.27766179540709807</v>
      </c>
      <c r="AO656">
        <f t="shared" si="247"/>
        <v>0.12557286892758937</v>
      </c>
      <c r="AP656">
        <f t="shared" si="248"/>
        <v>3.3707865168539332E-2</v>
      </c>
      <c r="AQ656">
        <f t="shared" si="249"/>
        <v>2.222222222222222E-2</v>
      </c>
      <c r="AR656">
        <f t="shared" si="250"/>
        <v>1.1235955056179775E-2</v>
      </c>
      <c r="AS656">
        <f t="shared" si="251"/>
        <v>0</v>
      </c>
      <c r="AT656">
        <f t="shared" si="252"/>
        <v>0.32176849861836049</v>
      </c>
      <c r="AU656">
        <f t="shared" si="253"/>
        <v>0.35215839013307371</v>
      </c>
      <c r="AV656">
        <f t="shared" si="254"/>
        <v>0.47093023255813948</v>
      </c>
      <c r="AW656">
        <f t="shared" si="255"/>
        <v>0.3926701570680628</v>
      </c>
    </row>
    <row r="657" spans="1:49" x14ac:dyDescent="0.3">
      <c r="A657">
        <v>59</v>
      </c>
      <c r="B657" s="3">
        <v>37500</v>
      </c>
      <c r="C657" t="s">
        <v>8</v>
      </c>
      <c r="D657" s="1">
        <v>82.2</v>
      </c>
      <c r="E657" s="1">
        <v>40.9</v>
      </c>
      <c r="F657" s="1">
        <v>20.05</v>
      </c>
      <c r="G657" s="1">
        <v>41.3</v>
      </c>
      <c r="H657" s="1">
        <v>18.95</v>
      </c>
      <c r="I657" s="1">
        <v>46.25</v>
      </c>
      <c r="J657" s="1">
        <v>46.15</v>
      </c>
      <c r="K657" s="1">
        <v>24.3</v>
      </c>
      <c r="L657" s="1">
        <v>24.35</v>
      </c>
      <c r="M657" s="1">
        <v>8.4499999999999993</v>
      </c>
      <c r="N657" s="1">
        <v>8.4499999999999993</v>
      </c>
      <c r="O657" s="2">
        <v>12.8</v>
      </c>
      <c r="P657" s="2">
        <v>8.9</v>
      </c>
      <c r="Q657" s="2">
        <v>3.6</v>
      </c>
      <c r="R657" s="1">
        <v>0.3</v>
      </c>
      <c r="S657" s="1">
        <v>0.3</v>
      </c>
      <c r="T657" s="1">
        <v>0.1</v>
      </c>
      <c r="U657" s="1">
        <v>0.1</v>
      </c>
      <c r="V657" s="1">
        <v>2.1</v>
      </c>
      <c r="W657" s="1">
        <v>61.45</v>
      </c>
      <c r="X657" s="1">
        <v>65</v>
      </c>
      <c r="Y657" s="1">
        <v>5.0999999999999996</v>
      </c>
      <c r="Z657" s="1">
        <v>5</v>
      </c>
      <c r="AA657">
        <f t="shared" si="233"/>
        <v>0.36935991605456447</v>
      </c>
      <c r="AB657">
        <f t="shared" si="234"/>
        <v>0.26757812500000006</v>
      </c>
      <c r="AC657">
        <f t="shared" si="235"/>
        <v>0.32153110047846883</v>
      </c>
      <c r="AD657">
        <f t="shared" si="236"/>
        <v>8.9425587467362913E-2</v>
      </c>
      <c r="AE657">
        <f t="shared" si="237"/>
        <v>0.10054347826086958</v>
      </c>
      <c r="AF657">
        <f t="shared" si="238"/>
        <v>0.19736842105263158</v>
      </c>
      <c r="AG657">
        <f t="shared" si="239"/>
        <v>0.17777777777777778</v>
      </c>
      <c r="AH657">
        <f t="shared" si="240"/>
        <v>0.36576289207868162</v>
      </c>
      <c r="AI657">
        <f t="shared" si="241"/>
        <v>0.11389521640091117</v>
      </c>
      <c r="AJ657">
        <f t="shared" si="242"/>
        <v>0.15181992337164751</v>
      </c>
      <c r="AK657">
        <f t="shared" si="243"/>
        <v>0.2871365989645559</v>
      </c>
      <c r="AL657">
        <f t="shared" si="244"/>
        <v>0.14621601763409259</v>
      </c>
      <c r="AM657">
        <f t="shared" si="245"/>
        <v>0.19852448021462107</v>
      </c>
      <c r="AN657">
        <f t="shared" si="246"/>
        <v>0.30480167014613768</v>
      </c>
      <c r="AO657">
        <f t="shared" si="247"/>
        <v>0.13565536205316223</v>
      </c>
      <c r="AP657">
        <f t="shared" si="248"/>
        <v>2.2471910112359546E-2</v>
      </c>
      <c r="AQ657">
        <f t="shared" si="249"/>
        <v>2.222222222222222E-2</v>
      </c>
      <c r="AR657">
        <f t="shared" si="250"/>
        <v>0</v>
      </c>
      <c r="AS657">
        <f t="shared" si="251"/>
        <v>0</v>
      </c>
      <c r="AT657">
        <f t="shared" si="252"/>
        <v>0.33220755296284926</v>
      </c>
      <c r="AU657">
        <f t="shared" si="253"/>
        <v>0.38915936384290822</v>
      </c>
      <c r="AV657">
        <f t="shared" si="254"/>
        <v>0.48837209302325574</v>
      </c>
      <c r="AW657">
        <f t="shared" si="255"/>
        <v>0.4973821989528795</v>
      </c>
    </row>
    <row r="658" spans="1:49" x14ac:dyDescent="0.3">
      <c r="A658">
        <v>60</v>
      </c>
      <c r="B658" s="3">
        <v>37500</v>
      </c>
      <c r="C658" t="s">
        <v>8</v>
      </c>
      <c r="D658" s="1">
        <v>80.150000000000006</v>
      </c>
      <c r="E658" s="1">
        <v>41.55</v>
      </c>
      <c r="F658" s="1">
        <v>19</v>
      </c>
      <c r="G658" s="1">
        <v>38.6</v>
      </c>
      <c r="H658" s="1">
        <v>16.5</v>
      </c>
      <c r="I658" s="1">
        <v>52</v>
      </c>
      <c r="J658" s="1">
        <v>52.4</v>
      </c>
      <c r="K658" s="1">
        <v>28.8</v>
      </c>
      <c r="L658" s="1">
        <v>28.8</v>
      </c>
      <c r="M658" s="1">
        <v>9.35</v>
      </c>
      <c r="N658" s="1">
        <v>9.3000000000000007</v>
      </c>
      <c r="O658" s="2">
        <v>13.5</v>
      </c>
      <c r="P658" s="2">
        <v>9.6999999999999993</v>
      </c>
      <c r="Q658" s="2">
        <v>3.3</v>
      </c>
      <c r="R658" s="1">
        <v>0.5</v>
      </c>
      <c r="S658" s="1">
        <v>0.5</v>
      </c>
      <c r="T658" s="1">
        <v>0.2</v>
      </c>
      <c r="U658" s="1">
        <v>0.2</v>
      </c>
      <c r="V658" s="1">
        <v>2.1</v>
      </c>
      <c r="W658" s="1">
        <v>64</v>
      </c>
      <c r="X658" s="1">
        <v>28</v>
      </c>
      <c r="Y658" s="1">
        <v>4.6500000000000004</v>
      </c>
      <c r="Z658" s="1">
        <v>4.5999999999999996</v>
      </c>
      <c r="AA658">
        <f t="shared" si="233"/>
        <v>0.38300104931794327</v>
      </c>
      <c r="AB658">
        <f t="shared" si="234"/>
        <v>0.22656250000000003</v>
      </c>
      <c r="AC658">
        <f t="shared" si="235"/>
        <v>0.26985645933014357</v>
      </c>
      <c r="AD658">
        <f t="shared" si="236"/>
        <v>5.7441253263707574E-2</v>
      </c>
      <c r="AE658">
        <f t="shared" si="237"/>
        <v>0.11141304347826086</v>
      </c>
      <c r="AF658">
        <f t="shared" si="238"/>
        <v>0.17763157894736839</v>
      </c>
      <c r="AG658">
        <f t="shared" si="239"/>
        <v>0.17777777777777778</v>
      </c>
      <c r="AH658">
        <f t="shared" si="240"/>
        <v>0.34396597554492303</v>
      </c>
      <c r="AI658">
        <f t="shared" si="241"/>
        <v>0.12186788154897495</v>
      </c>
      <c r="AJ658">
        <f t="shared" si="242"/>
        <v>0.20689655172413793</v>
      </c>
      <c r="AK658">
        <f t="shared" si="243"/>
        <v>0.3369175627240143</v>
      </c>
      <c r="AL658">
        <f t="shared" si="244"/>
        <v>0.21234386480529022</v>
      </c>
      <c r="AM658">
        <f t="shared" si="245"/>
        <v>0.25821596244131456</v>
      </c>
      <c r="AN658">
        <f t="shared" si="246"/>
        <v>0.34237995824634648</v>
      </c>
      <c r="AO658">
        <f t="shared" si="247"/>
        <v>0.15123739688359303</v>
      </c>
      <c r="AP658">
        <f t="shared" si="248"/>
        <v>4.49438202247191E-2</v>
      </c>
      <c r="AQ658">
        <f t="shared" si="249"/>
        <v>4.4444444444444446E-2</v>
      </c>
      <c r="AR658">
        <f t="shared" si="250"/>
        <v>1.1235955056179775E-2</v>
      </c>
      <c r="AS658">
        <f t="shared" si="251"/>
        <v>2.0408163265306121E-2</v>
      </c>
      <c r="AT658">
        <f t="shared" si="252"/>
        <v>0.34786613447958248</v>
      </c>
      <c r="AU658">
        <f t="shared" si="253"/>
        <v>0.14897760467380722</v>
      </c>
      <c r="AV658">
        <f t="shared" si="254"/>
        <v>0.43604651162790703</v>
      </c>
      <c r="AW658">
        <f t="shared" si="255"/>
        <v>0.4554973821989528</v>
      </c>
    </row>
    <row r="659" spans="1:49" x14ac:dyDescent="0.3">
      <c r="A659">
        <v>61</v>
      </c>
      <c r="B659" s="3">
        <v>37500</v>
      </c>
      <c r="C659" t="s">
        <v>8</v>
      </c>
      <c r="D659" s="1">
        <v>72.45</v>
      </c>
      <c r="E659" s="1">
        <v>36.35</v>
      </c>
      <c r="F659" s="1">
        <v>17.2</v>
      </c>
      <c r="G659" s="1">
        <v>36.1</v>
      </c>
      <c r="H659" s="1">
        <v>14.55</v>
      </c>
      <c r="I659" s="1">
        <v>45.15</v>
      </c>
      <c r="J659" s="1">
        <v>45.3</v>
      </c>
      <c r="K659" s="1">
        <v>24.2</v>
      </c>
      <c r="L659" s="1">
        <v>24.5</v>
      </c>
      <c r="M659" s="1">
        <v>8.0500000000000007</v>
      </c>
      <c r="N659" s="1">
        <v>7.9</v>
      </c>
      <c r="O659" s="2">
        <v>10.1</v>
      </c>
      <c r="P659" s="2">
        <v>7.2</v>
      </c>
      <c r="Q659" s="2">
        <v>2.4</v>
      </c>
      <c r="R659" s="1">
        <v>0.3</v>
      </c>
      <c r="S659" s="1">
        <v>0.3</v>
      </c>
      <c r="T659" s="1">
        <v>0.1</v>
      </c>
      <c r="U659" s="1">
        <v>0.1</v>
      </c>
      <c r="V659" s="1">
        <v>1.5</v>
      </c>
      <c r="W659" s="1">
        <v>55.8</v>
      </c>
      <c r="X659" s="1">
        <v>18</v>
      </c>
      <c r="Y659" s="1">
        <v>4</v>
      </c>
      <c r="Z659" s="1">
        <v>3.7</v>
      </c>
      <c r="AA659">
        <f t="shared" si="233"/>
        <v>0.27387198321091288</v>
      </c>
      <c r="AB659">
        <f t="shared" si="234"/>
        <v>0.15625</v>
      </c>
      <c r="AC659">
        <f t="shared" si="235"/>
        <v>0.22200956937799046</v>
      </c>
      <c r="AD659">
        <f t="shared" si="236"/>
        <v>3.1984334203655367E-2</v>
      </c>
      <c r="AE659">
        <f t="shared" si="237"/>
        <v>7.7445652173913054E-2</v>
      </c>
      <c r="AF659">
        <f t="shared" si="238"/>
        <v>0.11842105263157893</v>
      </c>
      <c r="AG659">
        <f t="shared" si="239"/>
        <v>0.1111111111111111</v>
      </c>
      <c r="AH659">
        <f t="shared" si="240"/>
        <v>0.26209463051568321</v>
      </c>
      <c r="AI659">
        <f t="shared" si="241"/>
        <v>8.3143507972665148E-2</v>
      </c>
      <c r="AJ659">
        <f t="shared" si="242"/>
        <v>0.14128352490421456</v>
      </c>
      <c r="AK659">
        <f t="shared" si="243"/>
        <v>0.28036638789326956</v>
      </c>
      <c r="AL659">
        <f t="shared" si="244"/>
        <v>0.14474650991917706</v>
      </c>
      <c r="AM659">
        <f t="shared" si="245"/>
        <v>0.20053655264922871</v>
      </c>
      <c r="AN659">
        <f t="shared" si="246"/>
        <v>0.2881002087682672</v>
      </c>
      <c r="AO659">
        <f t="shared" si="247"/>
        <v>0.12557286892758937</v>
      </c>
      <c r="AP659">
        <f t="shared" si="248"/>
        <v>2.2471910112359546E-2</v>
      </c>
      <c r="AQ659">
        <f t="shared" si="249"/>
        <v>2.222222222222222E-2</v>
      </c>
      <c r="AR659">
        <f t="shared" si="250"/>
        <v>0</v>
      </c>
      <c r="AS659">
        <f t="shared" si="251"/>
        <v>0</v>
      </c>
      <c r="AT659">
        <f t="shared" si="252"/>
        <v>0.29751304881793061</v>
      </c>
      <c r="AU659">
        <f t="shared" si="253"/>
        <v>8.406361570918533E-2</v>
      </c>
      <c r="AV659">
        <f t="shared" si="254"/>
        <v>0.3604651162790698</v>
      </c>
      <c r="AW659">
        <f t="shared" si="255"/>
        <v>0.36125654450261779</v>
      </c>
    </row>
    <row r="660" spans="1:49" x14ac:dyDescent="0.3">
      <c r="A660">
        <v>62</v>
      </c>
      <c r="B660" s="3">
        <v>37500</v>
      </c>
      <c r="C660" t="s">
        <v>8</v>
      </c>
      <c r="D660" s="1">
        <v>73.849999999999994</v>
      </c>
      <c r="E660" s="1">
        <v>37</v>
      </c>
      <c r="F660" s="1">
        <v>18.899999999999999</v>
      </c>
      <c r="G660" s="1">
        <v>36.85</v>
      </c>
      <c r="H660" s="1">
        <v>15.35</v>
      </c>
      <c r="I660" s="1">
        <v>49.35</v>
      </c>
      <c r="J660" s="1">
        <v>49.3</v>
      </c>
      <c r="K660" s="1">
        <v>26.85</v>
      </c>
      <c r="L660" s="1">
        <v>26.65</v>
      </c>
      <c r="M660" s="1">
        <v>8.3000000000000007</v>
      </c>
      <c r="N660" s="1">
        <v>8.5</v>
      </c>
      <c r="O660" s="2">
        <v>11.6</v>
      </c>
      <c r="P660" s="2">
        <v>8.6999999999999993</v>
      </c>
      <c r="Q660" s="2">
        <v>2.6</v>
      </c>
      <c r="R660" s="1">
        <v>0.4</v>
      </c>
      <c r="S660" s="1">
        <v>0.4</v>
      </c>
      <c r="T660" s="1">
        <v>0.2</v>
      </c>
      <c r="U660" s="1">
        <v>0.2</v>
      </c>
      <c r="V660" s="1">
        <v>1.6</v>
      </c>
      <c r="W660" s="1">
        <v>43.7</v>
      </c>
      <c r="X660" s="1">
        <v>55.9</v>
      </c>
      <c r="Y660" s="1">
        <v>4.9000000000000004</v>
      </c>
      <c r="Z660" s="1">
        <v>4.6500000000000004</v>
      </c>
      <c r="AA660">
        <f t="shared" si="233"/>
        <v>0.28751311647429167</v>
      </c>
      <c r="AB660">
        <f t="shared" si="234"/>
        <v>0.22265624999999997</v>
      </c>
      <c r="AC660">
        <f t="shared" si="235"/>
        <v>0.23636363636363639</v>
      </c>
      <c r="AD660">
        <f t="shared" si="236"/>
        <v>4.2428198433420362E-2</v>
      </c>
      <c r="AE660">
        <f t="shared" si="237"/>
        <v>9.7826086956521743E-2</v>
      </c>
      <c r="AF660">
        <f t="shared" si="238"/>
        <v>0.13157894736842105</v>
      </c>
      <c r="AG660">
        <f t="shared" si="239"/>
        <v>0.12222222222222223</v>
      </c>
      <c r="AH660">
        <f t="shared" si="240"/>
        <v>0.27698032961190855</v>
      </c>
      <c r="AI660">
        <f t="shared" si="241"/>
        <v>0.10022779043280183</v>
      </c>
      <c r="AJ660">
        <f t="shared" si="242"/>
        <v>0.18151340996168583</v>
      </c>
      <c r="AK660">
        <f t="shared" si="243"/>
        <v>0.31222620469932294</v>
      </c>
      <c r="AL660">
        <f t="shared" si="244"/>
        <v>0.18368846436443792</v>
      </c>
      <c r="AM660">
        <f t="shared" si="245"/>
        <v>0.22937625754527161</v>
      </c>
      <c r="AN660">
        <f t="shared" si="246"/>
        <v>0.29853862212943627</v>
      </c>
      <c r="AO660">
        <f t="shared" si="247"/>
        <v>0.13657195233730524</v>
      </c>
      <c r="AP660">
        <f t="shared" si="248"/>
        <v>3.3707865168539332E-2</v>
      </c>
      <c r="AQ660">
        <f t="shared" si="249"/>
        <v>3.333333333333334E-2</v>
      </c>
      <c r="AR660">
        <f t="shared" si="250"/>
        <v>1.1235955056179775E-2</v>
      </c>
      <c r="AS660">
        <f t="shared" si="251"/>
        <v>2.0408163265306121E-2</v>
      </c>
      <c r="AT660">
        <f t="shared" si="252"/>
        <v>0.22321154436598098</v>
      </c>
      <c r="AU660">
        <f t="shared" si="253"/>
        <v>0.33008763388510226</v>
      </c>
      <c r="AV660">
        <f t="shared" si="254"/>
        <v>0.46511627906976744</v>
      </c>
      <c r="AW660">
        <f t="shared" si="255"/>
        <v>0.4607329842931937</v>
      </c>
    </row>
    <row r="661" spans="1:49" x14ac:dyDescent="0.3">
      <c r="A661">
        <v>63</v>
      </c>
      <c r="B661" s="3">
        <v>37500</v>
      </c>
      <c r="C661" t="s">
        <v>8</v>
      </c>
      <c r="D661" s="1">
        <v>70.55</v>
      </c>
      <c r="E661" s="1">
        <v>37.5</v>
      </c>
      <c r="F661" s="1">
        <v>17.649999999999999</v>
      </c>
      <c r="G661" s="1">
        <v>33.049999999999997</v>
      </c>
      <c r="H661" s="1">
        <v>14.5</v>
      </c>
      <c r="I661" s="1">
        <v>47.5</v>
      </c>
      <c r="J661" s="1">
        <v>47</v>
      </c>
      <c r="K661" s="1">
        <v>26</v>
      </c>
      <c r="L661" s="1">
        <v>26</v>
      </c>
      <c r="M661" s="1">
        <v>8</v>
      </c>
      <c r="N661" s="1">
        <v>8.5</v>
      </c>
      <c r="O661" s="2">
        <v>10.1</v>
      </c>
      <c r="P661" s="2">
        <v>7.2</v>
      </c>
      <c r="Q661" s="2">
        <v>2.2999999999999998</v>
      </c>
      <c r="R661" s="1">
        <v>0.3</v>
      </c>
      <c r="S661" s="1">
        <v>0.3</v>
      </c>
      <c r="T661" s="1">
        <v>0.1</v>
      </c>
      <c r="U661" s="1">
        <v>0.1</v>
      </c>
      <c r="V661" s="1">
        <v>1.3</v>
      </c>
      <c r="W661" s="1">
        <v>41.6</v>
      </c>
      <c r="X661" s="1">
        <v>37</v>
      </c>
      <c r="Y661" s="1">
        <v>4.3499999999999996</v>
      </c>
      <c r="Z661" s="1">
        <v>4.5999999999999996</v>
      </c>
      <c r="AA661">
        <f t="shared" si="233"/>
        <v>0.29800629590765998</v>
      </c>
      <c r="AB661">
        <f t="shared" si="234"/>
        <v>0.17382812499999997</v>
      </c>
      <c r="AC661">
        <f t="shared" si="235"/>
        <v>0.16363636363636358</v>
      </c>
      <c r="AD661">
        <f t="shared" si="236"/>
        <v>3.1331592689295043E-2</v>
      </c>
      <c r="AE661">
        <f t="shared" si="237"/>
        <v>7.7445652173913054E-2</v>
      </c>
      <c r="AF661">
        <f t="shared" si="238"/>
        <v>0.11184210526315787</v>
      </c>
      <c r="AG661">
        <f t="shared" si="239"/>
        <v>8.8888888888888892E-2</v>
      </c>
      <c r="AH661">
        <f t="shared" si="240"/>
        <v>0.24189261031366296</v>
      </c>
      <c r="AI661">
        <f t="shared" si="241"/>
        <v>8.3143507972665148E-2</v>
      </c>
      <c r="AJ661">
        <f t="shared" si="242"/>
        <v>0.16379310344827586</v>
      </c>
      <c r="AK661">
        <f t="shared" si="243"/>
        <v>0.29390681003584224</v>
      </c>
      <c r="AL661">
        <f t="shared" si="244"/>
        <v>0.17119764878765611</v>
      </c>
      <c r="AM661">
        <f t="shared" si="245"/>
        <v>0.22065727699530516</v>
      </c>
      <c r="AN661">
        <f t="shared" si="246"/>
        <v>0.28601252609603334</v>
      </c>
      <c r="AO661">
        <f t="shared" si="247"/>
        <v>0.13657195233730524</v>
      </c>
      <c r="AP661">
        <f t="shared" si="248"/>
        <v>2.2471910112359546E-2</v>
      </c>
      <c r="AQ661">
        <f t="shared" si="249"/>
        <v>2.222222222222222E-2</v>
      </c>
      <c r="AR661">
        <f t="shared" si="250"/>
        <v>0</v>
      </c>
      <c r="AS661">
        <f t="shared" si="251"/>
        <v>0</v>
      </c>
      <c r="AT661">
        <f t="shared" si="252"/>
        <v>0.21031624194043599</v>
      </c>
      <c r="AU661">
        <f t="shared" si="253"/>
        <v>0.20740019474196691</v>
      </c>
      <c r="AV661">
        <f t="shared" si="254"/>
        <v>0.40116279069767441</v>
      </c>
      <c r="AW661">
        <f t="shared" si="255"/>
        <v>0.4554973821989528</v>
      </c>
    </row>
    <row r="662" spans="1:49" x14ac:dyDescent="0.3">
      <c r="A662">
        <v>64</v>
      </c>
      <c r="B662" s="3">
        <v>37500</v>
      </c>
      <c r="C662" t="s">
        <v>8</v>
      </c>
      <c r="D662" s="1">
        <v>71.8</v>
      </c>
      <c r="E662" s="1">
        <v>36.200000000000003</v>
      </c>
      <c r="F662" s="1">
        <v>17.899999999999999</v>
      </c>
      <c r="G662" s="1">
        <v>35.6</v>
      </c>
      <c r="H662" s="1">
        <v>14.9</v>
      </c>
      <c r="I662" s="1">
        <v>45.9</v>
      </c>
      <c r="J662" s="1">
        <v>45.75</v>
      </c>
      <c r="K662" s="1">
        <v>24.5</v>
      </c>
      <c r="L662" s="1">
        <v>24.4</v>
      </c>
      <c r="M662" s="1">
        <v>7.8</v>
      </c>
      <c r="N662" s="1">
        <v>8.1999999999999993</v>
      </c>
      <c r="O662" s="2">
        <v>9.9</v>
      </c>
      <c r="P662" s="2">
        <v>7.2</v>
      </c>
      <c r="Q662" s="2">
        <v>2.4</v>
      </c>
      <c r="R662" s="1">
        <v>0.3</v>
      </c>
      <c r="S662" s="1">
        <v>0.3</v>
      </c>
      <c r="T662" s="1">
        <v>0.1</v>
      </c>
      <c r="U662" s="1">
        <v>0.1</v>
      </c>
      <c r="V662" s="1">
        <v>1.5</v>
      </c>
      <c r="W662" s="1">
        <v>61.65</v>
      </c>
      <c r="X662" s="1">
        <v>64.3</v>
      </c>
      <c r="Y662" s="1">
        <v>4.25</v>
      </c>
      <c r="Z662" s="1">
        <v>4.5999999999999996</v>
      </c>
      <c r="AA662">
        <f t="shared" si="233"/>
        <v>0.27072402938090245</v>
      </c>
      <c r="AB662">
        <f t="shared" si="234"/>
        <v>0.18359374999999997</v>
      </c>
      <c r="AC662">
        <f t="shared" si="235"/>
        <v>0.21244019138755982</v>
      </c>
      <c r="AD662">
        <f t="shared" si="236"/>
        <v>3.6553524804177555E-2</v>
      </c>
      <c r="AE662">
        <f t="shared" si="237"/>
        <v>7.7445652173913054E-2</v>
      </c>
      <c r="AF662">
        <f t="shared" si="238"/>
        <v>0.11842105263157893</v>
      </c>
      <c r="AG662">
        <f t="shared" si="239"/>
        <v>0.1111111111111111</v>
      </c>
      <c r="AH662">
        <f t="shared" si="240"/>
        <v>0.25518341307814996</v>
      </c>
      <c r="AI662">
        <f t="shared" si="241"/>
        <v>8.0865603644646941E-2</v>
      </c>
      <c r="AJ662">
        <f t="shared" si="242"/>
        <v>0.14846743295019155</v>
      </c>
      <c r="AK662">
        <f t="shared" si="243"/>
        <v>0.2839506172839506</v>
      </c>
      <c r="AL662">
        <f t="shared" si="244"/>
        <v>0.14915503306392358</v>
      </c>
      <c r="AM662">
        <f t="shared" si="245"/>
        <v>0.19919517102615691</v>
      </c>
      <c r="AN662">
        <f t="shared" si="246"/>
        <v>0.27766179540709807</v>
      </c>
      <c r="AO662">
        <f t="shared" si="247"/>
        <v>0.13107241063244729</v>
      </c>
      <c r="AP662">
        <f t="shared" si="248"/>
        <v>2.2471910112359546E-2</v>
      </c>
      <c r="AQ662">
        <f t="shared" si="249"/>
        <v>2.222222222222222E-2</v>
      </c>
      <c r="AR662">
        <f t="shared" si="250"/>
        <v>0</v>
      </c>
      <c r="AS662">
        <f t="shared" si="251"/>
        <v>0</v>
      </c>
      <c r="AT662">
        <f t="shared" si="252"/>
        <v>0.33343567700337734</v>
      </c>
      <c r="AU662">
        <f t="shared" si="253"/>
        <v>0.38461538461538464</v>
      </c>
      <c r="AV662">
        <f t="shared" si="254"/>
        <v>0.38953488372093026</v>
      </c>
      <c r="AW662">
        <f t="shared" si="255"/>
        <v>0.4554973821989528</v>
      </c>
    </row>
    <row r="663" spans="1:49" x14ac:dyDescent="0.3">
      <c r="A663">
        <v>65</v>
      </c>
      <c r="B663" s="3">
        <v>37500</v>
      </c>
      <c r="C663" t="s">
        <v>8</v>
      </c>
      <c r="D663" s="1">
        <v>70.8</v>
      </c>
      <c r="E663" s="1">
        <v>36.9</v>
      </c>
      <c r="F663" s="1">
        <v>18.100000000000001</v>
      </c>
      <c r="G663" s="1">
        <v>33.9</v>
      </c>
      <c r="H663" s="1">
        <v>14.9</v>
      </c>
      <c r="I663" s="1">
        <v>45</v>
      </c>
      <c r="J663" s="1">
        <v>45.4</v>
      </c>
      <c r="K663" s="1">
        <v>24.2</v>
      </c>
      <c r="L663" s="1">
        <v>24.15</v>
      </c>
      <c r="M663" s="1">
        <v>7.8</v>
      </c>
      <c r="N663" s="1">
        <v>7.75</v>
      </c>
      <c r="O663" s="2">
        <v>9.3000000000000007</v>
      </c>
      <c r="P663" s="2">
        <v>6.5</v>
      </c>
      <c r="Q663" s="2">
        <v>2.6</v>
      </c>
      <c r="R663" s="1">
        <v>0.3</v>
      </c>
      <c r="S663" s="1">
        <v>0.3</v>
      </c>
      <c r="T663" s="1">
        <v>0.1</v>
      </c>
      <c r="U663" s="1">
        <v>0.1</v>
      </c>
      <c r="V663" s="1">
        <v>1.5</v>
      </c>
      <c r="W663" s="1">
        <v>59.5</v>
      </c>
      <c r="X663" s="1">
        <v>45.7</v>
      </c>
      <c r="Y663" s="1">
        <v>4.3</v>
      </c>
      <c r="Z663" s="1">
        <v>3.75</v>
      </c>
      <c r="AA663">
        <f t="shared" si="233"/>
        <v>0.28541448058761798</v>
      </c>
      <c r="AB663">
        <f t="shared" si="234"/>
        <v>0.19140625000000008</v>
      </c>
      <c r="AC663">
        <f t="shared" si="235"/>
        <v>0.17990430622009565</v>
      </c>
      <c r="AD663">
        <f t="shared" si="236"/>
        <v>3.6553524804177555E-2</v>
      </c>
      <c r="AE663">
        <f t="shared" si="237"/>
        <v>6.7934782608695662E-2</v>
      </c>
      <c r="AF663">
        <f t="shared" si="238"/>
        <v>0.13157894736842105</v>
      </c>
      <c r="AG663">
        <f t="shared" si="239"/>
        <v>0.1111111111111111</v>
      </c>
      <c r="AH663">
        <f t="shared" si="240"/>
        <v>0.24455077086656035</v>
      </c>
      <c r="AI663">
        <f t="shared" si="241"/>
        <v>7.4031890660592264E-2</v>
      </c>
      <c r="AJ663">
        <f t="shared" si="242"/>
        <v>0.13984674329501917</v>
      </c>
      <c r="AK663">
        <f t="shared" si="243"/>
        <v>0.28116288331342087</v>
      </c>
      <c r="AL663">
        <f t="shared" si="244"/>
        <v>0.14474650991917706</v>
      </c>
      <c r="AM663">
        <f t="shared" si="245"/>
        <v>0.19584171696847752</v>
      </c>
      <c r="AN663">
        <f t="shared" si="246"/>
        <v>0.27766179540709807</v>
      </c>
      <c r="AO663">
        <f t="shared" si="247"/>
        <v>0.12282309807516041</v>
      </c>
      <c r="AP663">
        <f t="shared" si="248"/>
        <v>2.2471910112359546E-2</v>
      </c>
      <c r="AQ663">
        <f t="shared" si="249"/>
        <v>2.222222222222222E-2</v>
      </c>
      <c r="AR663">
        <f t="shared" si="250"/>
        <v>0</v>
      </c>
      <c r="AS663">
        <f t="shared" si="251"/>
        <v>0</v>
      </c>
      <c r="AT663">
        <f t="shared" si="252"/>
        <v>0.32023334356770033</v>
      </c>
      <c r="AU663">
        <f t="shared" si="253"/>
        <v>0.26387536514118798</v>
      </c>
      <c r="AV663">
        <f t="shared" si="254"/>
        <v>0.39534883720930231</v>
      </c>
      <c r="AW663">
        <f t="shared" si="255"/>
        <v>0.36649214659685858</v>
      </c>
    </row>
    <row r="664" spans="1:49" x14ac:dyDescent="0.3">
      <c r="A664">
        <v>66</v>
      </c>
      <c r="B664" s="3">
        <v>37500</v>
      </c>
      <c r="C664" t="s">
        <v>8</v>
      </c>
      <c r="D664" s="1">
        <v>74.599999999999994</v>
      </c>
      <c r="E664" s="1">
        <v>37.85</v>
      </c>
      <c r="F664" s="1">
        <v>19</v>
      </c>
      <c r="G664" s="1">
        <v>36.75</v>
      </c>
      <c r="H664" s="1">
        <v>15.6</v>
      </c>
      <c r="I664" s="1">
        <v>48.7</v>
      </c>
      <c r="J664" s="1">
        <v>48.7</v>
      </c>
      <c r="K664" s="1">
        <v>26.15</v>
      </c>
      <c r="L664" s="1">
        <v>26.2</v>
      </c>
      <c r="M664" s="1">
        <v>7.8</v>
      </c>
      <c r="N664" s="1">
        <v>7.8</v>
      </c>
      <c r="O664" s="2">
        <v>11</v>
      </c>
      <c r="P664" s="2">
        <v>8.1999999999999993</v>
      </c>
      <c r="Q664" s="2">
        <v>2.6</v>
      </c>
      <c r="R664" s="1">
        <v>0.3</v>
      </c>
      <c r="S664" s="1">
        <v>0.3</v>
      </c>
      <c r="T664" s="1">
        <v>0.1</v>
      </c>
      <c r="U664" s="1">
        <v>0.1</v>
      </c>
      <c r="V664" s="1">
        <v>1.5</v>
      </c>
      <c r="W664" s="1">
        <v>66.900000000000006</v>
      </c>
      <c r="X664" s="1">
        <v>67.25</v>
      </c>
      <c r="Y664" s="1">
        <v>4.55</v>
      </c>
      <c r="Z664" s="1">
        <v>4.4000000000000004</v>
      </c>
      <c r="AA664">
        <f t="shared" si="233"/>
        <v>0.30535152151101785</v>
      </c>
      <c r="AB664">
        <f t="shared" si="234"/>
        <v>0.22656250000000003</v>
      </c>
      <c r="AC664">
        <f t="shared" si="235"/>
        <v>0.23444976076555024</v>
      </c>
      <c r="AD664">
        <f t="shared" si="236"/>
        <v>4.5691906005221931E-2</v>
      </c>
      <c r="AE664">
        <f t="shared" si="237"/>
        <v>9.1032608695652176E-2</v>
      </c>
      <c r="AF664">
        <f t="shared" si="238"/>
        <v>0.13157894736842105</v>
      </c>
      <c r="AG664">
        <f t="shared" si="239"/>
        <v>0.1111111111111111</v>
      </c>
      <c r="AH664">
        <f t="shared" si="240"/>
        <v>0.28495481127060074</v>
      </c>
      <c r="AI664">
        <f t="shared" si="241"/>
        <v>9.3394077448747156E-2</v>
      </c>
      <c r="AJ664">
        <f t="shared" si="242"/>
        <v>0.17528735632183912</v>
      </c>
      <c r="AK664">
        <f t="shared" si="243"/>
        <v>0.30744723217841496</v>
      </c>
      <c r="AL664">
        <f t="shared" si="244"/>
        <v>0.17340191036002936</v>
      </c>
      <c r="AM664">
        <f t="shared" si="245"/>
        <v>0.22334004024144868</v>
      </c>
      <c r="AN664">
        <f t="shared" si="246"/>
        <v>0.27766179540709807</v>
      </c>
      <c r="AO664">
        <f t="shared" si="247"/>
        <v>0.12373968835930339</v>
      </c>
      <c r="AP664">
        <f t="shared" si="248"/>
        <v>2.2471910112359546E-2</v>
      </c>
      <c r="AQ664">
        <f t="shared" si="249"/>
        <v>2.222222222222222E-2</v>
      </c>
      <c r="AR664">
        <f t="shared" si="250"/>
        <v>0</v>
      </c>
      <c r="AS664">
        <f t="shared" si="251"/>
        <v>0</v>
      </c>
      <c r="AT664">
        <f t="shared" si="252"/>
        <v>0.36567393306723983</v>
      </c>
      <c r="AU664">
        <f t="shared" si="253"/>
        <v>0.40376501135994813</v>
      </c>
      <c r="AV664">
        <f t="shared" si="254"/>
        <v>0.42441860465116277</v>
      </c>
      <c r="AW664">
        <f t="shared" si="255"/>
        <v>0.43455497382198949</v>
      </c>
    </row>
    <row r="665" spans="1:49" x14ac:dyDescent="0.3">
      <c r="A665">
        <v>67</v>
      </c>
      <c r="B665" s="3">
        <v>37500</v>
      </c>
      <c r="C665" t="s">
        <v>8</v>
      </c>
      <c r="D665" s="1">
        <v>79.8</v>
      </c>
      <c r="E665" s="1">
        <v>40.299999999999997</v>
      </c>
      <c r="F665" s="1">
        <v>18.45</v>
      </c>
      <c r="G665" s="1">
        <v>39.5</v>
      </c>
      <c r="H665" s="1">
        <v>16.7</v>
      </c>
      <c r="I665" s="1">
        <v>52.95</v>
      </c>
      <c r="J665" s="1">
        <v>53.5</v>
      </c>
      <c r="K665" s="1">
        <v>28.8</v>
      </c>
      <c r="L665" s="1">
        <v>28.6</v>
      </c>
      <c r="M665" s="1">
        <v>9.15</v>
      </c>
      <c r="N665" s="1">
        <v>9.15</v>
      </c>
      <c r="O665" s="2">
        <v>12.7</v>
      </c>
      <c r="P665" s="2">
        <v>9.4</v>
      </c>
      <c r="Q665" s="2">
        <v>3</v>
      </c>
      <c r="R665" s="1">
        <v>0.5</v>
      </c>
      <c r="S665" s="1">
        <v>0.5</v>
      </c>
      <c r="T665" s="1">
        <v>0.2</v>
      </c>
      <c r="U665" s="1">
        <v>0.2</v>
      </c>
      <c r="V665" s="1">
        <v>1.7</v>
      </c>
      <c r="W665" s="1">
        <v>60.6</v>
      </c>
      <c r="X665" s="1">
        <v>68.05</v>
      </c>
      <c r="Y665" s="1">
        <v>5.05</v>
      </c>
      <c r="Z665" s="1">
        <v>5.3</v>
      </c>
      <c r="AA665">
        <f t="shared" si="233"/>
        <v>0.35676810073452248</v>
      </c>
      <c r="AB665">
        <f t="shared" si="234"/>
        <v>0.205078125</v>
      </c>
      <c r="AC665">
        <f t="shared" si="235"/>
        <v>0.28708133971291866</v>
      </c>
      <c r="AD665">
        <f t="shared" si="236"/>
        <v>6.005221932114882E-2</v>
      </c>
      <c r="AE665">
        <f t="shared" si="237"/>
        <v>0.10733695652173915</v>
      </c>
      <c r="AF665">
        <f t="shared" si="238"/>
        <v>0.15789473684210525</v>
      </c>
      <c r="AG665">
        <f t="shared" si="239"/>
        <v>0.13333333333333333</v>
      </c>
      <c r="AH665">
        <f t="shared" si="240"/>
        <v>0.34024455077086657</v>
      </c>
      <c r="AI665">
        <f t="shared" si="241"/>
        <v>0.11275626423690203</v>
      </c>
      <c r="AJ665">
        <f t="shared" si="242"/>
        <v>0.2159961685823755</v>
      </c>
      <c r="AK665">
        <f t="shared" si="243"/>
        <v>0.34567901234567899</v>
      </c>
      <c r="AL665">
        <f t="shared" si="244"/>
        <v>0.21234386480529022</v>
      </c>
      <c r="AM665">
        <f t="shared" si="245"/>
        <v>0.25553319919517103</v>
      </c>
      <c r="AN665">
        <f t="shared" si="246"/>
        <v>0.33402922755741121</v>
      </c>
      <c r="AO665">
        <f t="shared" si="247"/>
        <v>0.14848762603116406</v>
      </c>
      <c r="AP665">
        <f t="shared" si="248"/>
        <v>4.49438202247191E-2</v>
      </c>
      <c r="AQ665">
        <f t="shared" si="249"/>
        <v>4.4444444444444446E-2</v>
      </c>
      <c r="AR665">
        <f t="shared" si="250"/>
        <v>1.1235955056179775E-2</v>
      </c>
      <c r="AS665">
        <f t="shared" si="251"/>
        <v>2.0408163265306121E-2</v>
      </c>
      <c r="AT665">
        <f t="shared" si="252"/>
        <v>0.32698802579060487</v>
      </c>
      <c r="AU665">
        <f t="shared" si="253"/>
        <v>0.40895813047711788</v>
      </c>
      <c r="AV665">
        <f t="shared" si="254"/>
        <v>0.48255813953488363</v>
      </c>
      <c r="AW665">
        <f t="shared" si="255"/>
        <v>0.52879581151832455</v>
      </c>
    </row>
    <row r="666" spans="1:49" x14ac:dyDescent="0.3">
      <c r="A666">
        <v>68</v>
      </c>
      <c r="B666" s="3">
        <v>37500</v>
      </c>
      <c r="C666" s="1" t="s">
        <v>8</v>
      </c>
      <c r="D666" s="1">
        <v>76.8</v>
      </c>
      <c r="E666" s="1">
        <v>39.4</v>
      </c>
      <c r="F666" s="1">
        <v>18</v>
      </c>
      <c r="G666" s="1">
        <v>37.4</v>
      </c>
      <c r="H666" s="1">
        <v>16.05</v>
      </c>
      <c r="I666" s="1">
        <v>51.65</v>
      </c>
      <c r="J666" s="1">
        <v>51.95</v>
      </c>
      <c r="K666" s="1">
        <v>28.05</v>
      </c>
      <c r="L666" s="1">
        <v>27.75</v>
      </c>
      <c r="M666" s="1">
        <v>9.0500000000000007</v>
      </c>
      <c r="N666" s="1">
        <v>8.8000000000000007</v>
      </c>
      <c r="O666" s="2">
        <v>12.7</v>
      </c>
      <c r="P666" s="2">
        <v>9.1</v>
      </c>
      <c r="Q666" s="2">
        <v>3</v>
      </c>
      <c r="R666" s="1">
        <v>0.4</v>
      </c>
      <c r="S666" s="1">
        <v>0.4</v>
      </c>
      <c r="T666" s="1">
        <v>0.2</v>
      </c>
      <c r="U666" s="1">
        <v>0.2</v>
      </c>
      <c r="V666" s="1">
        <v>1.9</v>
      </c>
      <c r="W666" s="1">
        <v>63.6</v>
      </c>
      <c r="X666" s="1">
        <v>62.3</v>
      </c>
      <c r="Y666" s="1">
        <v>4.55</v>
      </c>
      <c r="Z666" s="1">
        <v>3.8</v>
      </c>
      <c r="AA666">
        <f t="shared" si="233"/>
        <v>0.33788037775445956</v>
      </c>
      <c r="AB666">
        <f t="shared" si="234"/>
        <v>0.18750000000000003</v>
      </c>
      <c r="AC666">
        <f t="shared" si="235"/>
        <v>0.24688995215311002</v>
      </c>
      <c r="AD666">
        <f t="shared" si="236"/>
        <v>5.156657963446476E-2</v>
      </c>
      <c r="AE666">
        <f t="shared" si="237"/>
        <v>0.10326086956521739</v>
      </c>
      <c r="AF666">
        <f t="shared" si="238"/>
        <v>0.15789473684210525</v>
      </c>
      <c r="AG666">
        <f t="shared" si="239"/>
        <v>0.15555555555555553</v>
      </c>
      <c r="AH666">
        <f t="shared" si="240"/>
        <v>0.30834662413609781</v>
      </c>
      <c r="AI666">
        <f t="shared" si="241"/>
        <v>0.11275626423690203</v>
      </c>
      <c r="AJ666">
        <f t="shared" si="242"/>
        <v>0.20354406130268199</v>
      </c>
      <c r="AK666">
        <f t="shared" si="243"/>
        <v>0.33333333333333331</v>
      </c>
      <c r="AL666">
        <f t="shared" si="244"/>
        <v>0.20132255694342394</v>
      </c>
      <c r="AM666">
        <f t="shared" si="245"/>
        <v>0.24413145539906103</v>
      </c>
      <c r="AN666">
        <f t="shared" si="246"/>
        <v>0.3298538622129436</v>
      </c>
      <c r="AO666">
        <f t="shared" si="247"/>
        <v>0.14207149404216315</v>
      </c>
      <c r="AP666">
        <f t="shared" si="248"/>
        <v>3.3707865168539332E-2</v>
      </c>
      <c r="AQ666">
        <f t="shared" si="249"/>
        <v>3.333333333333334E-2</v>
      </c>
      <c r="AR666">
        <f t="shared" si="250"/>
        <v>1.1235955056179775E-2</v>
      </c>
      <c r="AS666">
        <f t="shared" si="251"/>
        <v>2.0408163265306121E-2</v>
      </c>
      <c r="AT666">
        <f t="shared" si="252"/>
        <v>0.34540988639852627</v>
      </c>
      <c r="AU666">
        <f t="shared" si="253"/>
        <v>0.37163258682246025</v>
      </c>
      <c r="AV666">
        <f t="shared" si="254"/>
        <v>0.42441860465116277</v>
      </c>
      <c r="AW666">
        <f t="shared" si="255"/>
        <v>0.37172774869109942</v>
      </c>
    </row>
    <row r="667" spans="1:49" x14ac:dyDescent="0.3">
      <c r="A667">
        <v>69</v>
      </c>
      <c r="B667" s="3">
        <v>37500</v>
      </c>
      <c r="C667" t="s">
        <v>7</v>
      </c>
      <c r="D667" s="1">
        <v>74.5</v>
      </c>
      <c r="E667" s="1">
        <v>37.65</v>
      </c>
      <c r="F667" s="1">
        <v>18.649999999999999</v>
      </c>
      <c r="G667" s="1">
        <v>36.85</v>
      </c>
      <c r="H667" s="1">
        <v>16.100000000000001</v>
      </c>
      <c r="I667" s="1">
        <v>46.95</v>
      </c>
      <c r="J667" s="1">
        <v>47</v>
      </c>
      <c r="K667" s="1">
        <v>25.85</v>
      </c>
      <c r="L667" s="1">
        <v>25.2</v>
      </c>
      <c r="M667" s="1">
        <v>7.9</v>
      </c>
      <c r="N667" s="1">
        <v>8.3000000000000007</v>
      </c>
      <c r="O667" s="2">
        <v>9.9</v>
      </c>
      <c r="P667" s="2">
        <v>7</v>
      </c>
      <c r="Q667" s="2">
        <v>2.4</v>
      </c>
      <c r="R667" s="1">
        <v>0.3</v>
      </c>
      <c r="S667" s="1">
        <v>0.3</v>
      </c>
      <c r="T667" s="1">
        <v>0.1</v>
      </c>
      <c r="U667" s="1">
        <v>0.1</v>
      </c>
      <c r="V667" s="1">
        <v>1.3</v>
      </c>
      <c r="W667" s="1">
        <v>54</v>
      </c>
      <c r="X667" s="1">
        <v>40.15</v>
      </c>
      <c r="Y667" s="1">
        <v>5.22</v>
      </c>
      <c r="Z667" s="1">
        <v>5.16</v>
      </c>
      <c r="AA667">
        <f t="shared" si="233"/>
        <v>0.30115424973767047</v>
      </c>
      <c r="AB667">
        <f t="shared" si="234"/>
        <v>0.21289062499999997</v>
      </c>
      <c r="AC667">
        <f t="shared" si="235"/>
        <v>0.23636363636363639</v>
      </c>
      <c r="AD667">
        <f t="shared" si="236"/>
        <v>5.2219321148825083E-2</v>
      </c>
      <c r="AE667">
        <f t="shared" si="237"/>
        <v>7.472826086956523E-2</v>
      </c>
      <c r="AF667">
        <f t="shared" si="238"/>
        <v>0.11842105263157893</v>
      </c>
      <c r="AG667">
        <f t="shared" si="239"/>
        <v>8.8888888888888892E-2</v>
      </c>
      <c r="AH667">
        <f t="shared" si="240"/>
        <v>0.28389154704944181</v>
      </c>
      <c r="AI667">
        <f t="shared" si="241"/>
        <v>8.0865603644646941E-2</v>
      </c>
      <c r="AJ667">
        <f t="shared" si="242"/>
        <v>0.15852490421455942</v>
      </c>
      <c r="AK667">
        <f t="shared" si="243"/>
        <v>0.29390681003584224</v>
      </c>
      <c r="AL667">
        <f t="shared" si="244"/>
        <v>0.1689933872152829</v>
      </c>
      <c r="AM667">
        <f t="shared" si="245"/>
        <v>0.20992622401073105</v>
      </c>
      <c r="AN667">
        <f t="shared" si="246"/>
        <v>0.28183716075156573</v>
      </c>
      <c r="AO667">
        <f t="shared" si="247"/>
        <v>0.13290559120073328</v>
      </c>
      <c r="AP667">
        <f t="shared" si="248"/>
        <v>2.2471910112359546E-2</v>
      </c>
      <c r="AQ667">
        <f t="shared" si="249"/>
        <v>2.222222222222222E-2</v>
      </c>
      <c r="AR667">
        <f t="shared" si="250"/>
        <v>0</v>
      </c>
      <c r="AS667">
        <f t="shared" si="251"/>
        <v>0</v>
      </c>
      <c r="AT667">
        <f t="shared" si="252"/>
        <v>0.2864599324531778</v>
      </c>
      <c r="AU667">
        <f t="shared" si="253"/>
        <v>0.22784810126582281</v>
      </c>
      <c r="AV667">
        <f t="shared" si="254"/>
        <v>0.50232558139534877</v>
      </c>
      <c r="AW667">
        <f t="shared" si="255"/>
        <v>0.51413612565445022</v>
      </c>
    </row>
    <row r="668" spans="1:49" x14ac:dyDescent="0.3">
      <c r="A668">
        <v>70</v>
      </c>
      <c r="B668" s="3">
        <v>37500</v>
      </c>
      <c r="C668" t="s">
        <v>8</v>
      </c>
      <c r="D668" s="1">
        <v>59.15</v>
      </c>
      <c r="E668" s="1">
        <v>29.85</v>
      </c>
      <c r="F668" s="1">
        <v>13.65</v>
      </c>
      <c r="G668" s="1">
        <v>29.3</v>
      </c>
      <c r="H668" s="1">
        <v>12.15</v>
      </c>
      <c r="I668" s="1">
        <v>33.65</v>
      </c>
      <c r="J668" s="1">
        <v>33.65</v>
      </c>
      <c r="K668" s="1">
        <v>17.5</v>
      </c>
      <c r="L668" s="1">
        <v>17.5</v>
      </c>
      <c r="M668" s="1">
        <v>5.5</v>
      </c>
      <c r="N668" s="1">
        <v>5.65</v>
      </c>
      <c r="O668" s="2">
        <v>5.4</v>
      </c>
      <c r="P668" s="2">
        <v>3.6</v>
      </c>
      <c r="Q668" s="2">
        <v>1.4</v>
      </c>
      <c r="R668" s="1">
        <v>0.1</v>
      </c>
      <c r="S668" s="1">
        <v>0.1</v>
      </c>
      <c r="T668" s="1">
        <v>0.1</v>
      </c>
      <c r="U668" s="1">
        <v>0.1</v>
      </c>
      <c r="V668" s="1">
        <v>0.9</v>
      </c>
      <c r="W668" s="1">
        <v>45.6</v>
      </c>
      <c r="X668" s="1">
        <v>48.5</v>
      </c>
      <c r="Y668" s="1">
        <v>3.2</v>
      </c>
      <c r="Z668" s="1">
        <v>3</v>
      </c>
      <c r="AA668">
        <f t="shared" si="233"/>
        <v>0.13746065057712487</v>
      </c>
      <c r="AB668">
        <f t="shared" si="234"/>
        <v>1.7578125000000042E-2</v>
      </c>
      <c r="AC668">
        <f t="shared" si="235"/>
        <v>9.1866028708133984E-2</v>
      </c>
      <c r="AD668">
        <f t="shared" si="236"/>
        <v>6.5274151436032254E-4</v>
      </c>
      <c r="AE668">
        <f t="shared" si="237"/>
        <v>2.8532608695652179E-2</v>
      </c>
      <c r="AF668">
        <f t="shared" si="238"/>
        <v>5.2631578947368411E-2</v>
      </c>
      <c r="AG668">
        <f t="shared" si="239"/>
        <v>4.4444444444444446E-2</v>
      </c>
      <c r="AH668">
        <f t="shared" si="240"/>
        <v>0.12068048910154175</v>
      </c>
      <c r="AI668">
        <f t="shared" si="241"/>
        <v>2.9612756264236911E-2</v>
      </c>
      <c r="AJ668">
        <f t="shared" si="242"/>
        <v>3.1130268199233715E-2</v>
      </c>
      <c r="AK668">
        <f t="shared" si="243"/>
        <v>0.18757467144563914</v>
      </c>
      <c r="AL668">
        <f t="shared" si="244"/>
        <v>4.6289493019838354E-2</v>
      </c>
      <c r="AM668">
        <f t="shared" si="245"/>
        <v>0.10663983903420522</v>
      </c>
      <c r="AN668">
        <f t="shared" si="246"/>
        <v>0.18162839248434234</v>
      </c>
      <c r="AO668">
        <f t="shared" si="247"/>
        <v>8.4326306141154911E-2</v>
      </c>
      <c r="AP668">
        <f t="shared" si="248"/>
        <v>0</v>
      </c>
      <c r="AQ668">
        <f t="shared" si="249"/>
        <v>0</v>
      </c>
      <c r="AR668">
        <f t="shared" si="250"/>
        <v>0</v>
      </c>
      <c r="AS668">
        <f t="shared" si="251"/>
        <v>0</v>
      </c>
      <c r="AT668">
        <f t="shared" si="252"/>
        <v>0.23487872275099786</v>
      </c>
      <c r="AU668">
        <f t="shared" si="253"/>
        <v>0.2820512820512821</v>
      </c>
      <c r="AV668">
        <f t="shared" si="254"/>
        <v>0.26744186046511631</v>
      </c>
      <c r="AW668">
        <f t="shared" si="255"/>
        <v>0.28795811518324604</v>
      </c>
    </row>
    <row r="669" spans="1:49" x14ac:dyDescent="0.3">
      <c r="A669">
        <v>71</v>
      </c>
      <c r="B669" s="3">
        <v>37500</v>
      </c>
      <c r="C669" t="s">
        <v>8</v>
      </c>
      <c r="D669" s="1">
        <v>72.599999999999994</v>
      </c>
      <c r="E669" s="1">
        <v>37.6</v>
      </c>
      <c r="F669" s="1">
        <v>18</v>
      </c>
      <c r="G669" s="1">
        <v>35</v>
      </c>
      <c r="H669" s="1">
        <v>15.3</v>
      </c>
      <c r="I669" s="1">
        <v>46.7</v>
      </c>
      <c r="J669" s="1">
        <v>47.5</v>
      </c>
      <c r="K669" s="1">
        <v>25.8</v>
      </c>
      <c r="L669" s="1">
        <v>25.9</v>
      </c>
      <c r="M669" s="1">
        <v>8.25</v>
      </c>
      <c r="N669" s="1">
        <v>8.25</v>
      </c>
      <c r="O669" s="2">
        <v>10.4</v>
      </c>
      <c r="P669" s="2">
        <v>7.6</v>
      </c>
      <c r="Q669" s="2">
        <v>2.5</v>
      </c>
      <c r="R669" s="1">
        <v>0.3</v>
      </c>
      <c r="S669" s="1">
        <v>0.3</v>
      </c>
      <c r="T669" s="1">
        <v>0.1</v>
      </c>
      <c r="U669" s="1">
        <v>0.1</v>
      </c>
      <c r="V669" s="1">
        <v>1.6</v>
      </c>
      <c r="W669" s="1">
        <v>34.5</v>
      </c>
      <c r="X669" s="1">
        <v>64</v>
      </c>
      <c r="Y669" s="1">
        <v>4.5</v>
      </c>
      <c r="Z669" s="1">
        <v>4.5</v>
      </c>
      <c r="AA669">
        <f t="shared" si="233"/>
        <v>0.30010493179433367</v>
      </c>
      <c r="AB669">
        <f t="shared" si="234"/>
        <v>0.18750000000000003</v>
      </c>
      <c r="AC669">
        <f t="shared" si="235"/>
        <v>0.20095693779904306</v>
      </c>
      <c r="AD669">
        <f t="shared" si="236"/>
        <v>4.1775456919060067E-2</v>
      </c>
      <c r="AE669">
        <f t="shared" si="237"/>
        <v>8.2880434782608703E-2</v>
      </c>
      <c r="AF669">
        <f t="shared" si="238"/>
        <v>0.12499999999999999</v>
      </c>
      <c r="AG669">
        <f t="shared" si="239"/>
        <v>0.12222222222222223</v>
      </c>
      <c r="AH669">
        <f t="shared" si="240"/>
        <v>0.26368952684742158</v>
      </c>
      <c r="AI669">
        <f t="shared" si="241"/>
        <v>8.6560364464692494E-2</v>
      </c>
      <c r="AJ669">
        <f t="shared" si="242"/>
        <v>0.15613026819923376</v>
      </c>
      <c r="AK669">
        <f t="shared" si="243"/>
        <v>0.2978892871365989</v>
      </c>
      <c r="AL669">
        <f t="shared" si="244"/>
        <v>0.16825863335782512</v>
      </c>
      <c r="AM669">
        <f t="shared" si="245"/>
        <v>0.21931589537223339</v>
      </c>
      <c r="AN669">
        <f t="shared" si="246"/>
        <v>0.29645093945720241</v>
      </c>
      <c r="AO669">
        <f t="shared" si="247"/>
        <v>0.1319890009165903</v>
      </c>
      <c r="AP669">
        <f t="shared" si="248"/>
        <v>2.2471910112359546E-2</v>
      </c>
      <c r="AQ669">
        <f t="shared" si="249"/>
        <v>2.222222222222222E-2</v>
      </c>
      <c r="AR669">
        <f t="shared" si="250"/>
        <v>0</v>
      </c>
      <c r="AS669">
        <f t="shared" si="251"/>
        <v>0</v>
      </c>
      <c r="AT669">
        <f t="shared" si="252"/>
        <v>0.16671783850168867</v>
      </c>
      <c r="AU669">
        <f t="shared" si="253"/>
        <v>0.382667964946446</v>
      </c>
      <c r="AV669">
        <f t="shared" si="254"/>
        <v>0.41860465116279072</v>
      </c>
      <c r="AW669">
        <f t="shared" si="255"/>
        <v>0.44502617801047112</v>
      </c>
    </row>
    <row r="670" spans="1:49" x14ac:dyDescent="0.3">
      <c r="A670">
        <v>72</v>
      </c>
      <c r="B670" s="3">
        <v>37500</v>
      </c>
      <c r="C670" t="s">
        <v>7</v>
      </c>
      <c r="D670" s="1">
        <v>65.75</v>
      </c>
      <c r="E670" s="1">
        <v>32.6</v>
      </c>
      <c r="F670" s="1">
        <v>14.75</v>
      </c>
      <c r="G670" s="1">
        <v>33.15</v>
      </c>
      <c r="H670" s="1">
        <v>15.5</v>
      </c>
      <c r="I670" s="1">
        <v>33.75</v>
      </c>
      <c r="J670" s="1">
        <v>33.5</v>
      </c>
      <c r="K670" s="1">
        <v>17.100000000000001</v>
      </c>
      <c r="L670" s="1">
        <v>17.100000000000001</v>
      </c>
      <c r="M670" s="1">
        <v>6.25</v>
      </c>
      <c r="N670" s="1">
        <v>6.3</v>
      </c>
      <c r="O670" s="2">
        <v>7.5</v>
      </c>
      <c r="P670" s="2">
        <v>4.7</v>
      </c>
      <c r="Q670" s="2">
        <v>2.2999999999999998</v>
      </c>
      <c r="R670" s="1">
        <v>0.2</v>
      </c>
      <c r="S670" s="1">
        <v>0.1</v>
      </c>
      <c r="T670" s="1">
        <v>0.1</v>
      </c>
      <c r="U670" s="1">
        <v>0.1</v>
      </c>
      <c r="V670" s="1">
        <v>1.4</v>
      </c>
      <c r="W670" s="1">
        <v>13.75</v>
      </c>
      <c r="X670" s="1">
        <v>15.3</v>
      </c>
      <c r="Y670" s="1">
        <v>3.4</v>
      </c>
      <c r="Z670" s="1">
        <v>3.6</v>
      </c>
      <c r="AA670">
        <f t="shared" si="233"/>
        <v>0.19517313746065057</v>
      </c>
      <c r="AB670">
        <f t="shared" si="234"/>
        <v>6.0546875000000028E-2</v>
      </c>
      <c r="AC670">
        <f t="shared" si="235"/>
        <v>0.16555023923444973</v>
      </c>
      <c r="AD670">
        <f t="shared" si="236"/>
        <v>4.4386422976501305E-2</v>
      </c>
      <c r="AE670">
        <f t="shared" si="237"/>
        <v>4.3478260869565223E-2</v>
      </c>
      <c r="AF670">
        <f t="shared" si="238"/>
        <v>0.11184210526315787</v>
      </c>
      <c r="AG670">
        <f t="shared" si="239"/>
        <v>9.9999999999999978E-2</v>
      </c>
      <c r="AH670">
        <f t="shared" si="240"/>
        <v>0.190855927698033</v>
      </c>
      <c r="AI670">
        <f t="shared" si="241"/>
        <v>5.3530751708428255E-2</v>
      </c>
      <c r="AJ670">
        <f t="shared" si="242"/>
        <v>3.2088122605363999E-2</v>
      </c>
      <c r="AK670">
        <f t="shared" si="243"/>
        <v>0.18637992831541217</v>
      </c>
      <c r="AL670">
        <f t="shared" si="244"/>
        <v>4.041146216017636E-2</v>
      </c>
      <c r="AM670">
        <f t="shared" si="245"/>
        <v>0.1012743125419182</v>
      </c>
      <c r="AN670">
        <f t="shared" si="246"/>
        <v>0.21294363256784962</v>
      </c>
      <c r="AO670">
        <f t="shared" si="247"/>
        <v>9.6241979835013744E-2</v>
      </c>
      <c r="AP670">
        <f t="shared" si="248"/>
        <v>1.1235955056179775E-2</v>
      </c>
      <c r="AQ670">
        <f t="shared" si="249"/>
        <v>0</v>
      </c>
      <c r="AR670">
        <f t="shared" si="250"/>
        <v>0</v>
      </c>
      <c r="AS670">
        <f t="shared" si="251"/>
        <v>0</v>
      </c>
      <c r="AT670">
        <f t="shared" si="252"/>
        <v>3.9299969296898996E-2</v>
      </c>
      <c r="AU670">
        <f t="shared" si="253"/>
        <v>6.6536838688737429E-2</v>
      </c>
      <c r="AV670">
        <f t="shared" si="254"/>
        <v>0.29069767441860467</v>
      </c>
      <c r="AW670">
        <f t="shared" si="255"/>
        <v>0.35078534031413611</v>
      </c>
    </row>
    <row r="671" spans="1:49" x14ac:dyDescent="0.3">
      <c r="A671">
        <v>73</v>
      </c>
      <c r="B671" s="3">
        <v>37500</v>
      </c>
      <c r="C671" t="s">
        <v>8</v>
      </c>
      <c r="D671" s="1">
        <v>71.2</v>
      </c>
      <c r="E671" s="1">
        <v>36.700000000000003</v>
      </c>
      <c r="F671" s="1">
        <v>17.8</v>
      </c>
      <c r="G671" s="1">
        <v>34.5</v>
      </c>
      <c r="H671" s="1">
        <v>14.95</v>
      </c>
      <c r="I671" s="1">
        <v>43.1</v>
      </c>
      <c r="J671" s="1">
        <v>43.1</v>
      </c>
      <c r="K671" s="1">
        <v>22.8</v>
      </c>
      <c r="L671" s="1">
        <v>23.3</v>
      </c>
      <c r="M671" s="1">
        <v>7.9</v>
      </c>
      <c r="N671" s="1">
        <v>8.1</v>
      </c>
      <c r="O671" s="2">
        <v>9.9</v>
      </c>
      <c r="P671" s="2">
        <v>7.5</v>
      </c>
      <c r="Q671" s="2">
        <v>2.2000000000000002</v>
      </c>
      <c r="R671" s="1">
        <v>0.3</v>
      </c>
      <c r="S671" s="1">
        <v>0.3</v>
      </c>
      <c r="T671" s="1">
        <v>0.1</v>
      </c>
      <c r="U671" s="1">
        <v>0.1</v>
      </c>
      <c r="V671" s="1">
        <v>1.3</v>
      </c>
      <c r="W671" s="1">
        <v>52.1</v>
      </c>
      <c r="X671" s="1">
        <v>55.4</v>
      </c>
      <c r="Y671" s="1">
        <v>4.45</v>
      </c>
      <c r="Z671" s="1">
        <v>4.0999999999999996</v>
      </c>
      <c r="AA671">
        <f t="shared" si="233"/>
        <v>0.28121720881427076</v>
      </c>
      <c r="AB671">
        <f t="shared" si="234"/>
        <v>0.17968750000000006</v>
      </c>
      <c r="AC671">
        <f t="shared" si="235"/>
        <v>0.19138755980861244</v>
      </c>
      <c r="AD671">
        <f t="shared" si="236"/>
        <v>3.7206266318537851E-2</v>
      </c>
      <c r="AE671">
        <f t="shared" si="237"/>
        <v>8.1521739130434784E-2</v>
      </c>
      <c r="AF671">
        <f t="shared" si="238"/>
        <v>0.10526315789473684</v>
      </c>
      <c r="AG671">
        <f t="shared" si="239"/>
        <v>8.8888888888888892E-2</v>
      </c>
      <c r="AH671">
        <f t="shared" si="240"/>
        <v>0.24880382775119625</v>
      </c>
      <c r="AI671">
        <f t="shared" si="241"/>
        <v>8.0865603644646941E-2</v>
      </c>
      <c r="AJ671">
        <f t="shared" si="242"/>
        <v>0.12164750957854407</v>
      </c>
      <c r="AK671">
        <f t="shared" si="243"/>
        <v>0.26284348864994023</v>
      </c>
      <c r="AL671">
        <f t="shared" si="244"/>
        <v>0.12417340191036003</v>
      </c>
      <c r="AM671">
        <f t="shared" si="245"/>
        <v>0.18443997317236754</v>
      </c>
      <c r="AN671">
        <f t="shared" si="246"/>
        <v>0.28183716075156573</v>
      </c>
      <c r="AO671">
        <f t="shared" si="247"/>
        <v>0.12923923006416133</v>
      </c>
      <c r="AP671">
        <f t="shared" si="248"/>
        <v>2.2471910112359546E-2</v>
      </c>
      <c r="AQ671">
        <f t="shared" si="249"/>
        <v>2.222222222222222E-2</v>
      </c>
      <c r="AR671">
        <f t="shared" si="250"/>
        <v>0</v>
      </c>
      <c r="AS671">
        <f t="shared" si="251"/>
        <v>0</v>
      </c>
      <c r="AT671">
        <f t="shared" si="252"/>
        <v>0.27479275406816089</v>
      </c>
      <c r="AU671">
        <f t="shared" si="253"/>
        <v>0.32684193443687121</v>
      </c>
      <c r="AV671">
        <f t="shared" si="254"/>
        <v>0.41279069767441862</v>
      </c>
      <c r="AW671">
        <f t="shared" si="255"/>
        <v>0.40314136125654443</v>
      </c>
    </row>
    <row r="672" spans="1:49" x14ac:dyDescent="0.3">
      <c r="A672">
        <v>74</v>
      </c>
      <c r="B672" s="3">
        <v>37500</v>
      </c>
      <c r="C672" t="s">
        <v>8</v>
      </c>
      <c r="D672" s="1">
        <v>68.3</v>
      </c>
      <c r="E672" s="1">
        <v>33.85</v>
      </c>
      <c r="F672" s="1">
        <v>16.5</v>
      </c>
      <c r="G672" s="1">
        <v>34.450000000000003</v>
      </c>
      <c r="H672" s="1">
        <v>15.05</v>
      </c>
      <c r="I672" s="1">
        <v>42.15</v>
      </c>
      <c r="J672" s="1">
        <v>42.65</v>
      </c>
      <c r="K672" s="1">
        <v>22.4</v>
      </c>
      <c r="L672" s="1">
        <v>22.55</v>
      </c>
      <c r="M672" s="1">
        <v>7.4</v>
      </c>
      <c r="N672" s="1">
        <v>7.35</v>
      </c>
      <c r="O672" s="2">
        <v>8.8000000000000007</v>
      </c>
      <c r="P672" s="2">
        <v>6</v>
      </c>
      <c r="Q672" s="2">
        <v>2.4</v>
      </c>
      <c r="R672" s="1">
        <v>0.2</v>
      </c>
      <c r="S672" s="1">
        <v>0.2</v>
      </c>
      <c r="T672" s="1">
        <v>0.1</v>
      </c>
      <c r="U672" s="1">
        <v>0.1</v>
      </c>
      <c r="V672" s="1">
        <v>1.6</v>
      </c>
      <c r="W672" s="1">
        <v>58.15</v>
      </c>
      <c r="X672" s="1">
        <v>58.7</v>
      </c>
      <c r="Y672" s="1">
        <v>3.9</v>
      </c>
      <c r="Z672" s="1">
        <v>3.75</v>
      </c>
      <c r="AA672">
        <f t="shared" si="233"/>
        <v>0.22140608604407136</v>
      </c>
      <c r="AB672">
        <f t="shared" si="234"/>
        <v>0.12890625000000003</v>
      </c>
      <c r="AC672">
        <f t="shared" si="235"/>
        <v>0.19043062200956942</v>
      </c>
      <c r="AD672">
        <f t="shared" si="236"/>
        <v>3.8511749347258498E-2</v>
      </c>
      <c r="AE672">
        <f t="shared" si="237"/>
        <v>6.1141304347826095E-2</v>
      </c>
      <c r="AF672">
        <f t="shared" si="238"/>
        <v>0.11842105263157893</v>
      </c>
      <c r="AG672">
        <f t="shared" si="239"/>
        <v>0.12222222222222223</v>
      </c>
      <c r="AH672">
        <f t="shared" si="240"/>
        <v>0.2179691653375864</v>
      </c>
      <c r="AI672">
        <f t="shared" si="241"/>
        <v>6.8337129840546712E-2</v>
      </c>
      <c r="AJ672">
        <f t="shared" si="242"/>
        <v>0.11254789272030651</v>
      </c>
      <c r="AK672">
        <f t="shared" si="243"/>
        <v>0.25925925925925919</v>
      </c>
      <c r="AL672">
        <f t="shared" si="244"/>
        <v>0.11829537105069798</v>
      </c>
      <c r="AM672">
        <f t="shared" si="245"/>
        <v>0.1743796109993293</v>
      </c>
      <c r="AN672">
        <f t="shared" si="246"/>
        <v>0.26096033402922753</v>
      </c>
      <c r="AO672">
        <f t="shared" si="247"/>
        <v>0.11549037580201649</v>
      </c>
      <c r="AP672">
        <f t="shared" si="248"/>
        <v>1.1235955056179775E-2</v>
      </c>
      <c r="AQ672">
        <f t="shared" si="249"/>
        <v>1.1111111111111112E-2</v>
      </c>
      <c r="AR672">
        <f t="shared" si="250"/>
        <v>0</v>
      </c>
      <c r="AS672">
        <f t="shared" si="251"/>
        <v>0</v>
      </c>
      <c r="AT672">
        <f t="shared" si="252"/>
        <v>0.3119435062941357</v>
      </c>
      <c r="AU672">
        <f t="shared" si="253"/>
        <v>0.34826355079519644</v>
      </c>
      <c r="AV672">
        <f t="shared" si="254"/>
        <v>0.34883720930232559</v>
      </c>
      <c r="AW672">
        <f t="shared" si="255"/>
        <v>0.36649214659685858</v>
      </c>
    </row>
    <row r="673" spans="1:49" x14ac:dyDescent="0.3">
      <c r="A673">
        <v>75</v>
      </c>
      <c r="B673" s="3">
        <v>37500</v>
      </c>
      <c r="C673" t="s">
        <v>8</v>
      </c>
      <c r="D673" s="1">
        <v>67.95</v>
      </c>
      <c r="E673" s="1">
        <v>34.5</v>
      </c>
      <c r="F673" s="1">
        <v>16.55</v>
      </c>
      <c r="G673" s="1">
        <v>33.450000000000003</v>
      </c>
      <c r="H673" s="1">
        <v>14.6</v>
      </c>
      <c r="I673" s="1">
        <v>41.3</v>
      </c>
      <c r="J673" s="1">
        <v>41.7</v>
      </c>
      <c r="K673" s="1">
        <v>22.2</v>
      </c>
      <c r="L673" s="1">
        <v>22.1</v>
      </c>
      <c r="M673" s="1">
        <v>7.75</v>
      </c>
      <c r="N673" s="1">
        <v>7.55</v>
      </c>
      <c r="O673" s="2">
        <v>8.3000000000000007</v>
      </c>
      <c r="P673" s="2">
        <v>5.9</v>
      </c>
      <c r="Q673" s="2">
        <v>2.1</v>
      </c>
      <c r="R673" s="1">
        <v>0.3</v>
      </c>
      <c r="S673" s="1">
        <v>0.3</v>
      </c>
      <c r="T673" s="1">
        <v>0.1</v>
      </c>
      <c r="U673" s="1">
        <v>0.1</v>
      </c>
      <c r="V673" s="1">
        <v>1.4</v>
      </c>
      <c r="W673" s="1">
        <v>58.75</v>
      </c>
      <c r="X673" s="1">
        <v>58.1</v>
      </c>
      <c r="Y673" s="1">
        <v>4.3499999999999996</v>
      </c>
      <c r="Z673" s="1">
        <v>3.5</v>
      </c>
      <c r="AA673">
        <f t="shared" si="233"/>
        <v>0.23504721930745012</v>
      </c>
      <c r="AB673">
        <f t="shared" si="234"/>
        <v>0.13085937500000006</v>
      </c>
      <c r="AC673">
        <f t="shared" si="235"/>
        <v>0.17129186602870819</v>
      </c>
      <c r="AD673">
        <f t="shared" si="236"/>
        <v>3.2637075718015662E-2</v>
      </c>
      <c r="AE673">
        <f t="shared" si="237"/>
        <v>5.9782608695652183E-2</v>
      </c>
      <c r="AF673">
        <f t="shared" si="238"/>
        <v>9.8684210526315791E-2</v>
      </c>
      <c r="AG673">
        <f t="shared" si="239"/>
        <v>9.9999999999999978E-2</v>
      </c>
      <c r="AH673">
        <f t="shared" si="240"/>
        <v>0.2142477405635301</v>
      </c>
      <c r="AI673">
        <f t="shared" si="241"/>
        <v>6.264236902050116E-2</v>
      </c>
      <c r="AJ673">
        <f t="shared" si="242"/>
        <v>0.10440613026819921</v>
      </c>
      <c r="AK673">
        <f t="shared" si="243"/>
        <v>0.2516925527678216</v>
      </c>
      <c r="AL673">
        <f t="shared" si="244"/>
        <v>0.11535635562086699</v>
      </c>
      <c r="AM673">
        <f t="shared" si="245"/>
        <v>0.16834339369550638</v>
      </c>
      <c r="AN673">
        <f t="shared" si="246"/>
        <v>0.27557411273486426</v>
      </c>
      <c r="AO673">
        <f t="shared" si="247"/>
        <v>0.11915673693858844</v>
      </c>
      <c r="AP673">
        <f t="shared" si="248"/>
        <v>2.2471910112359546E-2</v>
      </c>
      <c r="AQ673">
        <f t="shared" si="249"/>
        <v>2.222222222222222E-2</v>
      </c>
      <c r="AR673">
        <f t="shared" si="250"/>
        <v>0</v>
      </c>
      <c r="AS673">
        <f t="shared" si="251"/>
        <v>0</v>
      </c>
      <c r="AT673">
        <f t="shared" si="252"/>
        <v>0.31562787841571999</v>
      </c>
      <c r="AU673">
        <f t="shared" si="253"/>
        <v>0.34436871145731912</v>
      </c>
      <c r="AV673">
        <f t="shared" si="254"/>
        <v>0.40116279069767441</v>
      </c>
      <c r="AW673">
        <f t="shared" si="255"/>
        <v>0.34031413612565442</v>
      </c>
    </row>
    <row r="674" spans="1:49" x14ac:dyDescent="0.3">
      <c r="A674">
        <v>76</v>
      </c>
      <c r="B674" s="3">
        <v>37500</v>
      </c>
      <c r="C674" t="s">
        <v>8</v>
      </c>
      <c r="D674" s="1">
        <v>74.537999999999997</v>
      </c>
      <c r="E674" s="1">
        <v>38</v>
      </c>
      <c r="F674" s="1">
        <v>18</v>
      </c>
      <c r="G674" s="1">
        <v>36.5</v>
      </c>
      <c r="H674" s="1">
        <v>15.5</v>
      </c>
      <c r="I674" s="1">
        <v>47.5</v>
      </c>
      <c r="J674" s="1">
        <v>47.2</v>
      </c>
      <c r="K674" s="1">
        <v>26</v>
      </c>
      <c r="L674" s="1">
        <v>25.8</v>
      </c>
      <c r="M674" s="1">
        <v>8.1</v>
      </c>
      <c r="N674" s="1">
        <v>7.9</v>
      </c>
      <c r="O674" s="2">
        <v>10.7</v>
      </c>
      <c r="P674" s="2">
        <v>8</v>
      </c>
      <c r="Q674" s="2">
        <v>2.4</v>
      </c>
      <c r="R674" s="1">
        <v>0.3</v>
      </c>
      <c r="S674" s="1">
        <v>0.3</v>
      </c>
      <c r="T674" s="1">
        <v>0.1</v>
      </c>
      <c r="U674" s="1">
        <v>0.1</v>
      </c>
      <c r="V674" s="1">
        <v>1.9</v>
      </c>
      <c r="W674" s="1">
        <v>66.3</v>
      </c>
      <c r="X674" s="1">
        <v>64.900000000000006</v>
      </c>
      <c r="Y674" s="1">
        <v>4.5999999999999996</v>
      </c>
      <c r="Z674" s="1">
        <v>3.8</v>
      </c>
      <c r="AA674">
        <f t="shared" si="233"/>
        <v>0.30849947534102828</v>
      </c>
      <c r="AB674">
        <f t="shared" si="234"/>
        <v>0.18750000000000003</v>
      </c>
      <c r="AC674">
        <f t="shared" si="235"/>
        <v>0.22966507177033491</v>
      </c>
      <c r="AD674">
        <f t="shared" si="236"/>
        <v>4.4386422976501305E-2</v>
      </c>
      <c r="AE674">
        <f t="shared" si="237"/>
        <v>8.8315217391304351E-2</v>
      </c>
      <c r="AF674">
        <f t="shared" si="238"/>
        <v>0.11842105263157893</v>
      </c>
      <c r="AG674">
        <f t="shared" si="239"/>
        <v>0.15555555555555553</v>
      </c>
      <c r="AH674">
        <f t="shared" si="240"/>
        <v>0.28429558745348221</v>
      </c>
      <c r="AI674">
        <f t="shared" si="241"/>
        <v>8.9977220956719811E-2</v>
      </c>
      <c r="AJ674">
        <f t="shared" si="242"/>
        <v>0.16379310344827586</v>
      </c>
      <c r="AK674">
        <f t="shared" si="243"/>
        <v>0.29549980087614497</v>
      </c>
      <c r="AL674">
        <f t="shared" si="244"/>
        <v>0.17119764878765611</v>
      </c>
      <c r="AM674">
        <f t="shared" si="245"/>
        <v>0.21797451374916166</v>
      </c>
      <c r="AN674">
        <f t="shared" si="246"/>
        <v>0.29018789144050094</v>
      </c>
      <c r="AO674">
        <f t="shared" si="247"/>
        <v>0.12557286892758937</v>
      </c>
      <c r="AP674">
        <f t="shared" si="248"/>
        <v>2.2471910112359546E-2</v>
      </c>
      <c r="AQ674">
        <f t="shared" si="249"/>
        <v>2.222222222222222E-2</v>
      </c>
      <c r="AR674">
        <f t="shared" si="250"/>
        <v>0</v>
      </c>
      <c r="AS674">
        <f t="shared" si="251"/>
        <v>0</v>
      </c>
      <c r="AT674">
        <f t="shared" si="252"/>
        <v>0.36198956094565554</v>
      </c>
      <c r="AU674">
        <f t="shared" si="253"/>
        <v>0.38851022395326201</v>
      </c>
      <c r="AV674">
        <f t="shared" si="254"/>
        <v>0.43023255813953487</v>
      </c>
      <c r="AW674">
        <f t="shared" si="255"/>
        <v>0.37172774869109942</v>
      </c>
    </row>
    <row r="675" spans="1:49" x14ac:dyDescent="0.3">
      <c r="A675">
        <v>77</v>
      </c>
      <c r="B675" s="3">
        <v>37500</v>
      </c>
      <c r="C675" t="s">
        <v>7</v>
      </c>
      <c r="D675" s="1">
        <v>116</v>
      </c>
      <c r="E675" s="1">
        <v>58</v>
      </c>
      <c r="F675" s="1">
        <v>31.4</v>
      </c>
      <c r="G675" s="1">
        <v>58</v>
      </c>
      <c r="H675" s="1">
        <v>30.8</v>
      </c>
      <c r="I675" s="1">
        <v>67.650000000000006</v>
      </c>
      <c r="J675" s="1">
        <v>67.400000000000006</v>
      </c>
      <c r="K675" s="1">
        <v>35.75</v>
      </c>
      <c r="L675" s="1">
        <v>35.5</v>
      </c>
      <c r="M675" s="1">
        <v>13.45</v>
      </c>
      <c r="N675" s="1">
        <v>13</v>
      </c>
      <c r="O675" s="2">
        <v>42.9</v>
      </c>
      <c r="P675" s="2">
        <v>31.4</v>
      </c>
      <c r="Q675" s="2">
        <v>10.1</v>
      </c>
      <c r="R675" s="1">
        <v>1.2</v>
      </c>
      <c r="S675" s="1">
        <v>1.2</v>
      </c>
      <c r="T675" s="1">
        <v>0.6</v>
      </c>
      <c r="U675" s="1">
        <v>0.6</v>
      </c>
      <c r="V675" s="1">
        <v>7.4</v>
      </c>
      <c r="W675" s="1">
        <v>84.4</v>
      </c>
      <c r="X675" s="1">
        <v>69.8</v>
      </c>
      <c r="Y675" s="1">
        <v>6.4</v>
      </c>
      <c r="Z675" s="1">
        <v>6.4</v>
      </c>
      <c r="AA675">
        <f t="shared" si="233"/>
        <v>0.72822665267576081</v>
      </c>
      <c r="AB675">
        <f t="shared" si="234"/>
        <v>0.7109375</v>
      </c>
      <c r="AC675">
        <f t="shared" si="235"/>
        <v>0.64114832535885169</v>
      </c>
      <c r="AD675">
        <f t="shared" si="236"/>
        <v>0.24412532637075721</v>
      </c>
      <c r="AE675">
        <f t="shared" si="237"/>
        <v>0.40625</v>
      </c>
      <c r="AF675">
        <f t="shared" si="238"/>
        <v>0.625</v>
      </c>
      <c r="AG675">
        <f t="shared" si="239"/>
        <v>0.76666666666666672</v>
      </c>
      <c r="AH675">
        <f t="shared" si="240"/>
        <v>0.72514619883040943</v>
      </c>
      <c r="AI675">
        <f t="shared" si="241"/>
        <v>0.4567198177676538</v>
      </c>
      <c r="AJ675">
        <f t="shared" si="242"/>
        <v>0.35680076628352497</v>
      </c>
      <c r="AK675">
        <f t="shared" si="243"/>
        <v>0.45639187574671447</v>
      </c>
      <c r="AL675">
        <f t="shared" si="244"/>
        <v>0.31447465099191763</v>
      </c>
      <c r="AM675">
        <f t="shared" si="245"/>
        <v>0.34808853118712274</v>
      </c>
      <c r="AN675">
        <f t="shared" si="246"/>
        <v>0.51356993736951972</v>
      </c>
      <c r="AO675">
        <f t="shared" si="247"/>
        <v>0.21906507791017413</v>
      </c>
      <c r="AP675">
        <f t="shared" si="248"/>
        <v>0.12359550561797751</v>
      </c>
      <c r="AQ675">
        <f t="shared" si="249"/>
        <v>0.1222222222222222</v>
      </c>
      <c r="AR675">
        <f t="shared" si="250"/>
        <v>5.6179775280898875E-2</v>
      </c>
      <c r="AS675">
        <f t="shared" si="251"/>
        <v>0.1020408163265306</v>
      </c>
      <c r="AT675">
        <f t="shared" si="252"/>
        <v>0.47313478661344804</v>
      </c>
      <c r="AU675">
        <f t="shared" si="253"/>
        <v>0.42031807854592668</v>
      </c>
      <c r="AV675">
        <f t="shared" si="254"/>
        <v>0.63953488372093026</v>
      </c>
      <c r="AW675">
        <f t="shared" si="255"/>
        <v>0.64397905759162299</v>
      </c>
    </row>
    <row r="676" spans="1:49" x14ac:dyDescent="0.3">
      <c r="A676">
        <v>78</v>
      </c>
      <c r="B676" s="3">
        <v>37500</v>
      </c>
      <c r="C676" t="s">
        <v>7</v>
      </c>
      <c r="D676" s="1">
        <v>112.4</v>
      </c>
      <c r="E676" s="1">
        <v>54.7</v>
      </c>
      <c r="F676" s="1">
        <v>28.1</v>
      </c>
      <c r="G676" s="1">
        <v>57.7</v>
      </c>
      <c r="H676" s="1">
        <v>29.5</v>
      </c>
      <c r="I676" s="1">
        <v>67.5</v>
      </c>
      <c r="J676" s="1">
        <v>66.2</v>
      </c>
      <c r="K676" s="1">
        <v>36.25</v>
      </c>
      <c r="L676" s="1">
        <v>36.25</v>
      </c>
      <c r="M676" s="1">
        <v>14.1</v>
      </c>
      <c r="N676" s="1">
        <v>14.2</v>
      </c>
      <c r="O676" s="2">
        <v>36.200000000000003</v>
      </c>
      <c r="P676" s="2">
        <v>26</v>
      </c>
      <c r="Q676" s="2">
        <v>9.8000000000000007</v>
      </c>
      <c r="R676" s="1">
        <v>1.3</v>
      </c>
      <c r="S676" s="1">
        <v>1.3</v>
      </c>
      <c r="T676" s="1">
        <v>0.7</v>
      </c>
      <c r="U676" s="1">
        <v>0.7</v>
      </c>
      <c r="V676" s="1">
        <v>6.2</v>
      </c>
      <c r="W676" s="1">
        <v>87</v>
      </c>
      <c r="X676" s="1">
        <v>86.85</v>
      </c>
      <c r="Y676" s="1">
        <v>6.75</v>
      </c>
      <c r="Z676" s="1">
        <v>5.3</v>
      </c>
      <c r="AA676">
        <f t="shared" si="233"/>
        <v>0.6589716684155299</v>
      </c>
      <c r="AB676">
        <f t="shared" si="234"/>
        <v>0.58203125000000011</v>
      </c>
      <c r="AC676">
        <f t="shared" si="235"/>
        <v>0.63540669856459331</v>
      </c>
      <c r="AD676">
        <f t="shared" si="236"/>
        <v>0.227154046997389</v>
      </c>
      <c r="AE676">
        <f t="shared" si="237"/>
        <v>0.3328804347826087</v>
      </c>
      <c r="AF676">
        <f t="shared" si="238"/>
        <v>0.60526315789473684</v>
      </c>
      <c r="AG676">
        <f t="shared" si="239"/>
        <v>0.6333333333333333</v>
      </c>
      <c r="AH676">
        <f t="shared" si="240"/>
        <v>0.68686868686868696</v>
      </c>
      <c r="AI676">
        <f t="shared" si="241"/>
        <v>0.38041002277904334</v>
      </c>
      <c r="AJ676">
        <f t="shared" si="242"/>
        <v>0.3553639846743295</v>
      </c>
      <c r="AK676">
        <f t="shared" si="243"/>
        <v>0.44683393070489841</v>
      </c>
      <c r="AL676">
        <f t="shared" si="244"/>
        <v>0.32182218956649516</v>
      </c>
      <c r="AM676">
        <f t="shared" si="245"/>
        <v>0.35814889336016098</v>
      </c>
      <c r="AN676">
        <f t="shared" si="246"/>
        <v>0.5407098121085594</v>
      </c>
      <c r="AO676">
        <f t="shared" si="247"/>
        <v>0.24106324472960583</v>
      </c>
      <c r="AP676">
        <f t="shared" si="248"/>
        <v>0.1348314606741573</v>
      </c>
      <c r="AQ676">
        <f t="shared" si="249"/>
        <v>0.13333333333333333</v>
      </c>
      <c r="AR676">
        <f t="shared" si="250"/>
        <v>6.741573033707865E-2</v>
      </c>
      <c r="AS676">
        <f t="shared" si="251"/>
        <v>0.12244897959183672</v>
      </c>
      <c r="AT676">
        <f t="shared" si="252"/>
        <v>0.48910039914031322</v>
      </c>
      <c r="AU676">
        <f t="shared" si="253"/>
        <v>0.53099642973060701</v>
      </c>
      <c r="AV676">
        <f t="shared" si="254"/>
        <v>0.68023255813953487</v>
      </c>
      <c r="AW676">
        <f t="shared" si="255"/>
        <v>0.52879581151832455</v>
      </c>
    </row>
    <row r="677" spans="1:49" x14ac:dyDescent="0.3">
      <c r="A677">
        <v>79</v>
      </c>
      <c r="B677" s="3">
        <v>37500</v>
      </c>
      <c r="C677" t="s">
        <v>7</v>
      </c>
      <c r="D677" s="1">
        <v>123.2</v>
      </c>
      <c r="E677" s="1">
        <v>59.7</v>
      </c>
      <c r="F677" s="1">
        <v>32.549999999999997</v>
      </c>
      <c r="G677" s="1">
        <v>63.5</v>
      </c>
      <c r="H677" s="1">
        <v>30.1</v>
      </c>
      <c r="I677" s="1">
        <v>72.650000000000006</v>
      </c>
      <c r="J677" s="1">
        <v>74.05</v>
      </c>
      <c r="K677" s="1">
        <v>38.299999999999997</v>
      </c>
      <c r="L677" s="1">
        <v>40.200000000000003</v>
      </c>
      <c r="M677" s="1">
        <v>14.35</v>
      </c>
      <c r="N677" s="1">
        <v>15.75</v>
      </c>
      <c r="O677" s="2">
        <v>50.3</v>
      </c>
      <c r="P677" s="2">
        <v>36.5</v>
      </c>
      <c r="Q677" s="2">
        <v>11.9</v>
      </c>
      <c r="R677" s="1">
        <v>1.8</v>
      </c>
      <c r="S677" s="1">
        <v>1.8</v>
      </c>
      <c r="T677" s="1">
        <v>0.9</v>
      </c>
      <c r="U677" s="1">
        <v>0.9</v>
      </c>
      <c r="V677" s="1">
        <v>7.4</v>
      </c>
      <c r="W677" s="1">
        <v>74.099999999999994</v>
      </c>
      <c r="X677" s="1">
        <v>92.4</v>
      </c>
      <c r="Y677" s="1">
        <v>7.1</v>
      </c>
      <c r="Z677" s="1">
        <v>7.1</v>
      </c>
      <c r="AA677">
        <f t="shared" si="233"/>
        <v>0.76390346274921306</v>
      </c>
      <c r="AB677">
        <f t="shared" si="234"/>
        <v>0.75585937499999989</v>
      </c>
      <c r="AC677">
        <f t="shared" si="235"/>
        <v>0.74641148325358853</v>
      </c>
      <c r="AD677">
        <f t="shared" si="236"/>
        <v>0.23498694516971277</v>
      </c>
      <c r="AE677">
        <f t="shared" si="237"/>
        <v>0.47554347826086962</v>
      </c>
      <c r="AF677">
        <f t="shared" si="238"/>
        <v>0.74342105263157898</v>
      </c>
      <c r="AG677">
        <f t="shared" si="239"/>
        <v>0.76666666666666672</v>
      </c>
      <c r="AH677">
        <f t="shared" si="240"/>
        <v>0.80170122275385447</v>
      </c>
      <c r="AI677">
        <f t="shared" si="241"/>
        <v>0.54100227790432809</v>
      </c>
      <c r="AJ677">
        <f t="shared" si="242"/>
        <v>0.40469348659003834</v>
      </c>
      <c r="AK677">
        <f t="shared" si="243"/>
        <v>0.50935882118677811</v>
      </c>
      <c r="AL677">
        <f t="shared" si="244"/>
        <v>0.35194709772226296</v>
      </c>
      <c r="AM677">
        <f t="shared" si="245"/>
        <v>0.41113346747149571</v>
      </c>
      <c r="AN677">
        <f t="shared" si="246"/>
        <v>0.55114822546972853</v>
      </c>
      <c r="AO677">
        <f t="shared" si="247"/>
        <v>0.26947754353803849</v>
      </c>
      <c r="AP677">
        <f t="shared" si="248"/>
        <v>0.19101123595505617</v>
      </c>
      <c r="AQ677">
        <f t="shared" si="249"/>
        <v>0.18888888888888888</v>
      </c>
      <c r="AR677">
        <f t="shared" si="250"/>
        <v>8.98876404494382E-2</v>
      </c>
      <c r="AS677">
        <f t="shared" si="251"/>
        <v>0.16326530612244897</v>
      </c>
      <c r="AT677">
        <f t="shared" si="252"/>
        <v>0.40988639852625119</v>
      </c>
      <c r="AU677">
        <f t="shared" si="253"/>
        <v>0.56702369360597216</v>
      </c>
      <c r="AV677">
        <f t="shared" si="254"/>
        <v>0.72093023255813948</v>
      </c>
      <c r="AW677">
        <f t="shared" si="255"/>
        <v>0.71727748691099458</v>
      </c>
    </row>
    <row r="678" spans="1:49" x14ac:dyDescent="0.3">
      <c r="A678">
        <v>80</v>
      </c>
      <c r="B678" s="3">
        <v>37500</v>
      </c>
      <c r="C678" t="s">
        <v>7</v>
      </c>
      <c r="D678" s="1">
        <v>107.9</v>
      </c>
      <c r="E678" s="1">
        <v>52.2</v>
      </c>
      <c r="F678" s="1">
        <v>27</v>
      </c>
      <c r="G678" s="1">
        <v>55.7</v>
      </c>
      <c r="H678" s="1">
        <v>28.1</v>
      </c>
      <c r="I678" s="1">
        <v>62.6</v>
      </c>
      <c r="J678" s="1">
        <v>63.25</v>
      </c>
      <c r="K678" s="1">
        <v>34.799999999999997</v>
      </c>
      <c r="L678" s="1">
        <v>34</v>
      </c>
      <c r="M678" s="1">
        <v>13.8</v>
      </c>
      <c r="N678" s="1">
        <v>13.6</v>
      </c>
      <c r="O678" s="2">
        <v>34</v>
      </c>
      <c r="P678" s="2">
        <v>24</v>
      </c>
      <c r="Q678" s="2">
        <v>8.9</v>
      </c>
      <c r="R678" s="1">
        <v>1.1000000000000001</v>
      </c>
      <c r="S678" s="1">
        <v>1.1000000000000001</v>
      </c>
      <c r="T678" s="1">
        <v>0.6</v>
      </c>
      <c r="U678" s="1">
        <v>0.6</v>
      </c>
      <c r="V678" s="1">
        <v>5.8</v>
      </c>
      <c r="W678" s="1">
        <v>64</v>
      </c>
      <c r="X678" s="1">
        <v>76.7</v>
      </c>
      <c r="Y678" s="1">
        <v>6.1</v>
      </c>
      <c r="Z678" s="1">
        <v>6.5</v>
      </c>
      <c r="AA678">
        <f t="shared" si="233"/>
        <v>0.60650577124868832</v>
      </c>
      <c r="AB678">
        <f t="shared" si="234"/>
        <v>0.5390625</v>
      </c>
      <c r="AC678">
        <f t="shared" si="235"/>
        <v>0.59712918660287084</v>
      </c>
      <c r="AD678">
        <f t="shared" si="236"/>
        <v>0.20887728459530025</v>
      </c>
      <c r="AE678">
        <f t="shared" si="237"/>
        <v>0.30570652173913049</v>
      </c>
      <c r="AF678">
        <f t="shared" si="238"/>
        <v>0.54605263157894735</v>
      </c>
      <c r="AG678">
        <f t="shared" si="239"/>
        <v>0.5888888888888888</v>
      </c>
      <c r="AH678">
        <f t="shared" si="240"/>
        <v>0.63902179691653382</v>
      </c>
      <c r="AI678">
        <f t="shared" si="241"/>
        <v>0.35535307517084286</v>
      </c>
      <c r="AJ678">
        <f t="shared" si="242"/>
        <v>0.30842911877394635</v>
      </c>
      <c r="AK678">
        <f t="shared" si="243"/>
        <v>0.42333731581043405</v>
      </c>
      <c r="AL678">
        <f t="shared" si="244"/>
        <v>0.30051432770022035</v>
      </c>
      <c r="AM678">
        <f t="shared" si="245"/>
        <v>0.32796780684104626</v>
      </c>
      <c r="AN678">
        <f t="shared" si="246"/>
        <v>0.52818371607515646</v>
      </c>
      <c r="AO678">
        <f t="shared" si="247"/>
        <v>0.23006416131988999</v>
      </c>
      <c r="AP678">
        <f t="shared" si="248"/>
        <v>0.11235955056179775</v>
      </c>
      <c r="AQ678">
        <f t="shared" si="249"/>
        <v>0.1111111111111111</v>
      </c>
      <c r="AR678">
        <f t="shared" si="250"/>
        <v>5.6179775280898875E-2</v>
      </c>
      <c r="AS678">
        <f t="shared" si="251"/>
        <v>0.1020408163265306</v>
      </c>
      <c r="AT678">
        <f t="shared" si="252"/>
        <v>0.34786613447958248</v>
      </c>
      <c r="AU678">
        <f t="shared" si="253"/>
        <v>0.46510873093151583</v>
      </c>
      <c r="AV678">
        <f t="shared" si="254"/>
        <v>0.60465116279069764</v>
      </c>
      <c r="AW678">
        <f t="shared" si="255"/>
        <v>0.65445026178010457</v>
      </c>
    </row>
    <row r="679" spans="1:49" x14ac:dyDescent="0.3">
      <c r="A679">
        <v>81</v>
      </c>
      <c r="B679" s="3">
        <v>37500</v>
      </c>
      <c r="C679" t="s">
        <v>8</v>
      </c>
      <c r="D679" s="1">
        <v>72.5</v>
      </c>
      <c r="E679" s="1">
        <v>36.1</v>
      </c>
      <c r="F679" s="1">
        <v>19</v>
      </c>
      <c r="G679" s="1">
        <v>35.9</v>
      </c>
      <c r="H679" s="1">
        <v>15.3</v>
      </c>
      <c r="I679" s="1">
        <v>43</v>
      </c>
      <c r="J679" s="1">
        <v>44.7</v>
      </c>
      <c r="K679" s="1">
        <v>23.2</v>
      </c>
      <c r="L679" s="1">
        <v>23.55</v>
      </c>
      <c r="M679" s="1">
        <v>8.15</v>
      </c>
      <c r="N679" s="1">
        <v>7.9</v>
      </c>
      <c r="O679" s="2">
        <v>10.6</v>
      </c>
      <c r="P679" s="2">
        <v>7.9</v>
      </c>
      <c r="Q679" s="2">
        <v>2.5</v>
      </c>
      <c r="R679" s="1">
        <v>0.3</v>
      </c>
      <c r="S679" s="1">
        <v>0.3</v>
      </c>
      <c r="T679" s="1">
        <v>0.1</v>
      </c>
      <c r="U679" s="1">
        <v>0.1</v>
      </c>
      <c r="V679" s="1">
        <v>1.5</v>
      </c>
      <c r="W679" s="1">
        <v>52.3</v>
      </c>
      <c r="X679" s="1">
        <v>56.1</v>
      </c>
      <c r="Y679" s="1">
        <v>4</v>
      </c>
      <c r="Z679" s="1">
        <v>4.5999999999999996</v>
      </c>
      <c r="AA679">
        <f t="shared" si="233"/>
        <v>0.26862539349422876</v>
      </c>
      <c r="AB679">
        <f t="shared" si="234"/>
        <v>0.22656250000000003</v>
      </c>
      <c r="AC679">
        <f t="shared" si="235"/>
        <v>0.21818181818181814</v>
      </c>
      <c r="AD679">
        <f t="shared" si="236"/>
        <v>4.1775456919060067E-2</v>
      </c>
      <c r="AE679">
        <f t="shared" si="237"/>
        <v>8.6956521739130446E-2</v>
      </c>
      <c r="AF679">
        <f t="shared" si="238"/>
        <v>0.12499999999999999</v>
      </c>
      <c r="AG679">
        <f t="shared" si="239"/>
        <v>0.1111111111111111</v>
      </c>
      <c r="AH679">
        <f t="shared" si="240"/>
        <v>0.26262626262626265</v>
      </c>
      <c r="AI679">
        <f t="shared" si="241"/>
        <v>8.8838268792710715E-2</v>
      </c>
      <c r="AJ679">
        <f t="shared" si="242"/>
        <v>0.1206896551724138</v>
      </c>
      <c r="AK679">
        <f t="shared" si="243"/>
        <v>0.27558741537236159</v>
      </c>
      <c r="AL679">
        <f t="shared" si="244"/>
        <v>0.13005143277002201</v>
      </c>
      <c r="AM679">
        <f t="shared" si="245"/>
        <v>0.18779342723004697</v>
      </c>
      <c r="AN679">
        <f t="shared" si="246"/>
        <v>0.2922755741127348</v>
      </c>
      <c r="AO679">
        <f t="shared" si="247"/>
        <v>0.12557286892758937</v>
      </c>
      <c r="AP679">
        <f t="shared" si="248"/>
        <v>2.2471910112359546E-2</v>
      </c>
      <c r="AQ679">
        <f t="shared" si="249"/>
        <v>2.222222222222222E-2</v>
      </c>
      <c r="AR679">
        <f t="shared" si="250"/>
        <v>0</v>
      </c>
      <c r="AS679">
        <f t="shared" si="251"/>
        <v>0</v>
      </c>
      <c r="AT679">
        <f t="shared" si="252"/>
        <v>0.27602087810868897</v>
      </c>
      <c r="AU679">
        <f t="shared" si="253"/>
        <v>0.33138591366439474</v>
      </c>
      <c r="AV679">
        <f t="shared" si="254"/>
        <v>0.3604651162790698</v>
      </c>
      <c r="AW679">
        <f t="shared" si="255"/>
        <v>0.4554973821989528</v>
      </c>
    </row>
    <row r="680" spans="1:49" x14ac:dyDescent="0.3">
      <c r="A680">
        <v>82</v>
      </c>
      <c r="B680" s="3">
        <v>37500</v>
      </c>
      <c r="C680" t="s">
        <v>8</v>
      </c>
      <c r="D680" s="1">
        <v>74.95</v>
      </c>
      <c r="E680" s="1">
        <v>38.4</v>
      </c>
      <c r="F680" s="1">
        <v>18.2</v>
      </c>
      <c r="G680" s="1">
        <v>36.549999999999997</v>
      </c>
      <c r="H680" s="1">
        <v>15.5</v>
      </c>
      <c r="I680" s="1">
        <v>47.35</v>
      </c>
      <c r="J680" s="1">
        <v>47.2</v>
      </c>
      <c r="K680" s="1">
        <v>25.4</v>
      </c>
      <c r="L680" s="1">
        <v>25.7</v>
      </c>
      <c r="M680" s="1">
        <v>7.85</v>
      </c>
      <c r="N680" s="1">
        <v>7.8</v>
      </c>
      <c r="O680" s="2">
        <v>10.6</v>
      </c>
      <c r="P680" s="2">
        <v>7.6</v>
      </c>
      <c r="Q680" s="2">
        <v>2.6</v>
      </c>
      <c r="R680" s="1">
        <v>0.3</v>
      </c>
      <c r="S680" s="1">
        <v>0.3</v>
      </c>
      <c r="T680" s="1">
        <v>0.1</v>
      </c>
      <c r="U680" s="1">
        <v>0.1</v>
      </c>
      <c r="V680" s="1">
        <v>1.4</v>
      </c>
      <c r="W680" s="1">
        <v>43.4</v>
      </c>
      <c r="X680" s="1">
        <v>64.400000000000006</v>
      </c>
      <c r="Y680" s="1">
        <v>4.3499999999999996</v>
      </c>
      <c r="Z680" s="1">
        <v>4.8</v>
      </c>
      <c r="AA680">
        <f t="shared" si="233"/>
        <v>0.31689401888772289</v>
      </c>
      <c r="AB680">
        <f t="shared" si="234"/>
        <v>0.1953125</v>
      </c>
      <c r="AC680">
        <f t="shared" si="235"/>
        <v>0.23062200956937792</v>
      </c>
      <c r="AD680">
        <f t="shared" si="236"/>
        <v>4.4386422976501305E-2</v>
      </c>
      <c r="AE680">
        <f t="shared" si="237"/>
        <v>8.2880434782608703E-2</v>
      </c>
      <c r="AF680">
        <f t="shared" si="238"/>
        <v>0.13157894736842105</v>
      </c>
      <c r="AG680">
        <f t="shared" si="239"/>
        <v>9.9999999999999978E-2</v>
      </c>
      <c r="AH680">
        <f t="shared" si="240"/>
        <v>0.28867623604465714</v>
      </c>
      <c r="AI680">
        <f t="shared" si="241"/>
        <v>8.8838268792710715E-2</v>
      </c>
      <c r="AJ680">
        <f t="shared" si="242"/>
        <v>0.16235632183908047</v>
      </c>
      <c r="AK680">
        <f t="shared" si="243"/>
        <v>0.29549980087614497</v>
      </c>
      <c r="AL680">
        <f t="shared" si="244"/>
        <v>0.16238060249816308</v>
      </c>
      <c r="AM680">
        <f t="shared" si="245"/>
        <v>0.21663313212608987</v>
      </c>
      <c r="AN680">
        <f t="shared" si="246"/>
        <v>0.27974947807933187</v>
      </c>
      <c r="AO680">
        <f t="shared" si="247"/>
        <v>0.12373968835930339</v>
      </c>
      <c r="AP680">
        <f t="shared" si="248"/>
        <v>2.2471910112359546E-2</v>
      </c>
      <c r="AQ680">
        <f t="shared" si="249"/>
        <v>2.222222222222222E-2</v>
      </c>
      <c r="AR680">
        <f t="shared" si="250"/>
        <v>0</v>
      </c>
      <c r="AS680">
        <f t="shared" si="251"/>
        <v>0</v>
      </c>
      <c r="AT680">
        <f t="shared" si="252"/>
        <v>0.22136935830518883</v>
      </c>
      <c r="AU680">
        <f t="shared" si="253"/>
        <v>0.3852645245050309</v>
      </c>
      <c r="AV680">
        <f t="shared" si="254"/>
        <v>0.40116279069767441</v>
      </c>
      <c r="AW680">
        <f t="shared" si="255"/>
        <v>0.47643979057591612</v>
      </c>
    </row>
    <row r="681" spans="1:49" x14ac:dyDescent="0.3">
      <c r="A681">
        <v>83</v>
      </c>
      <c r="B681" s="3">
        <v>37500</v>
      </c>
      <c r="C681" t="s">
        <v>7</v>
      </c>
      <c r="D681" s="1">
        <v>62.95</v>
      </c>
      <c r="E681" s="1">
        <v>31</v>
      </c>
      <c r="F681" s="1">
        <v>14.6</v>
      </c>
      <c r="G681" s="1">
        <v>31.95</v>
      </c>
      <c r="H681" s="1">
        <v>14.1</v>
      </c>
      <c r="I681" s="1">
        <v>33.6</v>
      </c>
      <c r="J681" s="1">
        <v>33.65</v>
      </c>
      <c r="K681" s="1">
        <v>16.8</v>
      </c>
      <c r="L681" s="1">
        <v>16.55</v>
      </c>
      <c r="M681" s="1">
        <v>6.3</v>
      </c>
      <c r="N681" s="1">
        <v>6.55</v>
      </c>
      <c r="O681" s="2">
        <v>6.2</v>
      </c>
      <c r="P681" s="2">
        <v>4.0999999999999996</v>
      </c>
      <c r="Q681" s="2">
        <v>1.8</v>
      </c>
      <c r="R681" s="1">
        <v>0.1</v>
      </c>
      <c r="S681" s="1">
        <v>0.1</v>
      </c>
      <c r="T681" s="1">
        <v>0.1</v>
      </c>
      <c r="U681" s="1">
        <v>0.1</v>
      </c>
      <c r="V681" s="1">
        <v>1.1000000000000001</v>
      </c>
      <c r="W681" s="1">
        <v>47.1</v>
      </c>
      <c r="X681" s="1">
        <v>49.2</v>
      </c>
      <c r="Y681" s="1">
        <v>3.6</v>
      </c>
      <c r="Z681" s="1">
        <v>3.1</v>
      </c>
      <c r="AA681">
        <f t="shared" si="233"/>
        <v>0.16159496327387196</v>
      </c>
      <c r="AB681">
        <f t="shared" si="234"/>
        <v>5.4687500000000014E-2</v>
      </c>
      <c r="AC681">
        <f t="shared" si="235"/>
        <v>0.14258373205741626</v>
      </c>
      <c r="AD681">
        <f t="shared" si="236"/>
        <v>2.6109660574412531E-2</v>
      </c>
      <c r="AE681">
        <f t="shared" si="237"/>
        <v>3.5326086956521736E-2</v>
      </c>
      <c r="AF681">
        <f t="shared" si="238"/>
        <v>7.8947368421052641E-2</v>
      </c>
      <c r="AG681">
        <f t="shared" si="239"/>
        <v>6.666666666666668E-2</v>
      </c>
      <c r="AH681">
        <f t="shared" si="240"/>
        <v>0.16108452950558219</v>
      </c>
      <c r="AI681">
        <f t="shared" si="241"/>
        <v>3.8724373576309805E-2</v>
      </c>
      <c r="AJ681">
        <f t="shared" si="242"/>
        <v>3.0651340996168609E-2</v>
      </c>
      <c r="AK681">
        <f t="shared" si="243"/>
        <v>0.18757467144563914</v>
      </c>
      <c r="AL681">
        <f t="shared" si="244"/>
        <v>3.6002939015429843E-2</v>
      </c>
      <c r="AM681">
        <f t="shared" si="245"/>
        <v>9.3896713615023483E-2</v>
      </c>
      <c r="AN681">
        <f t="shared" si="246"/>
        <v>0.21503131524008348</v>
      </c>
      <c r="AO681">
        <f t="shared" si="247"/>
        <v>0.10082493125572869</v>
      </c>
      <c r="AP681">
        <f t="shared" si="248"/>
        <v>0</v>
      </c>
      <c r="AQ681">
        <f t="shared" si="249"/>
        <v>0</v>
      </c>
      <c r="AR681">
        <f t="shared" si="250"/>
        <v>0</v>
      </c>
      <c r="AS681">
        <f t="shared" si="251"/>
        <v>0</v>
      </c>
      <c r="AT681">
        <f t="shared" si="252"/>
        <v>0.24408965305495858</v>
      </c>
      <c r="AU681">
        <f t="shared" si="253"/>
        <v>0.28659526127880564</v>
      </c>
      <c r="AV681">
        <f t="shared" si="254"/>
        <v>0.31395348837209303</v>
      </c>
      <c r="AW681">
        <f t="shared" si="255"/>
        <v>0.29842931937172773</v>
      </c>
    </row>
    <row r="682" spans="1:49" x14ac:dyDescent="0.3">
      <c r="A682">
        <v>84</v>
      </c>
      <c r="B682" s="3">
        <v>37500</v>
      </c>
      <c r="C682" t="s">
        <v>8</v>
      </c>
      <c r="D682" s="1">
        <v>74.25</v>
      </c>
      <c r="E682" s="1">
        <v>38.1</v>
      </c>
      <c r="F682" s="1">
        <v>18.850000000000001</v>
      </c>
      <c r="G682" s="1">
        <v>36.15</v>
      </c>
      <c r="H682" s="1">
        <v>15.7</v>
      </c>
      <c r="I682" s="1">
        <v>47.4</v>
      </c>
      <c r="J682" s="1">
        <v>47.1</v>
      </c>
      <c r="K682" s="1">
        <v>25.55</v>
      </c>
      <c r="L682" s="1">
        <v>25.15</v>
      </c>
      <c r="M682" s="1">
        <v>8.3000000000000007</v>
      </c>
      <c r="N682" s="1">
        <v>8.4</v>
      </c>
      <c r="O682" s="2">
        <v>10.8</v>
      </c>
      <c r="P682" s="2">
        <v>8</v>
      </c>
      <c r="Q682" s="2">
        <v>2.5</v>
      </c>
      <c r="R682" s="1">
        <v>0.3</v>
      </c>
      <c r="S682" s="1">
        <v>0.3</v>
      </c>
      <c r="T682" s="1">
        <v>0.1</v>
      </c>
      <c r="U682" s="1">
        <v>0.1</v>
      </c>
      <c r="V682" s="1">
        <v>1.6</v>
      </c>
      <c r="W682" s="1">
        <v>53.5</v>
      </c>
      <c r="X682" s="1">
        <v>51.9</v>
      </c>
      <c r="Y682" s="1">
        <v>4.1500000000000004</v>
      </c>
      <c r="Z682" s="1">
        <v>4.25</v>
      </c>
      <c r="AA682">
        <f t="shared" si="233"/>
        <v>0.31059811122770198</v>
      </c>
      <c r="AB682">
        <f t="shared" si="234"/>
        <v>0.22070312500000008</v>
      </c>
      <c r="AC682">
        <f t="shared" si="235"/>
        <v>0.22296650717703345</v>
      </c>
      <c r="AD682">
        <f t="shared" si="236"/>
        <v>4.6997389033942551E-2</v>
      </c>
      <c r="AE682">
        <f t="shared" si="237"/>
        <v>8.8315217391304351E-2</v>
      </c>
      <c r="AF682">
        <f t="shared" si="238"/>
        <v>0.12499999999999999</v>
      </c>
      <c r="AG682">
        <f t="shared" si="239"/>
        <v>0.12222222222222223</v>
      </c>
      <c r="AH682">
        <f t="shared" si="240"/>
        <v>0.28123338649654445</v>
      </c>
      <c r="AI682">
        <f t="shared" si="241"/>
        <v>9.1116173120728935E-2</v>
      </c>
      <c r="AJ682">
        <f t="shared" si="242"/>
        <v>0.16283524904214558</v>
      </c>
      <c r="AK682">
        <f t="shared" si="243"/>
        <v>0.2947033054559936</v>
      </c>
      <c r="AL682">
        <f t="shared" si="244"/>
        <v>0.16458486407053635</v>
      </c>
      <c r="AM682">
        <f t="shared" si="245"/>
        <v>0.20925553319919515</v>
      </c>
      <c r="AN682">
        <f t="shared" si="246"/>
        <v>0.29853862212943627</v>
      </c>
      <c r="AO682">
        <f t="shared" si="247"/>
        <v>0.13473877176901924</v>
      </c>
      <c r="AP682">
        <f t="shared" si="248"/>
        <v>2.2471910112359546E-2</v>
      </c>
      <c r="AQ682">
        <f t="shared" si="249"/>
        <v>2.222222222222222E-2</v>
      </c>
      <c r="AR682">
        <f t="shared" si="250"/>
        <v>0</v>
      </c>
      <c r="AS682">
        <f t="shared" si="251"/>
        <v>0</v>
      </c>
      <c r="AT682">
        <f t="shared" si="252"/>
        <v>0.28338962235185755</v>
      </c>
      <c r="AU682">
        <f t="shared" si="253"/>
        <v>0.30412203829925355</v>
      </c>
      <c r="AV682">
        <f t="shared" si="254"/>
        <v>0.37790697674418611</v>
      </c>
      <c r="AW682">
        <f t="shared" si="255"/>
        <v>0.41884816753926696</v>
      </c>
    </row>
    <row r="683" spans="1:49" x14ac:dyDescent="0.3">
      <c r="A683">
        <v>85</v>
      </c>
      <c r="B683" s="3">
        <v>37500</v>
      </c>
      <c r="C683" t="s">
        <v>8</v>
      </c>
      <c r="D683" s="1">
        <v>115.5</v>
      </c>
      <c r="E683" s="1">
        <v>58.2</v>
      </c>
      <c r="F683" s="1">
        <v>29.25</v>
      </c>
      <c r="G683" s="1">
        <v>57.3</v>
      </c>
      <c r="H683" s="1">
        <v>25.1</v>
      </c>
      <c r="I683" s="1">
        <v>92.8</v>
      </c>
      <c r="J683" s="1">
        <v>92.8</v>
      </c>
      <c r="K683" s="1">
        <v>53.9</v>
      </c>
      <c r="L683" s="1">
        <v>54</v>
      </c>
      <c r="M683" s="1">
        <v>16.45</v>
      </c>
      <c r="N683" s="1">
        <v>16.600000000000001</v>
      </c>
      <c r="O683" s="2">
        <v>46.9</v>
      </c>
      <c r="P683" s="2">
        <v>36.799999999999997</v>
      </c>
      <c r="Q683" s="2">
        <v>9.5</v>
      </c>
      <c r="R683" s="1">
        <v>2.7</v>
      </c>
      <c r="S683" s="1">
        <v>2.6</v>
      </c>
      <c r="T683" s="1">
        <v>1.4</v>
      </c>
      <c r="U683" s="1">
        <v>1.3</v>
      </c>
      <c r="V683" s="1">
        <v>6.2</v>
      </c>
      <c r="W683" s="1">
        <v>107.3</v>
      </c>
      <c r="X683" s="1">
        <v>90.4</v>
      </c>
      <c r="Y683" s="1">
        <v>7.05</v>
      </c>
      <c r="Z683" s="1">
        <v>6.8</v>
      </c>
      <c r="AA683">
        <f t="shared" si="233"/>
        <v>0.7324239244491082</v>
      </c>
      <c r="AB683">
        <f t="shared" si="234"/>
        <v>0.626953125</v>
      </c>
      <c r="AC683">
        <f t="shared" si="235"/>
        <v>0.62775119617224873</v>
      </c>
      <c r="AD683">
        <f t="shared" si="236"/>
        <v>0.16971279373368148</v>
      </c>
      <c r="AE683">
        <f t="shared" si="237"/>
        <v>0.4796195652173913</v>
      </c>
      <c r="AF683">
        <f t="shared" si="238"/>
        <v>0.58552631578947367</v>
      </c>
      <c r="AG683">
        <f t="shared" si="239"/>
        <v>0.6333333333333333</v>
      </c>
      <c r="AH683">
        <f t="shared" si="240"/>
        <v>0.7198298777246146</v>
      </c>
      <c r="AI683">
        <f t="shared" si="241"/>
        <v>0.50227790432801822</v>
      </c>
      <c r="AJ683">
        <f t="shared" si="242"/>
        <v>0.59770114942528729</v>
      </c>
      <c r="AK683">
        <f t="shared" si="243"/>
        <v>0.6587017124651533</v>
      </c>
      <c r="AL683">
        <f t="shared" si="244"/>
        <v>0.58119030124908144</v>
      </c>
      <c r="AM683">
        <f t="shared" si="245"/>
        <v>0.59624413145539912</v>
      </c>
      <c r="AN683">
        <f t="shared" si="246"/>
        <v>0.63883089770354895</v>
      </c>
      <c r="AO683">
        <f t="shared" si="247"/>
        <v>0.28505957836846929</v>
      </c>
      <c r="AP683">
        <f t="shared" si="248"/>
        <v>0.29213483146067415</v>
      </c>
      <c r="AQ683">
        <f t="shared" si="249"/>
        <v>0.27777777777777779</v>
      </c>
      <c r="AR683">
        <f t="shared" si="250"/>
        <v>0.14606741573033705</v>
      </c>
      <c r="AS683">
        <f t="shared" si="251"/>
        <v>0.24489795918367344</v>
      </c>
      <c r="AT683">
        <f t="shared" si="252"/>
        <v>0.6137549892539147</v>
      </c>
      <c r="AU683">
        <f t="shared" si="253"/>
        <v>0.55404089581304783</v>
      </c>
      <c r="AV683">
        <f t="shared" si="254"/>
        <v>0.71511627906976738</v>
      </c>
      <c r="AW683">
        <f t="shared" si="255"/>
        <v>0.68586387434554963</v>
      </c>
    </row>
    <row r="684" spans="1:49" x14ac:dyDescent="0.3">
      <c r="A684">
        <v>86</v>
      </c>
      <c r="B684" s="3">
        <v>37500</v>
      </c>
      <c r="C684" t="s">
        <v>7</v>
      </c>
      <c r="D684" s="1">
        <v>111.35</v>
      </c>
      <c r="E684" s="1">
        <v>54.65</v>
      </c>
      <c r="F684" s="1">
        <v>26.9</v>
      </c>
      <c r="G684" s="1">
        <v>56.7</v>
      </c>
      <c r="H684" s="1">
        <v>30.35</v>
      </c>
      <c r="I684">
        <v>56.97</v>
      </c>
      <c r="J684" s="1">
        <v>56.94</v>
      </c>
      <c r="K684" s="1">
        <v>31.07</v>
      </c>
      <c r="L684" s="1">
        <v>30.97</v>
      </c>
      <c r="M684" s="1">
        <v>9.98</v>
      </c>
      <c r="N684" s="1">
        <v>10.06</v>
      </c>
      <c r="O684" s="2">
        <v>29.6</v>
      </c>
      <c r="P684" s="2">
        <v>20.399999999999999</v>
      </c>
      <c r="Q684" s="2">
        <v>8.8000000000000007</v>
      </c>
      <c r="R684" s="1">
        <v>0.89</v>
      </c>
      <c r="S684" s="1">
        <v>0.89</v>
      </c>
      <c r="T684" s="1">
        <v>0.45</v>
      </c>
      <c r="U684" s="1">
        <v>0.44</v>
      </c>
      <c r="V684" s="1">
        <v>5.5</v>
      </c>
      <c r="W684" s="1">
        <v>86.1</v>
      </c>
      <c r="X684" s="1">
        <v>84.8</v>
      </c>
      <c r="Y684" s="1">
        <v>6.6</v>
      </c>
      <c r="Z684" s="1">
        <v>6</v>
      </c>
      <c r="AA684">
        <f t="shared" si="233"/>
        <v>0.65792235047219294</v>
      </c>
      <c r="AB684">
        <f t="shared" si="234"/>
        <v>0.53515625</v>
      </c>
      <c r="AC684">
        <f t="shared" si="235"/>
        <v>0.61626794258373208</v>
      </c>
      <c r="AD684">
        <f t="shared" si="236"/>
        <v>0.23825065274151436</v>
      </c>
      <c r="AE684">
        <f t="shared" si="237"/>
        <v>0.25679347826086957</v>
      </c>
      <c r="AF684">
        <f t="shared" si="238"/>
        <v>0.53947368421052633</v>
      </c>
      <c r="AG684">
        <f t="shared" si="239"/>
        <v>0.55555555555555558</v>
      </c>
      <c r="AH684">
        <f t="shared" si="240"/>
        <v>0.67570441254651781</v>
      </c>
      <c r="AI684">
        <f t="shared" si="241"/>
        <v>0.30523917995444194</v>
      </c>
      <c r="AJ684">
        <f t="shared" si="242"/>
        <v>0.25450191570881225</v>
      </c>
      <c r="AK684">
        <f t="shared" si="243"/>
        <v>0.37307845479888485</v>
      </c>
      <c r="AL684">
        <f t="shared" si="244"/>
        <v>0.24570168993387209</v>
      </c>
      <c r="AM684">
        <f t="shared" si="245"/>
        <v>0.28732394366197184</v>
      </c>
      <c r="AN684">
        <f t="shared" si="246"/>
        <v>0.36868475991649263</v>
      </c>
      <c r="AO684">
        <f t="shared" si="247"/>
        <v>0.16516956920256645</v>
      </c>
      <c r="AP684">
        <f t="shared" si="248"/>
        <v>8.8764044943820231E-2</v>
      </c>
      <c r="AQ684">
        <f t="shared" si="249"/>
        <v>8.7777777777777774E-2</v>
      </c>
      <c r="AR684">
        <f t="shared" si="250"/>
        <v>3.9325842696629212E-2</v>
      </c>
      <c r="AS684">
        <f t="shared" si="251"/>
        <v>6.9387755102040802E-2</v>
      </c>
      <c r="AT684">
        <f t="shared" si="252"/>
        <v>0.48357384095793682</v>
      </c>
      <c r="AU684">
        <f t="shared" si="253"/>
        <v>0.51768906199285947</v>
      </c>
      <c r="AV684">
        <f t="shared" si="254"/>
        <v>0.66279069767441856</v>
      </c>
      <c r="AW684">
        <f t="shared" si="255"/>
        <v>0.60209424083769625</v>
      </c>
    </row>
    <row r="685" spans="1:49" x14ac:dyDescent="0.3">
      <c r="A685">
        <v>87</v>
      </c>
      <c r="B685" s="3">
        <v>37500</v>
      </c>
      <c r="C685" t="s">
        <v>8</v>
      </c>
      <c r="D685" s="1">
        <v>100.1</v>
      </c>
      <c r="E685" s="1">
        <v>52.65</v>
      </c>
      <c r="F685" s="1">
        <v>26.4</v>
      </c>
      <c r="G685" s="1">
        <v>47.55</v>
      </c>
      <c r="H685" s="1">
        <v>22.5</v>
      </c>
      <c r="I685" s="1">
        <v>76.75</v>
      </c>
      <c r="J685" s="1">
        <v>76.849999999999994</v>
      </c>
      <c r="K685" s="1">
        <v>43.5</v>
      </c>
      <c r="L685" s="1">
        <v>43.1</v>
      </c>
      <c r="M685" s="1">
        <v>12.95</v>
      </c>
      <c r="N685" s="1">
        <v>12.85</v>
      </c>
      <c r="O685" s="2">
        <v>31.5</v>
      </c>
      <c r="P685" s="2">
        <v>24.3</v>
      </c>
      <c r="Q685" s="2">
        <v>6.9</v>
      </c>
      <c r="R685" s="1">
        <v>1.3</v>
      </c>
      <c r="S685" s="1">
        <v>1.3</v>
      </c>
      <c r="T685" s="1">
        <v>0.7</v>
      </c>
      <c r="U685" s="1">
        <v>0.7</v>
      </c>
      <c r="V685" s="1">
        <v>4.9000000000000004</v>
      </c>
      <c r="W685" s="1">
        <v>102.1</v>
      </c>
      <c r="X685" s="1">
        <v>91.05</v>
      </c>
      <c r="Y685" s="1">
        <v>6</v>
      </c>
      <c r="Z685" s="1">
        <v>6.1</v>
      </c>
      <c r="AA685">
        <f t="shared" si="233"/>
        <v>0.61594963273871972</v>
      </c>
      <c r="AB685">
        <f t="shared" si="234"/>
        <v>0.515625</v>
      </c>
      <c r="AC685">
        <f t="shared" si="235"/>
        <v>0.44114832535885162</v>
      </c>
      <c r="AD685">
        <f t="shared" si="236"/>
        <v>0.13577023498694515</v>
      </c>
      <c r="AE685">
        <f t="shared" si="237"/>
        <v>0.30978260869565222</v>
      </c>
      <c r="AF685">
        <f t="shared" si="238"/>
        <v>0.41447368421052633</v>
      </c>
      <c r="AG685">
        <f t="shared" si="239"/>
        <v>0.48888888888888893</v>
      </c>
      <c r="AH685">
        <f t="shared" si="240"/>
        <v>0.55608718766613507</v>
      </c>
      <c r="AI685">
        <f t="shared" si="241"/>
        <v>0.32687927107061504</v>
      </c>
      <c r="AJ685">
        <f t="shared" si="242"/>
        <v>0.44396551724137928</v>
      </c>
      <c r="AK685">
        <f t="shared" si="243"/>
        <v>0.53166069295101548</v>
      </c>
      <c r="AL685">
        <f t="shared" si="244"/>
        <v>0.42836149889786912</v>
      </c>
      <c r="AM685">
        <f t="shared" si="245"/>
        <v>0.45003353454057676</v>
      </c>
      <c r="AN685">
        <f t="shared" si="246"/>
        <v>0.49269311064718152</v>
      </c>
      <c r="AO685">
        <f t="shared" si="247"/>
        <v>0.21631530705774515</v>
      </c>
      <c r="AP685">
        <f t="shared" si="248"/>
        <v>0.1348314606741573</v>
      </c>
      <c r="AQ685">
        <f t="shared" si="249"/>
        <v>0.13333333333333333</v>
      </c>
      <c r="AR685">
        <f t="shared" si="250"/>
        <v>6.741573033707865E-2</v>
      </c>
      <c r="AS685">
        <f t="shared" si="251"/>
        <v>0.12244897959183672</v>
      </c>
      <c r="AT685">
        <f t="shared" si="252"/>
        <v>0.58182376420018422</v>
      </c>
      <c r="AU685">
        <f t="shared" si="253"/>
        <v>0.5582603050957482</v>
      </c>
      <c r="AV685">
        <f t="shared" si="254"/>
        <v>0.59302325581395343</v>
      </c>
      <c r="AW685">
        <f t="shared" si="255"/>
        <v>0.61256544502617793</v>
      </c>
    </row>
    <row r="686" spans="1:49" x14ac:dyDescent="0.3">
      <c r="A686">
        <v>88</v>
      </c>
      <c r="B686" s="3">
        <v>37500</v>
      </c>
      <c r="C686" t="s">
        <v>8</v>
      </c>
      <c r="D686" s="1">
        <v>114.8</v>
      </c>
      <c r="E686" s="1">
        <v>59.25</v>
      </c>
      <c r="F686" s="1">
        <v>31</v>
      </c>
      <c r="G686" s="1">
        <v>55.55</v>
      </c>
      <c r="H686" s="1">
        <v>25</v>
      </c>
      <c r="I686" s="1">
        <v>86.4</v>
      </c>
      <c r="J686" s="1">
        <v>85.5</v>
      </c>
      <c r="K686" s="1">
        <v>49</v>
      </c>
      <c r="L686" s="1">
        <v>48.3</v>
      </c>
      <c r="M686" s="1">
        <v>15</v>
      </c>
      <c r="N686" s="1">
        <v>14.85</v>
      </c>
      <c r="O686" s="2">
        <v>45</v>
      </c>
      <c r="P686" s="2">
        <v>34.6</v>
      </c>
      <c r="Q686" s="2">
        <v>10</v>
      </c>
      <c r="R686" s="1">
        <v>2</v>
      </c>
      <c r="S686" s="1">
        <v>1.9</v>
      </c>
      <c r="T686" s="1">
        <v>1</v>
      </c>
      <c r="U686" s="1">
        <v>1</v>
      </c>
      <c r="V686" s="1">
        <v>7.3</v>
      </c>
      <c r="W686" s="1">
        <v>100.2</v>
      </c>
      <c r="X686" s="1">
        <v>97.7</v>
      </c>
      <c r="Y686" s="1">
        <v>6.6</v>
      </c>
      <c r="Z686" s="1">
        <v>6.4</v>
      </c>
      <c r="AA686">
        <f t="shared" si="233"/>
        <v>0.75445960125918154</v>
      </c>
      <c r="AB686">
        <f t="shared" si="234"/>
        <v>0.6953125</v>
      </c>
      <c r="AC686">
        <f t="shared" si="235"/>
        <v>0.5942583732057416</v>
      </c>
      <c r="AD686">
        <f t="shared" si="236"/>
        <v>0.16840731070496084</v>
      </c>
      <c r="AE686">
        <f t="shared" si="237"/>
        <v>0.4497282608695653</v>
      </c>
      <c r="AF686">
        <f t="shared" si="238"/>
        <v>0.61842105263157898</v>
      </c>
      <c r="AG686">
        <f t="shared" si="239"/>
        <v>0.75555555555555554</v>
      </c>
      <c r="AH686">
        <f t="shared" si="240"/>
        <v>0.7123870281765019</v>
      </c>
      <c r="AI686">
        <f t="shared" si="241"/>
        <v>0.48063781321184518</v>
      </c>
      <c r="AJ686">
        <f t="shared" si="242"/>
        <v>0.53639846743295017</v>
      </c>
      <c r="AK686">
        <f t="shared" si="243"/>
        <v>0.60055754679410589</v>
      </c>
      <c r="AL686">
        <f t="shared" si="244"/>
        <v>0.50918442321822177</v>
      </c>
      <c r="AM686">
        <f t="shared" si="245"/>
        <v>0.51978537894030852</v>
      </c>
      <c r="AN686">
        <f t="shared" si="246"/>
        <v>0.5782881002087682</v>
      </c>
      <c r="AO686">
        <f t="shared" si="247"/>
        <v>0.2529789184234647</v>
      </c>
      <c r="AP686">
        <f t="shared" si="248"/>
        <v>0.21348314606741572</v>
      </c>
      <c r="AQ686">
        <f t="shared" si="249"/>
        <v>0.19999999999999996</v>
      </c>
      <c r="AR686">
        <f t="shared" si="250"/>
        <v>0.10112359550561797</v>
      </c>
      <c r="AS686">
        <f t="shared" si="251"/>
        <v>0.18367346938775508</v>
      </c>
      <c r="AT686">
        <f t="shared" si="252"/>
        <v>0.57015658581516748</v>
      </c>
      <c r="AU686">
        <f t="shared" si="253"/>
        <v>0.60142810775722177</v>
      </c>
      <c r="AV686">
        <f t="shared" si="254"/>
        <v>0.66279069767441856</v>
      </c>
      <c r="AW686">
        <f t="shared" si="255"/>
        <v>0.64397905759162299</v>
      </c>
    </row>
    <row r="687" spans="1:49" x14ac:dyDescent="0.3">
      <c r="A687">
        <v>89</v>
      </c>
      <c r="B687" s="3">
        <v>37500</v>
      </c>
      <c r="C687" t="s">
        <v>8</v>
      </c>
      <c r="D687" s="1">
        <v>98.85</v>
      </c>
      <c r="E687" s="1">
        <v>50.5</v>
      </c>
      <c r="F687" s="1">
        <v>25.1</v>
      </c>
      <c r="G687" s="1">
        <v>48.35</v>
      </c>
      <c r="H687" s="1">
        <v>22</v>
      </c>
      <c r="I687" s="1">
        <v>67.7</v>
      </c>
      <c r="J687" s="1">
        <v>69</v>
      </c>
      <c r="K687" s="1">
        <v>37.299999999999997</v>
      </c>
      <c r="L687" s="1">
        <v>38</v>
      </c>
      <c r="M687" s="1">
        <v>11.55</v>
      </c>
      <c r="N687" s="1">
        <v>12.1</v>
      </c>
      <c r="O687" s="2">
        <v>25.5</v>
      </c>
      <c r="P687" s="2">
        <v>19.100000000000001</v>
      </c>
      <c r="Q687" s="2">
        <v>6</v>
      </c>
      <c r="R687" s="1">
        <v>0.9</v>
      </c>
      <c r="S687" s="1">
        <v>1</v>
      </c>
      <c r="T687" s="1">
        <v>0.4</v>
      </c>
      <c r="U687" s="1">
        <v>0.5</v>
      </c>
      <c r="V687" s="1">
        <v>4</v>
      </c>
      <c r="W687" s="1">
        <v>74.5</v>
      </c>
      <c r="X687" s="1">
        <v>86.1</v>
      </c>
      <c r="Y687" s="1">
        <v>4.5</v>
      </c>
      <c r="Z687" s="1">
        <v>6.3</v>
      </c>
      <c r="AA687">
        <f t="shared" si="233"/>
        <v>0.57082896117523607</v>
      </c>
      <c r="AB687">
        <f t="shared" si="234"/>
        <v>0.46484375000000011</v>
      </c>
      <c r="AC687">
        <f t="shared" si="235"/>
        <v>0.45645933014354068</v>
      </c>
      <c r="AD687">
        <f t="shared" si="236"/>
        <v>0.12924281984334204</v>
      </c>
      <c r="AE687">
        <f t="shared" si="237"/>
        <v>0.23913043478260873</v>
      </c>
      <c r="AF687">
        <f t="shared" si="238"/>
        <v>0.35526315789473684</v>
      </c>
      <c r="AG687">
        <f t="shared" si="239"/>
        <v>0.38888888888888884</v>
      </c>
      <c r="AH687">
        <f t="shared" si="240"/>
        <v>0.54279638490164805</v>
      </c>
      <c r="AI687">
        <f t="shared" si="241"/>
        <v>0.25854214123006836</v>
      </c>
      <c r="AJ687">
        <f t="shared" si="242"/>
        <v>0.35727969348659006</v>
      </c>
      <c r="AK687">
        <f t="shared" si="243"/>
        <v>0.46913580246913572</v>
      </c>
      <c r="AL687">
        <f t="shared" si="244"/>
        <v>0.33725202057310788</v>
      </c>
      <c r="AM687">
        <f t="shared" si="245"/>
        <v>0.38162307176391685</v>
      </c>
      <c r="AN687">
        <f t="shared" si="246"/>
        <v>0.43423799582463457</v>
      </c>
      <c r="AO687">
        <f t="shared" si="247"/>
        <v>0.20256645279560034</v>
      </c>
      <c r="AP687">
        <f t="shared" si="248"/>
        <v>8.98876404494382E-2</v>
      </c>
      <c r="AQ687">
        <f t="shared" si="249"/>
        <v>9.9999999999999992E-2</v>
      </c>
      <c r="AR687">
        <f t="shared" si="250"/>
        <v>3.3707865168539332E-2</v>
      </c>
      <c r="AS687">
        <f t="shared" si="251"/>
        <v>8.1632653061224483E-2</v>
      </c>
      <c r="AT687">
        <f t="shared" si="252"/>
        <v>0.41234264660730741</v>
      </c>
      <c r="AU687">
        <f t="shared" si="253"/>
        <v>0.52612788055826032</v>
      </c>
      <c r="AV687">
        <f t="shared" si="254"/>
        <v>0.41860465116279072</v>
      </c>
      <c r="AW687">
        <f t="shared" si="255"/>
        <v>0.63350785340314131</v>
      </c>
    </row>
    <row r="688" spans="1:49" x14ac:dyDescent="0.3">
      <c r="A688">
        <v>90</v>
      </c>
      <c r="B688" s="3">
        <v>37500</v>
      </c>
      <c r="C688" t="s">
        <v>8</v>
      </c>
      <c r="D688" s="1">
        <v>73.599999999999994</v>
      </c>
      <c r="E688" s="1">
        <v>37.549999999999997</v>
      </c>
      <c r="F688" s="1">
        <v>17.7</v>
      </c>
      <c r="G688" s="1">
        <v>36.049999999999997</v>
      </c>
      <c r="H688" s="1">
        <v>15.45</v>
      </c>
      <c r="I688" s="1">
        <v>45.7</v>
      </c>
      <c r="J688" s="1">
        <v>45.3</v>
      </c>
      <c r="K688" s="1">
        <v>24.55</v>
      </c>
      <c r="L688" s="1">
        <v>23.5</v>
      </c>
      <c r="M688" s="1">
        <v>7.3</v>
      </c>
      <c r="N688" s="1">
        <v>9.25</v>
      </c>
      <c r="O688" s="2">
        <v>10.3</v>
      </c>
      <c r="P688" s="2">
        <v>7.3</v>
      </c>
      <c r="Q688" s="2">
        <v>2.6</v>
      </c>
      <c r="R688" s="1">
        <v>0.3</v>
      </c>
      <c r="S688" s="1">
        <v>0.3</v>
      </c>
      <c r="T688" s="1">
        <v>0.1</v>
      </c>
      <c r="U688" s="1">
        <v>0.1</v>
      </c>
      <c r="V688" s="1">
        <v>1.4</v>
      </c>
      <c r="W688" s="1">
        <v>52.2</v>
      </c>
      <c r="X688" s="1">
        <v>53.15</v>
      </c>
      <c r="Y688" s="1">
        <v>4.55</v>
      </c>
      <c r="Z688" s="1">
        <v>5</v>
      </c>
      <c r="AA688">
        <f t="shared" si="233"/>
        <v>0.29905561385099677</v>
      </c>
      <c r="AB688">
        <f t="shared" si="234"/>
        <v>0.17578125</v>
      </c>
      <c r="AC688">
        <f t="shared" si="235"/>
        <v>0.22105263157894731</v>
      </c>
      <c r="AD688">
        <f t="shared" si="236"/>
        <v>4.3733681462140989E-2</v>
      </c>
      <c r="AE688">
        <f t="shared" si="237"/>
        <v>7.880434782608696E-2</v>
      </c>
      <c r="AF688">
        <f t="shared" si="238"/>
        <v>0.13157894736842105</v>
      </c>
      <c r="AG688">
        <f t="shared" si="239"/>
        <v>9.9999999999999978E-2</v>
      </c>
      <c r="AH688">
        <f t="shared" si="240"/>
        <v>0.27432216905901113</v>
      </c>
      <c r="AI688">
        <f t="shared" si="241"/>
        <v>8.5421412300683383E-2</v>
      </c>
      <c r="AJ688">
        <f t="shared" si="242"/>
        <v>0.14655172413793108</v>
      </c>
      <c r="AK688">
        <f t="shared" si="243"/>
        <v>0.28036638789326956</v>
      </c>
      <c r="AL688">
        <f t="shared" si="244"/>
        <v>0.14988978692138133</v>
      </c>
      <c r="AM688">
        <f t="shared" si="245"/>
        <v>0.18712273641851107</v>
      </c>
      <c r="AN688">
        <f t="shared" si="246"/>
        <v>0.25678496868475986</v>
      </c>
      <c r="AO688">
        <f t="shared" si="247"/>
        <v>0.15032080659945002</v>
      </c>
      <c r="AP688">
        <f t="shared" si="248"/>
        <v>2.2471910112359546E-2</v>
      </c>
      <c r="AQ688">
        <f t="shared" si="249"/>
        <v>2.222222222222222E-2</v>
      </c>
      <c r="AR688">
        <f t="shared" si="250"/>
        <v>0</v>
      </c>
      <c r="AS688">
        <f t="shared" si="251"/>
        <v>0</v>
      </c>
      <c r="AT688">
        <f t="shared" si="252"/>
        <v>0.27540681608842499</v>
      </c>
      <c r="AU688">
        <f t="shared" si="253"/>
        <v>0.31223628691983124</v>
      </c>
      <c r="AV688">
        <f t="shared" si="254"/>
        <v>0.42441860465116277</v>
      </c>
      <c r="AW688">
        <f t="shared" si="255"/>
        <v>0.4973821989528795</v>
      </c>
    </row>
    <row r="689" spans="1:49" x14ac:dyDescent="0.3">
      <c r="A689">
        <v>91</v>
      </c>
      <c r="B689" s="3">
        <v>37500</v>
      </c>
      <c r="C689" t="s">
        <v>8</v>
      </c>
      <c r="D689" s="1">
        <v>73.7</v>
      </c>
      <c r="E689" s="1">
        <v>37.9</v>
      </c>
      <c r="F689" s="1">
        <v>18.05</v>
      </c>
      <c r="G689" s="1">
        <v>35.799999999999997</v>
      </c>
      <c r="H689" s="1">
        <v>15.45</v>
      </c>
      <c r="I689" s="1">
        <v>49.35</v>
      </c>
      <c r="J689" s="1">
        <v>49</v>
      </c>
      <c r="K689" s="1">
        <v>26.3</v>
      </c>
      <c r="L689" s="1">
        <v>26.3</v>
      </c>
      <c r="M689" s="1">
        <v>8.6</v>
      </c>
      <c r="N689" s="1">
        <v>8.6999999999999993</v>
      </c>
      <c r="O689" s="2">
        <v>11.3</v>
      </c>
      <c r="P689" s="2">
        <v>8.4</v>
      </c>
      <c r="Q689" s="2">
        <v>2.6</v>
      </c>
      <c r="R689" s="1">
        <v>0.4</v>
      </c>
      <c r="S689" s="1">
        <v>0.4</v>
      </c>
      <c r="T689" s="1">
        <v>0.2</v>
      </c>
      <c r="U689" s="1">
        <v>0.2</v>
      </c>
      <c r="V689" s="1">
        <v>1.4</v>
      </c>
      <c r="W689" s="1">
        <v>60.7</v>
      </c>
      <c r="X689" s="1">
        <v>37.450000000000003</v>
      </c>
      <c r="Y689" s="1">
        <v>4.1500000000000004</v>
      </c>
      <c r="Z689" s="1">
        <v>4.55</v>
      </c>
      <c r="AA689">
        <f t="shared" si="233"/>
        <v>0.30640083945435459</v>
      </c>
      <c r="AB689">
        <f t="shared" si="234"/>
        <v>0.18945312500000006</v>
      </c>
      <c r="AC689">
        <f t="shared" si="235"/>
        <v>0.216267942583732</v>
      </c>
      <c r="AD689">
        <f t="shared" si="236"/>
        <v>4.3733681462140989E-2</v>
      </c>
      <c r="AE689">
        <f t="shared" si="237"/>
        <v>9.3750000000000014E-2</v>
      </c>
      <c r="AF689">
        <f t="shared" si="238"/>
        <v>0.13157894736842105</v>
      </c>
      <c r="AG689">
        <f t="shared" si="239"/>
        <v>9.9999999999999978E-2</v>
      </c>
      <c r="AH689">
        <f t="shared" si="240"/>
        <v>0.27538543328017018</v>
      </c>
      <c r="AI689">
        <f t="shared" si="241"/>
        <v>9.6810933940774488E-2</v>
      </c>
      <c r="AJ689">
        <f t="shared" si="242"/>
        <v>0.18151340996168583</v>
      </c>
      <c r="AK689">
        <f t="shared" si="243"/>
        <v>0.30983671843886895</v>
      </c>
      <c r="AL689">
        <f t="shared" si="244"/>
        <v>0.17560617193240263</v>
      </c>
      <c r="AM689">
        <f t="shared" si="245"/>
        <v>0.22468142186452048</v>
      </c>
      <c r="AN689">
        <f t="shared" si="246"/>
        <v>0.31106471816283915</v>
      </c>
      <c r="AO689">
        <f t="shared" si="247"/>
        <v>0.14023831347387716</v>
      </c>
      <c r="AP689">
        <f t="shared" si="248"/>
        <v>3.3707865168539332E-2</v>
      </c>
      <c r="AQ689">
        <f t="shared" si="249"/>
        <v>3.333333333333334E-2</v>
      </c>
      <c r="AR689">
        <f t="shared" si="250"/>
        <v>1.1235955056179775E-2</v>
      </c>
      <c r="AS689">
        <f t="shared" si="251"/>
        <v>2.0408163265306121E-2</v>
      </c>
      <c r="AT689">
        <f t="shared" si="252"/>
        <v>0.32760208781086891</v>
      </c>
      <c r="AU689">
        <f t="shared" si="253"/>
        <v>0.21032132424537492</v>
      </c>
      <c r="AV689">
        <f t="shared" si="254"/>
        <v>0.37790697674418611</v>
      </c>
      <c r="AW689">
        <f t="shared" si="255"/>
        <v>0.45026178010471196</v>
      </c>
    </row>
    <row r="690" spans="1:49" x14ac:dyDescent="0.3">
      <c r="A690">
        <v>92</v>
      </c>
      <c r="B690" s="3">
        <v>37500</v>
      </c>
      <c r="C690" t="s">
        <v>8</v>
      </c>
      <c r="D690" s="1">
        <v>75.400000000000006</v>
      </c>
      <c r="E690" s="1">
        <v>38.799999999999997</v>
      </c>
      <c r="F690" s="1">
        <v>20.2</v>
      </c>
      <c r="G690" s="1">
        <v>36.6</v>
      </c>
      <c r="H690" s="1">
        <v>16.100000000000001</v>
      </c>
      <c r="I690" s="1">
        <v>49.7</v>
      </c>
      <c r="J690" s="1">
        <v>48.8</v>
      </c>
      <c r="K690" s="1">
        <v>22.8</v>
      </c>
      <c r="L690" s="1">
        <v>18.7</v>
      </c>
      <c r="M690" s="1">
        <v>8.8000000000000007</v>
      </c>
      <c r="N690" s="1">
        <v>7</v>
      </c>
      <c r="O690" s="2">
        <v>11.7</v>
      </c>
      <c r="P690" s="2">
        <v>8.6</v>
      </c>
      <c r="Q690" s="2">
        <v>2.9</v>
      </c>
      <c r="R690" s="1">
        <v>0.4</v>
      </c>
      <c r="S690" s="1">
        <v>0.2</v>
      </c>
      <c r="T690" s="1">
        <v>0.2</v>
      </c>
      <c r="U690" s="1">
        <v>0.1</v>
      </c>
      <c r="V690" s="1">
        <v>1.9</v>
      </c>
      <c r="W690" s="1">
        <v>50.85</v>
      </c>
      <c r="X690" s="1">
        <v>48</v>
      </c>
      <c r="Y690" s="1">
        <v>4.7</v>
      </c>
      <c r="Z690" s="1">
        <v>4.75</v>
      </c>
      <c r="AA690">
        <f t="shared" si="233"/>
        <v>0.32528856243441756</v>
      </c>
      <c r="AB690">
        <f t="shared" si="234"/>
        <v>0.2734375</v>
      </c>
      <c r="AC690">
        <f t="shared" si="235"/>
        <v>0.23157894736842108</v>
      </c>
      <c r="AD690">
        <f t="shared" si="236"/>
        <v>5.2219321148825083E-2</v>
      </c>
      <c r="AE690">
        <f t="shared" si="237"/>
        <v>9.6467391304347824E-2</v>
      </c>
      <c r="AF690">
        <f t="shared" si="238"/>
        <v>0.15131578947368418</v>
      </c>
      <c r="AG690">
        <f t="shared" si="239"/>
        <v>0.15555555555555553</v>
      </c>
      <c r="AH690">
        <f t="shared" si="240"/>
        <v>0.29346092503987253</v>
      </c>
      <c r="AI690">
        <f t="shared" si="241"/>
        <v>0.10136674259681093</v>
      </c>
      <c r="AJ690">
        <f t="shared" si="242"/>
        <v>0.1848659003831418</v>
      </c>
      <c r="AK690">
        <f t="shared" si="243"/>
        <v>0.30824372759856622</v>
      </c>
      <c r="AL690">
        <f t="shared" si="244"/>
        <v>0.12417340191036003</v>
      </c>
      <c r="AM690">
        <f t="shared" si="245"/>
        <v>0.12273641851106638</v>
      </c>
      <c r="AN690">
        <f t="shared" si="246"/>
        <v>0.31941544885177447</v>
      </c>
      <c r="AO690">
        <f t="shared" si="247"/>
        <v>0.10907424381301559</v>
      </c>
      <c r="AP690">
        <f t="shared" si="248"/>
        <v>3.3707865168539332E-2</v>
      </c>
      <c r="AQ690">
        <f t="shared" si="249"/>
        <v>1.1111111111111112E-2</v>
      </c>
      <c r="AR690">
        <f t="shared" si="250"/>
        <v>1.1235955056179775E-2</v>
      </c>
      <c r="AS690">
        <f t="shared" si="251"/>
        <v>0</v>
      </c>
      <c r="AT690">
        <f t="shared" si="252"/>
        <v>0.2671169788148603</v>
      </c>
      <c r="AU690">
        <f t="shared" si="253"/>
        <v>0.27880558260305099</v>
      </c>
      <c r="AV690">
        <f t="shared" si="254"/>
        <v>0.44186046511627908</v>
      </c>
      <c r="AW690">
        <f t="shared" si="255"/>
        <v>0.47120418848167533</v>
      </c>
    </row>
    <row r="691" spans="1:49" x14ac:dyDescent="0.3">
      <c r="A691">
        <v>93</v>
      </c>
      <c r="B691" s="3">
        <v>37500</v>
      </c>
      <c r="C691" t="s">
        <v>8</v>
      </c>
      <c r="D691" s="1">
        <v>63.25</v>
      </c>
      <c r="E691" s="1">
        <v>33.299999999999997</v>
      </c>
      <c r="F691" s="1">
        <v>16.3</v>
      </c>
      <c r="G691" s="1">
        <v>29.55</v>
      </c>
      <c r="H691" s="1">
        <v>14.15</v>
      </c>
      <c r="I691" s="1">
        <v>42.2</v>
      </c>
      <c r="J691" s="1">
        <v>42.15</v>
      </c>
      <c r="K691" s="1">
        <v>22.2</v>
      </c>
      <c r="L691" s="1">
        <v>22.6</v>
      </c>
      <c r="M691" s="1">
        <v>7.8</v>
      </c>
      <c r="N691" s="1">
        <v>8.4</v>
      </c>
      <c r="O691" s="2">
        <v>8.3000000000000007</v>
      </c>
      <c r="P691" s="2">
        <v>5.9</v>
      </c>
      <c r="Q691" s="2">
        <v>2</v>
      </c>
      <c r="R691" s="1">
        <v>0.3</v>
      </c>
      <c r="S691" s="1">
        <v>0.3</v>
      </c>
      <c r="T691" s="1">
        <v>0.1</v>
      </c>
      <c r="U691" s="1">
        <v>0.1</v>
      </c>
      <c r="V691" s="1">
        <v>1.3</v>
      </c>
      <c r="W691" s="1">
        <v>52.8</v>
      </c>
      <c r="X691" s="1">
        <v>51.8</v>
      </c>
      <c r="Y691" s="1">
        <v>3.55</v>
      </c>
      <c r="Z691" s="1">
        <v>3.6</v>
      </c>
      <c r="AA691">
        <f t="shared" si="233"/>
        <v>0.20986358866736612</v>
      </c>
      <c r="AB691">
        <f t="shared" si="234"/>
        <v>0.12109375000000006</v>
      </c>
      <c r="AC691">
        <f t="shared" si="235"/>
        <v>9.6650717703349293E-2</v>
      </c>
      <c r="AD691">
        <f t="shared" si="236"/>
        <v>2.6762402088772855E-2</v>
      </c>
      <c r="AE691">
        <f t="shared" si="237"/>
        <v>5.9782608695652183E-2</v>
      </c>
      <c r="AF691">
        <f t="shared" si="238"/>
        <v>9.2105263157894732E-2</v>
      </c>
      <c r="AG691">
        <f t="shared" si="239"/>
        <v>8.8888888888888892E-2</v>
      </c>
      <c r="AH691">
        <f t="shared" si="240"/>
        <v>0.16427432216905904</v>
      </c>
      <c r="AI691">
        <f t="shared" si="241"/>
        <v>6.264236902050116E-2</v>
      </c>
      <c r="AJ691">
        <f t="shared" si="242"/>
        <v>0.11302681992337169</v>
      </c>
      <c r="AK691">
        <f t="shared" si="243"/>
        <v>0.25527678215850252</v>
      </c>
      <c r="AL691">
        <f t="shared" si="244"/>
        <v>0.11535635562086699</v>
      </c>
      <c r="AM691">
        <f t="shared" si="245"/>
        <v>0.1750503018108652</v>
      </c>
      <c r="AN691">
        <f t="shared" si="246"/>
        <v>0.27766179540709807</v>
      </c>
      <c r="AO691">
        <f t="shared" si="247"/>
        <v>0.13473877176901924</v>
      </c>
      <c r="AP691">
        <f t="shared" si="248"/>
        <v>2.2471910112359546E-2</v>
      </c>
      <c r="AQ691">
        <f t="shared" si="249"/>
        <v>2.222222222222222E-2</v>
      </c>
      <c r="AR691">
        <f t="shared" si="250"/>
        <v>0</v>
      </c>
      <c r="AS691">
        <f t="shared" si="251"/>
        <v>0</v>
      </c>
      <c r="AT691">
        <f t="shared" si="252"/>
        <v>0.27909118821000922</v>
      </c>
      <c r="AU691">
        <f t="shared" si="253"/>
        <v>0.30347289840960728</v>
      </c>
      <c r="AV691">
        <f t="shared" si="254"/>
        <v>0.30813953488372092</v>
      </c>
      <c r="AW691">
        <f t="shared" si="255"/>
        <v>0.35078534031413611</v>
      </c>
    </row>
    <row r="692" spans="1:49" x14ac:dyDescent="0.3">
      <c r="A692">
        <v>94</v>
      </c>
      <c r="B692" s="3">
        <v>37500</v>
      </c>
      <c r="C692" t="s">
        <v>8</v>
      </c>
      <c r="D692" s="1">
        <v>74.900000000000006</v>
      </c>
      <c r="E692" s="1">
        <v>38.4</v>
      </c>
      <c r="F692" s="1">
        <v>19.2</v>
      </c>
      <c r="G692" s="1">
        <v>36.5</v>
      </c>
      <c r="H692" s="1">
        <v>15.1</v>
      </c>
      <c r="I692" s="1">
        <v>49.3</v>
      </c>
      <c r="J692" s="1">
        <v>49.8</v>
      </c>
      <c r="K692" s="1">
        <v>27.8</v>
      </c>
      <c r="L692" s="1">
        <v>27</v>
      </c>
      <c r="M692" s="1">
        <v>8.5</v>
      </c>
      <c r="N692" s="1">
        <v>8.15</v>
      </c>
      <c r="O692" s="2">
        <v>11.5</v>
      </c>
      <c r="P692" s="2">
        <v>8.1</v>
      </c>
      <c r="Q692" s="2">
        <v>2.5</v>
      </c>
      <c r="R692" s="1">
        <v>0.4</v>
      </c>
      <c r="S692" s="1">
        <v>0.4</v>
      </c>
      <c r="T692" s="1">
        <v>0.2</v>
      </c>
      <c r="U692" s="1">
        <v>0.2</v>
      </c>
      <c r="V692" s="1">
        <v>1.6</v>
      </c>
      <c r="W692" s="1">
        <v>48.35</v>
      </c>
      <c r="X692" s="1">
        <v>66.3</v>
      </c>
      <c r="Y692" s="1">
        <v>4.8</v>
      </c>
      <c r="Z692" s="1">
        <v>4.55</v>
      </c>
      <c r="AA692">
        <f t="shared" si="233"/>
        <v>0.31689401888772289</v>
      </c>
      <c r="AB692">
        <f t="shared" si="234"/>
        <v>0.234375</v>
      </c>
      <c r="AC692">
        <f t="shared" si="235"/>
        <v>0.22966507177033491</v>
      </c>
      <c r="AD692">
        <f t="shared" si="236"/>
        <v>3.91644908616188E-2</v>
      </c>
      <c r="AE692">
        <f t="shared" si="237"/>
        <v>8.9673913043478271E-2</v>
      </c>
      <c r="AF692">
        <f t="shared" si="238"/>
        <v>0.12499999999999999</v>
      </c>
      <c r="AG692">
        <f t="shared" si="239"/>
        <v>0.12222222222222223</v>
      </c>
      <c r="AH692">
        <f t="shared" si="240"/>
        <v>0.2881446039340777</v>
      </c>
      <c r="AI692">
        <f t="shared" si="241"/>
        <v>9.9088838268792709E-2</v>
      </c>
      <c r="AJ692">
        <f t="shared" si="242"/>
        <v>0.18103448275862066</v>
      </c>
      <c r="AK692">
        <f t="shared" si="243"/>
        <v>0.31620868180007961</v>
      </c>
      <c r="AL692">
        <f t="shared" si="244"/>
        <v>0.19764878765613519</v>
      </c>
      <c r="AM692">
        <f t="shared" si="245"/>
        <v>0.23407109322602279</v>
      </c>
      <c r="AN692">
        <f t="shared" si="246"/>
        <v>0.30688935281837154</v>
      </c>
      <c r="AO692">
        <f t="shared" si="247"/>
        <v>0.13015582034830431</v>
      </c>
      <c r="AP692">
        <f t="shared" si="248"/>
        <v>3.3707865168539332E-2</v>
      </c>
      <c r="AQ692">
        <f t="shared" si="249"/>
        <v>3.333333333333334E-2</v>
      </c>
      <c r="AR692">
        <f t="shared" si="250"/>
        <v>1.1235955056179775E-2</v>
      </c>
      <c r="AS692">
        <f t="shared" si="251"/>
        <v>2.0408163265306121E-2</v>
      </c>
      <c r="AT692">
        <f t="shared" si="252"/>
        <v>0.25176542830825915</v>
      </c>
      <c r="AU692">
        <f t="shared" si="253"/>
        <v>0.39759818240830902</v>
      </c>
      <c r="AV692">
        <f t="shared" si="254"/>
        <v>0.45348837209302323</v>
      </c>
      <c r="AW692">
        <f t="shared" si="255"/>
        <v>0.45026178010471196</v>
      </c>
    </row>
    <row r="693" spans="1:49" x14ac:dyDescent="0.3">
      <c r="A693">
        <v>95</v>
      </c>
      <c r="B693" s="3">
        <v>37500</v>
      </c>
      <c r="C693" t="s">
        <v>7</v>
      </c>
      <c r="D693" s="1">
        <v>78.400000000000006</v>
      </c>
      <c r="E693" s="1">
        <v>39.25</v>
      </c>
      <c r="F693" s="1">
        <v>19.149999999999999</v>
      </c>
      <c r="G693" s="1">
        <v>39.15</v>
      </c>
      <c r="H693" s="1">
        <v>13.6</v>
      </c>
      <c r="I693" s="1">
        <v>49.3</v>
      </c>
      <c r="J693" s="1">
        <v>49.75</v>
      </c>
      <c r="K693" s="1">
        <v>24.5</v>
      </c>
      <c r="L693" s="1">
        <v>27.05</v>
      </c>
      <c r="M693" s="1">
        <v>8.6</v>
      </c>
      <c r="N693" s="1">
        <v>8.4</v>
      </c>
      <c r="O693" s="2">
        <v>11.7</v>
      </c>
      <c r="P693" s="2">
        <v>8.1999999999999993</v>
      </c>
      <c r="Q693" s="2">
        <v>3.2</v>
      </c>
      <c r="R693" s="1">
        <v>0.4</v>
      </c>
      <c r="S693" s="1">
        <v>0.3</v>
      </c>
      <c r="T693" s="1">
        <v>0.2</v>
      </c>
      <c r="U693" s="1">
        <v>0.1</v>
      </c>
      <c r="V693" s="1">
        <v>1.9</v>
      </c>
      <c r="W693" s="1">
        <v>34.15</v>
      </c>
      <c r="X693" s="1">
        <v>60.3</v>
      </c>
      <c r="Y693" s="1">
        <v>4.5</v>
      </c>
      <c r="Z693" s="1">
        <v>5</v>
      </c>
      <c r="AA693">
        <f t="shared" si="233"/>
        <v>0.33473242392444907</v>
      </c>
      <c r="AB693">
        <f t="shared" si="234"/>
        <v>0.23242187499999997</v>
      </c>
      <c r="AC693">
        <f t="shared" si="235"/>
        <v>0.28038277511961718</v>
      </c>
      <c r="AD693">
        <f t="shared" si="236"/>
        <v>1.95822454308094E-2</v>
      </c>
      <c r="AE693">
        <f t="shared" si="237"/>
        <v>9.1032608695652176E-2</v>
      </c>
      <c r="AF693">
        <f t="shared" si="238"/>
        <v>0.17105263157894737</v>
      </c>
      <c r="AG693">
        <f t="shared" si="239"/>
        <v>0.15555555555555553</v>
      </c>
      <c r="AH693">
        <f t="shared" si="240"/>
        <v>0.32535885167464124</v>
      </c>
      <c r="AI693">
        <f t="shared" si="241"/>
        <v>0.10136674259681093</v>
      </c>
      <c r="AJ693">
        <f t="shared" si="242"/>
        <v>0.18103448275862066</v>
      </c>
      <c r="AK693">
        <f t="shared" si="243"/>
        <v>0.31581043409000392</v>
      </c>
      <c r="AL693">
        <f t="shared" si="244"/>
        <v>0.14915503306392358</v>
      </c>
      <c r="AM693">
        <f t="shared" si="245"/>
        <v>0.23474178403755869</v>
      </c>
      <c r="AN693">
        <f t="shared" si="246"/>
        <v>0.31106471816283915</v>
      </c>
      <c r="AO693">
        <f t="shared" si="247"/>
        <v>0.13473877176901924</v>
      </c>
      <c r="AP693">
        <f t="shared" si="248"/>
        <v>3.3707865168539332E-2</v>
      </c>
      <c r="AQ693">
        <f t="shared" si="249"/>
        <v>2.222222222222222E-2</v>
      </c>
      <c r="AR693">
        <f t="shared" si="250"/>
        <v>1.1235955056179775E-2</v>
      </c>
      <c r="AS693">
        <f t="shared" si="251"/>
        <v>0</v>
      </c>
      <c r="AT693">
        <f t="shared" si="252"/>
        <v>0.16456862143076451</v>
      </c>
      <c r="AU693">
        <f t="shared" si="253"/>
        <v>0.35864978902953587</v>
      </c>
      <c r="AV693">
        <f t="shared" si="254"/>
        <v>0.41860465116279072</v>
      </c>
      <c r="AW693">
        <f t="shared" si="255"/>
        <v>0.4973821989528795</v>
      </c>
    </row>
    <row r="694" spans="1:49" x14ac:dyDescent="0.3">
      <c r="A694">
        <v>96</v>
      </c>
      <c r="B694" s="3">
        <v>37500</v>
      </c>
      <c r="C694" t="s">
        <v>8</v>
      </c>
      <c r="D694" s="1">
        <v>73.2</v>
      </c>
      <c r="E694" s="1">
        <v>37.65</v>
      </c>
      <c r="F694" s="1">
        <v>18.55</v>
      </c>
      <c r="G694" s="1">
        <v>35.549999999999997</v>
      </c>
      <c r="H694" s="1">
        <v>15.4</v>
      </c>
      <c r="I694" s="1">
        <v>45.75</v>
      </c>
      <c r="J694" s="1">
        <v>47.05</v>
      </c>
      <c r="K694" s="1">
        <v>24.5</v>
      </c>
      <c r="L694" s="1">
        <v>25.7</v>
      </c>
      <c r="M694" s="1">
        <v>7.9</v>
      </c>
      <c r="N694" s="1">
        <v>7.95</v>
      </c>
      <c r="O694" s="2">
        <v>10.8</v>
      </c>
      <c r="P694" s="2">
        <v>7.8</v>
      </c>
      <c r="Q694" s="2">
        <v>2.5</v>
      </c>
      <c r="R694" s="1">
        <v>0.3</v>
      </c>
      <c r="S694" s="1">
        <v>0.3</v>
      </c>
      <c r="T694" s="1">
        <v>0.1</v>
      </c>
      <c r="U694" s="1">
        <v>0.1</v>
      </c>
      <c r="V694" s="1">
        <v>1.6</v>
      </c>
      <c r="W694" s="1">
        <v>28.1</v>
      </c>
      <c r="X694" s="1">
        <v>63.6</v>
      </c>
      <c r="Y694" s="1">
        <v>4.5</v>
      </c>
      <c r="Z694" s="1">
        <v>4.3</v>
      </c>
      <c r="AA694">
        <f t="shared" si="233"/>
        <v>0.30115424973767047</v>
      </c>
      <c r="AB694">
        <f t="shared" si="234"/>
        <v>0.20898437500000006</v>
      </c>
      <c r="AC694">
        <f t="shared" si="235"/>
        <v>0.21148325358851669</v>
      </c>
      <c r="AD694">
        <f t="shared" si="236"/>
        <v>4.3080939947780686E-2</v>
      </c>
      <c r="AE694">
        <f t="shared" si="237"/>
        <v>8.5597826086956527E-2</v>
      </c>
      <c r="AF694">
        <f t="shared" si="238"/>
        <v>0.12499999999999999</v>
      </c>
      <c r="AG694">
        <f t="shared" si="239"/>
        <v>0.12222222222222223</v>
      </c>
      <c r="AH694">
        <f t="shared" si="240"/>
        <v>0.2700691121743754</v>
      </c>
      <c r="AI694">
        <f t="shared" si="241"/>
        <v>9.1116173120728935E-2</v>
      </c>
      <c r="AJ694">
        <f t="shared" si="242"/>
        <v>0.14703065134099616</v>
      </c>
      <c r="AK694">
        <f t="shared" si="243"/>
        <v>0.29430505774591792</v>
      </c>
      <c r="AL694">
        <f t="shared" si="244"/>
        <v>0.14915503306392358</v>
      </c>
      <c r="AM694">
        <f t="shared" si="245"/>
        <v>0.21663313212608987</v>
      </c>
      <c r="AN694">
        <f t="shared" si="246"/>
        <v>0.28183716075156573</v>
      </c>
      <c r="AO694">
        <f t="shared" si="247"/>
        <v>0.12648945921173235</v>
      </c>
      <c r="AP694">
        <f t="shared" si="248"/>
        <v>2.2471910112359546E-2</v>
      </c>
      <c r="AQ694">
        <f t="shared" si="249"/>
        <v>2.222222222222222E-2</v>
      </c>
      <c r="AR694">
        <f t="shared" si="250"/>
        <v>0</v>
      </c>
      <c r="AS694">
        <f t="shared" si="251"/>
        <v>0</v>
      </c>
      <c r="AT694">
        <f t="shared" si="252"/>
        <v>0.1274178692047897</v>
      </c>
      <c r="AU694">
        <f t="shared" si="253"/>
        <v>0.38007140538786116</v>
      </c>
      <c r="AV694">
        <f t="shared" si="254"/>
        <v>0.41860465116279072</v>
      </c>
      <c r="AW694">
        <f t="shared" si="255"/>
        <v>0.4240837696335078</v>
      </c>
    </row>
    <row r="695" spans="1:49" x14ac:dyDescent="0.3">
      <c r="A695">
        <v>97</v>
      </c>
      <c r="B695" s="3">
        <v>37500</v>
      </c>
      <c r="C695" t="s">
        <v>8</v>
      </c>
      <c r="D695" s="1">
        <v>71.45</v>
      </c>
      <c r="E695" s="1">
        <v>36.299999999999997</v>
      </c>
      <c r="F695" s="1">
        <v>17.899999999999999</v>
      </c>
      <c r="G695" s="1">
        <v>35.15</v>
      </c>
      <c r="H695" s="1">
        <v>15.05</v>
      </c>
      <c r="I695" s="1">
        <v>39.799999999999997</v>
      </c>
      <c r="J695" s="1">
        <v>40</v>
      </c>
      <c r="K695" s="1">
        <v>20.350000000000001</v>
      </c>
      <c r="L695" s="1">
        <v>20.45</v>
      </c>
      <c r="M695" s="1">
        <v>6.85</v>
      </c>
      <c r="N695" s="1">
        <v>7.05</v>
      </c>
      <c r="O695" s="2">
        <v>9.4</v>
      </c>
      <c r="P695" s="2">
        <v>6.8</v>
      </c>
      <c r="Q695" s="2">
        <v>2.4</v>
      </c>
      <c r="R695" s="1">
        <v>0.2</v>
      </c>
      <c r="S695" s="1">
        <v>0.2</v>
      </c>
      <c r="T695" s="1">
        <v>0.1</v>
      </c>
      <c r="U695" s="1">
        <v>0.1</v>
      </c>
      <c r="V695" s="1">
        <v>1.5</v>
      </c>
      <c r="W695" s="1">
        <v>57.05</v>
      </c>
      <c r="X695" s="1">
        <v>59.05</v>
      </c>
      <c r="Y695" s="1">
        <v>4</v>
      </c>
      <c r="Z695" s="1">
        <v>4</v>
      </c>
      <c r="AA695">
        <f t="shared" si="233"/>
        <v>0.27282266526757598</v>
      </c>
      <c r="AB695">
        <f t="shared" si="234"/>
        <v>0.18359374999999997</v>
      </c>
      <c r="AC695">
        <f t="shared" si="235"/>
        <v>0.20382775119617222</v>
      </c>
      <c r="AD695">
        <f t="shared" si="236"/>
        <v>3.8511749347258498E-2</v>
      </c>
      <c r="AE695">
        <f t="shared" si="237"/>
        <v>7.2010869565217392E-2</v>
      </c>
      <c r="AF695">
        <f t="shared" si="238"/>
        <v>0.11842105263157893</v>
      </c>
      <c r="AG695">
        <f t="shared" si="239"/>
        <v>0.1111111111111111</v>
      </c>
      <c r="AH695">
        <f t="shared" si="240"/>
        <v>0.25146198830409361</v>
      </c>
      <c r="AI695">
        <f t="shared" si="241"/>
        <v>7.5170842824601375E-2</v>
      </c>
      <c r="AJ695">
        <f t="shared" si="242"/>
        <v>9.0038314176245193E-2</v>
      </c>
      <c r="AK695">
        <f t="shared" si="243"/>
        <v>0.23815213062524887</v>
      </c>
      <c r="AL695">
        <f t="shared" si="244"/>
        <v>8.8170462894930218E-2</v>
      </c>
      <c r="AM695">
        <f t="shared" si="245"/>
        <v>0.14621059691482224</v>
      </c>
      <c r="AN695">
        <f t="shared" si="246"/>
        <v>0.23799582463465546</v>
      </c>
      <c r="AO695">
        <f t="shared" si="247"/>
        <v>0.10999083409715857</v>
      </c>
      <c r="AP695">
        <f t="shared" si="248"/>
        <v>1.1235955056179775E-2</v>
      </c>
      <c r="AQ695">
        <f t="shared" si="249"/>
        <v>1.1111111111111112E-2</v>
      </c>
      <c r="AR695">
        <f t="shared" si="250"/>
        <v>0</v>
      </c>
      <c r="AS695">
        <f t="shared" si="251"/>
        <v>0</v>
      </c>
      <c r="AT695">
        <f t="shared" si="252"/>
        <v>0.30518882407123121</v>
      </c>
      <c r="AU695">
        <f t="shared" si="253"/>
        <v>0.35053554040895818</v>
      </c>
      <c r="AV695">
        <f t="shared" si="254"/>
        <v>0.3604651162790698</v>
      </c>
      <c r="AW695">
        <f t="shared" si="255"/>
        <v>0.3926701570680628</v>
      </c>
    </row>
    <row r="696" spans="1:49" x14ac:dyDescent="0.3">
      <c r="A696">
        <v>98</v>
      </c>
      <c r="B696" s="3">
        <v>37500</v>
      </c>
      <c r="C696" t="s">
        <v>8</v>
      </c>
      <c r="D696" s="1">
        <v>75.3</v>
      </c>
      <c r="E696" s="1">
        <v>37.700000000000003</v>
      </c>
      <c r="F696" s="1">
        <v>19.5</v>
      </c>
      <c r="G696" s="1">
        <v>37.6</v>
      </c>
      <c r="H696" s="1">
        <v>16.399999999999999</v>
      </c>
      <c r="I696" s="1">
        <v>47</v>
      </c>
      <c r="J696" s="1">
        <v>47.15</v>
      </c>
      <c r="K696" s="1">
        <v>25.7</v>
      </c>
      <c r="L696" s="1">
        <v>26.3</v>
      </c>
      <c r="M696" s="1">
        <v>8.4</v>
      </c>
      <c r="N696" s="1">
        <v>8.25</v>
      </c>
      <c r="O696" s="2">
        <v>11.1</v>
      </c>
      <c r="P696" s="2">
        <v>7.2</v>
      </c>
      <c r="Q696" s="2">
        <v>2.8</v>
      </c>
      <c r="R696" s="1">
        <v>0.3</v>
      </c>
      <c r="S696" s="1">
        <v>0.3</v>
      </c>
      <c r="T696" s="1">
        <v>0.1</v>
      </c>
      <c r="U696" s="1">
        <v>0.1</v>
      </c>
      <c r="V696" s="1">
        <v>1.6</v>
      </c>
      <c r="W696" s="1">
        <v>61</v>
      </c>
      <c r="X696" s="1">
        <v>60.1</v>
      </c>
      <c r="Y696" s="1">
        <v>4.75</v>
      </c>
      <c r="Z696" s="1">
        <v>4.9000000000000004</v>
      </c>
      <c r="AA696">
        <f t="shared" si="233"/>
        <v>0.30220356768100737</v>
      </c>
      <c r="AB696">
        <f t="shared" si="234"/>
        <v>0.24609375000000003</v>
      </c>
      <c r="AC696">
        <f t="shared" si="235"/>
        <v>0.25071770334928234</v>
      </c>
      <c r="AD696">
        <f t="shared" si="236"/>
        <v>5.6135770234986927E-2</v>
      </c>
      <c r="AE696">
        <f t="shared" si="237"/>
        <v>7.7445652173913054E-2</v>
      </c>
      <c r="AF696">
        <f t="shared" si="238"/>
        <v>0.14473684210526314</v>
      </c>
      <c r="AG696">
        <f t="shared" si="239"/>
        <v>0.12222222222222223</v>
      </c>
      <c r="AH696">
        <f t="shared" si="240"/>
        <v>0.29239766081871343</v>
      </c>
      <c r="AI696">
        <f t="shared" si="241"/>
        <v>9.4533029612756281E-2</v>
      </c>
      <c r="AJ696">
        <f t="shared" si="242"/>
        <v>0.15900383141762453</v>
      </c>
      <c r="AK696">
        <f t="shared" si="243"/>
        <v>0.29510155316606923</v>
      </c>
      <c r="AL696">
        <f t="shared" si="244"/>
        <v>0.1667891256429096</v>
      </c>
      <c r="AM696">
        <f t="shared" si="245"/>
        <v>0.22468142186452048</v>
      </c>
      <c r="AN696">
        <f t="shared" si="246"/>
        <v>0.30271398747390393</v>
      </c>
      <c r="AO696">
        <f t="shared" si="247"/>
        <v>0.1319890009165903</v>
      </c>
      <c r="AP696">
        <f t="shared" si="248"/>
        <v>2.2471910112359546E-2</v>
      </c>
      <c r="AQ696">
        <f t="shared" si="249"/>
        <v>2.222222222222222E-2</v>
      </c>
      <c r="AR696">
        <f t="shared" si="250"/>
        <v>0</v>
      </c>
      <c r="AS696">
        <f t="shared" si="251"/>
        <v>0</v>
      </c>
      <c r="AT696">
        <f t="shared" si="252"/>
        <v>0.32944427387166103</v>
      </c>
      <c r="AU696">
        <f t="shared" si="253"/>
        <v>0.3573515092502435</v>
      </c>
      <c r="AV696">
        <f t="shared" si="254"/>
        <v>0.44767441860465118</v>
      </c>
      <c r="AW696">
        <f t="shared" si="255"/>
        <v>0.48691099476439786</v>
      </c>
    </row>
    <row r="697" spans="1:49" x14ac:dyDescent="0.3">
      <c r="A697">
        <v>99</v>
      </c>
      <c r="B697" s="3">
        <v>37500</v>
      </c>
      <c r="C697" t="s">
        <v>7</v>
      </c>
      <c r="D697" s="1">
        <v>77.45</v>
      </c>
      <c r="E697" s="1">
        <v>38</v>
      </c>
      <c r="F697" s="1">
        <v>19.25</v>
      </c>
      <c r="G697" s="1">
        <v>39.450000000000003</v>
      </c>
      <c r="H697" s="1">
        <v>17.350000000000001</v>
      </c>
      <c r="I697" s="1">
        <v>45.6</v>
      </c>
      <c r="J697" s="1">
        <v>45.2</v>
      </c>
      <c r="K697" s="1">
        <v>24.4</v>
      </c>
      <c r="L697" s="1">
        <v>23.2</v>
      </c>
      <c r="M697" s="1">
        <v>9.25</v>
      </c>
      <c r="N697" s="1">
        <v>7.4</v>
      </c>
      <c r="O697" s="2">
        <v>11.6</v>
      </c>
      <c r="P697" s="2">
        <v>8.1</v>
      </c>
      <c r="Q697" s="2">
        <v>3.1</v>
      </c>
      <c r="R697" s="1">
        <v>0.4</v>
      </c>
      <c r="S697" s="1">
        <v>0.3</v>
      </c>
      <c r="T697" s="1">
        <v>0.2</v>
      </c>
      <c r="U697" s="1">
        <v>0.1</v>
      </c>
      <c r="V697" s="1">
        <v>1.8</v>
      </c>
      <c r="W697" s="1">
        <v>54.1</v>
      </c>
      <c r="X697" s="1">
        <v>50.5</v>
      </c>
      <c r="Y697" s="1">
        <v>4.9000000000000004</v>
      </c>
      <c r="Z697" s="1">
        <v>3.85</v>
      </c>
      <c r="AA697">
        <f t="shared" si="233"/>
        <v>0.30849947534102828</v>
      </c>
      <c r="AB697">
        <f t="shared" si="234"/>
        <v>0.23632812500000003</v>
      </c>
      <c r="AC697">
        <f t="shared" si="235"/>
        <v>0.28612440191387561</v>
      </c>
      <c r="AD697">
        <f t="shared" si="236"/>
        <v>6.8537859007832921E-2</v>
      </c>
      <c r="AE697">
        <f t="shared" si="237"/>
        <v>8.9673913043478271E-2</v>
      </c>
      <c r="AF697">
        <f t="shared" si="238"/>
        <v>0.1644736842105263</v>
      </c>
      <c r="AG697">
        <f t="shared" si="239"/>
        <v>0.14444444444444443</v>
      </c>
      <c r="AH697">
        <f t="shared" si="240"/>
        <v>0.31525784157363113</v>
      </c>
      <c r="AI697">
        <f t="shared" si="241"/>
        <v>0.10022779043280183</v>
      </c>
      <c r="AJ697">
        <f t="shared" si="242"/>
        <v>0.14559386973180077</v>
      </c>
      <c r="AK697">
        <f t="shared" si="243"/>
        <v>0.27956989247311825</v>
      </c>
      <c r="AL697">
        <f t="shared" si="244"/>
        <v>0.14768552534900806</v>
      </c>
      <c r="AM697">
        <f t="shared" si="245"/>
        <v>0.18309859154929575</v>
      </c>
      <c r="AN697">
        <f t="shared" si="246"/>
        <v>0.33820459290187882</v>
      </c>
      <c r="AO697">
        <f t="shared" si="247"/>
        <v>0.1164069660861595</v>
      </c>
      <c r="AP697">
        <f t="shared" si="248"/>
        <v>3.3707865168539332E-2</v>
      </c>
      <c r="AQ697">
        <f t="shared" si="249"/>
        <v>2.222222222222222E-2</v>
      </c>
      <c r="AR697">
        <f t="shared" si="250"/>
        <v>1.1235955056179775E-2</v>
      </c>
      <c r="AS697">
        <f t="shared" si="251"/>
        <v>0</v>
      </c>
      <c r="AT697">
        <f t="shared" si="252"/>
        <v>0.28707399447344184</v>
      </c>
      <c r="AU697">
        <f t="shared" si="253"/>
        <v>0.29503407984420649</v>
      </c>
      <c r="AV697">
        <f t="shared" si="254"/>
        <v>0.46511627906976744</v>
      </c>
      <c r="AW697">
        <f t="shared" si="255"/>
        <v>0.37696335078534027</v>
      </c>
    </row>
    <row r="698" spans="1:49" x14ac:dyDescent="0.3">
      <c r="A698">
        <v>100</v>
      </c>
      <c r="B698" s="3">
        <v>37500</v>
      </c>
      <c r="C698" t="s">
        <v>7</v>
      </c>
      <c r="D698" s="1">
        <v>86.5</v>
      </c>
      <c r="E698" s="1">
        <v>41.1</v>
      </c>
      <c r="F698" s="1">
        <v>22.5</v>
      </c>
      <c r="G698" s="1">
        <v>45.4</v>
      </c>
      <c r="H698" s="1">
        <v>20.3</v>
      </c>
      <c r="I698" s="1">
        <v>50.7</v>
      </c>
      <c r="J698" s="1">
        <v>50.5</v>
      </c>
      <c r="K698" s="1">
        <v>25.4</v>
      </c>
      <c r="L698" s="1">
        <v>25.05</v>
      </c>
      <c r="M698" s="1">
        <v>8.4</v>
      </c>
      <c r="N698" s="1">
        <v>8.5500000000000007</v>
      </c>
      <c r="O698" s="2">
        <v>18</v>
      </c>
      <c r="P698" s="2">
        <v>12.3</v>
      </c>
      <c r="Q698" s="2">
        <v>4.9000000000000004</v>
      </c>
      <c r="R698" s="1">
        <v>0.4</v>
      </c>
      <c r="S698" s="1">
        <v>0.4</v>
      </c>
      <c r="T698" s="1">
        <v>0.2</v>
      </c>
      <c r="U698" s="1">
        <v>0.2</v>
      </c>
      <c r="V698" s="1">
        <v>3.1</v>
      </c>
      <c r="W698" s="1">
        <v>57</v>
      </c>
      <c r="X698" s="1">
        <v>68.5</v>
      </c>
      <c r="Y698" s="1">
        <v>5</v>
      </c>
      <c r="Z698" s="1">
        <v>4.95</v>
      </c>
      <c r="AA698">
        <f t="shared" si="233"/>
        <v>0.37355718782791186</v>
      </c>
      <c r="AB698">
        <f t="shared" si="234"/>
        <v>0.36328125</v>
      </c>
      <c r="AC698">
        <f t="shared" si="235"/>
        <v>0.39999999999999997</v>
      </c>
      <c r="AD698">
        <f t="shared" si="236"/>
        <v>0.10704960835509139</v>
      </c>
      <c r="AE698">
        <f t="shared" si="237"/>
        <v>0.14673913043478262</v>
      </c>
      <c r="AF698">
        <f t="shared" si="238"/>
        <v>0.28289473684210531</v>
      </c>
      <c r="AG698">
        <f t="shared" si="239"/>
        <v>0.28888888888888886</v>
      </c>
      <c r="AH698">
        <f t="shared" si="240"/>
        <v>0.41148325358851678</v>
      </c>
      <c r="AI698">
        <f t="shared" si="241"/>
        <v>0.17312072892938496</v>
      </c>
      <c r="AJ698">
        <f t="shared" si="242"/>
        <v>0.19444444444444448</v>
      </c>
      <c r="AK698">
        <f t="shared" si="243"/>
        <v>0.32178414974113895</v>
      </c>
      <c r="AL698">
        <f t="shared" si="244"/>
        <v>0.16238060249816308</v>
      </c>
      <c r="AM698">
        <f t="shared" si="245"/>
        <v>0.20791415157612342</v>
      </c>
      <c r="AN698">
        <f t="shared" si="246"/>
        <v>0.30271398747390393</v>
      </c>
      <c r="AO698">
        <f t="shared" si="247"/>
        <v>0.13748854262144822</v>
      </c>
      <c r="AP698">
        <f t="shared" si="248"/>
        <v>3.3707865168539332E-2</v>
      </c>
      <c r="AQ698">
        <f t="shared" si="249"/>
        <v>3.333333333333334E-2</v>
      </c>
      <c r="AR698">
        <f t="shared" si="250"/>
        <v>1.1235955056179775E-2</v>
      </c>
      <c r="AS698">
        <f t="shared" si="251"/>
        <v>2.0408163265306121E-2</v>
      </c>
      <c r="AT698">
        <f t="shared" si="252"/>
        <v>0.30488179306109919</v>
      </c>
      <c r="AU698">
        <f t="shared" si="253"/>
        <v>0.41187925998052588</v>
      </c>
      <c r="AV698">
        <f t="shared" si="254"/>
        <v>0.47674418604651159</v>
      </c>
      <c r="AW698">
        <f t="shared" si="255"/>
        <v>0.49214659685863871</v>
      </c>
    </row>
    <row r="699" spans="1:49" x14ac:dyDescent="0.3">
      <c r="A699">
        <v>101</v>
      </c>
      <c r="B699" s="3">
        <v>37500</v>
      </c>
      <c r="C699" t="s">
        <v>8</v>
      </c>
      <c r="D699" s="1">
        <v>68.099999999999994</v>
      </c>
      <c r="E699" s="1">
        <v>34.299999999999997</v>
      </c>
      <c r="F699" s="1">
        <v>17.75</v>
      </c>
      <c r="G699" s="1">
        <v>33.799999999999997</v>
      </c>
      <c r="H699" s="1">
        <v>14.25</v>
      </c>
      <c r="I699" s="1">
        <v>42.8</v>
      </c>
      <c r="J699" s="1">
        <v>42.8</v>
      </c>
      <c r="K699" s="1">
        <v>22.7</v>
      </c>
      <c r="L699" s="1">
        <v>22.55</v>
      </c>
      <c r="M699" s="1">
        <v>7.15</v>
      </c>
      <c r="N699" s="1">
        <v>8</v>
      </c>
      <c r="O699" s="2">
        <v>8.8000000000000007</v>
      </c>
      <c r="P699" s="2">
        <v>6.2</v>
      </c>
      <c r="Q699" s="2">
        <v>2.2999999999999998</v>
      </c>
      <c r="R699" s="1">
        <v>0.2</v>
      </c>
      <c r="S699" s="1">
        <v>0.3</v>
      </c>
      <c r="T699" s="1">
        <v>0.1</v>
      </c>
      <c r="U699" s="1">
        <v>0.1</v>
      </c>
      <c r="V699" s="1">
        <v>1.5</v>
      </c>
      <c r="W699" s="1">
        <v>60.75</v>
      </c>
      <c r="X699" s="1">
        <v>46.4</v>
      </c>
      <c r="Y699" s="1">
        <v>4.0999999999999996</v>
      </c>
      <c r="Z699" s="1">
        <v>4.1500000000000004</v>
      </c>
      <c r="AA699">
        <f t="shared" si="233"/>
        <v>0.23084994753410273</v>
      </c>
      <c r="AB699">
        <f t="shared" si="234"/>
        <v>0.17773437500000003</v>
      </c>
      <c r="AC699">
        <f t="shared" si="235"/>
        <v>0.1779904306220095</v>
      </c>
      <c r="AD699">
        <f t="shared" si="236"/>
        <v>2.8067885117493474E-2</v>
      </c>
      <c r="AE699">
        <f t="shared" si="237"/>
        <v>6.3858695652173919E-2</v>
      </c>
      <c r="AF699">
        <f t="shared" si="238"/>
        <v>0.11184210526315787</v>
      </c>
      <c r="AG699">
        <f t="shared" si="239"/>
        <v>0.1111111111111111</v>
      </c>
      <c r="AH699">
        <f t="shared" si="240"/>
        <v>0.21584263689526845</v>
      </c>
      <c r="AI699">
        <f t="shared" si="241"/>
        <v>6.8337129840546712E-2</v>
      </c>
      <c r="AJ699">
        <f t="shared" si="242"/>
        <v>0.11877394636015323</v>
      </c>
      <c r="AK699">
        <f t="shared" si="243"/>
        <v>0.26045400238948618</v>
      </c>
      <c r="AL699">
        <f t="shared" si="244"/>
        <v>0.1227038941954445</v>
      </c>
      <c r="AM699">
        <f t="shared" si="245"/>
        <v>0.1743796109993293</v>
      </c>
      <c r="AN699">
        <f t="shared" si="246"/>
        <v>0.2505219206680584</v>
      </c>
      <c r="AO699">
        <f t="shared" si="247"/>
        <v>0.12740604949587533</v>
      </c>
      <c r="AP699">
        <f t="shared" si="248"/>
        <v>1.1235955056179775E-2</v>
      </c>
      <c r="AQ699">
        <f t="shared" si="249"/>
        <v>2.222222222222222E-2</v>
      </c>
      <c r="AR699">
        <f t="shared" si="250"/>
        <v>0</v>
      </c>
      <c r="AS699">
        <f t="shared" si="251"/>
        <v>0</v>
      </c>
      <c r="AT699">
        <f t="shared" si="252"/>
        <v>0.32790911882100093</v>
      </c>
      <c r="AU699">
        <f t="shared" si="253"/>
        <v>0.26841934436871151</v>
      </c>
      <c r="AV699">
        <f t="shared" si="254"/>
        <v>0.37209302325581389</v>
      </c>
      <c r="AW699">
        <f t="shared" si="255"/>
        <v>0.40837696335078533</v>
      </c>
    </row>
    <row r="700" spans="1:49" x14ac:dyDescent="0.3">
      <c r="A700">
        <v>102</v>
      </c>
      <c r="B700" s="3">
        <v>37500</v>
      </c>
      <c r="C700" t="s">
        <v>8</v>
      </c>
      <c r="D700" s="1">
        <v>75.599999999999994</v>
      </c>
      <c r="E700" s="1">
        <v>38.6</v>
      </c>
      <c r="F700" s="1">
        <v>18.3</v>
      </c>
      <c r="G700" s="1">
        <v>37</v>
      </c>
      <c r="H700" s="1">
        <v>15.25</v>
      </c>
      <c r="I700" s="1">
        <v>51.85</v>
      </c>
      <c r="J700" s="1">
        <v>51.5</v>
      </c>
      <c r="K700" s="1">
        <v>28.65</v>
      </c>
      <c r="L700" s="1">
        <v>28.6</v>
      </c>
      <c r="M700" s="1">
        <v>9.4</v>
      </c>
      <c r="N700" s="1">
        <v>9.3000000000000007</v>
      </c>
      <c r="O700" s="2">
        <v>11.5</v>
      </c>
      <c r="P700" s="2">
        <v>8.4</v>
      </c>
      <c r="Q700" s="2">
        <v>2.8</v>
      </c>
      <c r="R700" s="1">
        <v>0.4</v>
      </c>
      <c r="S700" s="1">
        <v>0.4</v>
      </c>
      <c r="T700" s="1">
        <v>0.2</v>
      </c>
      <c r="U700" s="1">
        <v>0.2</v>
      </c>
      <c r="V700" s="1">
        <v>1.8</v>
      </c>
      <c r="W700" s="1">
        <v>62.2</v>
      </c>
      <c r="X700" s="1">
        <v>60.8</v>
      </c>
      <c r="Y700" s="1">
        <v>4.5999999999999996</v>
      </c>
      <c r="Z700" s="1">
        <v>4.4000000000000004</v>
      </c>
      <c r="AA700">
        <f t="shared" si="233"/>
        <v>0.32109129066107028</v>
      </c>
      <c r="AB700">
        <f t="shared" si="234"/>
        <v>0.19921875000000006</v>
      </c>
      <c r="AC700">
        <f t="shared" si="235"/>
        <v>0.23923444976076555</v>
      </c>
      <c r="AD700">
        <f t="shared" si="236"/>
        <v>4.1122715404699743E-2</v>
      </c>
      <c r="AE700">
        <f t="shared" si="237"/>
        <v>9.3750000000000014E-2</v>
      </c>
      <c r="AF700">
        <f t="shared" si="238"/>
        <v>0.14473684210526314</v>
      </c>
      <c r="AG700">
        <f t="shared" si="239"/>
        <v>0.14444444444444443</v>
      </c>
      <c r="AH700">
        <f t="shared" si="240"/>
        <v>0.29558745348219029</v>
      </c>
      <c r="AI700">
        <f t="shared" si="241"/>
        <v>9.9088838268792709E-2</v>
      </c>
      <c r="AJ700">
        <f t="shared" si="242"/>
        <v>0.20545977011494254</v>
      </c>
      <c r="AK700">
        <f t="shared" si="243"/>
        <v>0.32974910394265228</v>
      </c>
      <c r="AL700">
        <f t="shared" si="244"/>
        <v>0.21013960323291694</v>
      </c>
      <c r="AM700">
        <f t="shared" si="245"/>
        <v>0.25553319919517103</v>
      </c>
      <c r="AN700">
        <f t="shared" si="246"/>
        <v>0.34446764091858029</v>
      </c>
      <c r="AO700">
        <f t="shared" si="247"/>
        <v>0.15123739688359303</v>
      </c>
      <c r="AP700">
        <f t="shared" si="248"/>
        <v>3.3707865168539332E-2</v>
      </c>
      <c r="AQ700">
        <f t="shared" si="249"/>
        <v>3.333333333333334E-2</v>
      </c>
      <c r="AR700">
        <f t="shared" si="250"/>
        <v>1.1235955056179775E-2</v>
      </c>
      <c r="AS700">
        <f t="shared" si="251"/>
        <v>2.0408163265306121E-2</v>
      </c>
      <c r="AT700">
        <f t="shared" si="252"/>
        <v>0.33681301811482961</v>
      </c>
      <c r="AU700">
        <f t="shared" si="253"/>
        <v>0.36189548847776698</v>
      </c>
      <c r="AV700">
        <f t="shared" si="254"/>
        <v>0.43023255813953487</v>
      </c>
      <c r="AW700">
        <f t="shared" si="255"/>
        <v>0.43455497382198949</v>
      </c>
    </row>
    <row r="701" spans="1:49" x14ac:dyDescent="0.3">
      <c r="A701">
        <v>103</v>
      </c>
      <c r="B701" s="3">
        <v>37500</v>
      </c>
      <c r="C701" t="s">
        <v>7</v>
      </c>
      <c r="D701" s="1">
        <v>75.599999999999994</v>
      </c>
      <c r="E701" s="1">
        <v>38.4</v>
      </c>
      <c r="F701" s="1">
        <v>18.399999999999999</v>
      </c>
      <c r="G701" s="1">
        <v>37.200000000000003</v>
      </c>
      <c r="H701" s="1">
        <v>17.3</v>
      </c>
      <c r="I701" s="1">
        <v>47.05</v>
      </c>
      <c r="J701" s="1">
        <v>47.1</v>
      </c>
      <c r="K701" s="1">
        <v>25.7</v>
      </c>
      <c r="L701" s="1">
        <v>24.75</v>
      </c>
      <c r="M701" s="1">
        <v>7.9</v>
      </c>
      <c r="N701" s="1">
        <v>7.85</v>
      </c>
      <c r="O701" s="2">
        <v>10.8</v>
      </c>
      <c r="P701" s="2">
        <v>7.6</v>
      </c>
      <c r="Q701" s="2">
        <v>2.9</v>
      </c>
      <c r="R701" s="1">
        <v>0.3</v>
      </c>
      <c r="S701" s="1">
        <v>0.3</v>
      </c>
      <c r="T701" s="1">
        <v>0.1</v>
      </c>
      <c r="U701" s="1">
        <v>0.1</v>
      </c>
      <c r="V701" s="1">
        <v>1.8</v>
      </c>
      <c r="W701" s="1">
        <v>63.9</v>
      </c>
      <c r="X701" s="1">
        <v>59.4</v>
      </c>
      <c r="Y701" s="1">
        <v>4.3</v>
      </c>
      <c r="Z701" s="1">
        <v>4.4000000000000004</v>
      </c>
      <c r="AA701">
        <f t="shared" si="233"/>
        <v>0.31689401888772289</v>
      </c>
      <c r="AB701">
        <f t="shared" si="234"/>
        <v>0.20312499999999997</v>
      </c>
      <c r="AC701">
        <f t="shared" si="235"/>
        <v>0.24306220095693784</v>
      </c>
      <c r="AD701">
        <f t="shared" si="236"/>
        <v>6.7885117493472591E-2</v>
      </c>
      <c r="AE701">
        <f t="shared" si="237"/>
        <v>8.2880434782608703E-2</v>
      </c>
      <c r="AF701">
        <f t="shared" si="238"/>
        <v>0.15131578947368418</v>
      </c>
      <c r="AG701">
        <f t="shared" si="239"/>
        <v>0.14444444444444443</v>
      </c>
      <c r="AH701">
        <f t="shared" si="240"/>
        <v>0.29558745348219029</v>
      </c>
      <c r="AI701">
        <f t="shared" si="241"/>
        <v>9.1116173120728935E-2</v>
      </c>
      <c r="AJ701">
        <f t="shared" si="242"/>
        <v>0.15948275862068964</v>
      </c>
      <c r="AK701">
        <f t="shared" si="243"/>
        <v>0.2947033054559936</v>
      </c>
      <c r="AL701">
        <f t="shared" si="244"/>
        <v>0.1667891256429096</v>
      </c>
      <c r="AM701">
        <f t="shared" si="245"/>
        <v>0.20389000670690813</v>
      </c>
      <c r="AN701">
        <f t="shared" si="246"/>
        <v>0.28183716075156573</v>
      </c>
      <c r="AO701">
        <f t="shared" si="247"/>
        <v>0.12465627864344637</v>
      </c>
      <c r="AP701">
        <f t="shared" si="248"/>
        <v>2.2471910112359546E-2</v>
      </c>
      <c r="AQ701">
        <f t="shared" si="249"/>
        <v>2.222222222222222E-2</v>
      </c>
      <c r="AR701">
        <f t="shared" si="250"/>
        <v>0</v>
      </c>
      <c r="AS701">
        <f t="shared" si="251"/>
        <v>0</v>
      </c>
      <c r="AT701">
        <f t="shared" si="252"/>
        <v>0.34725207245931838</v>
      </c>
      <c r="AU701">
        <f t="shared" si="253"/>
        <v>0.35280753002271992</v>
      </c>
      <c r="AV701">
        <f t="shared" si="254"/>
        <v>0.39534883720930231</v>
      </c>
      <c r="AW701">
        <f t="shared" si="255"/>
        <v>0.43455497382198949</v>
      </c>
    </row>
    <row r="702" spans="1:49" x14ac:dyDescent="0.3">
      <c r="A702">
        <v>104</v>
      </c>
      <c r="B702" s="3">
        <v>37500</v>
      </c>
      <c r="C702" t="s">
        <v>8</v>
      </c>
      <c r="D702" s="1">
        <v>65.95</v>
      </c>
      <c r="E702" s="1">
        <v>33.200000000000003</v>
      </c>
      <c r="F702" s="1">
        <v>16.600000000000001</v>
      </c>
      <c r="G702" s="1">
        <v>32.75</v>
      </c>
      <c r="H702" s="1">
        <v>14.1</v>
      </c>
      <c r="I702" s="1">
        <v>41.5</v>
      </c>
      <c r="J702" s="1">
        <v>41.6</v>
      </c>
      <c r="K702" s="1">
        <v>22.95</v>
      </c>
      <c r="L702" s="1">
        <v>21.15</v>
      </c>
      <c r="M702" s="1">
        <v>7.05</v>
      </c>
      <c r="N702" s="1">
        <v>8</v>
      </c>
      <c r="O702" s="2">
        <v>7.7</v>
      </c>
      <c r="P702" s="2">
        <v>5.8</v>
      </c>
      <c r="Q702" s="2">
        <v>1.9</v>
      </c>
      <c r="R702" s="1">
        <v>0.2</v>
      </c>
      <c r="S702" s="1">
        <v>0.3</v>
      </c>
      <c r="T702" s="1">
        <v>0.1</v>
      </c>
      <c r="U702" s="1">
        <v>0.1</v>
      </c>
      <c r="V702" s="1">
        <v>1</v>
      </c>
      <c r="W702" s="1">
        <v>52.7</v>
      </c>
      <c r="X702" s="1">
        <v>5.05</v>
      </c>
      <c r="Y702" s="1">
        <v>3.6</v>
      </c>
      <c r="Z702" s="1">
        <v>3.8</v>
      </c>
      <c r="AA702">
        <f t="shared" si="233"/>
        <v>0.2077649527806926</v>
      </c>
      <c r="AB702">
        <f t="shared" si="234"/>
        <v>0.13281250000000008</v>
      </c>
      <c r="AC702">
        <f t="shared" si="235"/>
        <v>0.15789473684210525</v>
      </c>
      <c r="AD702">
        <f t="shared" si="236"/>
        <v>2.6109660574412531E-2</v>
      </c>
      <c r="AE702">
        <f t="shared" si="237"/>
        <v>5.8423913043478264E-2</v>
      </c>
      <c r="AF702">
        <f t="shared" si="238"/>
        <v>8.5526315789473673E-2</v>
      </c>
      <c r="AG702">
        <f t="shared" si="239"/>
        <v>5.5555555555555552E-2</v>
      </c>
      <c r="AH702">
        <f t="shared" si="240"/>
        <v>0.19298245614035095</v>
      </c>
      <c r="AI702">
        <f t="shared" si="241"/>
        <v>5.5808656036446476E-2</v>
      </c>
      <c r="AJ702">
        <f t="shared" si="242"/>
        <v>0.10632183908045978</v>
      </c>
      <c r="AK702">
        <f t="shared" si="243"/>
        <v>0.25089605734767023</v>
      </c>
      <c r="AL702">
        <f t="shared" si="244"/>
        <v>0.12637766348273327</v>
      </c>
      <c r="AM702">
        <f t="shared" si="245"/>
        <v>0.15560026827632459</v>
      </c>
      <c r="AN702">
        <f t="shared" si="246"/>
        <v>0.24634655532359079</v>
      </c>
      <c r="AO702">
        <f t="shared" si="247"/>
        <v>0.12740604949587533</v>
      </c>
      <c r="AP702">
        <f t="shared" si="248"/>
        <v>1.1235955056179775E-2</v>
      </c>
      <c r="AQ702">
        <f t="shared" si="249"/>
        <v>2.222222222222222E-2</v>
      </c>
      <c r="AR702">
        <f t="shared" si="250"/>
        <v>0</v>
      </c>
      <c r="AS702">
        <f t="shared" si="251"/>
        <v>0</v>
      </c>
      <c r="AT702">
        <f t="shared" si="252"/>
        <v>0.27847712618974518</v>
      </c>
      <c r="AU702">
        <f t="shared" si="253"/>
        <v>0</v>
      </c>
      <c r="AV702">
        <f t="shared" si="254"/>
        <v>0.31395348837209303</v>
      </c>
      <c r="AW702">
        <f t="shared" si="255"/>
        <v>0.37172774869109942</v>
      </c>
    </row>
    <row r="703" spans="1:49" x14ac:dyDescent="0.3">
      <c r="A703">
        <v>105</v>
      </c>
      <c r="B703" s="3">
        <v>37500</v>
      </c>
      <c r="C703" t="s">
        <v>7</v>
      </c>
      <c r="D703" s="1">
        <v>59.05</v>
      </c>
      <c r="E703" s="1">
        <v>29.35</v>
      </c>
      <c r="F703" s="1">
        <v>13.7</v>
      </c>
      <c r="G703" s="1">
        <v>29.7</v>
      </c>
      <c r="H703" s="1">
        <v>13.2</v>
      </c>
      <c r="I703" s="1">
        <v>33.700000000000003</v>
      </c>
      <c r="J703" s="1">
        <v>34.1</v>
      </c>
      <c r="K703" s="1">
        <v>17.55</v>
      </c>
      <c r="L703" s="1">
        <v>18</v>
      </c>
      <c r="M703" s="1">
        <v>5.6</v>
      </c>
      <c r="N703" s="1">
        <v>5.5</v>
      </c>
      <c r="O703" s="2">
        <v>15.2</v>
      </c>
      <c r="P703" s="2">
        <v>3.7</v>
      </c>
      <c r="Q703" s="2">
        <v>1.3</v>
      </c>
      <c r="R703" s="1">
        <v>0.1</v>
      </c>
      <c r="S703" s="1">
        <v>0.1</v>
      </c>
      <c r="T703" s="1">
        <v>0.1</v>
      </c>
      <c r="U703" s="1">
        <v>0.1</v>
      </c>
      <c r="V703" s="1">
        <v>0.9</v>
      </c>
      <c r="W703" s="1">
        <v>46.3</v>
      </c>
      <c r="X703" s="1">
        <v>36.85</v>
      </c>
      <c r="Y703" s="1">
        <v>4.0999999999999996</v>
      </c>
      <c r="Z703" s="1">
        <v>4.9000000000000004</v>
      </c>
      <c r="AA703">
        <f t="shared" si="233"/>
        <v>0.12696747114375656</v>
      </c>
      <c r="AB703">
        <f t="shared" si="234"/>
        <v>1.953125E-2</v>
      </c>
      <c r="AC703">
        <f t="shared" si="235"/>
        <v>9.9521531100478455E-2</v>
      </c>
      <c r="AD703">
        <f t="shared" si="236"/>
        <v>1.4360313315926888E-2</v>
      </c>
      <c r="AE703">
        <f t="shared" si="237"/>
        <v>2.9891304347826091E-2</v>
      </c>
      <c r="AF703">
        <f t="shared" si="238"/>
        <v>4.6052631578947373E-2</v>
      </c>
      <c r="AG703">
        <f t="shared" si="239"/>
        <v>4.4444444444444446E-2</v>
      </c>
      <c r="AH703">
        <f t="shared" si="240"/>
        <v>0.11961722488038277</v>
      </c>
      <c r="AI703">
        <f t="shared" si="241"/>
        <v>0.14123006833712984</v>
      </c>
      <c r="AJ703">
        <f t="shared" si="242"/>
        <v>3.1609195402298888E-2</v>
      </c>
      <c r="AK703">
        <f t="shared" si="243"/>
        <v>0.19115890083632017</v>
      </c>
      <c r="AL703">
        <f t="shared" si="244"/>
        <v>4.7024246877296116E-2</v>
      </c>
      <c r="AM703">
        <f t="shared" si="245"/>
        <v>0.11334674714956404</v>
      </c>
      <c r="AN703">
        <f t="shared" si="246"/>
        <v>0.18580375782880995</v>
      </c>
      <c r="AO703">
        <f t="shared" si="247"/>
        <v>8.1576535288725938E-2</v>
      </c>
      <c r="AP703">
        <f t="shared" si="248"/>
        <v>0</v>
      </c>
      <c r="AQ703">
        <f t="shared" si="249"/>
        <v>0</v>
      </c>
      <c r="AR703">
        <f t="shared" si="250"/>
        <v>0</v>
      </c>
      <c r="AS703">
        <f t="shared" si="251"/>
        <v>0</v>
      </c>
      <c r="AT703">
        <f t="shared" si="252"/>
        <v>0.23917715689284616</v>
      </c>
      <c r="AU703">
        <f t="shared" si="253"/>
        <v>0.2064264849074976</v>
      </c>
      <c r="AV703">
        <f t="shared" si="254"/>
        <v>0.37209302325581389</v>
      </c>
      <c r="AW703">
        <f t="shared" si="255"/>
        <v>0.48691099476439786</v>
      </c>
    </row>
    <row r="704" spans="1:49" x14ac:dyDescent="0.3">
      <c r="A704">
        <v>106</v>
      </c>
      <c r="B704" s="3">
        <v>37500</v>
      </c>
      <c r="C704" t="s">
        <v>7</v>
      </c>
      <c r="D704" s="1">
        <v>76.55</v>
      </c>
      <c r="E704" s="1">
        <v>38</v>
      </c>
      <c r="F704" s="1">
        <v>18</v>
      </c>
      <c r="G704" s="1">
        <v>38.549999999999997</v>
      </c>
      <c r="H704" s="1">
        <v>17.75</v>
      </c>
      <c r="I704" s="1">
        <v>44.25</v>
      </c>
      <c r="J704" s="1">
        <v>44.25</v>
      </c>
      <c r="K704" s="1">
        <v>23.15</v>
      </c>
      <c r="L704" s="1">
        <v>23</v>
      </c>
      <c r="M704" s="1">
        <v>7.5</v>
      </c>
      <c r="N704" s="1">
        <v>8.4</v>
      </c>
      <c r="O704" s="2">
        <v>11.3</v>
      </c>
      <c r="P704" s="2">
        <v>7.9</v>
      </c>
      <c r="Q704" s="2">
        <v>3</v>
      </c>
      <c r="R704" s="1">
        <v>0.2</v>
      </c>
      <c r="S704" s="1">
        <v>0.3</v>
      </c>
      <c r="T704" s="1">
        <v>0.1</v>
      </c>
      <c r="U704" s="1">
        <v>0.1</v>
      </c>
      <c r="V704" s="1">
        <v>1.8</v>
      </c>
      <c r="W704" s="1">
        <v>61.45</v>
      </c>
      <c r="X704" s="1">
        <v>60.7</v>
      </c>
      <c r="Y704" s="1">
        <v>4.0999999999999996</v>
      </c>
      <c r="Z704" s="1">
        <v>4.2</v>
      </c>
      <c r="AA704">
        <f t="shared" si="233"/>
        <v>0.30849947534102828</v>
      </c>
      <c r="AB704">
        <f t="shared" si="234"/>
        <v>0.18750000000000003</v>
      </c>
      <c r="AC704">
        <f t="shared" si="235"/>
        <v>0.26889952153110042</v>
      </c>
      <c r="AD704">
        <f t="shared" si="236"/>
        <v>7.3759791122715399E-2</v>
      </c>
      <c r="AE704">
        <f t="shared" si="237"/>
        <v>8.6956521739130446E-2</v>
      </c>
      <c r="AF704">
        <f t="shared" si="238"/>
        <v>0.15789473684210525</v>
      </c>
      <c r="AG704">
        <f t="shared" si="239"/>
        <v>0.14444444444444443</v>
      </c>
      <c r="AH704">
        <f t="shared" si="240"/>
        <v>0.30568846358320045</v>
      </c>
      <c r="AI704">
        <f t="shared" si="241"/>
        <v>9.6810933940774488E-2</v>
      </c>
      <c r="AJ704">
        <f t="shared" si="242"/>
        <v>0.13266283524904215</v>
      </c>
      <c r="AK704">
        <f t="shared" si="243"/>
        <v>0.27200318598168055</v>
      </c>
      <c r="AL704">
        <f t="shared" si="244"/>
        <v>0.12931667891256426</v>
      </c>
      <c r="AM704">
        <f t="shared" si="245"/>
        <v>0.18041582830315225</v>
      </c>
      <c r="AN704">
        <f t="shared" si="246"/>
        <v>0.26513569937369513</v>
      </c>
      <c r="AO704">
        <f t="shared" si="247"/>
        <v>0.13473877176901924</v>
      </c>
      <c r="AP704">
        <f t="shared" si="248"/>
        <v>1.1235955056179775E-2</v>
      </c>
      <c r="AQ704">
        <f t="shared" si="249"/>
        <v>2.222222222222222E-2</v>
      </c>
      <c r="AR704">
        <f t="shared" si="250"/>
        <v>0</v>
      </c>
      <c r="AS704">
        <f t="shared" si="251"/>
        <v>0</v>
      </c>
      <c r="AT704">
        <f t="shared" si="252"/>
        <v>0.33220755296284926</v>
      </c>
      <c r="AU704">
        <f t="shared" si="253"/>
        <v>0.36124634858812082</v>
      </c>
      <c r="AV704">
        <f t="shared" si="254"/>
        <v>0.37209302325581389</v>
      </c>
      <c r="AW704">
        <f t="shared" si="255"/>
        <v>0.41361256544502611</v>
      </c>
    </row>
    <row r="705" spans="1:49" x14ac:dyDescent="0.3">
      <c r="A705">
        <v>107</v>
      </c>
      <c r="B705" s="3">
        <v>37500</v>
      </c>
      <c r="C705" t="s">
        <v>8</v>
      </c>
      <c r="D705" s="1">
        <v>113.7</v>
      </c>
      <c r="E705" s="1">
        <v>58</v>
      </c>
      <c r="F705" s="1">
        <v>31.05</v>
      </c>
      <c r="G705" s="1">
        <v>55.7</v>
      </c>
      <c r="H705" s="1">
        <v>24.15</v>
      </c>
      <c r="I705" s="1">
        <v>90.1</v>
      </c>
      <c r="J705" s="1">
        <v>90.3</v>
      </c>
      <c r="K705" s="1">
        <v>51.7</v>
      </c>
      <c r="L705" s="1">
        <v>51.7</v>
      </c>
      <c r="M705" s="1">
        <v>16.2</v>
      </c>
      <c r="N705" s="1">
        <v>16.5</v>
      </c>
      <c r="O705" s="2">
        <v>47.3</v>
      </c>
      <c r="P705" s="2">
        <v>37.700000000000003</v>
      </c>
      <c r="Q705" s="2">
        <v>9.1999999999999993</v>
      </c>
      <c r="R705" s="1">
        <v>2.5</v>
      </c>
      <c r="S705" s="1">
        <v>2.5</v>
      </c>
      <c r="T705" s="1">
        <v>1.3</v>
      </c>
      <c r="U705" s="1">
        <v>1.3</v>
      </c>
      <c r="V705" s="1">
        <v>6.3</v>
      </c>
      <c r="W705" s="1">
        <v>99.4</v>
      </c>
      <c r="X705" s="1">
        <v>99.7</v>
      </c>
      <c r="Y705" s="1">
        <v>6.7</v>
      </c>
      <c r="Z705" s="1">
        <v>7.15</v>
      </c>
      <c r="AA705">
        <f t="shared" si="233"/>
        <v>0.72822665267576081</v>
      </c>
      <c r="AB705">
        <f t="shared" si="234"/>
        <v>0.697265625</v>
      </c>
      <c r="AC705">
        <f t="shared" si="235"/>
        <v>0.59712918660287084</v>
      </c>
      <c r="AD705">
        <f t="shared" si="236"/>
        <v>0.15731070496083549</v>
      </c>
      <c r="AE705">
        <f t="shared" si="237"/>
        <v>0.4918478260869566</v>
      </c>
      <c r="AF705">
        <f t="shared" si="238"/>
        <v>0.56578947368421051</v>
      </c>
      <c r="AG705">
        <f t="shared" si="239"/>
        <v>0.64444444444444438</v>
      </c>
      <c r="AH705">
        <f t="shared" si="240"/>
        <v>0.70069112174375336</v>
      </c>
      <c r="AI705">
        <f t="shared" si="241"/>
        <v>0.50683371298405466</v>
      </c>
      <c r="AJ705">
        <f t="shared" si="242"/>
        <v>0.57183908045977005</v>
      </c>
      <c r="AK705">
        <f t="shared" si="243"/>
        <v>0.63878932696136992</v>
      </c>
      <c r="AL705">
        <f t="shared" si="244"/>
        <v>0.5488611315209404</v>
      </c>
      <c r="AM705">
        <f t="shared" si="245"/>
        <v>0.56539235412474864</v>
      </c>
      <c r="AN705">
        <f t="shared" si="246"/>
        <v>0.62839248434237982</v>
      </c>
      <c r="AO705">
        <f t="shared" si="247"/>
        <v>0.28322639780018333</v>
      </c>
      <c r="AP705">
        <f t="shared" si="248"/>
        <v>0.2696629213483146</v>
      </c>
      <c r="AQ705">
        <f t="shared" si="249"/>
        <v>0.26666666666666666</v>
      </c>
      <c r="AR705">
        <f t="shared" si="250"/>
        <v>0.1348314606741573</v>
      </c>
      <c r="AS705">
        <f t="shared" si="251"/>
        <v>0.24489795918367344</v>
      </c>
      <c r="AT705">
        <f t="shared" si="252"/>
        <v>0.56524408965305506</v>
      </c>
      <c r="AU705">
        <f t="shared" si="253"/>
        <v>0.6144109055501461</v>
      </c>
      <c r="AV705">
        <f t="shared" si="254"/>
        <v>0.67441860465116277</v>
      </c>
      <c r="AW705">
        <f t="shared" si="255"/>
        <v>0.72251308900523559</v>
      </c>
    </row>
    <row r="706" spans="1:49" x14ac:dyDescent="0.3">
      <c r="A706">
        <v>108</v>
      </c>
      <c r="B706" s="3">
        <v>37500</v>
      </c>
      <c r="C706" t="s">
        <v>8</v>
      </c>
      <c r="D706" s="1">
        <v>78.8</v>
      </c>
      <c r="E706" s="1">
        <v>40.299999999999997</v>
      </c>
      <c r="F706" s="1">
        <v>19.100000000000001</v>
      </c>
      <c r="G706" s="1">
        <v>38.5</v>
      </c>
      <c r="H706" s="1">
        <v>16.55</v>
      </c>
      <c r="I706" s="1">
        <v>52.8</v>
      </c>
      <c r="J706" s="1">
        <v>52.6</v>
      </c>
      <c r="K706" s="1">
        <v>28.3</v>
      </c>
      <c r="L706" s="1">
        <v>28.2</v>
      </c>
      <c r="M706" s="1">
        <v>8.25</v>
      </c>
      <c r="N706" s="1">
        <v>9.15</v>
      </c>
      <c r="O706" s="2">
        <v>13.4</v>
      </c>
      <c r="P706" s="2">
        <v>10.1</v>
      </c>
      <c r="Q706" s="2">
        <v>3</v>
      </c>
      <c r="R706" s="1">
        <v>0.5</v>
      </c>
      <c r="S706" s="1">
        <v>0.5</v>
      </c>
      <c r="T706" s="1">
        <v>0.2</v>
      </c>
      <c r="U706" s="1">
        <v>0.2</v>
      </c>
      <c r="V706" s="1">
        <v>1.9</v>
      </c>
      <c r="W706" s="1">
        <v>32.1</v>
      </c>
      <c r="X706" s="1">
        <v>65.5</v>
      </c>
      <c r="Y706" s="1">
        <v>5</v>
      </c>
      <c r="Z706" s="1">
        <v>5.0999999999999996</v>
      </c>
      <c r="AA706">
        <f t="shared" si="233"/>
        <v>0.35676810073452248</v>
      </c>
      <c r="AB706">
        <f t="shared" si="234"/>
        <v>0.23046875000000008</v>
      </c>
      <c r="AC706">
        <f t="shared" si="235"/>
        <v>0.26794258373205743</v>
      </c>
      <c r="AD706">
        <f t="shared" si="236"/>
        <v>5.8093994778067898E-2</v>
      </c>
      <c r="AE706">
        <f t="shared" si="237"/>
        <v>0.11684782608695653</v>
      </c>
      <c r="AF706">
        <f t="shared" si="238"/>
        <v>0.15789473684210525</v>
      </c>
      <c r="AG706">
        <f t="shared" si="239"/>
        <v>0.15555555555555553</v>
      </c>
      <c r="AH706">
        <f t="shared" si="240"/>
        <v>0.32961190855927697</v>
      </c>
      <c r="AI706">
        <f t="shared" si="241"/>
        <v>0.12072892938496585</v>
      </c>
      <c r="AJ706">
        <f t="shared" si="242"/>
        <v>0.21455938697318006</v>
      </c>
      <c r="AK706">
        <f t="shared" si="243"/>
        <v>0.33851055356431697</v>
      </c>
      <c r="AL706">
        <f t="shared" si="244"/>
        <v>0.20499632623071271</v>
      </c>
      <c r="AM706">
        <f t="shared" si="245"/>
        <v>0.25016767270288398</v>
      </c>
      <c r="AN706">
        <f t="shared" si="246"/>
        <v>0.29645093945720241</v>
      </c>
      <c r="AO706">
        <f t="shared" si="247"/>
        <v>0.14848762603116406</v>
      </c>
      <c r="AP706">
        <f t="shared" si="248"/>
        <v>4.49438202247191E-2</v>
      </c>
      <c r="AQ706">
        <f t="shared" si="249"/>
        <v>4.4444444444444446E-2</v>
      </c>
      <c r="AR706">
        <f t="shared" si="250"/>
        <v>1.1235955056179775E-2</v>
      </c>
      <c r="AS706">
        <f t="shared" si="251"/>
        <v>2.0408163265306121E-2</v>
      </c>
      <c r="AT706">
        <f t="shared" si="252"/>
        <v>0.15198035001535157</v>
      </c>
      <c r="AU706">
        <f t="shared" si="253"/>
        <v>0.39240506329113928</v>
      </c>
      <c r="AV706">
        <f t="shared" si="254"/>
        <v>0.47674418604651159</v>
      </c>
      <c r="AW706">
        <f t="shared" si="255"/>
        <v>0.50785340314136118</v>
      </c>
    </row>
    <row r="707" spans="1:49" x14ac:dyDescent="0.3">
      <c r="A707">
        <v>109</v>
      </c>
      <c r="B707" s="3">
        <v>37500</v>
      </c>
      <c r="C707" t="s">
        <v>8</v>
      </c>
      <c r="D707" s="1">
        <v>58.1</v>
      </c>
      <c r="E707" s="1">
        <v>28.4</v>
      </c>
      <c r="F707" s="1">
        <v>14.2</v>
      </c>
      <c r="G707" s="1">
        <v>29.7</v>
      </c>
      <c r="H707" s="1">
        <v>12.55</v>
      </c>
      <c r="I707" s="1">
        <v>33.9</v>
      </c>
      <c r="J707" s="1">
        <v>33.799999999999997</v>
      </c>
      <c r="K707" s="1">
        <v>17.600000000000001</v>
      </c>
      <c r="L707" s="1">
        <v>17.5</v>
      </c>
      <c r="M707" s="1">
        <v>5.9</v>
      </c>
      <c r="N707" s="1">
        <v>6.05</v>
      </c>
      <c r="O707" s="2">
        <v>5.5</v>
      </c>
      <c r="P707" s="2">
        <v>4</v>
      </c>
      <c r="Q707" s="2">
        <v>1.3</v>
      </c>
      <c r="R707" s="1">
        <v>0.1</v>
      </c>
      <c r="S707" s="1">
        <v>0.1</v>
      </c>
      <c r="T707" s="1">
        <v>0.1</v>
      </c>
      <c r="U707" s="1">
        <v>0.1</v>
      </c>
      <c r="V707" s="1">
        <v>0.7</v>
      </c>
      <c r="W707" s="1">
        <v>50.6</v>
      </c>
      <c r="X707" s="1">
        <v>49.8</v>
      </c>
      <c r="Y707" s="1">
        <v>3.2</v>
      </c>
      <c r="Z707" s="1">
        <v>3.65</v>
      </c>
      <c r="AA707">
        <f t="shared" ref="AA707:AA770" si="256">(E707-$E$1420)*$E$1429</f>
        <v>0.10703043022035671</v>
      </c>
      <c r="AB707">
        <f t="shared" ref="AB707:AB770" si="257">(F707-$F$1420)*$F$1429</f>
        <v>3.90625E-2</v>
      </c>
      <c r="AC707">
        <f t="shared" ref="AC707:AC770" si="258">(G707-$G$1420)*$G$1429</f>
        <v>9.9521531100478455E-2</v>
      </c>
      <c r="AD707">
        <f t="shared" ref="AD707:AD770" si="259">(H707-$H$1420)*$H$1429</f>
        <v>5.8746736292428336E-3</v>
      </c>
      <c r="AE707">
        <f t="shared" ref="AE707:AE770" si="260">(P707-$P$1420)*$P$1429</f>
        <v>3.3967391304347831E-2</v>
      </c>
      <c r="AF707">
        <f t="shared" ref="AF707:AF770" si="261">(Q707-$Q$1420)*$Q$1429</f>
        <v>4.6052631578947373E-2</v>
      </c>
      <c r="AG707">
        <f t="shared" ref="AG707:AG770" si="262">(V707-$V$1420)*$V$1429</f>
        <v>2.2222222222222216E-2</v>
      </c>
      <c r="AH707">
        <f t="shared" ref="AH707:AH770" si="263">(D707-$D$1420)*$D$1429</f>
        <v>0.10951621477937272</v>
      </c>
      <c r="AI707">
        <f t="shared" ref="AI707:AI770" si="264">(O707-$O$1420)*$O$1429</f>
        <v>3.0751708428246018E-2</v>
      </c>
      <c r="AJ707">
        <f t="shared" ref="AJ707:AJ770" si="265">(I707-$I$1420)*$I$1429</f>
        <v>3.3524904214559385E-2</v>
      </c>
      <c r="AK707">
        <f t="shared" ref="AK707:AK770" si="266">(J707-$J$1420)*$J$1429</f>
        <v>0.18876941457586613</v>
      </c>
      <c r="AL707">
        <f t="shared" ref="AL707:AL770" si="267">(K707-$K$1420)*$K$1429</f>
        <v>4.7759000734753879E-2</v>
      </c>
      <c r="AM707">
        <f t="shared" ref="AM707:AM770" si="268">(L707-$L$1420)*$L$1429</f>
        <v>0.10663983903420522</v>
      </c>
      <c r="AN707">
        <f t="shared" ref="AN707:AN770" si="269">(M707-$M$1420)*$M$1429</f>
        <v>0.19832985386221291</v>
      </c>
      <c r="AO707">
        <f t="shared" ref="AO707:AO770" si="270">(N707-$N$1420)*$N$1429</f>
        <v>9.1659028414298807E-2</v>
      </c>
      <c r="AP707">
        <f t="shared" ref="AP707:AP770" si="271">(R707-$R$1420)*$R$1429</f>
        <v>0</v>
      </c>
      <c r="AQ707">
        <f t="shared" ref="AQ707:AQ770" si="272">(S707-$S$1420)*$S$1429</f>
        <v>0</v>
      </c>
      <c r="AR707">
        <f t="shared" ref="AR707:AR770" si="273">(T707-$T$1420)*$T$1429</f>
        <v>0</v>
      </c>
      <c r="AS707">
        <f t="shared" ref="AS707:AS770" si="274">(U707-$U$1420)*$U$1429</f>
        <v>0</v>
      </c>
      <c r="AT707">
        <f t="shared" ref="AT707:AT770" si="275">(W707-$W$1420)*$W$1429</f>
        <v>0.2655818237642002</v>
      </c>
      <c r="AU707">
        <f t="shared" si="253"/>
        <v>0.2904901006166829</v>
      </c>
      <c r="AV707">
        <f t="shared" si="254"/>
        <v>0.26744186046511631</v>
      </c>
      <c r="AW707">
        <f t="shared" si="255"/>
        <v>0.35602094240837689</v>
      </c>
    </row>
    <row r="708" spans="1:49" x14ac:dyDescent="0.3">
      <c r="A708">
        <v>110</v>
      </c>
      <c r="B708" s="3">
        <v>37500</v>
      </c>
      <c r="C708" t="s">
        <v>7</v>
      </c>
      <c r="D708" s="1">
        <v>70.849999999999994</v>
      </c>
      <c r="E708" s="1">
        <v>35.700000000000003</v>
      </c>
      <c r="F708" s="1">
        <v>17.45</v>
      </c>
      <c r="G708" s="1">
        <v>35.15</v>
      </c>
      <c r="H708" s="1">
        <v>16.55</v>
      </c>
      <c r="I708" s="1">
        <v>39.75</v>
      </c>
      <c r="J708" s="1">
        <v>39.950000000000003</v>
      </c>
      <c r="K708" s="1">
        <v>20.3</v>
      </c>
      <c r="L708" s="1">
        <v>20.399999999999999</v>
      </c>
      <c r="M708" s="1">
        <v>6.75</v>
      </c>
      <c r="N708" s="1">
        <v>7</v>
      </c>
      <c r="O708" s="2">
        <v>9.1999999999999993</v>
      </c>
      <c r="P708" s="2">
        <v>6.4</v>
      </c>
      <c r="Q708" s="2">
        <v>2.5</v>
      </c>
      <c r="R708" s="1">
        <v>0.2</v>
      </c>
      <c r="S708" s="1">
        <v>0.2</v>
      </c>
      <c r="T708" s="1">
        <v>0.1</v>
      </c>
      <c r="U708" s="1">
        <v>0.1</v>
      </c>
      <c r="V708" s="1">
        <v>1.4</v>
      </c>
      <c r="W708" s="1">
        <v>49.8</v>
      </c>
      <c r="X708" s="1">
        <v>38.549999999999997</v>
      </c>
      <c r="Y708" s="1">
        <v>3.9</v>
      </c>
      <c r="Z708" s="1">
        <v>3.9</v>
      </c>
      <c r="AA708">
        <f t="shared" si="256"/>
        <v>0.26023084994753415</v>
      </c>
      <c r="AB708">
        <f t="shared" si="257"/>
        <v>0.166015625</v>
      </c>
      <c r="AC708">
        <f t="shared" si="258"/>
        <v>0.20382775119617222</v>
      </c>
      <c r="AD708">
        <f t="shared" si="259"/>
        <v>5.8093994778067898E-2</v>
      </c>
      <c r="AE708">
        <f t="shared" si="260"/>
        <v>6.6576086956521757E-2</v>
      </c>
      <c r="AF708">
        <f t="shared" si="261"/>
        <v>0.12499999999999999</v>
      </c>
      <c r="AG708">
        <f t="shared" si="262"/>
        <v>9.9999999999999978E-2</v>
      </c>
      <c r="AH708">
        <f t="shared" si="263"/>
        <v>0.24508240297713979</v>
      </c>
      <c r="AI708">
        <f t="shared" si="264"/>
        <v>7.289293849658314E-2</v>
      </c>
      <c r="AJ708">
        <f t="shared" si="265"/>
        <v>8.9559386973180083E-2</v>
      </c>
      <c r="AK708">
        <f t="shared" si="266"/>
        <v>0.23775388291517321</v>
      </c>
      <c r="AL708">
        <f t="shared" si="267"/>
        <v>8.7435709037472456E-2</v>
      </c>
      <c r="AM708">
        <f t="shared" si="268"/>
        <v>0.14553990610328638</v>
      </c>
      <c r="AN708">
        <f t="shared" si="269"/>
        <v>0.23382045929018783</v>
      </c>
      <c r="AO708">
        <f t="shared" si="270"/>
        <v>0.10907424381301559</v>
      </c>
      <c r="AP708">
        <f t="shared" si="271"/>
        <v>1.1235955056179775E-2</v>
      </c>
      <c r="AQ708">
        <f t="shared" si="272"/>
        <v>1.1111111111111112E-2</v>
      </c>
      <c r="AR708">
        <f t="shared" si="273"/>
        <v>0</v>
      </c>
      <c r="AS708">
        <f t="shared" si="274"/>
        <v>0</v>
      </c>
      <c r="AT708">
        <f t="shared" si="275"/>
        <v>0.26066932760208783</v>
      </c>
      <c r="AU708">
        <f t="shared" si="253"/>
        <v>0.21746186303148329</v>
      </c>
      <c r="AV708">
        <f t="shared" si="254"/>
        <v>0.34883720930232559</v>
      </c>
      <c r="AW708">
        <f t="shared" si="255"/>
        <v>0.38219895287958111</v>
      </c>
    </row>
    <row r="709" spans="1:49" x14ac:dyDescent="0.3">
      <c r="A709">
        <v>111</v>
      </c>
      <c r="B709" s="3">
        <v>37500</v>
      </c>
      <c r="C709" t="s">
        <v>8</v>
      </c>
      <c r="D709" s="1">
        <v>83.85</v>
      </c>
      <c r="E709" s="1">
        <v>42.6</v>
      </c>
      <c r="F709" s="1">
        <v>20.9</v>
      </c>
      <c r="G709" s="1">
        <v>41.25</v>
      </c>
      <c r="H709" s="1">
        <v>17.5</v>
      </c>
      <c r="I709" s="1">
        <v>59.3</v>
      </c>
      <c r="J709" s="1">
        <v>59.6</v>
      </c>
      <c r="K709" s="1">
        <v>33.450000000000003</v>
      </c>
      <c r="L709" s="1">
        <v>32.450000000000003</v>
      </c>
      <c r="M709" s="1">
        <v>10</v>
      </c>
      <c r="N709" s="1">
        <v>11.5</v>
      </c>
      <c r="O709" s="2">
        <v>16.399999999999999</v>
      </c>
      <c r="P709" s="2">
        <v>12.3</v>
      </c>
      <c r="Q709" s="2">
        <v>3.5</v>
      </c>
      <c r="R709" s="1">
        <v>0.6</v>
      </c>
      <c r="S709" s="1">
        <v>0.8</v>
      </c>
      <c r="T709" s="1">
        <v>0.3</v>
      </c>
      <c r="U709" s="1">
        <v>0.4</v>
      </c>
      <c r="V709" s="1">
        <v>2.2999999999999998</v>
      </c>
      <c r="W709" s="1">
        <v>67.7</v>
      </c>
      <c r="X709" s="1">
        <v>64.3</v>
      </c>
      <c r="Y709" s="1">
        <v>5.35</v>
      </c>
      <c r="Z709" s="1">
        <v>5.05</v>
      </c>
      <c r="AA709">
        <f t="shared" si="256"/>
        <v>0.40503672612801678</v>
      </c>
      <c r="AB709">
        <f t="shared" si="257"/>
        <v>0.30078125</v>
      </c>
      <c r="AC709">
        <f t="shared" si="258"/>
        <v>0.32057416267942584</v>
      </c>
      <c r="AD709">
        <f t="shared" si="259"/>
        <v>7.0496083550913843E-2</v>
      </c>
      <c r="AE709">
        <f t="shared" si="260"/>
        <v>0.14673913043478262</v>
      </c>
      <c r="AF709">
        <f t="shared" si="261"/>
        <v>0.19078947368421051</v>
      </c>
      <c r="AG709">
        <f t="shared" si="262"/>
        <v>0.19999999999999996</v>
      </c>
      <c r="AH709">
        <f t="shared" si="263"/>
        <v>0.38330675172780432</v>
      </c>
      <c r="AI709">
        <f t="shared" si="264"/>
        <v>0.15489749430523916</v>
      </c>
      <c r="AJ709">
        <f t="shared" si="265"/>
        <v>0.27681992337164746</v>
      </c>
      <c r="AK709">
        <f t="shared" si="266"/>
        <v>0.39426523297491034</v>
      </c>
      <c r="AL709">
        <f t="shared" si="267"/>
        <v>0.28067597354886109</v>
      </c>
      <c r="AM709">
        <f t="shared" si="268"/>
        <v>0.30717639168343397</v>
      </c>
      <c r="AN709">
        <f t="shared" si="269"/>
        <v>0.36951983298538615</v>
      </c>
      <c r="AO709">
        <f t="shared" si="270"/>
        <v>0.19156736938588451</v>
      </c>
      <c r="AP709">
        <f t="shared" si="271"/>
        <v>5.6179775280898875E-2</v>
      </c>
      <c r="AQ709">
        <f t="shared" si="272"/>
        <v>7.7777777777777779E-2</v>
      </c>
      <c r="AR709">
        <f t="shared" si="273"/>
        <v>2.2471910112359546E-2</v>
      </c>
      <c r="AS709">
        <f t="shared" si="274"/>
        <v>6.1224489795918373E-2</v>
      </c>
      <c r="AT709">
        <f t="shared" si="275"/>
        <v>0.3705864292293522</v>
      </c>
      <c r="AU709">
        <f t="shared" si="253"/>
        <v>0.38461538461538464</v>
      </c>
      <c r="AV709">
        <f t="shared" si="254"/>
        <v>0.5174418604651162</v>
      </c>
      <c r="AW709">
        <f t="shared" si="255"/>
        <v>0.50261780104712028</v>
      </c>
    </row>
    <row r="710" spans="1:49" x14ac:dyDescent="0.3">
      <c r="A710">
        <v>112</v>
      </c>
      <c r="B710" s="3">
        <v>37500</v>
      </c>
      <c r="C710" t="s">
        <v>7</v>
      </c>
      <c r="D710" s="1">
        <v>77.400000000000006</v>
      </c>
      <c r="E710" s="1">
        <v>38.5</v>
      </c>
      <c r="F710" s="1">
        <v>18.100000000000001</v>
      </c>
      <c r="G710" s="1">
        <v>38.9</v>
      </c>
      <c r="H710" s="1">
        <v>18.55</v>
      </c>
      <c r="I710" s="1">
        <v>47.3</v>
      </c>
      <c r="J710" s="1">
        <v>47.5</v>
      </c>
      <c r="K710" s="1">
        <v>25.55</v>
      </c>
      <c r="L710" s="1">
        <v>25.15</v>
      </c>
      <c r="M710" s="1">
        <v>7.7</v>
      </c>
      <c r="N710" s="1">
        <v>8.5500000000000007</v>
      </c>
      <c r="O710" s="2">
        <v>10.8</v>
      </c>
      <c r="P710" s="2">
        <v>7.8</v>
      </c>
      <c r="Q710" s="2">
        <v>2.9</v>
      </c>
      <c r="R710" s="1">
        <v>0.3</v>
      </c>
      <c r="S710" s="1">
        <v>0.6</v>
      </c>
      <c r="T710" s="1">
        <v>0.1</v>
      </c>
      <c r="U710" s="1">
        <v>0.3</v>
      </c>
      <c r="V710" s="1">
        <v>1.7</v>
      </c>
      <c r="W710" s="1">
        <v>63.5</v>
      </c>
      <c r="X710" s="1">
        <v>64.45</v>
      </c>
      <c r="Y710" s="1">
        <v>4.9000000000000004</v>
      </c>
      <c r="Z710" s="1">
        <v>5.15</v>
      </c>
      <c r="AA710">
        <f t="shared" si="256"/>
        <v>0.31899265477439659</v>
      </c>
      <c r="AB710">
        <f t="shared" si="257"/>
        <v>0.19140625000000008</v>
      </c>
      <c r="AC710">
        <f t="shared" si="258"/>
        <v>0.2755980861244019</v>
      </c>
      <c r="AD710">
        <f t="shared" si="259"/>
        <v>8.4203655352480422E-2</v>
      </c>
      <c r="AE710">
        <f t="shared" si="260"/>
        <v>8.5597826086956527E-2</v>
      </c>
      <c r="AF710">
        <f t="shared" si="261"/>
        <v>0.15131578947368418</v>
      </c>
      <c r="AG710">
        <f t="shared" si="262"/>
        <v>0.13333333333333333</v>
      </c>
      <c r="AH710">
        <f t="shared" si="263"/>
        <v>0.31472620946305169</v>
      </c>
      <c r="AI710">
        <f t="shared" si="264"/>
        <v>9.1116173120728935E-2</v>
      </c>
      <c r="AJ710">
        <f t="shared" si="265"/>
        <v>0.1618773946360153</v>
      </c>
      <c r="AK710">
        <f t="shared" si="266"/>
        <v>0.2978892871365989</v>
      </c>
      <c r="AL710">
        <f t="shared" si="267"/>
        <v>0.16458486407053635</v>
      </c>
      <c r="AM710">
        <f t="shared" si="268"/>
        <v>0.20925553319919515</v>
      </c>
      <c r="AN710">
        <f t="shared" si="269"/>
        <v>0.27348643006263046</v>
      </c>
      <c r="AO710">
        <f t="shared" si="270"/>
        <v>0.13748854262144822</v>
      </c>
      <c r="AP710">
        <f t="shared" si="271"/>
        <v>2.2471910112359546E-2</v>
      </c>
      <c r="AQ710">
        <f t="shared" si="272"/>
        <v>5.5555555555555552E-2</v>
      </c>
      <c r="AR710">
        <f t="shared" si="273"/>
        <v>0</v>
      </c>
      <c r="AS710">
        <f t="shared" si="274"/>
        <v>4.0816326530612235E-2</v>
      </c>
      <c r="AT710">
        <f t="shared" si="275"/>
        <v>0.34479582437826223</v>
      </c>
      <c r="AU710">
        <f t="shared" ref="AU710:AU773" si="276">(X710-$X$1420)*$X$1429</f>
        <v>0.38558909444985401</v>
      </c>
      <c r="AV710">
        <f t="shared" ref="AV710:AV773" si="277">(Y710-$Y$1420)*$Y$1429</f>
        <v>0.46511627906976744</v>
      </c>
      <c r="AW710">
        <f t="shared" ref="AW710:AW773" si="278">(Z710-$Z$1420)*$Z$1429</f>
        <v>0.51308900523560208</v>
      </c>
    </row>
    <row r="711" spans="1:49" x14ac:dyDescent="0.3">
      <c r="A711">
        <v>113</v>
      </c>
      <c r="B711" s="3">
        <v>37500</v>
      </c>
      <c r="C711" t="s">
        <v>7</v>
      </c>
      <c r="D711" s="1">
        <v>76.849999999999994</v>
      </c>
      <c r="E711" s="1">
        <v>38.1</v>
      </c>
      <c r="F711" s="1">
        <v>18.55</v>
      </c>
      <c r="G711" s="1">
        <v>38.75</v>
      </c>
      <c r="H711" s="1">
        <v>17.3</v>
      </c>
      <c r="I711" s="1">
        <v>42.35</v>
      </c>
      <c r="J711" s="1">
        <v>42.75</v>
      </c>
      <c r="K711" s="1">
        <v>22.35</v>
      </c>
      <c r="L711" s="1">
        <v>22.4</v>
      </c>
      <c r="M711" s="1">
        <v>8.1999999999999993</v>
      </c>
      <c r="N711" s="1">
        <v>8.4</v>
      </c>
      <c r="O711" s="2">
        <v>10.8</v>
      </c>
      <c r="P711" s="2">
        <v>7.7</v>
      </c>
      <c r="Q711" s="2">
        <v>2.8</v>
      </c>
      <c r="R711" s="1">
        <v>0.3</v>
      </c>
      <c r="S711" s="1">
        <v>0.3</v>
      </c>
      <c r="T711" s="1">
        <v>0.1</v>
      </c>
      <c r="U711" s="1">
        <v>0.1</v>
      </c>
      <c r="V711" s="1">
        <v>1.7</v>
      </c>
      <c r="W711" s="1">
        <v>59.15</v>
      </c>
      <c r="X711" s="1">
        <v>33.5</v>
      </c>
      <c r="Y711" s="1">
        <v>4.1500000000000004</v>
      </c>
      <c r="Z711" s="1">
        <v>4</v>
      </c>
      <c r="AA711">
        <f t="shared" si="256"/>
        <v>0.31059811122770198</v>
      </c>
      <c r="AB711">
        <f t="shared" si="257"/>
        <v>0.20898437500000006</v>
      </c>
      <c r="AC711">
        <f t="shared" si="258"/>
        <v>0.27272727272727271</v>
      </c>
      <c r="AD711">
        <f t="shared" si="259"/>
        <v>6.7885117493472591E-2</v>
      </c>
      <c r="AE711">
        <f t="shared" si="260"/>
        <v>8.4239130434782622E-2</v>
      </c>
      <c r="AF711">
        <f t="shared" si="261"/>
        <v>0.14473684210526314</v>
      </c>
      <c r="AG711">
        <f t="shared" si="262"/>
        <v>0.13333333333333333</v>
      </c>
      <c r="AH711">
        <f t="shared" si="263"/>
        <v>0.30887825624667725</v>
      </c>
      <c r="AI711">
        <f t="shared" si="264"/>
        <v>9.1116173120728935E-2</v>
      </c>
      <c r="AJ711">
        <f t="shared" si="265"/>
        <v>0.11446360153256707</v>
      </c>
      <c r="AK711">
        <f t="shared" si="266"/>
        <v>0.26005575467941056</v>
      </c>
      <c r="AL711">
        <f t="shared" si="267"/>
        <v>0.11756061719324028</v>
      </c>
      <c r="AM711">
        <f t="shared" si="268"/>
        <v>0.17236753856472165</v>
      </c>
      <c r="AN711">
        <f t="shared" si="269"/>
        <v>0.29436325678496861</v>
      </c>
      <c r="AO711">
        <f t="shared" si="270"/>
        <v>0.13473877176901924</v>
      </c>
      <c r="AP711">
        <f t="shared" si="271"/>
        <v>2.2471910112359546E-2</v>
      </c>
      <c r="AQ711">
        <f t="shared" si="272"/>
        <v>2.222222222222222E-2</v>
      </c>
      <c r="AR711">
        <f t="shared" si="273"/>
        <v>0</v>
      </c>
      <c r="AS711">
        <f t="shared" si="274"/>
        <v>0</v>
      </c>
      <c r="AT711">
        <f t="shared" si="275"/>
        <v>0.3180841264967762</v>
      </c>
      <c r="AU711">
        <f t="shared" si="276"/>
        <v>0.18468029860434926</v>
      </c>
      <c r="AV711">
        <f t="shared" si="277"/>
        <v>0.37790697674418611</v>
      </c>
      <c r="AW711">
        <f t="shared" si="278"/>
        <v>0.3926701570680628</v>
      </c>
    </row>
    <row r="712" spans="1:49" x14ac:dyDescent="0.3">
      <c r="A712">
        <v>114</v>
      </c>
      <c r="B712" s="3">
        <v>37500</v>
      </c>
      <c r="C712" t="s">
        <v>8</v>
      </c>
      <c r="D712" s="1">
        <v>69.25</v>
      </c>
      <c r="E712" s="1">
        <v>35</v>
      </c>
      <c r="F712" s="1">
        <v>16.850000000000001</v>
      </c>
      <c r="G712" s="1">
        <v>34.25</v>
      </c>
      <c r="H712" s="1">
        <v>14.9</v>
      </c>
      <c r="I712" s="1">
        <v>45.1</v>
      </c>
      <c r="J712" s="1">
        <v>44.6</v>
      </c>
      <c r="K712" s="1">
        <v>24</v>
      </c>
      <c r="L712" s="1">
        <v>23.8</v>
      </c>
      <c r="M712" s="1">
        <v>7.85</v>
      </c>
      <c r="N712" s="1">
        <v>8</v>
      </c>
      <c r="O712" s="2">
        <v>9.3000000000000007</v>
      </c>
      <c r="P712" s="2">
        <v>6.7</v>
      </c>
      <c r="Q712" s="2">
        <v>2.2000000000000002</v>
      </c>
      <c r="R712" s="1">
        <v>0.2</v>
      </c>
      <c r="S712" s="1">
        <v>0.3</v>
      </c>
      <c r="T712" s="1">
        <v>0.1</v>
      </c>
      <c r="U712" s="1">
        <v>0.1</v>
      </c>
      <c r="V712" s="1">
        <v>1.4</v>
      </c>
      <c r="W712" s="1">
        <v>54.75</v>
      </c>
      <c r="X712" s="1">
        <v>54.45</v>
      </c>
      <c r="Y712" s="1">
        <v>4.2</v>
      </c>
      <c r="Z712" s="1">
        <v>4.2</v>
      </c>
      <c r="AA712">
        <f t="shared" si="256"/>
        <v>0.24554039874081843</v>
      </c>
      <c r="AB712">
        <f t="shared" si="257"/>
        <v>0.14257812500000008</v>
      </c>
      <c r="AC712">
        <f t="shared" si="258"/>
        <v>0.18660287081339713</v>
      </c>
      <c r="AD712">
        <f t="shared" si="259"/>
        <v>3.6553524804177555E-2</v>
      </c>
      <c r="AE712">
        <f t="shared" si="260"/>
        <v>7.0652173913043487E-2</v>
      </c>
      <c r="AF712">
        <f t="shared" si="261"/>
        <v>0.10526315789473684</v>
      </c>
      <c r="AG712">
        <f t="shared" si="262"/>
        <v>9.9999999999999978E-2</v>
      </c>
      <c r="AH712">
        <f t="shared" si="263"/>
        <v>0.22807017543859653</v>
      </c>
      <c r="AI712">
        <f t="shared" si="264"/>
        <v>7.4031890660592264E-2</v>
      </c>
      <c r="AJ712">
        <f t="shared" si="265"/>
        <v>0.14080459770114945</v>
      </c>
      <c r="AK712">
        <f t="shared" si="266"/>
        <v>0.27479091995221022</v>
      </c>
      <c r="AL712">
        <f t="shared" si="267"/>
        <v>0.14180749448934607</v>
      </c>
      <c r="AM712">
        <f t="shared" si="268"/>
        <v>0.19114688128772636</v>
      </c>
      <c r="AN712">
        <f t="shared" si="269"/>
        <v>0.27974947807933187</v>
      </c>
      <c r="AO712">
        <f t="shared" si="270"/>
        <v>0.12740604949587533</v>
      </c>
      <c r="AP712">
        <f t="shared" si="271"/>
        <v>1.1235955056179775E-2</v>
      </c>
      <c r="AQ712">
        <f t="shared" si="272"/>
        <v>2.222222222222222E-2</v>
      </c>
      <c r="AR712">
        <f t="shared" si="273"/>
        <v>0</v>
      </c>
      <c r="AS712">
        <f t="shared" si="274"/>
        <v>0</v>
      </c>
      <c r="AT712">
        <f t="shared" si="275"/>
        <v>0.29106539760515815</v>
      </c>
      <c r="AU712">
        <f t="shared" si="276"/>
        <v>0.32067510548523215</v>
      </c>
      <c r="AV712">
        <f t="shared" si="277"/>
        <v>0.38372093023255816</v>
      </c>
      <c r="AW712">
        <f t="shared" si="278"/>
        <v>0.41361256544502611</v>
      </c>
    </row>
    <row r="713" spans="1:49" x14ac:dyDescent="0.3">
      <c r="A713">
        <v>115</v>
      </c>
      <c r="B713" s="3">
        <v>37500</v>
      </c>
      <c r="C713" t="s">
        <v>8</v>
      </c>
      <c r="D713" s="1">
        <v>75.95</v>
      </c>
      <c r="E713" s="1">
        <v>37.799999999999997</v>
      </c>
      <c r="F713" s="1">
        <v>19.2</v>
      </c>
      <c r="G713" s="1">
        <v>38.15</v>
      </c>
      <c r="H713" s="1">
        <v>15.8</v>
      </c>
      <c r="I713" s="1">
        <v>46.2</v>
      </c>
      <c r="J713" s="1">
        <v>46.8</v>
      </c>
      <c r="K713" s="1">
        <v>25.05</v>
      </c>
      <c r="L713" s="1">
        <v>24.7</v>
      </c>
      <c r="M713" s="1">
        <v>8.4499999999999993</v>
      </c>
      <c r="N713" s="1">
        <v>8.25</v>
      </c>
      <c r="O713" s="2">
        <v>11.7</v>
      </c>
      <c r="P713" s="2">
        <v>8.6</v>
      </c>
      <c r="Q713" s="2">
        <v>2.8</v>
      </c>
      <c r="R713" s="1">
        <v>0.3</v>
      </c>
      <c r="S713" s="1">
        <v>0.3</v>
      </c>
      <c r="T713" s="1">
        <v>0.1</v>
      </c>
      <c r="U713" s="1">
        <v>0.1</v>
      </c>
      <c r="V713" s="1">
        <v>1.7</v>
      </c>
      <c r="W713" s="1">
        <v>61.9</v>
      </c>
      <c r="X713" s="1">
        <v>51.9</v>
      </c>
      <c r="Y713" s="1">
        <v>4.3</v>
      </c>
      <c r="Z713" s="1">
        <v>4.25</v>
      </c>
      <c r="AA713">
        <f t="shared" si="256"/>
        <v>0.3043022035676809</v>
      </c>
      <c r="AB713">
        <f t="shared" si="257"/>
        <v>0.234375</v>
      </c>
      <c r="AC713">
        <f t="shared" si="258"/>
        <v>0.26124401913875595</v>
      </c>
      <c r="AD713">
        <f t="shared" si="259"/>
        <v>4.8302872062663198E-2</v>
      </c>
      <c r="AE713">
        <f t="shared" si="260"/>
        <v>9.6467391304347824E-2</v>
      </c>
      <c r="AF713">
        <f t="shared" si="261"/>
        <v>0.14473684210526314</v>
      </c>
      <c r="AG713">
        <f t="shared" si="262"/>
        <v>0.13333333333333333</v>
      </c>
      <c r="AH713">
        <f t="shared" si="263"/>
        <v>0.29930887825624675</v>
      </c>
      <c r="AI713">
        <f t="shared" si="264"/>
        <v>0.10136674259681093</v>
      </c>
      <c r="AJ713">
        <f t="shared" si="265"/>
        <v>0.1513409961685824</v>
      </c>
      <c r="AK713">
        <f t="shared" si="266"/>
        <v>0.29231381919553956</v>
      </c>
      <c r="AL713">
        <f t="shared" si="267"/>
        <v>0.15723732549595884</v>
      </c>
      <c r="AM713">
        <f t="shared" si="268"/>
        <v>0.20321931589537223</v>
      </c>
      <c r="AN713">
        <f t="shared" si="269"/>
        <v>0.30480167014613768</v>
      </c>
      <c r="AO713">
        <f t="shared" si="270"/>
        <v>0.1319890009165903</v>
      </c>
      <c r="AP713">
        <f t="shared" si="271"/>
        <v>2.2471910112359546E-2</v>
      </c>
      <c r="AQ713">
        <f t="shared" si="272"/>
        <v>2.222222222222222E-2</v>
      </c>
      <c r="AR713">
        <f t="shared" si="273"/>
        <v>0</v>
      </c>
      <c r="AS713">
        <f t="shared" si="274"/>
        <v>0</v>
      </c>
      <c r="AT713">
        <f t="shared" si="275"/>
        <v>0.33497083205403749</v>
      </c>
      <c r="AU713">
        <f t="shared" si="276"/>
        <v>0.30412203829925355</v>
      </c>
      <c r="AV713">
        <f t="shared" si="277"/>
        <v>0.39534883720930231</v>
      </c>
      <c r="AW713">
        <f t="shared" si="278"/>
        <v>0.41884816753926696</v>
      </c>
    </row>
    <row r="714" spans="1:49" x14ac:dyDescent="0.3">
      <c r="A714">
        <v>116</v>
      </c>
      <c r="B714" s="3">
        <v>37500</v>
      </c>
      <c r="C714" t="s">
        <v>8</v>
      </c>
      <c r="D714" s="1">
        <v>73.05</v>
      </c>
      <c r="E714" s="1">
        <v>37.6</v>
      </c>
      <c r="F714" s="1">
        <v>17.3</v>
      </c>
      <c r="G714" s="1">
        <v>35.450000000000003</v>
      </c>
      <c r="H714" s="1">
        <v>14.9</v>
      </c>
      <c r="I714" s="1">
        <v>45.35</v>
      </c>
      <c r="J714" s="1">
        <v>45.25</v>
      </c>
      <c r="K714" s="1">
        <v>24.05</v>
      </c>
      <c r="L714" s="1">
        <v>24</v>
      </c>
      <c r="M714" s="1">
        <v>8</v>
      </c>
      <c r="N714" s="1">
        <v>8.0500000000000007</v>
      </c>
      <c r="O714" s="2">
        <v>10</v>
      </c>
      <c r="P714" s="2">
        <v>7.2</v>
      </c>
      <c r="Q714" s="2">
        <v>2.4</v>
      </c>
      <c r="R714" s="1">
        <v>0.3</v>
      </c>
      <c r="S714" s="1">
        <v>0.3</v>
      </c>
      <c r="T714" s="1">
        <v>0.1</v>
      </c>
      <c r="U714" s="1">
        <v>0.1</v>
      </c>
      <c r="V714" s="1">
        <v>1.4</v>
      </c>
      <c r="W714" s="1">
        <v>63</v>
      </c>
      <c r="X714" s="1">
        <v>64.599999999999994</v>
      </c>
      <c r="Y714" s="1">
        <v>4.5</v>
      </c>
      <c r="Z714" s="1">
        <v>3.75</v>
      </c>
      <c r="AA714">
        <f t="shared" si="256"/>
        <v>0.30010493179433367</v>
      </c>
      <c r="AB714">
        <f t="shared" si="257"/>
        <v>0.16015625000000006</v>
      </c>
      <c r="AC714">
        <f t="shared" si="258"/>
        <v>0.20956937799043066</v>
      </c>
      <c r="AD714">
        <f t="shared" si="259"/>
        <v>3.6553524804177555E-2</v>
      </c>
      <c r="AE714">
        <f t="shared" si="260"/>
        <v>7.7445652173913054E-2</v>
      </c>
      <c r="AF714">
        <f t="shared" si="261"/>
        <v>0.11842105263157893</v>
      </c>
      <c r="AG714">
        <f t="shared" si="262"/>
        <v>9.9999999999999978E-2</v>
      </c>
      <c r="AH714">
        <f t="shared" si="263"/>
        <v>0.26847421584263692</v>
      </c>
      <c r="AI714">
        <f t="shared" si="264"/>
        <v>8.2004555808656038E-2</v>
      </c>
      <c r="AJ714">
        <f t="shared" si="265"/>
        <v>0.14319923371647511</v>
      </c>
      <c r="AK714">
        <f t="shared" si="266"/>
        <v>0.27996814018319388</v>
      </c>
      <c r="AL714">
        <f t="shared" si="267"/>
        <v>0.14254224834680382</v>
      </c>
      <c r="AM714">
        <f t="shared" si="268"/>
        <v>0.19382964453386989</v>
      </c>
      <c r="AN714">
        <f t="shared" si="269"/>
        <v>0.28601252609603334</v>
      </c>
      <c r="AO714">
        <f t="shared" si="270"/>
        <v>0.12832263978001834</v>
      </c>
      <c r="AP714">
        <f t="shared" si="271"/>
        <v>2.2471910112359546E-2</v>
      </c>
      <c r="AQ714">
        <f t="shared" si="272"/>
        <v>2.222222222222222E-2</v>
      </c>
      <c r="AR714">
        <f t="shared" si="273"/>
        <v>0</v>
      </c>
      <c r="AS714">
        <f t="shared" si="274"/>
        <v>0</v>
      </c>
      <c r="AT714">
        <f t="shared" si="275"/>
        <v>0.34172551427694198</v>
      </c>
      <c r="AU714">
        <f t="shared" si="276"/>
        <v>0.38656280428432327</v>
      </c>
      <c r="AV714">
        <f t="shared" si="277"/>
        <v>0.41860465116279072</v>
      </c>
      <c r="AW714">
        <f t="shared" si="278"/>
        <v>0.36649214659685858</v>
      </c>
    </row>
    <row r="715" spans="1:49" x14ac:dyDescent="0.3">
      <c r="A715">
        <v>117</v>
      </c>
      <c r="B715" s="3">
        <v>37500</v>
      </c>
      <c r="C715" t="s">
        <v>8</v>
      </c>
      <c r="D715" s="1">
        <v>75.7</v>
      </c>
      <c r="E715" s="1">
        <v>38.700000000000003</v>
      </c>
      <c r="F715" s="1">
        <v>18.399999999999999</v>
      </c>
      <c r="G715" s="1">
        <v>37</v>
      </c>
      <c r="H715" s="1">
        <v>15.5</v>
      </c>
      <c r="I715" s="1">
        <v>50.9</v>
      </c>
      <c r="J715" s="1">
        <v>50.5</v>
      </c>
      <c r="K715" s="1">
        <v>27.65</v>
      </c>
      <c r="L715" s="1">
        <v>27.35</v>
      </c>
      <c r="M715" s="1">
        <v>9</v>
      </c>
      <c r="N715" s="1">
        <v>9.1</v>
      </c>
      <c r="O715" s="2">
        <v>11.8</v>
      </c>
      <c r="P715" s="2">
        <v>8.6999999999999993</v>
      </c>
      <c r="Q715" s="2">
        <v>2.8</v>
      </c>
      <c r="R715" s="1">
        <v>0.4</v>
      </c>
      <c r="S715" s="1">
        <v>0.4</v>
      </c>
      <c r="T715" s="1">
        <v>0.2</v>
      </c>
      <c r="U715" s="1">
        <v>0.2</v>
      </c>
      <c r="V715" s="1">
        <v>1.8</v>
      </c>
      <c r="W715" s="1">
        <v>67.5</v>
      </c>
      <c r="X715" s="1">
        <v>66</v>
      </c>
      <c r="Y715" s="1">
        <v>4.6500000000000004</v>
      </c>
      <c r="Z715" s="1">
        <v>4.8</v>
      </c>
      <c r="AA715">
        <f t="shared" si="256"/>
        <v>0.32318992654774398</v>
      </c>
      <c r="AB715">
        <f t="shared" si="257"/>
        <v>0.20312499999999997</v>
      </c>
      <c r="AC715">
        <f t="shared" si="258"/>
        <v>0.23923444976076555</v>
      </c>
      <c r="AD715">
        <f t="shared" si="259"/>
        <v>4.4386422976501305E-2</v>
      </c>
      <c r="AE715">
        <f t="shared" si="260"/>
        <v>9.7826086956521743E-2</v>
      </c>
      <c r="AF715">
        <f t="shared" si="261"/>
        <v>0.14473684210526314</v>
      </c>
      <c r="AG715">
        <f t="shared" si="262"/>
        <v>0.14444444444444443</v>
      </c>
      <c r="AH715">
        <f t="shared" si="263"/>
        <v>0.29665071770334933</v>
      </c>
      <c r="AI715">
        <f t="shared" si="264"/>
        <v>0.10250569476082005</v>
      </c>
      <c r="AJ715">
        <f t="shared" si="265"/>
        <v>0.19636015325670497</v>
      </c>
      <c r="AK715">
        <f t="shared" si="266"/>
        <v>0.32178414974113895</v>
      </c>
      <c r="AL715">
        <f t="shared" si="267"/>
        <v>0.19544452608376189</v>
      </c>
      <c r="AM715">
        <f t="shared" si="268"/>
        <v>0.23876592890677401</v>
      </c>
      <c r="AN715">
        <f t="shared" si="269"/>
        <v>0.32776617954070975</v>
      </c>
      <c r="AO715">
        <f t="shared" si="270"/>
        <v>0.14757103574702107</v>
      </c>
      <c r="AP715">
        <f t="shared" si="271"/>
        <v>3.3707865168539332E-2</v>
      </c>
      <c r="AQ715">
        <f t="shared" si="272"/>
        <v>3.333333333333334E-2</v>
      </c>
      <c r="AR715">
        <f t="shared" si="273"/>
        <v>1.1235955056179775E-2</v>
      </c>
      <c r="AS715">
        <f t="shared" si="274"/>
        <v>2.0408163265306121E-2</v>
      </c>
      <c r="AT715">
        <f t="shared" si="275"/>
        <v>0.36935830518882407</v>
      </c>
      <c r="AU715">
        <f t="shared" si="276"/>
        <v>0.39565076273937039</v>
      </c>
      <c r="AV715">
        <f t="shared" si="277"/>
        <v>0.43604651162790703</v>
      </c>
      <c r="AW715">
        <f t="shared" si="278"/>
        <v>0.47643979057591612</v>
      </c>
    </row>
    <row r="716" spans="1:49" x14ac:dyDescent="0.3">
      <c r="A716">
        <v>118</v>
      </c>
      <c r="B716" s="3">
        <v>37500</v>
      </c>
      <c r="C716" t="s">
        <v>8</v>
      </c>
      <c r="D716" s="1">
        <v>64.650000000000006</v>
      </c>
      <c r="E716" s="1">
        <v>33.1</v>
      </c>
      <c r="F716" s="1">
        <v>15.05</v>
      </c>
      <c r="G716" s="1">
        <v>31.55</v>
      </c>
      <c r="H716" s="1">
        <v>13.25</v>
      </c>
      <c r="I716" s="1">
        <v>42.6</v>
      </c>
      <c r="J716" s="1">
        <v>43</v>
      </c>
      <c r="K716" s="1">
        <v>22.9</v>
      </c>
      <c r="L716" s="1">
        <v>23</v>
      </c>
      <c r="M716" s="1">
        <v>7.5</v>
      </c>
      <c r="N716" s="1">
        <v>8.0500000000000007</v>
      </c>
      <c r="O716" s="2">
        <v>6.1</v>
      </c>
      <c r="P716" s="2">
        <v>4.5</v>
      </c>
      <c r="Q716" s="2">
        <v>1.5</v>
      </c>
      <c r="R716" s="1">
        <v>0.3</v>
      </c>
      <c r="S716" s="1">
        <v>0.3</v>
      </c>
      <c r="T716" s="1">
        <v>0.1</v>
      </c>
      <c r="U716" s="1">
        <v>0.1</v>
      </c>
      <c r="V716" s="1">
        <v>0.9</v>
      </c>
      <c r="W716" s="1">
        <v>53.9</v>
      </c>
      <c r="X716" s="1">
        <v>10.7</v>
      </c>
      <c r="Y716" s="1">
        <v>4.0999999999999996</v>
      </c>
      <c r="Z716" s="1">
        <v>3.7</v>
      </c>
      <c r="AA716">
        <f t="shared" si="256"/>
        <v>0.2056663168940189</v>
      </c>
      <c r="AB716">
        <f t="shared" si="257"/>
        <v>7.2265625000000056E-2</v>
      </c>
      <c r="AC716">
        <f t="shared" si="258"/>
        <v>0.13492822966507179</v>
      </c>
      <c r="AD716">
        <f t="shared" si="259"/>
        <v>1.501305483028721E-2</v>
      </c>
      <c r="AE716">
        <f t="shared" si="260"/>
        <v>4.0760869565217392E-2</v>
      </c>
      <c r="AF716">
        <f t="shared" si="261"/>
        <v>5.921052631578947E-2</v>
      </c>
      <c r="AG716">
        <f t="shared" si="262"/>
        <v>4.4444444444444446E-2</v>
      </c>
      <c r="AH716">
        <f t="shared" si="263"/>
        <v>0.17916002126528452</v>
      </c>
      <c r="AI716">
        <f t="shared" si="264"/>
        <v>3.7585421412300681E-2</v>
      </c>
      <c r="AJ716">
        <f t="shared" si="265"/>
        <v>0.11685823754789273</v>
      </c>
      <c r="AK716">
        <f t="shared" si="266"/>
        <v>0.26204699322978892</v>
      </c>
      <c r="AL716">
        <f t="shared" si="267"/>
        <v>0.1256429096252755</v>
      </c>
      <c r="AM716">
        <f t="shared" si="268"/>
        <v>0.18041582830315225</v>
      </c>
      <c r="AN716">
        <f t="shared" si="269"/>
        <v>0.26513569937369513</v>
      </c>
      <c r="AO716">
        <f t="shared" si="270"/>
        <v>0.12832263978001834</v>
      </c>
      <c r="AP716">
        <f t="shared" si="271"/>
        <v>2.2471910112359546E-2</v>
      </c>
      <c r="AQ716">
        <f t="shared" si="272"/>
        <v>2.222222222222222E-2</v>
      </c>
      <c r="AR716">
        <f t="shared" si="273"/>
        <v>0</v>
      </c>
      <c r="AS716">
        <f t="shared" si="274"/>
        <v>0</v>
      </c>
      <c r="AT716">
        <f t="shared" si="275"/>
        <v>0.28584587043291371</v>
      </c>
      <c r="AU716">
        <f t="shared" si="276"/>
        <v>3.6676403765011356E-2</v>
      </c>
      <c r="AV716">
        <f t="shared" si="277"/>
        <v>0.37209302325581389</v>
      </c>
      <c r="AW716">
        <f t="shared" si="278"/>
        <v>0.36125654450261779</v>
      </c>
    </row>
    <row r="717" spans="1:49" x14ac:dyDescent="0.3">
      <c r="A717">
        <v>119</v>
      </c>
      <c r="B717" s="3">
        <v>37500</v>
      </c>
      <c r="C717" t="s">
        <v>7</v>
      </c>
      <c r="D717" s="1">
        <v>71.150000000000006</v>
      </c>
      <c r="E717" s="1">
        <v>34.65</v>
      </c>
      <c r="F717" s="1">
        <v>16.2</v>
      </c>
      <c r="G717" s="1">
        <v>36.5</v>
      </c>
      <c r="H717" s="1">
        <v>15.9</v>
      </c>
      <c r="I717" s="1">
        <v>41.95</v>
      </c>
      <c r="J717" s="1">
        <v>41.25</v>
      </c>
      <c r="K717" s="1">
        <v>21.9</v>
      </c>
      <c r="L717" s="1">
        <v>21.6</v>
      </c>
      <c r="M717" s="1">
        <v>8.1999999999999993</v>
      </c>
      <c r="N717" s="1">
        <v>7.35</v>
      </c>
      <c r="O717" s="2">
        <v>7.3</v>
      </c>
      <c r="P717" s="2">
        <v>5</v>
      </c>
      <c r="Q717" s="2">
        <v>2.2000000000000002</v>
      </c>
      <c r="R717" s="1">
        <v>0.2</v>
      </c>
      <c r="S717" s="1">
        <v>0.2</v>
      </c>
      <c r="T717" s="1">
        <v>0.1</v>
      </c>
      <c r="U717" s="1">
        <v>0.1</v>
      </c>
      <c r="V717" s="1">
        <v>1.4</v>
      </c>
      <c r="W717" s="1">
        <v>43.9</v>
      </c>
      <c r="X717" s="1">
        <v>45</v>
      </c>
      <c r="Y717" s="1">
        <v>3.85</v>
      </c>
      <c r="Z717" s="1">
        <v>3.8</v>
      </c>
      <c r="AA717">
        <f t="shared" si="256"/>
        <v>0.23819517313746058</v>
      </c>
      <c r="AB717">
        <f t="shared" si="257"/>
        <v>0.1171875</v>
      </c>
      <c r="AC717">
        <f t="shared" si="258"/>
        <v>0.22966507177033491</v>
      </c>
      <c r="AD717">
        <f t="shared" si="259"/>
        <v>4.9608355091383817E-2</v>
      </c>
      <c r="AE717">
        <f t="shared" si="260"/>
        <v>4.755434782608696E-2</v>
      </c>
      <c r="AF717">
        <f t="shared" si="261"/>
        <v>0.10526315789473684</v>
      </c>
      <c r="AG717">
        <f t="shared" si="262"/>
        <v>9.9999999999999978E-2</v>
      </c>
      <c r="AH717">
        <f t="shared" si="263"/>
        <v>0.24827219564061678</v>
      </c>
      <c r="AI717">
        <f t="shared" si="264"/>
        <v>5.1252847380410027E-2</v>
      </c>
      <c r="AJ717">
        <f t="shared" si="265"/>
        <v>0.11063218390804601</v>
      </c>
      <c r="AK717">
        <f t="shared" si="266"/>
        <v>0.24810832337714053</v>
      </c>
      <c r="AL717">
        <f t="shared" si="267"/>
        <v>0.11094783247612047</v>
      </c>
      <c r="AM717">
        <f t="shared" si="268"/>
        <v>0.16163648558014757</v>
      </c>
      <c r="AN717">
        <f t="shared" si="269"/>
        <v>0.29436325678496861</v>
      </c>
      <c r="AO717">
        <f t="shared" si="270"/>
        <v>0.11549037580201649</v>
      </c>
      <c r="AP717">
        <f t="shared" si="271"/>
        <v>1.1235955056179775E-2</v>
      </c>
      <c r="AQ717">
        <f t="shared" si="272"/>
        <v>1.1111111111111112E-2</v>
      </c>
      <c r="AR717">
        <f t="shared" si="273"/>
        <v>0</v>
      </c>
      <c r="AS717">
        <f t="shared" si="274"/>
        <v>0</v>
      </c>
      <c r="AT717">
        <f t="shared" si="275"/>
        <v>0.22443966840650906</v>
      </c>
      <c r="AU717">
        <f t="shared" si="276"/>
        <v>0.25933138591366445</v>
      </c>
      <c r="AV717">
        <f t="shared" si="277"/>
        <v>0.34302325581395349</v>
      </c>
      <c r="AW717">
        <f t="shared" si="278"/>
        <v>0.37172774869109942</v>
      </c>
    </row>
    <row r="718" spans="1:49" x14ac:dyDescent="0.3">
      <c r="A718">
        <v>120</v>
      </c>
      <c r="B718" s="3">
        <v>37500</v>
      </c>
      <c r="C718" t="s">
        <v>8</v>
      </c>
      <c r="D718" s="1">
        <v>65.599999999999994</v>
      </c>
      <c r="E718" s="1">
        <v>33</v>
      </c>
      <c r="F718" s="1">
        <v>15.8</v>
      </c>
      <c r="G718" s="1">
        <v>32.6</v>
      </c>
      <c r="H718" s="1">
        <v>13.8</v>
      </c>
      <c r="I718" s="1">
        <v>41.95</v>
      </c>
      <c r="J718" s="1">
        <v>42.65</v>
      </c>
      <c r="K718" s="1">
        <v>21.5</v>
      </c>
      <c r="L718" s="1">
        <v>23.05</v>
      </c>
      <c r="M718" s="1">
        <v>8.0500000000000007</v>
      </c>
      <c r="N718" s="1">
        <v>7.3</v>
      </c>
      <c r="O718" s="2">
        <v>7.1</v>
      </c>
      <c r="P718" s="2">
        <v>5.2</v>
      </c>
      <c r="Q718" s="2">
        <v>1.8</v>
      </c>
      <c r="R718" s="1">
        <v>0.3</v>
      </c>
      <c r="S718" s="1">
        <v>0.3</v>
      </c>
      <c r="T718" s="1">
        <v>0.1</v>
      </c>
      <c r="U718" s="1">
        <v>0.1</v>
      </c>
      <c r="V718" s="1">
        <v>1.2</v>
      </c>
      <c r="W718" s="1">
        <v>49.4</v>
      </c>
      <c r="X718" s="1">
        <v>47.35</v>
      </c>
      <c r="Y718" s="1">
        <v>3.9</v>
      </c>
      <c r="Z718" s="1">
        <v>4.5</v>
      </c>
      <c r="AA718">
        <f t="shared" si="256"/>
        <v>0.20356768100734521</v>
      </c>
      <c r="AB718">
        <f t="shared" si="257"/>
        <v>0.10156250000000006</v>
      </c>
      <c r="AC718">
        <f t="shared" si="258"/>
        <v>0.15502392344497609</v>
      </c>
      <c r="AD718">
        <f t="shared" si="259"/>
        <v>2.2193211488250666E-2</v>
      </c>
      <c r="AE718">
        <f t="shared" si="260"/>
        <v>5.0271739130434791E-2</v>
      </c>
      <c r="AF718">
        <f t="shared" si="261"/>
        <v>7.8947368421052641E-2</v>
      </c>
      <c r="AG718">
        <f t="shared" si="262"/>
        <v>7.7777777777777765E-2</v>
      </c>
      <c r="AH718">
        <f t="shared" si="263"/>
        <v>0.18926103136629449</v>
      </c>
      <c r="AI718">
        <f t="shared" si="264"/>
        <v>4.8974943052391799E-2</v>
      </c>
      <c r="AJ718">
        <f t="shared" si="265"/>
        <v>0.11063218390804601</v>
      </c>
      <c r="AK718">
        <f t="shared" si="266"/>
        <v>0.25925925925925919</v>
      </c>
      <c r="AL718">
        <f t="shared" si="267"/>
        <v>0.10506980161645847</v>
      </c>
      <c r="AM718">
        <f t="shared" si="268"/>
        <v>0.18108651911468815</v>
      </c>
      <c r="AN718">
        <f t="shared" si="269"/>
        <v>0.2881002087682672</v>
      </c>
      <c r="AO718">
        <f t="shared" si="270"/>
        <v>0.11457378551787351</v>
      </c>
      <c r="AP718">
        <f t="shared" si="271"/>
        <v>2.2471910112359546E-2</v>
      </c>
      <c r="AQ718">
        <f t="shared" si="272"/>
        <v>2.222222222222222E-2</v>
      </c>
      <c r="AR718">
        <f t="shared" si="273"/>
        <v>0</v>
      </c>
      <c r="AS718">
        <f t="shared" si="274"/>
        <v>0</v>
      </c>
      <c r="AT718">
        <f t="shared" si="275"/>
        <v>0.25821307952103162</v>
      </c>
      <c r="AU718">
        <f t="shared" si="276"/>
        <v>0.27458617332035057</v>
      </c>
      <c r="AV718">
        <f t="shared" si="277"/>
        <v>0.34883720930232559</v>
      </c>
      <c r="AW718">
        <f t="shared" si="278"/>
        <v>0.44502617801047112</v>
      </c>
    </row>
    <row r="719" spans="1:49" x14ac:dyDescent="0.3">
      <c r="A719">
        <v>121</v>
      </c>
      <c r="B719" s="3">
        <v>37500</v>
      </c>
      <c r="C719" t="s">
        <v>8</v>
      </c>
      <c r="D719" s="1">
        <v>79.8</v>
      </c>
      <c r="E719" s="1">
        <v>42.35</v>
      </c>
      <c r="F719" s="1">
        <v>20.100000000000001</v>
      </c>
      <c r="G719" s="1">
        <v>37.450000000000003</v>
      </c>
      <c r="H719" s="1">
        <v>17.7</v>
      </c>
      <c r="I719" s="1">
        <v>52.8</v>
      </c>
      <c r="J719" s="1">
        <v>53.2</v>
      </c>
      <c r="K719" s="1">
        <v>28.3</v>
      </c>
      <c r="L719" s="1">
        <v>28.3</v>
      </c>
      <c r="M719" s="1">
        <v>8.25</v>
      </c>
      <c r="N719" s="1">
        <v>9.5</v>
      </c>
      <c r="O719" s="2">
        <v>14.8</v>
      </c>
      <c r="P719" s="2">
        <v>11.1</v>
      </c>
      <c r="Q719" s="2">
        <v>3.4</v>
      </c>
      <c r="R719" s="1">
        <v>0.5</v>
      </c>
      <c r="S719" s="1">
        <v>0.5</v>
      </c>
      <c r="T719" s="1">
        <v>0.2</v>
      </c>
      <c r="U719" s="1">
        <v>0.2</v>
      </c>
      <c r="V719" s="1">
        <v>2.2000000000000002</v>
      </c>
      <c r="W719" s="1">
        <v>66.8</v>
      </c>
      <c r="X719" s="1">
        <v>69.650000000000006</v>
      </c>
      <c r="Y719" s="1">
        <v>4.6500000000000004</v>
      </c>
      <c r="Z719" s="1">
        <v>4.7</v>
      </c>
      <c r="AA719">
        <f t="shared" si="256"/>
        <v>0.39979013641133265</v>
      </c>
      <c r="AB719">
        <f t="shared" si="257"/>
        <v>0.26953125000000011</v>
      </c>
      <c r="AC719">
        <f t="shared" si="258"/>
        <v>0.24784688995215315</v>
      </c>
      <c r="AD719">
        <f t="shared" si="259"/>
        <v>7.3107049608355082E-2</v>
      </c>
      <c r="AE719">
        <f t="shared" si="260"/>
        <v>0.13043478260869565</v>
      </c>
      <c r="AF719">
        <f t="shared" si="261"/>
        <v>0.18421052631578946</v>
      </c>
      <c r="AG719">
        <f t="shared" si="262"/>
        <v>0.18888888888888891</v>
      </c>
      <c r="AH719">
        <f t="shared" si="263"/>
        <v>0.34024455077086657</v>
      </c>
      <c r="AI719">
        <f t="shared" si="264"/>
        <v>0.1366742596810934</v>
      </c>
      <c r="AJ719">
        <f t="shared" si="265"/>
        <v>0.21455938697318006</v>
      </c>
      <c r="AK719">
        <f t="shared" si="266"/>
        <v>0.34328952608522501</v>
      </c>
      <c r="AL719">
        <f t="shared" si="267"/>
        <v>0.20499632623071271</v>
      </c>
      <c r="AM719">
        <f t="shared" si="268"/>
        <v>0.25150905432595577</v>
      </c>
      <c r="AN719">
        <f t="shared" si="269"/>
        <v>0.29645093945720241</v>
      </c>
      <c r="AO719">
        <f t="shared" si="270"/>
        <v>0.15490375802016498</v>
      </c>
      <c r="AP719">
        <f t="shared" si="271"/>
        <v>4.49438202247191E-2</v>
      </c>
      <c r="AQ719">
        <f t="shared" si="272"/>
        <v>4.4444444444444446E-2</v>
      </c>
      <c r="AR719">
        <f t="shared" si="273"/>
        <v>1.1235955056179775E-2</v>
      </c>
      <c r="AS719">
        <f t="shared" si="274"/>
        <v>2.0408163265306121E-2</v>
      </c>
      <c r="AT719">
        <f t="shared" si="275"/>
        <v>0.36505987104697574</v>
      </c>
      <c r="AU719">
        <f t="shared" si="276"/>
        <v>0.41934436871145742</v>
      </c>
      <c r="AV719">
        <f t="shared" si="277"/>
        <v>0.43604651162790703</v>
      </c>
      <c r="AW719">
        <f t="shared" si="278"/>
        <v>0.46596858638743449</v>
      </c>
    </row>
    <row r="720" spans="1:49" x14ac:dyDescent="0.3">
      <c r="A720">
        <v>122</v>
      </c>
      <c r="B720" s="3">
        <v>37500</v>
      </c>
      <c r="C720" t="s">
        <v>7</v>
      </c>
      <c r="D720" s="1">
        <v>81.150000000000006</v>
      </c>
      <c r="E720" s="1">
        <v>39.299999999999997</v>
      </c>
      <c r="F720" s="1">
        <v>19.5</v>
      </c>
      <c r="G720" s="1">
        <v>41.85</v>
      </c>
      <c r="H720" s="1">
        <v>19.2</v>
      </c>
      <c r="I720" s="1">
        <v>44.9</v>
      </c>
      <c r="J720" s="1">
        <v>44.35</v>
      </c>
      <c r="K720" s="1">
        <v>23.8</v>
      </c>
      <c r="L720" s="1">
        <v>23.7</v>
      </c>
      <c r="M720" s="1">
        <v>8.1</v>
      </c>
      <c r="N720" s="1">
        <v>8.5</v>
      </c>
      <c r="O720" s="2">
        <v>12.9</v>
      </c>
      <c r="P720" s="2">
        <v>8.9</v>
      </c>
      <c r="Q720" s="2">
        <v>3.7</v>
      </c>
      <c r="R720" s="1">
        <v>0.3</v>
      </c>
      <c r="S720" s="1">
        <v>0.3</v>
      </c>
      <c r="T720" s="1">
        <v>0.1</v>
      </c>
      <c r="U720" s="1">
        <v>0.1</v>
      </c>
      <c r="V720" s="1">
        <v>2.2000000000000002</v>
      </c>
      <c r="W720" s="1">
        <v>66.8</v>
      </c>
      <c r="X720" s="1">
        <v>66</v>
      </c>
      <c r="Y720" s="1">
        <v>4.5999999999999996</v>
      </c>
      <c r="Z720" s="1">
        <v>4.6500000000000004</v>
      </c>
      <c r="AA720">
        <f t="shared" si="256"/>
        <v>0.33578174186778587</v>
      </c>
      <c r="AB720">
        <f t="shared" si="257"/>
        <v>0.24609375000000003</v>
      </c>
      <c r="AC720">
        <f t="shared" si="258"/>
        <v>0.33205741626794261</v>
      </c>
      <c r="AD720">
        <f t="shared" si="259"/>
        <v>9.2689295039164482E-2</v>
      </c>
      <c r="AE720">
        <f t="shared" si="260"/>
        <v>0.10054347826086958</v>
      </c>
      <c r="AF720">
        <f t="shared" si="261"/>
        <v>0.20394736842105263</v>
      </c>
      <c r="AG720">
        <f t="shared" si="262"/>
        <v>0.18888888888888891</v>
      </c>
      <c r="AH720">
        <f t="shared" si="263"/>
        <v>0.35459861775651258</v>
      </c>
      <c r="AI720">
        <f t="shared" si="264"/>
        <v>0.1150341685649203</v>
      </c>
      <c r="AJ720">
        <f t="shared" si="265"/>
        <v>0.13888888888888887</v>
      </c>
      <c r="AK720">
        <f t="shared" si="266"/>
        <v>0.27279968140183192</v>
      </c>
      <c r="AL720">
        <f t="shared" si="267"/>
        <v>0.13886847905951505</v>
      </c>
      <c r="AM720">
        <f t="shared" si="268"/>
        <v>0.18980549966465457</v>
      </c>
      <c r="AN720">
        <f t="shared" si="269"/>
        <v>0.29018789144050094</v>
      </c>
      <c r="AO720">
        <f t="shared" si="270"/>
        <v>0.13657195233730524</v>
      </c>
      <c r="AP720">
        <f t="shared" si="271"/>
        <v>2.2471910112359546E-2</v>
      </c>
      <c r="AQ720">
        <f t="shared" si="272"/>
        <v>2.222222222222222E-2</v>
      </c>
      <c r="AR720">
        <f t="shared" si="273"/>
        <v>0</v>
      </c>
      <c r="AS720">
        <f t="shared" si="274"/>
        <v>0</v>
      </c>
      <c r="AT720">
        <f t="shared" si="275"/>
        <v>0.36505987104697574</v>
      </c>
      <c r="AU720">
        <f t="shared" si="276"/>
        <v>0.39565076273937039</v>
      </c>
      <c r="AV720">
        <f t="shared" si="277"/>
        <v>0.43023255813953487</v>
      </c>
      <c r="AW720">
        <f t="shared" si="278"/>
        <v>0.4607329842931937</v>
      </c>
    </row>
    <row r="721" spans="1:49" x14ac:dyDescent="0.3">
      <c r="A721">
        <v>123</v>
      </c>
      <c r="B721" s="3">
        <v>37500</v>
      </c>
      <c r="C721" t="s">
        <v>8</v>
      </c>
      <c r="D721" s="1">
        <v>74.5</v>
      </c>
      <c r="E721" s="1">
        <v>38.299999999999997</v>
      </c>
      <c r="F721" s="1">
        <v>18</v>
      </c>
      <c r="G721" s="1">
        <v>36.200000000000003</v>
      </c>
      <c r="H721" s="1">
        <v>15.6</v>
      </c>
      <c r="I721" s="1">
        <v>48.95</v>
      </c>
      <c r="J721" s="1">
        <v>49.25</v>
      </c>
      <c r="K721" s="1">
        <v>26.95</v>
      </c>
      <c r="L721" s="1">
        <v>24.5</v>
      </c>
      <c r="M721" s="1">
        <v>8.4499999999999993</v>
      </c>
      <c r="N721" s="1">
        <v>8.6</v>
      </c>
      <c r="O721" s="2">
        <v>10.9</v>
      </c>
      <c r="P721" s="2">
        <v>7.8</v>
      </c>
      <c r="Q721" s="2">
        <v>2.7</v>
      </c>
      <c r="R721" s="1">
        <v>0.3</v>
      </c>
      <c r="S721" s="1">
        <v>0.4</v>
      </c>
      <c r="T721" s="1">
        <v>0.1</v>
      </c>
      <c r="U721" s="1">
        <v>0.2</v>
      </c>
      <c r="V721" s="1">
        <v>1.7</v>
      </c>
      <c r="W721" s="1">
        <v>62.75</v>
      </c>
      <c r="X721" s="1">
        <v>47.2</v>
      </c>
      <c r="Y721" s="1">
        <v>4.4000000000000004</v>
      </c>
      <c r="Z721" s="1">
        <v>4</v>
      </c>
      <c r="AA721">
        <f t="shared" si="256"/>
        <v>0.3147953830010492</v>
      </c>
      <c r="AB721">
        <f t="shared" si="257"/>
        <v>0.18750000000000003</v>
      </c>
      <c r="AC721">
        <f t="shared" si="258"/>
        <v>0.22392344497607661</v>
      </c>
      <c r="AD721">
        <f t="shared" si="259"/>
        <v>4.5691906005221931E-2</v>
      </c>
      <c r="AE721">
        <f t="shared" si="260"/>
        <v>8.5597826086956527E-2</v>
      </c>
      <c r="AF721">
        <f t="shared" si="261"/>
        <v>0.13815789473684209</v>
      </c>
      <c r="AG721">
        <f t="shared" si="262"/>
        <v>0.13333333333333333</v>
      </c>
      <c r="AH721">
        <f t="shared" si="263"/>
        <v>0.28389154704944181</v>
      </c>
      <c r="AI721">
        <f t="shared" si="264"/>
        <v>9.225512528473806E-2</v>
      </c>
      <c r="AJ721">
        <f t="shared" si="265"/>
        <v>0.17768199233716478</v>
      </c>
      <c r="AK721">
        <f t="shared" si="266"/>
        <v>0.31182795698924726</v>
      </c>
      <c r="AL721">
        <f t="shared" si="267"/>
        <v>0.18515797207935339</v>
      </c>
      <c r="AM721">
        <f t="shared" si="268"/>
        <v>0.20053655264922871</v>
      </c>
      <c r="AN721">
        <f t="shared" si="269"/>
        <v>0.30480167014613768</v>
      </c>
      <c r="AO721">
        <f t="shared" si="270"/>
        <v>0.1384051329055912</v>
      </c>
      <c r="AP721">
        <f t="shared" si="271"/>
        <v>2.2471910112359546E-2</v>
      </c>
      <c r="AQ721">
        <f t="shared" si="272"/>
        <v>3.333333333333334E-2</v>
      </c>
      <c r="AR721">
        <f t="shared" si="273"/>
        <v>0</v>
      </c>
      <c r="AS721">
        <f t="shared" si="274"/>
        <v>2.0408163265306121E-2</v>
      </c>
      <c r="AT721">
        <f t="shared" si="275"/>
        <v>0.34019035922628188</v>
      </c>
      <c r="AU721">
        <f t="shared" si="276"/>
        <v>0.27361246348588125</v>
      </c>
      <c r="AV721">
        <f t="shared" si="277"/>
        <v>0.40697674418604657</v>
      </c>
      <c r="AW721">
        <f t="shared" si="278"/>
        <v>0.3926701570680628</v>
      </c>
    </row>
    <row r="722" spans="1:49" x14ac:dyDescent="0.3">
      <c r="A722">
        <v>124</v>
      </c>
      <c r="B722" s="3">
        <v>37500</v>
      </c>
      <c r="C722" t="s">
        <v>8</v>
      </c>
      <c r="D722" s="1">
        <v>70</v>
      </c>
      <c r="E722" s="1">
        <v>36.299999999999997</v>
      </c>
      <c r="F722" s="1">
        <v>17.899999999999999</v>
      </c>
      <c r="G722" s="1">
        <v>33.700000000000003</v>
      </c>
      <c r="H722" s="1">
        <v>15.35</v>
      </c>
      <c r="I722" s="1">
        <v>46.25</v>
      </c>
      <c r="J722" s="1">
        <v>46.5</v>
      </c>
      <c r="K722" s="1">
        <v>24.95</v>
      </c>
      <c r="L722" s="1">
        <v>24.85</v>
      </c>
      <c r="M722" s="1">
        <v>7.8</v>
      </c>
      <c r="N722" s="1">
        <v>7.85</v>
      </c>
      <c r="O722" s="2">
        <v>10.1</v>
      </c>
      <c r="P722" s="2">
        <v>7.6</v>
      </c>
      <c r="Q722" s="2">
        <v>2.2000000000000002</v>
      </c>
      <c r="R722" s="1">
        <v>0.2</v>
      </c>
      <c r="S722" s="1">
        <v>0.3</v>
      </c>
      <c r="T722" s="1">
        <v>0.1</v>
      </c>
      <c r="U722" s="1">
        <v>0.1</v>
      </c>
      <c r="V722" s="1">
        <v>1.4</v>
      </c>
      <c r="W722" s="1">
        <v>57.5</v>
      </c>
      <c r="X722" s="1">
        <v>58.4</v>
      </c>
      <c r="Y722" s="1">
        <v>4.05</v>
      </c>
      <c r="Z722" s="1">
        <v>4.5999999999999996</v>
      </c>
      <c r="AA722">
        <f t="shared" si="256"/>
        <v>0.27282266526757598</v>
      </c>
      <c r="AB722">
        <f t="shared" si="257"/>
        <v>0.18359374999999997</v>
      </c>
      <c r="AC722">
        <f t="shared" si="258"/>
        <v>0.1760765550239235</v>
      </c>
      <c r="AD722">
        <f t="shared" si="259"/>
        <v>4.2428198433420362E-2</v>
      </c>
      <c r="AE722">
        <f t="shared" si="260"/>
        <v>8.2880434782608703E-2</v>
      </c>
      <c r="AF722">
        <f t="shared" si="261"/>
        <v>0.10526315789473684</v>
      </c>
      <c r="AG722">
        <f t="shared" si="262"/>
        <v>9.9999999999999978E-2</v>
      </c>
      <c r="AH722">
        <f t="shared" si="263"/>
        <v>0.23604465709728872</v>
      </c>
      <c r="AI722">
        <f t="shared" si="264"/>
        <v>8.3143507972665148E-2</v>
      </c>
      <c r="AJ722">
        <f t="shared" si="265"/>
        <v>0.15181992337164751</v>
      </c>
      <c r="AK722">
        <f t="shared" si="266"/>
        <v>0.28992433293508557</v>
      </c>
      <c r="AL722">
        <f t="shared" si="267"/>
        <v>0.15576781778104332</v>
      </c>
      <c r="AM722">
        <f t="shared" si="268"/>
        <v>0.20523138832997989</v>
      </c>
      <c r="AN722">
        <f t="shared" si="269"/>
        <v>0.27766179540709807</v>
      </c>
      <c r="AO722">
        <f t="shared" si="270"/>
        <v>0.12465627864344637</v>
      </c>
      <c r="AP722">
        <f t="shared" si="271"/>
        <v>1.1235955056179775E-2</v>
      </c>
      <c r="AQ722">
        <f t="shared" si="272"/>
        <v>2.222222222222222E-2</v>
      </c>
      <c r="AR722">
        <f t="shared" si="273"/>
        <v>0</v>
      </c>
      <c r="AS722">
        <f t="shared" si="274"/>
        <v>0</v>
      </c>
      <c r="AT722">
        <f t="shared" si="275"/>
        <v>0.30795210316241944</v>
      </c>
      <c r="AU722">
        <f t="shared" si="276"/>
        <v>0.34631613112625775</v>
      </c>
      <c r="AV722">
        <f t="shared" si="277"/>
        <v>0.36627906976744184</v>
      </c>
      <c r="AW722">
        <f t="shared" si="278"/>
        <v>0.4554973821989528</v>
      </c>
    </row>
    <row r="723" spans="1:49" x14ac:dyDescent="0.3">
      <c r="A723">
        <v>125</v>
      </c>
      <c r="B723" s="3">
        <v>37500</v>
      </c>
      <c r="C723" t="s">
        <v>7</v>
      </c>
      <c r="D723" s="1">
        <v>99.75</v>
      </c>
      <c r="E723" s="1">
        <v>48.35</v>
      </c>
      <c r="F723" s="1">
        <v>24.8</v>
      </c>
      <c r="G723" s="1">
        <v>51.4</v>
      </c>
      <c r="H723" s="1">
        <v>22.5</v>
      </c>
      <c r="I723" s="1">
        <v>56.95</v>
      </c>
      <c r="J723" s="1">
        <v>58</v>
      </c>
      <c r="K723" s="1">
        <v>29.1</v>
      </c>
      <c r="L723" s="1">
        <v>29.35</v>
      </c>
      <c r="M723" s="1">
        <v>10.199999999999999</v>
      </c>
      <c r="N723" s="1">
        <v>10.4</v>
      </c>
      <c r="O723" s="2">
        <v>25.4</v>
      </c>
      <c r="P723" s="2">
        <v>19.2</v>
      </c>
      <c r="Q723" s="2">
        <v>5.8</v>
      </c>
      <c r="R723" s="1">
        <v>0.5</v>
      </c>
      <c r="S723" s="1">
        <v>0.6</v>
      </c>
      <c r="T723" s="1">
        <v>0.2</v>
      </c>
      <c r="U723" s="1">
        <v>0.3</v>
      </c>
      <c r="V723" s="1">
        <v>3.5</v>
      </c>
      <c r="W723" s="1">
        <v>67.2</v>
      </c>
      <c r="X723" s="1">
        <v>71.150000000000006</v>
      </c>
      <c r="Y723" s="1">
        <v>5.6</v>
      </c>
      <c r="Z723" s="1">
        <v>5.7</v>
      </c>
      <c r="AA723">
        <f t="shared" si="256"/>
        <v>0.52570828961175231</v>
      </c>
      <c r="AB723">
        <f t="shared" si="257"/>
        <v>0.45312500000000006</v>
      </c>
      <c r="AC723">
        <f t="shared" si="258"/>
        <v>0.51483253588516742</v>
      </c>
      <c r="AD723">
        <f t="shared" si="259"/>
        <v>0.13577023498694515</v>
      </c>
      <c r="AE723">
        <f t="shared" si="260"/>
        <v>0.24048913043478262</v>
      </c>
      <c r="AF723">
        <f t="shared" si="261"/>
        <v>0.34210526315789475</v>
      </c>
      <c r="AG723">
        <f t="shared" si="262"/>
        <v>0.33333333333333331</v>
      </c>
      <c r="AH723">
        <f t="shared" si="263"/>
        <v>0.55236576289207873</v>
      </c>
      <c r="AI723">
        <f t="shared" si="264"/>
        <v>0.25740318906605925</v>
      </c>
      <c r="AJ723">
        <f t="shared" si="265"/>
        <v>0.25431034482758624</v>
      </c>
      <c r="AK723">
        <f t="shared" si="266"/>
        <v>0.38152130625248898</v>
      </c>
      <c r="AL723">
        <f t="shared" si="267"/>
        <v>0.21675238795003673</v>
      </c>
      <c r="AM723">
        <f t="shared" si="268"/>
        <v>0.26559356136820927</v>
      </c>
      <c r="AN723">
        <f t="shared" si="269"/>
        <v>0.37787056367432137</v>
      </c>
      <c r="AO723">
        <f t="shared" si="270"/>
        <v>0.17140238313473877</v>
      </c>
      <c r="AP723">
        <f t="shared" si="271"/>
        <v>4.49438202247191E-2</v>
      </c>
      <c r="AQ723">
        <f t="shared" si="272"/>
        <v>5.5555555555555552E-2</v>
      </c>
      <c r="AR723">
        <f t="shared" si="273"/>
        <v>1.1235955056179775E-2</v>
      </c>
      <c r="AS723">
        <f t="shared" si="274"/>
        <v>4.0816326530612235E-2</v>
      </c>
      <c r="AT723">
        <f t="shared" si="275"/>
        <v>0.36751611912803195</v>
      </c>
      <c r="AU723">
        <f t="shared" si="276"/>
        <v>0.42908146705615069</v>
      </c>
      <c r="AV723">
        <f t="shared" si="277"/>
        <v>0.5465116279069766</v>
      </c>
      <c r="AW723">
        <f t="shared" si="278"/>
        <v>0.5706806282722513</v>
      </c>
    </row>
    <row r="724" spans="1:49" x14ac:dyDescent="0.3">
      <c r="A724">
        <v>126</v>
      </c>
      <c r="B724" s="3">
        <v>37500</v>
      </c>
      <c r="C724" t="s">
        <v>8</v>
      </c>
      <c r="D724" s="1">
        <v>75.3</v>
      </c>
      <c r="E724" s="1">
        <v>38.799999999999997</v>
      </c>
      <c r="F724" s="1">
        <v>18.399999999999999</v>
      </c>
      <c r="G724" s="1">
        <v>36.5</v>
      </c>
      <c r="H724" s="1">
        <v>16.25</v>
      </c>
      <c r="I724" s="1">
        <v>49.7</v>
      </c>
      <c r="J724" s="1">
        <v>49.8</v>
      </c>
      <c r="K724" s="1">
        <v>26.9</v>
      </c>
      <c r="L724" s="1">
        <v>26.9</v>
      </c>
      <c r="M724" s="1">
        <v>8.65</v>
      </c>
      <c r="N724" s="1">
        <v>8.3000000000000007</v>
      </c>
      <c r="O724" s="2">
        <v>12.2</v>
      </c>
      <c r="P724" s="2">
        <v>9.1999999999999993</v>
      </c>
      <c r="Q724" s="2">
        <v>2.7</v>
      </c>
      <c r="R724" s="1">
        <v>0.4</v>
      </c>
      <c r="S724" s="1">
        <v>0.4</v>
      </c>
      <c r="T724" s="1">
        <v>0.2</v>
      </c>
      <c r="U724" s="1">
        <v>0.2</v>
      </c>
      <c r="V724" s="1">
        <v>1.7</v>
      </c>
      <c r="W724" s="1">
        <v>67.8</v>
      </c>
      <c r="X724" s="1">
        <v>66.849999999999994</v>
      </c>
      <c r="Y724" s="1">
        <v>4.5</v>
      </c>
      <c r="Z724" s="1">
        <v>4.1500000000000004</v>
      </c>
      <c r="AA724">
        <f t="shared" si="256"/>
        <v>0.32528856243441756</v>
      </c>
      <c r="AB724">
        <f t="shared" si="257"/>
        <v>0.20312499999999997</v>
      </c>
      <c r="AC724">
        <f t="shared" si="258"/>
        <v>0.22966507177033491</v>
      </c>
      <c r="AD724">
        <f t="shared" si="259"/>
        <v>5.4177545691906005E-2</v>
      </c>
      <c r="AE724">
        <f t="shared" si="260"/>
        <v>0.10461956521739131</v>
      </c>
      <c r="AF724">
        <f t="shared" si="261"/>
        <v>0.13815789473684209</v>
      </c>
      <c r="AG724">
        <f t="shared" si="262"/>
        <v>0.13333333333333333</v>
      </c>
      <c r="AH724">
        <f t="shared" si="263"/>
        <v>0.29239766081871343</v>
      </c>
      <c r="AI724">
        <f t="shared" si="264"/>
        <v>0.10706150341685648</v>
      </c>
      <c r="AJ724">
        <f t="shared" si="265"/>
        <v>0.1848659003831418</v>
      </c>
      <c r="AK724">
        <f t="shared" si="266"/>
        <v>0.31620868180007961</v>
      </c>
      <c r="AL724">
        <f t="shared" si="267"/>
        <v>0.18442321822189561</v>
      </c>
      <c r="AM724">
        <f t="shared" si="268"/>
        <v>0.23272971160295103</v>
      </c>
      <c r="AN724">
        <f t="shared" si="269"/>
        <v>0.31315240083507301</v>
      </c>
      <c r="AO724">
        <f t="shared" si="270"/>
        <v>0.13290559120073328</v>
      </c>
      <c r="AP724">
        <f t="shared" si="271"/>
        <v>3.3707865168539332E-2</v>
      </c>
      <c r="AQ724">
        <f t="shared" si="272"/>
        <v>3.333333333333334E-2</v>
      </c>
      <c r="AR724">
        <f t="shared" si="273"/>
        <v>1.1235955056179775E-2</v>
      </c>
      <c r="AS724">
        <f t="shared" si="274"/>
        <v>2.0408163265306121E-2</v>
      </c>
      <c r="AT724">
        <f t="shared" si="275"/>
        <v>0.37120049124961624</v>
      </c>
      <c r="AU724">
        <f t="shared" si="276"/>
        <v>0.40116845180136324</v>
      </c>
      <c r="AV724">
        <f t="shared" si="277"/>
        <v>0.41860465116279072</v>
      </c>
      <c r="AW724">
        <f t="shared" si="278"/>
        <v>0.40837696335078533</v>
      </c>
    </row>
    <row r="725" spans="1:49" x14ac:dyDescent="0.3">
      <c r="A725">
        <v>127</v>
      </c>
      <c r="B725" s="3">
        <v>37500</v>
      </c>
      <c r="C725" t="s">
        <v>7</v>
      </c>
      <c r="D725" s="1">
        <v>81.2</v>
      </c>
      <c r="E725" s="1">
        <v>39.299999999999997</v>
      </c>
      <c r="F725" s="1">
        <v>20.100000000000001</v>
      </c>
      <c r="G725" s="1">
        <v>41.9</v>
      </c>
      <c r="H725" s="1">
        <v>20</v>
      </c>
      <c r="I725" s="1">
        <v>44.75</v>
      </c>
      <c r="J725" s="1">
        <v>45.3</v>
      </c>
      <c r="K725" s="1">
        <v>23.9</v>
      </c>
      <c r="L725" s="1">
        <v>24</v>
      </c>
      <c r="M725" s="1">
        <v>8.85</v>
      </c>
      <c r="N725" s="1">
        <v>9</v>
      </c>
      <c r="O725" s="2">
        <v>13</v>
      </c>
      <c r="P725" s="2">
        <v>9.6</v>
      </c>
      <c r="Q725" s="2">
        <v>3.2</v>
      </c>
      <c r="R725" s="1">
        <v>0.4</v>
      </c>
      <c r="S725" s="1">
        <v>0.4</v>
      </c>
      <c r="T725" s="1">
        <v>0.2</v>
      </c>
      <c r="U725" s="1">
        <v>0.2</v>
      </c>
      <c r="V725" s="1">
        <v>1.8</v>
      </c>
      <c r="W725" s="1">
        <v>61.4</v>
      </c>
      <c r="X725" s="1">
        <v>60.45</v>
      </c>
      <c r="Y725" s="1">
        <v>4.5999999999999996</v>
      </c>
      <c r="Z725" s="1">
        <v>4</v>
      </c>
      <c r="AA725">
        <f t="shared" si="256"/>
        <v>0.33578174186778587</v>
      </c>
      <c r="AB725">
        <f t="shared" si="257"/>
        <v>0.26953125000000011</v>
      </c>
      <c r="AC725">
        <f t="shared" si="258"/>
        <v>0.3330143540669856</v>
      </c>
      <c r="AD725">
        <f t="shared" si="259"/>
        <v>0.10313315926892951</v>
      </c>
      <c r="AE725">
        <f t="shared" si="260"/>
        <v>0.11005434782608696</v>
      </c>
      <c r="AF725">
        <f t="shared" si="261"/>
        <v>0.17105263157894737</v>
      </c>
      <c r="AG725">
        <f t="shared" si="262"/>
        <v>0.14444444444444443</v>
      </c>
      <c r="AH725">
        <f t="shared" si="263"/>
        <v>0.35513024986709202</v>
      </c>
      <c r="AI725">
        <f t="shared" si="264"/>
        <v>0.11617312072892938</v>
      </c>
      <c r="AJ725">
        <f t="shared" si="265"/>
        <v>0.13745210727969348</v>
      </c>
      <c r="AK725">
        <f t="shared" si="266"/>
        <v>0.28036638789326956</v>
      </c>
      <c r="AL725">
        <f t="shared" si="267"/>
        <v>0.14033798677443055</v>
      </c>
      <c r="AM725">
        <f t="shared" si="268"/>
        <v>0.19382964453386989</v>
      </c>
      <c r="AN725">
        <f t="shared" si="269"/>
        <v>0.32150313152400828</v>
      </c>
      <c r="AO725">
        <f t="shared" si="270"/>
        <v>0.14573785517873511</v>
      </c>
      <c r="AP725">
        <f t="shared" si="271"/>
        <v>3.3707865168539332E-2</v>
      </c>
      <c r="AQ725">
        <f t="shared" si="272"/>
        <v>3.333333333333334E-2</v>
      </c>
      <c r="AR725">
        <f t="shared" si="273"/>
        <v>1.1235955056179775E-2</v>
      </c>
      <c r="AS725">
        <f t="shared" si="274"/>
        <v>2.0408163265306121E-2</v>
      </c>
      <c r="AT725">
        <f t="shared" si="275"/>
        <v>0.33190052195271724</v>
      </c>
      <c r="AU725">
        <f t="shared" si="276"/>
        <v>0.35962349886400524</v>
      </c>
      <c r="AV725">
        <f t="shared" si="277"/>
        <v>0.43023255813953487</v>
      </c>
      <c r="AW725">
        <f t="shared" si="278"/>
        <v>0.3926701570680628</v>
      </c>
    </row>
    <row r="726" spans="1:49" x14ac:dyDescent="0.3">
      <c r="A726">
        <v>128</v>
      </c>
      <c r="B726" s="3">
        <v>37500</v>
      </c>
      <c r="C726" t="s">
        <v>8</v>
      </c>
      <c r="D726" s="1">
        <v>74.349999999999994</v>
      </c>
      <c r="E726" s="1">
        <v>38</v>
      </c>
      <c r="F726" s="1">
        <v>19.25</v>
      </c>
      <c r="G726" s="1">
        <v>36.35</v>
      </c>
      <c r="H726" s="1">
        <v>15.5</v>
      </c>
      <c r="I726" s="1">
        <v>48.8</v>
      </c>
      <c r="J726" s="1">
        <v>48.25</v>
      </c>
      <c r="K726" s="1">
        <v>25.95</v>
      </c>
      <c r="L726" s="1">
        <v>25.5</v>
      </c>
      <c r="M726" s="1">
        <v>8.9</v>
      </c>
      <c r="N726" s="1">
        <v>8.15</v>
      </c>
      <c r="O726" s="2">
        <v>11.5</v>
      </c>
      <c r="P726" s="2">
        <v>8.6999999999999993</v>
      </c>
      <c r="Q726" s="2">
        <v>2.6</v>
      </c>
      <c r="R726" s="1">
        <v>0.4</v>
      </c>
      <c r="S726" s="1">
        <v>0.4</v>
      </c>
      <c r="T726" s="1">
        <v>0.2</v>
      </c>
      <c r="U726" s="1">
        <v>0.2</v>
      </c>
      <c r="V726" s="1">
        <v>1.5</v>
      </c>
      <c r="W726" s="1">
        <v>63.6</v>
      </c>
      <c r="X726" s="1">
        <v>61.1</v>
      </c>
      <c r="Y726" s="1">
        <v>4.45</v>
      </c>
      <c r="Z726" s="1">
        <v>4.7</v>
      </c>
      <c r="AA726">
        <f t="shared" si="256"/>
        <v>0.30849947534102828</v>
      </c>
      <c r="AB726">
        <f t="shared" si="257"/>
        <v>0.23632812500000003</v>
      </c>
      <c r="AC726">
        <f t="shared" si="258"/>
        <v>0.22679425837320577</v>
      </c>
      <c r="AD726">
        <f t="shared" si="259"/>
        <v>4.4386422976501305E-2</v>
      </c>
      <c r="AE726">
        <f t="shared" si="260"/>
        <v>9.7826086956521743E-2</v>
      </c>
      <c r="AF726">
        <f t="shared" si="261"/>
        <v>0.13157894736842105</v>
      </c>
      <c r="AG726">
        <f t="shared" si="262"/>
        <v>0.1111111111111111</v>
      </c>
      <c r="AH726">
        <f t="shared" si="263"/>
        <v>0.28229665071770332</v>
      </c>
      <c r="AI726">
        <f t="shared" si="264"/>
        <v>9.9088838268792709E-2</v>
      </c>
      <c r="AJ726">
        <f t="shared" si="265"/>
        <v>0.17624521072796931</v>
      </c>
      <c r="AK726">
        <f t="shared" si="266"/>
        <v>0.30386300278773393</v>
      </c>
      <c r="AL726">
        <f t="shared" si="267"/>
        <v>0.17046289493019837</v>
      </c>
      <c r="AM726">
        <f t="shared" si="268"/>
        <v>0.21395036887994634</v>
      </c>
      <c r="AN726">
        <f t="shared" si="269"/>
        <v>0.32359081419624214</v>
      </c>
      <c r="AO726">
        <f t="shared" si="270"/>
        <v>0.13015582034830431</v>
      </c>
      <c r="AP726">
        <f t="shared" si="271"/>
        <v>3.3707865168539332E-2</v>
      </c>
      <c r="AQ726">
        <f t="shared" si="272"/>
        <v>3.333333333333334E-2</v>
      </c>
      <c r="AR726">
        <f t="shared" si="273"/>
        <v>1.1235955056179775E-2</v>
      </c>
      <c r="AS726">
        <f t="shared" si="274"/>
        <v>2.0408163265306121E-2</v>
      </c>
      <c r="AT726">
        <f t="shared" si="275"/>
        <v>0.34540988639852627</v>
      </c>
      <c r="AU726">
        <f t="shared" si="276"/>
        <v>0.36384290814670567</v>
      </c>
      <c r="AV726">
        <f t="shared" si="277"/>
        <v>0.41279069767441862</v>
      </c>
      <c r="AW726">
        <f t="shared" si="278"/>
        <v>0.46596858638743449</v>
      </c>
    </row>
    <row r="727" spans="1:49" x14ac:dyDescent="0.3">
      <c r="A727">
        <v>129</v>
      </c>
      <c r="B727" s="3">
        <v>37500</v>
      </c>
      <c r="C727" t="s">
        <v>7</v>
      </c>
      <c r="D727" s="1">
        <v>77.8</v>
      </c>
      <c r="E727" s="1">
        <v>38</v>
      </c>
      <c r="F727" s="1">
        <v>19.100000000000001</v>
      </c>
      <c r="G727" s="1">
        <v>39.799999999999997</v>
      </c>
      <c r="H727" s="1">
        <v>18.7</v>
      </c>
      <c r="I727" s="1">
        <v>45.7</v>
      </c>
      <c r="J727" s="1">
        <v>45.3</v>
      </c>
      <c r="K727" s="1">
        <v>24</v>
      </c>
      <c r="L727" s="1">
        <v>24.55</v>
      </c>
      <c r="M727" s="1">
        <v>8</v>
      </c>
      <c r="N727" s="1">
        <v>8.1999999999999993</v>
      </c>
      <c r="O727" s="2">
        <v>11.6</v>
      </c>
      <c r="P727" s="2">
        <v>8.1999999999999993</v>
      </c>
      <c r="Q727" s="2">
        <v>3.1</v>
      </c>
      <c r="R727" s="1">
        <v>0.3</v>
      </c>
      <c r="S727" s="1">
        <v>0.4</v>
      </c>
      <c r="T727" s="1">
        <v>0.1</v>
      </c>
      <c r="U727" s="1">
        <v>0.2</v>
      </c>
      <c r="V727" s="1">
        <v>1.8</v>
      </c>
      <c r="W727" s="1">
        <v>64.75</v>
      </c>
      <c r="X727" s="1">
        <v>63.8</v>
      </c>
      <c r="Y727" s="1">
        <v>4.75</v>
      </c>
      <c r="Z727" s="1">
        <v>4.0999999999999996</v>
      </c>
      <c r="AA727">
        <f t="shared" si="256"/>
        <v>0.30849947534102828</v>
      </c>
      <c r="AB727">
        <f t="shared" si="257"/>
        <v>0.23046875000000008</v>
      </c>
      <c r="AC727">
        <f t="shared" si="258"/>
        <v>0.29282296650717698</v>
      </c>
      <c r="AD727">
        <f t="shared" si="259"/>
        <v>8.6161879895561344E-2</v>
      </c>
      <c r="AE727">
        <f t="shared" si="260"/>
        <v>9.1032608695652176E-2</v>
      </c>
      <c r="AF727">
        <f t="shared" si="261"/>
        <v>0.1644736842105263</v>
      </c>
      <c r="AG727">
        <f t="shared" si="262"/>
        <v>0.14444444444444443</v>
      </c>
      <c r="AH727">
        <f t="shared" si="263"/>
        <v>0.31897926634768742</v>
      </c>
      <c r="AI727">
        <f t="shared" si="264"/>
        <v>0.10022779043280183</v>
      </c>
      <c r="AJ727">
        <f t="shared" si="265"/>
        <v>0.14655172413793108</v>
      </c>
      <c r="AK727">
        <f t="shared" si="266"/>
        <v>0.28036638789326956</v>
      </c>
      <c r="AL727">
        <f t="shared" si="267"/>
        <v>0.14180749448934607</v>
      </c>
      <c r="AM727">
        <f t="shared" si="268"/>
        <v>0.2012072434607646</v>
      </c>
      <c r="AN727">
        <f t="shared" si="269"/>
        <v>0.28601252609603334</v>
      </c>
      <c r="AO727">
        <f t="shared" si="270"/>
        <v>0.13107241063244729</v>
      </c>
      <c r="AP727">
        <f t="shared" si="271"/>
        <v>2.2471910112359546E-2</v>
      </c>
      <c r="AQ727">
        <f t="shared" si="272"/>
        <v>3.333333333333334E-2</v>
      </c>
      <c r="AR727">
        <f t="shared" si="273"/>
        <v>0</v>
      </c>
      <c r="AS727">
        <f t="shared" si="274"/>
        <v>2.0408163265306121E-2</v>
      </c>
      <c r="AT727">
        <f t="shared" si="275"/>
        <v>0.35247159963156283</v>
      </c>
      <c r="AU727">
        <f t="shared" si="276"/>
        <v>0.38136968516715353</v>
      </c>
      <c r="AV727">
        <f t="shared" si="277"/>
        <v>0.44767441860465118</v>
      </c>
      <c r="AW727">
        <f t="shared" si="278"/>
        <v>0.40314136125654443</v>
      </c>
    </row>
    <row r="728" spans="1:49" x14ac:dyDescent="0.3">
      <c r="A728">
        <v>130</v>
      </c>
      <c r="B728" s="3">
        <v>37500</v>
      </c>
      <c r="C728" t="s">
        <v>8</v>
      </c>
      <c r="D728" s="1">
        <v>80</v>
      </c>
      <c r="E728" s="1">
        <v>41.3</v>
      </c>
      <c r="F728" s="1">
        <v>20.55</v>
      </c>
      <c r="G728" s="1">
        <v>38.700000000000003</v>
      </c>
      <c r="H728" s="1">
        <v>17</v>
      </c>
      <c r="I728" s="1">
        <v>52</v>
      </c>
      <c r="J728" s="1">
        <v>52.15</v>
      </c>
      <c r="K728" s="1">
        <v>27.8</v>
      </c>
      <c r="L728" s="1">
        <v>27.95</v>
      </c>
      <c r="M728" s="1">
        <v>9.3000000000000007</v>
      </c>
      <c r="N728" s="1">
        <v>9.4499999999999993</v>
      </c>
      <c r="O728" s="2">
        <v>13.9</v>
      </c>
      <c r="P728" s="2">
        <v>10.5</v>
      </c>
      <c r="Q728" s="2">
        <v>3.1</v>
      </c>
      <c r="R728" s="1">
        <v>0.4</v>
      </c>
      <c r="S728" s="1">
        <v>0.4</v>
      </c>
      <c r="T728" s="1">
        <v>0.2</v>
      </c>
      <c r="U728" s="1">
        <v>0.2</v>
      </c>
      <c r="V728" s="1">
        <v>1.8</v>
      </c>
      <c r="W728" s="1">
        <v>45.8</v>
      </c>
      <c r="X728" s="1">
        <v>64.8</v>
      </c>
      <c r="Y728" s="1">
        <v>4.8499999999999996</v>
      </c>
      <c r="Z728" s="1">
        <v>4.45</v>
      </c>
      <c r="AA728">
        <f t="shared" si="256"/>
        <v>0.37775445960125908</v>
      </c>
      <c r="AB728">
        <f t="shared" si="257"/>
        <v>0.28710937500000006</v>
      </c>
      <c r="AC728">
        <f t="shared" si="258"/>
        <v>0.27177033492822972</v>
      </c>
      <c r="AD728">
        <f t="shared" si="259"/>
        <v>6.3968668407310705E-2</v>
      </c>
      <c r="AE728">
        <f t="shared" si="260"/>
        <v>0.12228260869565219</v>
      </c>
      <c r="AF728">
        <f t="shared" si="261"/>
        <v>0.1644736842105263</v>
      </c>
      <c r="AG728">
        <f t="shared" si="262"/>
        <v>0.14444444444444443</v>
      </c>
      <c r="AH728">
        <f t="shared" si="263"/>
        <v>0.34237107921318449</v>
      </c>
      <c r="AI728">
        <f t="shared" si="264"/>
        <v>0.1264236902050114</v>
      </c>
      <c r="AJ728">
        <f t="shared" si="265"/>
        <v>0.20689655172413793</v>
      </c>
      <c r="AK728">
        <f t="shared" si="266"/>
        <v>0.33492632417363594</v>
      </c>
      <c r="AL728">
        <f t="shared" si="267"/>
        <v>0.19764878765613519</v>
      </c>
      <c r="AM728">
        <f t="shared" si="268"/>
        <v>0.24681421864520456</v>
      </c>
      <c r="AN728">
        <f t="shared" si="269"/>
        <v>0.34029227557411268</v>
      </c>
      <c r="AO728">
        <f t="shared" si="270"/>
        <v>0.15398716773602197</v>
      </c>
      <c r="AP728">
        <f t="shared" si="271"/>
        <v>3.3707865168539332E-2</v>
      </c>
      <c r="AQ728">
        <f t="shared" si="272"/>
        <v>3.333333333333334E-2</v>
      </c>
      <c r="AR728">
        <f t="shared" si="273"/>
        <v>1.1235955056179775E-2</v>
      </c>
      <c r="AS728">
        <f t="shared" si="274"/>
        <v>2.0408163265306121E-2</v>
      </c>
      <c r="AT728">
        <f t="shared" si="275"/>
        <v>0.23610684679152594</v>
      </c>
      <c r="AU728">
        <f t="shared" si="276"/>
        <v>0.38786108406361575</v>
      </c>
      <c r="AV728">
        <f t="shared" si="277"/>
        <v>0.45930232558139533</v>
      </c>
      <c r="AW728">
        <f t="shared" si="278"/>
        <v>0.43979057591623033</v>
      </c>
    </row>
    <row r="729" spans="1:49" x14ac:dyDescent="0.3">
      <c r="A729">
        <v>131</v>
      </c>
      <c r="B729" s="3">
        <v>37500</v>
      </c>
      <c r="C729" t="s">
        <v>8</v>
      </c>
      <c r="D729" s="1">
        <v>72.650000000000006</v>
      </c>
      <c r="E729" s="1">
        <v>37.299999999999997</v>
      </c>
      <c r="F729" s="1">
        <v>18.2</v>
      </c>
      <c r="G729" s="1">
        <v>35.35</v>
      </c>
      <c r="H729" s="1">
        <v>15.55</v>
      </c>
      <c r="I729" s="1">
        <v>47.5</v>
      </c>
      <c r="J729" s="1">
        <v>47.2</v>
      </c>
      <c r="K729" s="1">
        <v>26</v>
      </c>
      <c r="L729" s="1">
        <v>25.7</v>
      </c>
      <c r="M729" s="1">
        <v>8</v>
      </c>
      <c r="N729" s="1">
        <v>7.8</v>
      </c>
      <c r="O729" s="2">
        <v>10.3</v>
      </c>
      <c r="P729" s="2">
        <v>7.6</v>
      </c>
      <c r="Q729" s="2">
        <v>2.5</v>
      </c>
      <c r="R729" s="1">
        <v>0.3</v>
      </c>
      <c r="S729" s="1">
        <v>0.3</v>
      </c>
      <c r="T729" s="1">
        <v>0.1</v>
      </c>
      <c r="U729" s="1">
        <v>0.1</v>
      </c>
      <c r="V729" s="1">
        <v>1.5</v>
      </c>
      <c r="W729" s="1">
        <v>56.1</v>
      </c>
      <c r="X729" s="1">
        <v>56.8</v>
      </c>
      <c r="Y729" s="1">
        <v>4.1500000000000004</v>
      </c>
      <c r="Z729" s="1">
        <v>4.3</v>
      </c>
      <c r="AA729">
        <f t="shared" si="256"/>
        <v>0.29380902413431259</v>
      </c>
      <c r="AB729">
        <f t="shared" si="257"/>
        <v>0.1953125</v>
      </c>
      <c r="AC729">
        <f t="shared" si="258"/>
        <v>0.20765550239234451</v>
      </c>
      <c r="AD729">
        <f t="shared" si="259"/>
        <v>4.5039164490861629E-2</v>
      </c>
      <c r="AE729">
        <f t="shared" si="260"/>
        <v>8.2880434782608703E-2</v>
      </c>
      <c r="AF729">
        <f t="shared" si="261"/>
        <v>0.12499999999999999</v>
      </c>
      <c r="AG729">
        <f t="shared" si="262"/>
        <v>0.1111111111111111</v>
      </c>
      <c r="AH729">
        <f t="shared" si="263"/>
        <v>0.26422115895800119</v>
      </c>
      <c r="AI729">
        <f t="shared" si="264"/>
        <v>8.5421412300683383E-2</v>
      </c>
      <c r="AJ729">
        <f t="shared" si="265"/>
        <v>0.16379310344827586</v>
      </c>
      <c r="AK729">
        <f t="shared" si="266"/>
        <v>0.29549980087614497</v>
      </c>
      <c r="AL729">
        <f t="shared" si="267"/>
        <v>0.17119764878765611</v>
      </c>
      <c r="AM729">
        <f t="shared" si="268"/>
        <v>0.21663313212608987</v>
      </c>
      <c r="AN729">
        <f t="shared" si="269"/>
        <v>0.28601252609603334</v>
      </c>
      <c r="AO729">
        <f t="shared" si="270"/>
        <v>0.12373968835930339</v>
      </c>
      <c r="AP729">
        <f t="shared" si="271"/>
        <v>2.2471910112359546E-2</v>
      </c>
      <c r="AQ729">
        <f t="shared" si="272"/>
        <v>2.222222222222222E-2</v>
      </c>
      <c r="AR729">
        <f t="shared" si="273"/>
        <v>0</v>
      </c>
      <c r="AS729">
        <f t="shared" si="274"/>
        <v>0</v>
      </c>
      <c r="AT729">
        <f t="shared" si="275"/>
        <v>0.29935523487872279</v>
      </c>
      <c r="AU729">
        <f t="shared" si="276"/>
        <v>0.33592989289191821</v>
      </c>
      <c r="AV729">
        <f t="shared" si="277"/>
        <v>0.37790697674418611</v>
      </c>
      <c r="AW729">
        <f t="shared" si="278"/>
        <v>0.4240837696335078</v>
      </c>
    </row>
    <row r="730" spans="1:49" x14ac:dyDescent="0.3">
      <c r="A730">
        <v>132</v>
      </c>
      <c r="B730" s="3">
        <v>37500</v>
      </c>
      <c r="C730" t="s">
        <v>7</v>
      </c>
      <c r="D730" s="1">
        <v>78.900000000000006</v>
      </c>
      <c r="E730" s="1">
        <v>38.25</v>
      </c>
      <c r="F730" s="1">
        <v>19.7</v>
      </c>
      <c r="G730" s="1">
        <v>40.65</v>
      </c>
      <c r="H730" s="1">
        <v>18.5</v>
      </c>
      <c r="I730" s="1">
        <v>44.65</v>
      </c>
      <c r="J730" s="1">
        <v>44.25</v>
      </c>
      <c r="K730" s="1">
        <v>23.05</v>
      </c>
      <c r="L730" s="1">
        <v>23.35</v>
      </c>
      <c r="M730" s="1">
        <v>8.4</v>
      </c>
      <c r="N730" s="1">
        <v>8.6999999999999993</v>
      </c>
      <c r="O730" s="2">
        <v>12.2</v>
      </c>
      <c r="P730" s="2">
        <v>8.6</v>
      </c>
      <c r="Q730" s="2">
        <v>3.4</v>
      </c>
      <c r="R730" s="1">
        <v>0.3</v>
      </c>
      <c r="S730" s="1">
        <v>0.3</v>
      </c>
      <c r="T730" s="1">
        <v>0.1</v>
      </c>
      <c r="U730" s="1">
        <v>0.1</v>
      </c>
      <c r="V730" s="1">
        <v>2.2000000000000002</v>
      </c>
      <c r="W730" s="1">
        <v>59.05</v>
      </c>
      <c r="X730" s="1">
        <v>39.25</v>
      </c>
      <c r="Y730" s="1">
        <v>4.5999999999999996</v>
      </c>
      <c r="Z730" s="1">
        <v>4.8</v>
      </c>
      <c r="AA730">
        <f t="shared" si="256"/>
        <v>0.31374606505771246</v>
      </c>
      <c r="AB730">
        <f t="shared" si="257"/>
        <v>0.25390625</v>
      </c>
      <c r="AC730">
        <f t="shared" si="258"/>
        <v>0.30909090909090903</v>
      </c>
      <c r="AD730">
        <f t="shared" si="259"/>
        <v>8.3550913838120106E-2</v>
      </c>
      <c r="AE730">
        <f t="shared" si="260"/>
        <v>9.6467391304347824E-2</v>
      </c>
      <c r="AF730">
        <f t="shared" si="261"/>
        <v>0.18421052631578946</v>
      </c>
      <c r="AG730">
        <f t="shared" si="262"/>
        <v>0.18888888888888891</v>
      </c>
      <c r="AH730">
        <f t="shared" si="263"/>
        <v>0.33067517278043607</v>
      </c>
      <c r="AI730">
        <f t="shared" si="264"/>
        <v>0.10706150341685648</v>
      </c>
      <c r="AJ730">
        <f t="shared" si="265"/>
        <v>0.1364942528735632</v>
      </c>
      <c r="AK730">
        <f t="shared" si="266"/>
        <v>0.27200318598168055</v>
      </c>
      <c r="AL730">
        <f t="shared" si="267"/>
        <v>0.1278471711976488</v>
      </c>
      <c r="AM730">
        <f t="shared" si="268"/>
        <v>0.18511066398390344</v>
      </c>
      <c r="AN730">
        <f t="shared" si="269"/>
        <v>0.30271398747390393</v>
      </c>
      <c r="AO730">
        <f t="shared" si="270"/>
        <v>0.14023831347387716</v>
      </c>
      <c r="AP730">
        <f t="shared" si="271"/>
        <v>2.2471910112359546E-2</v>
      </c>
      <c r="AQ730">
        <f t="shared" si="272"/>
        <v>2.222222222222222E-2</v>
      </c>
      <c r="AR730">
        <f t="shared" si="273"/>
        <v>0</v>
      </c>
      <c r="AS730">
        <f t="shared" si="274"/>
        <v>0</v>
      </c>
      <c r="AT730">
        <f t="shared" si="275"/>
        <v>0.3174700644765121</v>
      </c>
      <c r="AU730">
        <f t="shared" si="276"/>
        <v>0.22200584225900685</v>
      </c>
      <c r="AV730">
        <f t="shared" si="277"/>
        <v>0.43023255813953487</v>
      </c>
      <c r="AW730">
        <f t="shared" si="278"/>
        <v>0.47643979057591612</v>
      </c>
    </row>
    <row r="731" spans="1:49" x14ac:dyDescent="0.3">
      <c r="A731">
        <v>133</v>
      </c>
      <c r="B731" s="3">
        <v>37500</v>
      </c>
      <c r="C731" t="s">
        <v>7</v>
      </c>
      <c r="D731" s="1">
        <v>70.55</v>
      </c>
      <c r="E731" s="1">
        <v>35.450000000000003</v>
      </c>
      <c r="F731" s="1">
        <v>17.45</v>
      </c>
      <c r="G731" s="1">
        <v>35.1</v>
      </c>
      <c r="H731" s="1">
        <v>16.2</v>
      </c>
      <c r="I731" s="1">
        <v>38.700000000000003</v>
      </c>
      <c r="J731" s="1">
        <v>39.4</v>
      </c>
      <c r="K731" s="1">
        <v>19.2</v>
      </c>
      <c r="L731" s="1">
        <v>20.350000000000001</v>
      </c>
      <c r="M731" s="1">
        <v>7.2</v>
      </c>
      <c r="N731" s="1">
        <v>7.05</v>
      </c>
      <c r="O731" s="2">
        <v>8.8000000000000007</v>
      </c>
      <c r="P731" s="2">
        <v>6.1</v>
      </c>
      <c r="Q731" s="2">
        <v>2.2000000000000002</v>
      </c>
      <c r="R731" s="1">
        <v>0.2</v>
      </c>
      <c r="S731" s="1">
        <v>0.2</v>
      </c>
      <c r="T731" s="1">
        <v>0.1</v>
      </c>
      <c r="U731" s="1">
        <v>0.1</v>
      </c>
      <c r="V731" s="1">
        <v>1.3</v>
      </c>
      <c r="W731" s="1">
        <v>56.8</v>
      </c>
      <c r="X731" s="1">
        <v>54</v>
      </c>
      <c r="Y731" s="1">
        <v>3.75</v>
      </c>
      <c r="Z731" s="1">
        <v>4.5</v>
      </c>
      <c r="AA731">
        <f t="shared" si="256"/>
        <v>0.25498426023084997</v>
      </c>
      <c r="AB731">
        <f t="shared" si="257"/>
        <v>0.166015625</v>
      </c>
      <c r="AC731">
        <f t="shared" si="258"/>
        <v>0.2028708133971292</v>
      </c>
      <c r="AD731">
        <f t="shared" si="259"/>
        <v>5.3524804177545682E-2</v>
      </c>
      <c r="AE731">
        <f t="shared" si="260"/>
        <v>6.25E-2</v>
      </c>
      <c r="AF731">
        <f t="shared" si="261"/>
        <v>0.10526315789473684</v>
      </c>
      <c r="AG731">
        <f t="shared" si="262"/>
        <v>8.8888888888888892E-2</v>
      </c>
      <c r="AH731">
        <f t="shared" si="263"/>
        <v>0.24189261031366296</v>
      </c>
      <c r="AI731">
        <f t="shared" si="264"/>
        <v>6.8337129840546712E-2</v>
      </c>
      <c r="AJ731">
        <f t="shared" si="265"/>
        <v>7.9501915708812293E-2</v>
      </c>
      <c r="AK731">
        <f t="shared" si="266"/>
        <v>0.23337315810434087</v>
      </c>
      <c r="AL731">
        <f t="shared" si="267"/>
        <v>7.1271124173401895E-2</v>
      </c>
      <c r="AM731">
        <f t="shared" si="268"/>
        <v>0.14486921529175051</v>
      </c>
      <c r="AN731">
        <f t="shared" si="269"/>
        <v>0.25260960334029225</v>
      </c>
      <c r="AO731">
        <f t="shared" si="270"/>
        <v>0.10999083409715857</v>
      </c>
      <c r="AP731">
        <f t="shared" si="271"/>
        <v>1.1235955056179775E-2</v>
      </c>
      <c r="AQ731">
        <f t="shared" si="272"/>
        <v>1.1111111111111112E-2</v>
      </c>
      <c r="AR731">
        <f t="shared" si="273"/>
        <v>0</v>
      </c>
      <c r="AS731">
        <f t="shared" si="274"/>
        <v>0</v>
      </c>
      <c r="AT731">
        <f t="shared" si="275"/>
        <v>0.30365366902057106</v>
      </c>
      <c r="AU731">
        <f t="shared" si="276"/>
        <v>0.31775397598182414</v>
      </c>
      <c r="AV731">
        <f t="shared" si="277"/>
        <v>0.33139534883720928</v>
      </c>
      <c r="AW731">
        <f t="shared" si="278"/>
        <v>0.44502617801047112</v>
      </c>
    </row>
    <row r="732" spans="1:49" x14ac:dyDescent="0.3">
      <c r="A732">
        <v>134</v>
      </c>
      <c r="B732" s="3">
        <v>37500</v>
      </c>
      <c r="C732" t="s">
        <v>8</v>
      </c>
      <c r="D732" s="1">
        <v>72.75</v>
      </c>
      <c r="E732" s="1">
        <v>37.9</v>
      </c>
      <c r="F732" s="1">
        <v>17.600000000000001</v>
      </c>
      <c r="G732" s="1">
        <v>34.85</v>
      </c>
      <c r="H732" s="1">
        <v>15</v>
      </c>
      <c r="I732" s="1">
        <v>46.1</v>
      </c>
      <c r="J732" s="1">
        <v>47.1</v>
      </c>
      <c r="K732" s="1">
        <v>24.5</v>
      </c>
      <c r="L732" s="1">
        <v>25.2</v>
      </c>
      <c r="M732" s="1">
        <v>8.15</v>
      </c>
      <c r="N732" s="1">
        <v>8.5500000000000007</v>
      </c>
      <c r="O732" s="2">
        <v>10.1</v>
      </c>
      <c r="P732" s="2">
        <v>7.6</v>
      </c>
      <c r="Q732" s="2">
        <v>2.2000000000000002</v>
      </c>
      <c r="R732" s="1">
        <v>0.3</v>
      </c>
      <c r="S732" s="1">
        <v>0.3</v>
      </c>
      <c r="T732" s="1">
        <v>0.1</v>
      </c>
      <c r="U732" s="1">
        <v>0.1</v>
      </c>
      <c r="V732" s="1">
        <v>1.3</v>
      </c>
      <c r="W732" s="1">
        <v>55.1</v>
      </c>
      <c r="X732" s="1">
        <v>54.5</v>
      </c>
      <c r="Y732" s="1">
        <v>4.55</v>
      </c>
      <c r="Z732" s="1">
        <v>4.8</v>
      </c>
      <c r="AA732">
        <f t="shared" si="256"/>
        <v>0.30640083945435459</v>
      </c>
      <c r="AB732">
        <f t="shared" si="257"/>
        <v>0.17187500000000008</v>
      </c>
      <c r="AC732">
        <f t="shared" si="258"/>
        <v>0.19808612440191389</v>
      </c>
      <c r="AD732">
        <f t="shared" si="259"/>
        <v>3.7859007832898174E-2</v>
      </c>
      <c r="AE732">
        <f t="shared" si="260"/>
        <v>8.2880434782608703E-2</v>
      </c>
      <c r="AF732">
        <f t="shared" si="261"/>
        <v>0.10526315789473684</v>
      </c>
      <c r="AG732">
        <f t="shared" si="262"/>
        <v>8.8888888888888892E-2</v>
      </c>
      <c r="AH732">
        <f t="shared" si="263"/>
        <v>0.26528442317916007</v>
      </c>
      <c r="AI732">
        <f t="shared" si="264"/>
        <v>8.3143507972665148E-2</v>
      </c>
      <c r="AJ732">
        <f t="shared" si="265"/>
        <v>0.15038314176245213</v>
      </c>
      <c r="AK732">
        <f t="shared" si="266"/>
        <v>0.2947033054559936</v>
      </c>
      <c r="AL732">
        <f t="shared" si="267"/>
        <v>0.14915503306392358</v>
      </c>
      <c r="AM732">
        <f t="shared" si="268"/>
        <v>0.20992622401073105</v>
      </c>
      <c r="AN732">
        <f t="shared" si="269"/>
        <v>0.2922755741127348</v>
      </c>
      <c r="AO732">
        <f t="shared" si="270"/>
        <v>0.13748854262144822</v>
      </c>
      <c r="AP732">
        <f t="shared" si="271"/>
        <v>2.2471910112359546E-2</v>
      </c>
      <c r="AQ732">
        <f t="shared" si="272"/>
        <v>2.222222222222222E-2</v>
      </c>
      <c r="AR732">
        <f t="shared" si="273"/>
        <v>0</v>
      </c>
      <c r="AS732">
        <f t="shared" si="274"/>
        <v>0</v>
      </c>
      <c r="AT732">
        <f t="shared" si="275"/>
        <v>0.29321461467608229</v>
      </c>
      <c r="AU732">
        <f t="shared" si="276"/>
        <v>0.3209996754300552</v>
      </c>
      <c r="AV732">
        <f t="shared" si="277"/>
        <v>0.42441860465116277</v>
      </c>
      <c r="AW732">
        <f t="shared" si="278"/>
        <v>0.47643979057591612</v>
      </c>
    </row>
    <row r="733" spans="1:49" x14ac:dyDescent="0.3">
      <c r="A733">
        <v>135</v>
      </c>
      <c r="B733" s="3">
        <v>37500</v>
      </c>
      <c r="C733" t="s">
        <v>7</v>
      </c>
      <c r="D733" s="1">
        <v>74.349999999999994</v>
      </c>
      <c r="E733" s="1">
        <v>37.200000000000003</v>
      </c>
      <c r="F733" s="1">
        <v>18.8</v>
      </c>
      <c r="G733" s="1">
        <v>37.15</v>
      </c>
      <c r="H733" s="1">
        <v>18.850000000000001</v>
      </c>
      <c r="I733" s="1">
        <v>43.5</v>
      </c>
      <c r="J733" s="1">
        <v>43.25</v>
      </c>
      <c r="K733" s="1">
        <v>23.5</v>
      </c>
      <c r="L733" s="1">
        <v>22.25</v>
      </c>
      <c r="M733" s="1">
        <v>8</v>
      </c>
      <c r="N733" s="1">
        <v>7.15</v>
      </c>
      <c r="O733" s="2">
        <v>10.8</v>
      </c>
      <c r="P733" s="2">
        <v>7.8</v>
      </c>
      <c r="Q733" s="2">
        <v>2.8</v>
      </c>
      <c r="R733" s="1">
        <v>0.3</v>
      </c>
      <c r="S733" s="1">
        <v>0.2</v>
      </c>
      <c r="T733" s="1">
        <v>0.1</v>
      </c>
      <c r="U733" s="1">
        <v>0.1</v>
      </c>
      <c r="V733" s="1">
        <v>1.7</v>
      </c>
      <c r="W733" s="1">
        <v>62.55</v>
      </c>
      <c r="X733" s="1">
        <v>62.5</v>
      </c>
      <c r="Y733" s="1">
        <v>4.2</v>
      </c>
      <c r="Z733" s="1">
        <v>3.5</v>
      </c>
      <c r="AA733">
        <f t="shared" si="256"/>
        <v>0.29171038824763906</v>
      </c>
      <c r="AB733">
        <f t="shared" si="257"/>
        <v>0.21875000000000006</v>
      </c>
      <c r="AC733">
        <f t="shared" si="258"/>
        <v>0.24210526315789471</v>
      </c>
      <c r="AD733">
        <f t="shared" si="259"/>
        <v>8.8120104438642322E-2</v>
      </c>
      <c r="AE733">
        <f t="shared" si="260"/>
        <v>8.5597826086956527E-2</v>
      </c>
      <c r="AF733">
        <f t="shared" si="261"/>
        <v>0.14473684210526314</v>
      </c>
      <c r="AG733">
        <f t="shared" si="262"/>
        <v>0.13333333333333333</v>
      </c>
      <c r="AH733">
        <f t="shared" si="263"/>
        <v>0.28229665071770332</v>
      </c>
      <c r="AI733">
        <f t="shared" si="264"/>
        <v>9.1116173120728935E-2</v>
      </c>
      <c r="AJ733">
        <f t="shared" si="265"/>
        <v>0.12547892720306514</v>
      </c>
      <c r="AK733">
        <f t="shared" si="266"/>
        <v>0.26403823178016722</v>
      </c>
      <c r="AL733">
        <f t="shared" si="267"/>
        <v>0.13445995591476853</v>
      </c>
      <c r="AM733">
        <f t="shared" si="268"/>
        <v>0.17035546613011401</v>
      </c>
      <c r="AN733">
        <f t="shared" si="269"/>
        <v>0.28601252609603334</v>
      </c>
      <c r="AO733">
        <f t="shared" si="270"/>
        <v>0.11182401466544456</v>
      </c>
      <c r="AP733">
        <f t="shared" si="271"/>
        <v>2.2471910112359546E-2</v>
      </c>
      <c r="AQ733">
        <f t="shared" si="272"/>
        <v>1.1111111111111112E-2</v>
      </c>
      <c r="AR733">
        <f t="shared" si="273"/>
        <v>0</v>
      </c>
      <c r="AS733">
        <f t="shared" si="274"/>
        <v>0</v>
      </c>
      <c r="AT733">
        <f t="shared" si="275"/>
        <v>0.33896223518575375</v>
      </c>
      <c r="AU733">
        <f t="shared" si="276"/>
        <v>0.37293086660175273</v>
      </c>
      <c r="AV733">
        <f t="shared" si="277"/>
        <v>0.38372093023255816</v>
      </c>
      <c r="AW733">
        <f t="shared" si="278"/>
        <v>0.34031413612565442</v>
      </c>
    </row>
    <row r="734" spans="1:49" x14ac:dyDescent="0.3">
      <c r="A734">
        <v>136</v>
      </c>
      <c r="B734" s="3">
        <v>37500</v>
      </c>
      <c r="C734" t="s">
        <v>8</v>
      </c>
      <c r="D734" s="1">
        <v>75.25</v>
      </c>
      <c r="E734" s="1">
        <v>39.75</v>
      </c>
      <c r="F734" s="1">
        <v>18.75</v>
      </c>
      <c r="G734" s="1">
        <v>25.5</v>
      </c>
      <c r="H734" s="1">
        <v>15.35</v>
      </c>
      <c r="I734" s="1">
        <v>49.5</v>
      </c>
      <c r="J734" s="1">
        <v>50.5</v>
      </c>
      <c r="K734" s="1">
        <v>27.15</v>
      </c>
      <c r="L734" s="1">
        <v>25.05</v>
      </c>
      <c r="M734" s="1">
        <v>8.35</v>
      </c>
      <c r="N734" s="1">
        <v>8.5500000000000007</v>
      </c>
      <c r="O734" s="2">
        <v>10.8</v>
      </c>
      <c r="P734" s="2">
        <v>8.1</v>
      </c>
      <c r="Q734" s="2">
        <v>2.6</v>
      </c>
      <c r="R734" s="1">
        <v>0.3</v>
      </c>
      <c r="S734" s="1">
        <v>0.3</v>
      </c>
      <c r="T734" s="1">
        <v>0.1</v>
      </c>
      <c r="U734" s="1">
        <v>0.1</v>
      </c>
      <c r="V734" s="1">
        <v>1.6</v>
      </c>
      <c r="W734" s="1">
        <v>67.150000000000006</v>
      </c>
      <c r="X734" s="1">
        <v>61</v>
      </c>
      <c r="Y734" s="1">
        <v>4</v>
      </c>
      <c r="Z734" s="1">
        <v>4.3</v>
      </c>
      <c r="AA734">
        <f t="shared" si="256"/>
        <v>0.34522560335781738</v>
      </c>
      <c r="AB734">
        <f t="shared" si="257"/>
        <v>0.21679687500000003</v>
      </c>
      <c r="AC734">
        <f t="shared" si="258"/>
        <v>1.9138755980861243E-2</v>
      </c>
      <c r="AD734">
        <f t="shared" si="259"/>
        <v>4.2428198433420362E-2</v>
      </c>
      <c r="AE734">
        <f t="shared" si="260"/>
        <v>8.9673913043478271E-2</v>
      </c>
      <c r="AF734">
        <f t="shared" si="261"/>
        <v>0.13157894736842105</v>
      </c>
      <c r="AG734">
        <f t="shared" si="262"/>
        <v>0.12222222222222223</v>
      </c>
      <c r="AH734">
        <f t="shared" si="263"/>
        <v>0.291866028708134</v>
      </c>
      <c r="AI734">
        <f t="shared" si="264"/>
        <v>9.1116173120728935E-2</v>
      </c>
      <c r="AJ734">
        <f t="shared" si="265"/>
        <v>0.18295019157088122</v>
      </c>
      <c r="AK734">
        <f t="shared" si="266"/>
        <v>0.32178414974113895</v>
      </c>
      <c r="AL734">
        <f t="shared" si="267"/>
        <v>0.18809698750918438</v>
      </c>
      <c r="AM734">
        <f t="shared" si="268"/>
        <v>0.20791415157612342</v>
      </c>
      <c r="AN734">
        <f t="shared" si="269"/>
        <v>0.30062630480167007</v>
      </c>
      <c r="AO734">
        <f t="shared" si="270"/>
        <v>0.13748854262144822</v>
      </c>
      <c r="AP734">
        <f t="shared" si="271"/>
        <v>2.2471910112359546E-2</v>
      </c>
      <c r="AQ734">
        <f t="shared" si="272"/>
        <v>2.222222222222222E-2</v>
      </c>
      <c r="AR734">
        <f t="shared" si="273"/>
        <v>0</v>
      </c>
      <c r="AS734">
        <f t="shared" si="274"/>
        <v>0</v>
      </c>
      <c r="AT734">
        <f t="shared" si="275"/>
        <v>0.36720908811789998</v>
      </c>
      <c r="AU734">
        <f t="shared" si="276"/>
        <v>0.36319376825705946</v>
      </c>
      <c r="AV734">
        <f t="shared" si="277"/>
        <v>0.3604651162790698</v>
      </c>
      <c r="AW734">
        <f t="shared" si="278"/>
        <v>0.4240837696335078</v>
      </c>
    </row>
    <row r="735" spans="1:49" x14ac:dyDescent="0.3">
      <c r="A735">
        <v>137</v>
      </c>
      <c r="B735" s="3">
        <v>37500</v>
      </c>
      <c r="C735" t="s">
        <v>8</v>
      </c>
      <c r="D735" s="1">
        <v>69.099999999999994</v>
      </c>
      <c r="E735" s="1">
        <v>34.1</v>
      </c>
      <c r="F735" s="1">
        <v>17.100000000000001</v>
      </c>
      <c r="G735" s="1">
        <v>35</v>
      </c>
      <c r="H735" s="1">
        <v>15</v>
      </c>
      <c r="I735" s="1">
        <v>40.1</v>
      </c>
      <c r="J735" s="1">
        <v>40.5</v>
      </c>
      <c r="K735" s="1">
        <v>21.3</v>
      </c>
      <c r="L735" s="1">
        <v>22.5</v>
      </c>
      <c r="M735" s="1">
        <v>7.15</v>
      </c>
      <c r="N735" s="1">
        <v>7.85</v>
      </c>
      <c r="O735" s="2">
        <v>9.9</v>
      </c>
      <c r="P735" s="2">
        <v>6.6</v>
      </c>
      <c r="Q735" s="2">
        <v>2.5</v>
      </c>
      <c r="R735" s="1">
        <v>0.2</v>
      </c>
      <c r="S735" s="1">
        <v>0.2</v>
      </c>
      <c r="T735" s="1">
        <v>0.1</v>
      </c>
      <c r="U735" s="1">
        <v>0.1</v>
      </c>
      <c r="V735" s="1">
        <v>1.5</v>
      </c>
      <c r="W735" s="1">
        <v>59.9</v>
      </c>
      <c r="X735" s="1">
        <v>48.9</v>
      </c>
      <c r="Y735" s="1">
        <v>3.5</v>
      </c>
      <c r="Z735" s="1">
        <v>3.9</v>
      </c>
      <c r="AA735">
        <f t="shared" si="256"/>
        <v>0.22665267576075551</v>
      </c>
      <c r="AB735">
        <f t="shared" si="257"/>
        <v>0.15234375000000008</v>
      </c>
      <c r="AC735">
        <f t="shared" si="258"/>
        <v>0.20095693779904306</v>
      </c>
      <c r="AD735">
        <f t="shared" si="259"/>
        <v>3.7859007832898174E-2</v>
      </c>
      <c r="AE735">
        <f t="shared" si="260"/>
        <v>6.9293478260869568E-2</v>
      </c>
      <c r="AF735">
        <f t="shared" si="261"/>
        <v>0.12499999999999999</v>
      </c>
      <c r="AG735">
        <f t="shared" si="262"/>
        <v>0.1111111111111111</v>
      </c>
      <c r="AH735">
        <f t="shared" si="263"/>
        <v>0.22647527910685802</v>
      </c>
      <c r="AI735">
        <f t="shared" si="264"/>
        <v>8.0865603644646941E-2</v>
      </c>
      <c r="AJ735">
        <f t="shared" si="265"/>
        <v>9.2911877394636036E-2</v>
      </c>
      <c r="AK735">
        <f t="shared" si="266"/>
        <v>0.24213460772600554</v>
      </c>
      <c r="AL735">
        <f t="shared" si="267"/>
        <v>0.10213078618662748</v>
      </c>
      <c r="AM735">
        <f t="shared" si="268"/>
        <v>0.17370892018779344</v>
      </c>
      <c r="AN735">
        <f t="shared" si="269"/>
        <v>0.2505219206680584</v>
      </c>
      <c r="AO735">
        <f t="shared" si="270"/>
        <v>0.12465627864344637</v>
      </c>
      <c r="AP735">
        <f t="shared" si="271"/>
        <v>1.1235955056179775E-2</v>
      </c>
      <c r="AQ735">
        <f t="shared" si="272"/>
        <v>1.1111111111111112E-2</v>
      </c>
      <c r="AR735">
        <f t="shared" si="273"/>
        <v>0</v>
      </c>
      <c r="AS735">
        <f t="shared" si="274"/>
        <v>0</v>
      </c>
      <c r="AT735">
        <f t="shared" si="275"/>
        <v>0.32268959164875655</v>
      </c>
      <c r="AU735">
        <f t="shared" si="276"/>
        <v>0.28464784160986695</v>
      </c>
      <c r="AV735">
        <f t="shared" si="277"/>
        <v>0.30232558139534882</v>
      </c>
      <c r="AW735">
        <f t="shared" si="278"/>
        <v>0.38219895287958111</v>
      </c>
    </row>
    <row r="736" spans="1:49" x14ac:dyDescent="0.3">
      <c r="A736">
        <v>138</v>
      </c>
      <c r="B736" s="3">
        <v>37500</v>
      </c>
      <c r="C736" t="s">
        <v>8</v>
      </c>
      <c r="D736" s="1">
        <v>113.75</v>
      </c>
      <c r="E736" s="1">
        <v>58.45</v>
      </c>
      <c r="F736" s="1">
        <v>29.45</v>
      </c>
      <c r="G736" s="1">
        <v>55.3</v>
      </c>
      <c r="H736" s="1">
        <v>23</v>
      </c>
      <c r="I736" s="1">
        <v>86.1</v>
      </c>
      <c r="J736" s="1">
        <v>86.7</v>
      </c>
      <c r="K736" s="1">
        <v>49.9</v>
      </c>
      <c r="L736" s="1">
        <v>49.2</v>
      </c>
      <c r="M736" s="1">
        <v>16.3</v>
      </c>
      <c r="N736" s="1">
        <v>16</v>
      </c>
      <c r="O736" s="2">
        <v>41.6</v>
      </c>
      <c r="P736" s="2">
        <v>32.299999999999997</v>
      </c>
      <c r="Q736" s="2">
        <v>8.9</v>
      </c>
      <c r="R736" s="1">
        <v>2.2000000000000002</v>
      </c>
      <c r="S736" s="1">
        <v>2.2000000000000002</v>
      </c>
      <c r="T736" s="1">
        <v>1.1000000000000001</v>
      </c>
      <c r="U736" s="1">
        <v>1.1000000000000001</v>
      </c>
      <c r="V736" s="1">
        <v>6</v>
      </c>
      <c r="W736" s="1">
        <v>109.85</v>
      </c>
      <c r="X736" s="1">
        <v>71.900000000000006</v>
      </c>
      <c r="Y736" s="1">
        <v>6.3</v>
      </c>
      <c r="Z736" s="1">
        <v>6.1</v>
      </c>
      <c r="AA736">
        <f t="shared" si="256"/>
        <v>0.73767051416579232</v>
      </c>
      <c r="AB736">
        <f t="shared" si="257"/>
        <v>0.634765625</v>
      </c>
      <c r="AC736">
        <f t="shared" si="258"/>
        <v>0.58947368421052626</v>
      </c>
      <c r="AD736">
        <f t="shared" si="259"/>
        <v>0.14229765013054829</v>
      </c>
      <c r="AE736">
        <f t="shared" si="260"/>
        <v>0.41847826086956524</v>
      </c>
      <c r="AF736">
        <f t="shared" si="261"/>
        <v>0.54605263157894735</v>
      </c>
      <c r="AG736">
        <f t="shared" si="262"/>
        <v>0.61111111111111105</v>
      </c>
      <c r="AH736">
        <f t="shared" si="263"/>
        <v>0.70122275385433286</v>
      </c>
      <c r="AI736">
        <f t="shared" si="264"/>
        <v>0.44191343963553537</v>
      </c>
      <c r="AJ736">
        <f t="shared" si="265"/>
        <v>0.53352490421455934</v>
      </c>
      <c r="AK736">
        <f t="shared" si="266"/>
        <v>0.61011549183592195</v>
      </c>
      <c r="AL736">
        <f t="shared" si="267"/>
        <v>0.52240999265246135</v>
      </c>
      <c r="AM736">
        <f t="shared" si="268"/>
        <v>0.53185781354795447</v>
      </c>
      <c r="AN736">
        <f t="shared" si="269"/>
        <v>0.63256784968684754</v>
      </c>
      <c r="AO736">
        <f t="shared" si="270"/>
        <v>0.2740604949587534</v>
      </c>
      <c r="AP736">
        <f t="shared" si="271"/>
        <v>0.23595505617977527</v>
      </c>
      <c r="AQ736">
        <f t="shared" si="272"/>
        <v>0.23333333333333334</v>
      </c>
      <c r="AR736">
        <f t="shared" si="273"/>
        <v>0.11235955056179775</v>
      </c>
      <c r="AS736">
        <f t="shared" si="274"/>
        <v>0.2040816326530612</v>
      </c>
      <c r="AT736">
        <f t="shared" si="275"/>
        <v>0.62941357077064786</v>
      </c>
      <c r="AU736">
        <f t="shared" si="276"/>
        <v>0.43395001622849733</v>
      </c>
      <c r="AV736">
        <f t="shared" si="277"/>
        <v>0.62790697674418594</v>
      </c>
      <c r="AW736">
        <f t="shared" si="278"/>
        <v>0.61256544502617793</v>
      </c>
    </row>
    <row r="737" spans="1:49" x14ac:dyDescent="0.3">
      <c r="A737">
        <v>139</v>
      </c>
      <c r="B737" s="3">
        <v>37500</v>
      </c>
      <c r="C737" t="s">
        <v>7</v>
      </c>
      <c r="D737" s="1">
        <v>103.4</v>
      </c>
      <c r="E737" s="1">
        <v>50.25</v>
      </c>
      <c r="F737" s="1">
        <v>26.65</v>
      </c>
      <c r="G737" s="1">
        <v>53.15</v>
      </c>
      <c r="H737" s="1">
        <v>26.95</v>
      </c>
      <c r="I737" s="1">
        <v>58.55</v>
      </c>
      <c r="J737" s="1">
        <v>58.05</v>
      </c>
      <c r="K737" s="1">
        <v>30.7</v>
      </c>
      <c r="L737" s="1">
        <v>30.65</v>
      </c>
      <c r="M737" s="1">
        <v>11.85</v>
      </c>
      <c r="N737" s="1">
        <v>11.8</v>
      </c>
      <c r="O737" s="2">
        <v>29.3</v>
      </c>
      <c r="P737" s="2">
        <v>20.9</v>
      </c>
      <c r="Q737" s="2">
        <v>7.8</v>
      </c>
      <c r="R737" s="1">
        <v>0.8</v>
      </c>
      <c r="S737" s="1">
        <v>0.8</v>
      </c>
      <c r="T737" s="1">
        <v>0.4</v>
      </c>
      <c r="U737" s="1">
        <v>0.4</v>
      </c>
      <c r="V737" s="1">
        <v>5</v>
      </c>
      <c r="W737" s="1">
        <v>56.6</v>
      </c>
      <c r="X737" s="1">
        <v>79.900000000000006</v>
      </c>
      <c r="Y737" s="1">
        <v>5.95</v>
      </c>
      <c r="Z737" s="1">
        <v>5.35</v>
      </c>
      <c r="AA737">
        <f t="shared" si="256"/>
        <v>0.56558237145855195</v>
      </c>
      <c r="AB737">
        <f t="shared" si="257"/>
        <v>0.525390625</v>
      </c>
      <c r="AC737">
        <f t="shared" si="258"/>
        <v>0.54832535885167455</v>
      </c>
      <c r="AD737">
        <f t="shared" si="259"/>
        <v>0.19386422976501305</v>
      </c>
      <c r="AE737">
        <f t="shared" si="260"/>
        <v>0.26358695652173914</v>
      </c>
      <c r="AF737">
        <f t="shared" si="261"/>
        <v>0.47368421052631576</v>
      </c>
      <c r="AG737">
        <f t="shared" si="262"/>
        <v>0.5</v>
      </c>
      <c r="AH737">
        <f t="shared" si="263"/>
        <v>0.5911749069643808</v>
      </c>
      <c r="AI737">
        <f t="shared" si="264"/>
        <v>0.30182232346241461</v>
      </c>
      <c r="AJ737">
        <f t="shared" si="265"/>
        <v>0.26963601532567044</v>
      </c>
      <c r="AK737">
        <f t="shared" si="266"/>
        <v>0.38191955396256466</v>
      </c>
      <c r="AL737">
        <f t="shared" si="267"/>
        <v>0.24026451138868479</v>
      </c>
      <c r="AM737">
        <f t="shared" si="268"/>
        <v>0.28303152246814217</v>
      </c>
      <c r="AN737">
        <f t="shared" si="269"/>
        <v>0.44676409185803745</v>
      </c>
      <c r="AO737">
        <f t="shared" si="270"/>
        <v>0.19706691109074242</v>
      </c>
      <c r="AP737">
        <f t="shared" si="271"/>
        <v>7.8651685393258439E-2</v>
      </c>
      <c r="AQ737">
        <f t="shared" si="272"/>
        <v>7.7777777777777779E-2</v>
      </c>
      <c r="AR737">
        <f t="shared" si="273"/>
        <v>3.3707865168539332E-2</v>
      </c>
      <c r="AS737">
        <f t="shared" si="274"/>
        <v>6.1224489795918373E-2</v>
      </c>
      <c r="AT737">
        <f t="shared" si="275"/>
        <v>0.30242554498004298</v>
      </c>
      <c r="AU737">
        <f t="shared" si="276"/>
        <v>0.48588120740019486</v>
      </c>
      <c r="AV737">
        <f t="shared" si="277"/>
        <v>0.58720930232558133</v>
      </c>
      <c r="AW737">
        <f t="shared" si="278"/>
        <v>0.53403141361256534</v>
      </c>
    </row>
    <row r="738" spans="1:49" x14ac:dyDescent="0.3">
      <c r="A738">
        <v>140</v>
      </c>
      <c r="B738" s="3">
        <v>37500</v>
      </c>
      <c r="C738" t="s">
        <v>8</v>
      </c>
      <c r="D738" s="1">
        <v>63.2</v>
      </c>
      <c r="E738" s="1">
        <v>32.15</v>
      </c>
      <c r="F738" s="1">
        <v>15.4</v>
      </c>
      <c r="G738" s="1">
        <v>31.05</v>
      </c>
      <c r="H738" s="1">
        <v>12.7</v>
      </c>
      <c r="I738" s="1">
        <v>42.25</v>
      </c>
      <c r="J738" s="1">
        <v>41.6</v>
      </c>
      <c r="K738" s="1">
        <v>22.3</v>
      </c>
      <c r="L738" s="1">
        <v>21.15</v>
      </c>
      <c r="M738" s="1">
        <v>8.5</v>
      </c>
      <c r="N738" s="1">
        <v>8</v>
      </c>
      <c r="O738" s="2">
        <v>7</v>
      </c>
      <c r="P738" s="2">
        <v>5.0999999999999996</v>
      </c>
      <c r="Q738" s="2">
        <v>1.5</v>
      </c>
      <c r="R738" s="1">
        <v>0.3</v>
      </c>
      <c r="S738" s="1">
        <v>0.3</v>
      </c>
      <c r="T738" s="1">
        <v>0.1</v>
      </c>
      <c r="U738" s="1">
        <v>0.1</v>
      </c>
      <c r="V738" s="1">
        <v>0.9</v>
      </c>
      <c r="W738" s="1">
        <v>46.8</v>
      </c>
      <c r="X738" s="1">
        <v>49.5</v>
      </c>
      <c r="Y738" s="1">
        <v>3.5</v>
      </c>
      <c r="Z738" s="1">
        <v>3.2</v>
      </c>
      <c r="AA738">
        <f t="shared" si="256"/>
        <v>0.18572927597061906</v>
      </c>
      <c r="AB738">
        <f t="shared" si="257"/>
        <v>8.5937500000000042E-2</v>
      </c>
      <c r="AC738">
        <f t="shared" si="258"/>
        <v>0.12535885167464117</v>
      </c>
      <c r="AD738">
        <f t="shared" si="259"/>
        <v>7.8328981723237556E-3</v>
      </c>
      <c r="AE738">
        <f t="shared" si="260"/>
        <v>4.8913043478260872E-2</v>
      </c>
      <c r="AF738">
        <f t="shared" si="261"/>
        <v>5.921052631578947E-2</v>
      </c>
      <c r="AG738">
        <f t="shared" si="262"/>
        <v>4.4444444444444446E-2</v>
      </c>
      <c r="AH738">
        <f t="shared" si="263"/>
        <v>0.16374269005847961</v>
      </c>
      <c r="AI738">
        <f t="shared" si="264"/>
        <v>4.7835990888382696E-2</v>
      </c>
      <c r="AJ738">
        <f t="shared" si="265"/>
        <v>0.11350574712643678</v>
      </c>
      <c r="AK738">
        <f t="shared" si="266"/>
        <v>0.25089605734767023</v>
      </c>
      <c r="AL738">
        <f t="shared" si="267"/>
        <v>0.11682586333578251</v>
      </c>
      <c r="AM738">
        <f t="shared" si="268"/>
        <v>0.15560026827632459</v>
      </c>
      <c r="AN738">
        <f t="shared" si="269"/>
        <v>0.30688935281837154</v>
      </c>
      <c r="AO738">
        <f t="shared" si="270"/>
        <v>0.12740604949587533</v>
      </c>
      <c r="AP738">
        <f t="shared" si="271"/>
        <v>2.2471910112359546E-2</v>
      </c>
      <c r="AQ738">
        <f t="shared" si="272"/>
        <v>2.222222222222222E-2</v>
      </c>
      <c r="AR738">
        <f t="shared" si="273"/>
        <v>0</v>
      </c>
      <c r="AS738">
        <f t="shared" si="274"/>
        <v>0</v>
      </c>
      <c r="AT738">
        <f t="shared" si="275"/>
        <v>0.24224746699416641</v>
      </c>
      <c r="AU738">
        <f t="shared" si="276"/>
        <v>0.28854268094774427</v>
      </c>
      <c r="AV738">
        <f t="shared" si="277"/>
        <v>0.30232558139534882</v>
      </c>
      <c r="AW738">
        <f t="shared" si="278"/>
        <v>0.30890052356020942</v>
      </c>
    </row>
    <row r="739" spans="1:49" x14ac:dyDescent="0.3">
      <c r="A739">
        <v>141</v>
      </c>
      <c r="B739" s="3">
        <v>37500</v>
      </c>
      <c r="C739" t="s">
        <v>7</v>
      </c>
      <c r="D739" s="1">
        <v>69.3</v>
      </c>
      <c r="E739" s="1">
        <v>33.799999999999997</v>
      </c>
      <c r="F739" s="1">
        <v>17</v>
      </c>
      <c r="G739" s="1">
        <v>35.5</v>
      </c>
      <c r="H739" s="1">
        <v>15.65</v>
      </c>
      <c r="I739" s="1">
        <v>39.4</v>
      </c>
      <c r="J739" s="1">
        <v>40.799999999999997</v>
      </c>
      <c r="K739" s="1">
        <v>20.25</v>
      </c>
      <c r="L739" s="1">
        <v>22.8</v>
      </c>
      <c r="M739" s="1">
        <v>6.95</v>
      </c>
      <c r="N739" s="1">
        <v>8.85</v>
      </c>
      <c r="O739" s="2">
        <v>8.6</v>
      </c>
      <c r="P739" s="2">
        <v>6</v>
      </c>
      <c r="Q739" s="2">
        <v>2.4</v>
      </c>
      <c r="R739" s="1">
        <v>0.2</v>
      </c>
      <c r="S739" s="1">
        <v>0.2</v>
      </c>
      <c r="T739" s="1">
        <v>0.1</v>
      </c>
      <c r="U739" s="1">
        <v>0.1</v>
      </c>
      <c r="V739" s="1">
        <v>1.5</v>
      </c>
      <c r="W739" s="1">
        <v>54.75</v>
      </c>
      <c r="X739" s="1">
        <v>34.4</v>
      </c>
      <c r="Y739" s="1">
        <v>3.7</v>
      </c>
      <c r="Z739" s="1">
        <v>4.5</v>
      </c>
      <c r="AA739">
        <f t="shared" si="256"/>
        <v>0.22035676810073443</v>
      </c>
      <c r="AB739">
        <f t="shared" si="257"/>
        <v>0.14843750000000003</v>
      </c>
      <c r="AC739">
        <f t="shared" si="258"/>
        <v>0.21052631578947367</v>
      </c>
      <c r="AD739">
        <f t="shared" si="259"/>
        <v>4.6344647519582255E-2</v>
      </c>
      <c r="AE739">
        <f t="shared" si="260"/>
        <v>6.1141304347826095E-2</v>
      </c>
      <c r="AF739">
        <f t="shared" si="261"/>
        <v>0.11842105263157893</v>
      </c>
      <c r="AG739">
        <f t="shared" si="262"/>
        <v>0.1111111111111111</v>
      </c>
      <c r="AH739">
        <f t="shared" si="263"/>
        <v>0.22860180754917597</v>
      </c>
      <c r="AI739">
        <f t="shared" si="264"/>
        <v>6.6059225512528477E-2</v>
      </c>
      <c r="AJ739">
        <f t="shared" si="265"/>
        <v>8.620689655172413E-2</v>
      </c>
      <c r="AK739">
        <f t="shared" si="266"/>
        <v>0.24452409398645952</v>
      </c>
      <c r="AL739">
        <f t="shared" si="267"/>
        <v>8.6700955180014694E-2</v>
      </c>
      <c r="AM739">
        <f t="shared" si="268"/>
        <v>0.17773306505700873</v>
      </c>
      <c r="AN739">
        <f t="shared" si="269"/>
        <v>0.24217118997912315</v>
      </c>
      <c r="AO739">
        <f t="shared" si="270"/>
        <v>0.14298808432630614</v>
      </c>
      <c r="AP739">
        <f t="shared" si="271"/>
        <v>1.1235955056179775E-2</v>
      </c>
      <c r="AQ739">
        <f t="shared" si="272"/>
        <v>1.1111111111111112E-2</v>
      </c>
      <c r="AR739">
        <f t="shared" si="273"/>
        <v>0</v>
      </c>
      <c r="AS739">
        <f t="shared" si="274"/>
        <v>0</v>
      </c>
      <c r="AT739">
        <f t="shared" si="275"/>
        <v>0.29106539760515815</v>
      </c>
      <c r="AU739">
        <f t="shared" si="276"/>
        <v>0.19052255761116521</v>
      </c>
      <c r="AV739">
        <f t="shared" si="277"/>
        <v>0.32558139534883723</v>
      </c>
      <c r="AW739">
        <f t="shared" si="278"/>
        <v>0.44502617801047112</v>
      </c>
    </row>
    <row r="740" spans="1:49" x14ac:dyDescent="0.3">
      <c r="A740">
        <v>142</v>
      </c>
      <c r="B740" s="3">
        <v>37500</v>
      </c>
      <c r="C740" t="s">
        <v>7</v>
      </c>
      <c r="D740" s="1">
        <v>67.75</v>
      </c>
      <c r="E740" s="1">
        <v>33.6</v>
      </c>
      <c r="F740" s="1">
        <v>16.5</v>
      </c>
      <c r="G740" s="1">
        <v>34.15</v>
      </c>
      <c r="H740" s="1">
        <v>15.2</v>
      </c>
      <c r="I740" s="1">
        <v>36.65</v>
      </c>
      <c r="J740" s="1">
        <v>37.6</v>
      </c>
      <c r="K740" s="1">
        <v>18.149999999999999</v>
      </c>
      <c r="L740" s="1">
        <v>19</v>
      </c>
      <c r="M740" s="1">
        <v>5.8</v>
      </c>
      <c r="N740" s="1">
        <v>6.85</v>
      </c>
      <c r="O740" s="2">
        <v>7.8</v>
      </c>
      <c r="P740" s="2">
        <v>5.2</v>
      </c>
      <c r="Q740" s="2">
        <v>2.2000000000000002</v>
      </c>
      <c r="R740" s="1">
        <v>0.1</v>
      </c>
      <c r="S740" s="1">
        <v>0.2</v>
      </c>
      <c r="T740" s="1">
        <v>0.1</v>
      </c>
      <c r="U740" s="1">
        <v>0.1</v>
      </c>
      <c r="V740" s="1">
        <v>1.3</v>
      </c>
      <c r="W740" s="1">
        <v>51.35</v>
      </c>
      <c r="X740" s="1">
        <v>59.55</v>
      </c>
      <c r="Y740" s="1">
        <v>0.9</v>
      </c>
      <c r="Z740" s="1">
        <v>4</v>
      </c>
      <c r="AA740">
        <f t="shared" si="256"/>
        <v>0.21615949632738721</v>
      </c>
      <c r="AB740">
        <f t="shared" si="257"/>
        <v>0.12890625000000003</v>
      </c>
      <c r="AC740">
        <f t="shared" si="258"/>
        <v>0.18468899521531096</v>
      </c>
      <c r="AD740">
        <f t="shared" si="259"/>
        <v>4.046997389033942E-2</v>
      </c>
      <c r="AE740">
        <f t="shared" si="260"/>
        <v>5.0271739130434791E-2</v>
      </c>
      <c r="AF740">
        <f t="shared" si="261"/>
        <v>0.10526315789473684</v>
      </c>
      <c r="AG740">
        <f t="shared" si="262"/>
        <v>8.8888888888888892E-2</v>
      </c>
      <c r="AH740">
        <f t="shared" si="263"/>
        <v>0.21212121212121215</v>
      </c>
      <c r="AI740">
        <f t="shared" si="264"/>
        <v>5.6947608200455586E-2</v>
      </c>
      <c r="AJ740">
        <f t="shared" si="265"/>
        <v>5.9865900383141761E-2</v>
      </c>
      <c r="AK740">
        <f t="shared" si="266"/>
        <v>0.21903624054161686</v>
      </c>
      <c r="AL740">
        <f t="shared" si="267"/>
        <v>5.5841293166789104E-2</v>
      </c>
      <c r="AM740">
        <f t="shared" si="268"/>
        <v>0.12676056338028169</v>
      </c>
      <c r="AN740">
        <f t="shared" si="269"/>
        <v>0.19415448851774528</v>
      </c>
      <c r="AO740">
        <f t="shared" si="270"/>
        <v>0.10632447296058661</v>
      </c>
      <c r="AP740">
        <f t="shared" si="271"/>
        <v>0</v>
      </c>
      <c r="AQ740">
        <f t="shared" si="272"/>
        <v>1.1111111111111112E-2</v>
      </c>
      <c r="AR740">
        <f t="shared" si="273"/>
        <v>0</v>
      </c>
      <c r="AS740">
        <f t="shared" si="274"/>
        <v>0</v>
      </c>
      <c r="AT740">
        <f t="shared" si="275"/>
        <v>0.27018728891618055</v>
      </c>
      <c r="AU740">
        <f t="shared" si="276"/>
        <v>0.35378123985718923</v>
      </c>
      <c r="AV740">
        <f t="shared" si="277"/>
        <v>0</v>
      </c>
      <c r="AW740">
        <f t="shared" si="278"/>
        <v>0.3926701570680628</v>
      </c>
    </row>
    <row r="741" spans="1:49" x14ac:dyDescent="0.3">
      <c r="A741">
        <v>143</v>
      </c>
      <c r="B741" s="3">
        <v>37500</v>
      </c>
      <c r="C741" t="s">
        <v>8</v>
      </c>
      <c r="D741" s="1">
        <v>74.400000000000006</v>
      </c>
      <c r="E741" s="1">
        <v>38.1</v>
      </c>
      <c r="F741" s="1">
        <v>19.149999999999999</v>
      </c>
      <c r="G741" s="1">
        <v>36.299999999999997</v>
      </c>
      <c r="H741" s="1">
        <v>14.5</v>
      </c>
      <c r="I741" s="1">
        <v>49.8</v>
      </c>
      <c r="J741" s="1">
        <v>49.7</v>
      </c>
      <c r="K741" s="1">
        <v>26.65</v>
      </c>
      <c r="L741" s="1">
        <v>26.8</v>
      </c>
      <c r="M741" s="1">
        <v>8.5</v>
      </c>
      <c r="N741" s="1">
        <v>8.5</v>
      </c>
      <c r="O741" s="2">
        <v>11.6</v>
      </c>
      <c r="P741" s="2">
        <v>8.4</v>
      </c>
      <c r="Q741" s="2">
        <v>2.7</v>
      </c>
      <c r="R741" s="1">
        <v>0.4</v>
      </c>
      <c r="S741" s="1">
        <v>0.4</v>
      </c>
      <c r="T741" s="1">
        <v>0.2</v>
      </c>
      <c r="U741" s="1">
        <v>0.2</v>
      </c>
      <c r="V741" s="1">
        <v>1.7</v>
      </c>
      <c r="W741" s="1">
        <v>62.9</v>
      </c>
      <c r="X741" s="1">
        <v>56.5</v>
      </c>
      <c r="Y741" s="1">
        <v>4.0999999999999996</v>
      </c>
      <c r="Z741" s="1">
        <v>3.8</v>
      </c>
      <c r="AA741">
        <f t="shared" si="256"/>
        <v>0.31059811122770198</v>
      </c>
      <c r="AB741">
        <f t="shared" si="257"/>
        <v>0.23242187499999997</v>
      </c>
      <c r="AC741">
        <f t="shared" si="258"/>
        <v>0.22583732057416261</v>
      </c>
      <c r="AD741">
        <f t="shared" si="259"/>
        <v>3.1331592689295043E-2</v>
      </c>
      <c r="AE741">
        <f t="shared" si="260"/>
        <v>9.3750000000000014E-2</v>
      </c>
      <c r="AF741">
        <f t="shared" si="261"/>
        <v>0.13815789473684209</v>
      </c>
      <c r="AG741">
        <f t="shared" si="262"/>
        <v>0.13333333333333333</v>
      </c>
      <c r="AH741">
        <f t="shared" si="263"/>
        <v>0.28282828282828293</v>
      </c>
      <c r="AI741">
        <f t="shared" si="264"/>
        <v>0.10022779043280183</v>
      </c>
      <c r="AJ741">
        <f t="shared" si="265"/>
        <v>0.18582375478927202</v>
      </c>
      <c r="AK741">
        <f t="shared" si="266"/>
        <v>0.31541218637992829</v>
      </c>
      <c r="AL741">
        <f t="shared" si="267"/>
        <v>0.18074944893460687</v>
      </c>
      <c r="AM741">
        <f t="shared" si="268"/>
        <v>0.23138832997987929</v>
      </c>
      <c r="AN741">
        <f t="shared" si="269"/>
        <v>0.30688935281837154</v>
      </c>
      <c r="AO741">
        <f t="shared" si="270"/>
        <v>0.13657195233730524</v>
      </c>
      <c r="AP741">
        <f t="shared" si="271"/>
        <v>3.3707865168539332E-2</v>
      </c>
      <c r="AQ741">
        <f t="shared" si="272"/>
        <v>3.333333333333334E-2</v>
      </c>
      <c r="AR741">
        <f t="shared" si="273"/>
        <v>1.1235955056179775E-2</v>
      </c>
      <c r="AS741">
        <f t="shared" si="274"/>
        <v>2.0408163265306121E-2</v>
      </c>
      <c r="AT741">
        <f t="shared" si="275"/>
        <v>0.34111145225667794</v>
      </c>
      <c r="AU741">
        <f t="shared" si="276"/>
        <v>0.33398247322297958</v>
      </c>
      <c r="AV741">
        <f t="shared" si="277"/>
        <v>0.37209302325581389</v>
      </c>
      <c r="AW741">
        <f t="shared" si="278"/>
        <v>0.37172774869109942</v>
      </c>
    </row>
    <row r="742" spans="1:49" x14ac:dyDescent="0.3">
      <c r="A742">
        <v>144</v>
      </c>
      <c r="B742" s="3">
        <v>37500</v>
      </c>
      <c r="C742" t="s">
        <v>8</v>
      </c>
      <c r="D742" s="1">
        <v>66.849999999999994</v>
      </c>
      <c r="E742" s="1">
        <v>33.85</v>
      </c>
      <c r="F742" s="1">
        <v>17.100000000000001</v>
      </c>
      <c r="G742" s="1">
        <v>33</v>
      </c>
      <c r="H742" s="1">
        <v>13.8</v>
      </c>
      <c r="I742" s="1">
        <v>41.6</v>
      </c>
      <c r="J742" s="1">
        <v>41.4</v>
      </c>
      <c r="K742" s="1">
        <v>21.8</v>
      </c>
      <c r="L742" s="1">
        <v>21.5</v>
      </c>
      <c r="M742" s="1">
        <v>7.5</v>
      </c>
      <c r="N742" s="1">
        <v>7.6</v>
      </c>
      <c r="O742" s="2">
        <v>8.4</v>
      </c>
      <c r="P742" s="2">
        <v>6.1</v>
      </c>
      <c r="Q742" s="2">
        <v>2.1</v>
      </c>
      <c r="R742" s="1">
        <v>0.1</v>
      </c>
      <c r="S742" s="1">
        <v>0.2</v>
      </c>
      <c r="T742" s="1">
        <v>0.1</v>
      </c>
      <c r="U742" s="1">
        <v>0.1</v>
      </c>
      <c r="V742" s="1">
        <v>1.4</v>
      </c>
      <c r="W742" s="1">
        <v>48.3</v>
      </c>
      <c r="X742" s="1">
        <v>63.2</v>
      </c>
      <c r="Y742" s="1">
        <v>3.7</v>
      </c>
      <c r="Z742" s="1">
        <v>4.05</v>
      </c>
      <c r="AA742">
        <f t="shared" si="256"/>
        <v>0.22140608604407136</v>
      </c>
      <c r="AB742">
        <f t="shared" si="257"/>
        <v>0.15234375000000008</v>
      </c>
      <c r="AC742">
        <f t="shared" si="258"/>
        <v>0.16267942583732056</v>
      </c>
      <c r="AD742">
        <f t="shared" si="259"/>
        <v>2.2193211488250666E-2</v>
      </c>
      <c r="AE742">
        <f t="shared" si="260"/>
        <v>6.25E-2</v>
      </c>
      <c r="AF742">
        <f t="shared" si="261"/>
        <v>9.8684210526315791E-2</v>
      </c>
      <c r="AG742">
        <f t="shared" si="262"/>
        <v>9.9999999999999978E-2</v>
      </c>
      <c r="AH742">
        <f t="shared" si="263"/>
        <v>0.20255183413078148</v>
      </c>
      <c r="AI742">
        <f t="shared" si="264"/>
        <v>6.3781321184510256E-2</v>
      </c>
      <c r="AJ742">
        <f t="shared" si="265"/>
        <v>0.10727969348659006</v>
      </c>
      <c r="AK742">
        <f t="shared" si="266"/>
        <v>0.24930306650736753</v>
      </c>
      <c r="AL742">
        <f t="shared" si="267"/>
        <v>0.109478324761205</v>
      </c>
      <c r="AM742">
        <f t="shared" si="268"/>
        <v>0.16029510395707577</v>
      </c>
      <c r="AN742">
        <f t="shared" si="269"/>
        <v>0.26513569937369513</v>
      </c>
      <c r="AO742">
        <f t="shared" si="270"/>
        <v>0.12007332722273144</v>
      </c>
      <c r="AP742">
        <f t="shared" si="271"/>
        <v>0</v>
      </c>
      <c r="AQ742">
        <f t="shared" si="272"/>
        <v>1.1111111111111112E-2</v>
      </c>
      <c r="AR742">
        <f t="shared" si="273"/>
        <v>0</v>
      </c>
      <c r="AS742">
        <f t="shared" si="274"/>
        <v>0</v>
      </c>
      <c r="AT742">
        <f t="shared" si="275"/>
        <v>0.25145839729812708</v>
      </c>
      <c r="AU742">
        <f t="shared" si="276"/>
        <v>0.37747484582927626</v>
      </c>
      <c r="AV742">
        <f t="shared" si="277"/>
        <v>0.32558139534883723</v>
      </c>
      <c r="AW742">
        <f t="shared" si="278"/>
        <v>0.39790575916230358</v>
      </c>
    </row>
    <row r="743" spans="1:49" x14ac:dyDescent="0.3">
      <c r="A743">
        <v>145</v>
      </c>
      <c r="B743" s="3">
        <v>37500</v>
      </c>
      <c r="C743" t="s">
        <v>8</v>
      </c>
      <c r="D743" s="1">
        <v>66.349999999999994</v>
      </c>
      <c r="E743" s="1">
        <v>33.5</v>
      </c>
      <c r="F743" s="1">
        <v>15.8</v>
      </c>
      <c r="G743" s="1">
        <v>32.85</v>
      </c>
      <c r="H743" s="1">
        <v>14.2</v>
      </c>
      <c r="I743" s="1">
        <v>38.35</v>
      </c>
      <c r="J743" s="1">
        <v>38.200000000000003</v>
      </c>
      <c r="K743" s="1">
        <v>19.899999999999999</v>
      </c>
      <c r="L743" s="1">
        <v>19.399999999999999</v>
      </c>
      <c r="M743" s="1">
        <v>7</v>
      </c>
      <c r="N743" s="1">
        <v>6.95</v>
      </c>
      <c r="O743" s="2">
        <v>7.3</v>
      </c>
      <c r="P743" s="2">
        <v>5.3</v>
      </c>
      <c r="Q743" s="2">
        <v>0.8</v>
      </c>
      <c r="R743" s="1">
        <v>0.2</v>
      </c>
      <c r="S743" s="1">
        <v>0.2</v>
      </c>
      <c r="T743" s="1">
        <v>0.1</v>
      </c>
      <c r="U743" s="1">
        <v>0.1</v>
      </c>
      <c r="V743" s="1">
        <v>1.8</v>
      </c>
      <c r="W743" s="1">
        <v>46.2</v>
      </c>
      <c r="X743" s="1">
        <v>29.65</v>
      </c>
      <c r="Y743" s="1">
        <v>3.65</v>
      </c>
      <c r="Z743" s="1">
        <v>3.8</v>
      </c>
      <c r="AA743">
        <f t="shared" si="256"/>
        <v>0.21406086044071351</v>
      </c>
      <c r="AB743">
        <f t="shared" si="257"/>
        <v>0.10156250000000006</v>
      </c>
      <c r="AC743">
        <f t="shared" si="258"/>
        <v>0.1598086124401914</v>
      </c>
      <c r="AD743">
        <f t="shared" si="259"/>
        <v>2.7415143603133154E-2</v>
      </c>
      <c r="AE743">
        <f t="shared" si="260"/>
        <v>5.1630434782608696E-2</v>
      </c>
      <c r="AF743">
        <f t="shared" si="261"/>
        <v>1.315789473684211E-2</v>
      </c>
      <c r="AG743">
        <f t="shared" si="262"/>
        <v>0.14444444444444443</v>
      </c>
      <c r="AH743">
        <f t="shared" si="263"/>
        <v>0.19723551302498668</v>
      </c>
      <c r="AI743">
        <f t="shared" si="264"/>
        <v>5.1252847380410027E-2</v>
      </c>
      <c r="AJ743">
        <f t="shared" si="265"/>
        <v>7.614942528735634E-2</v>
      </c>
      <c r="AK743">
        <f t="shared" si="266"/>
        <v>0.22381521306252489</v>
      </c>
      <c r="AL743">
        <f t="shared" si="267"/>
        <v>8.1557678177810414E-2</v>
      </c>
      <c r="AM743">
        <f t="shared" si="268"/>
        <v>0.13212608987256871</v>
      </c>
      <c r="AN743">
        <f t="shared" si="269"/>
        <v>0.24425887265135693</v>
      </c>
      <c r="AO743">
        <f t="shared" si="270"/>
        <v>0.1081576535288726</v>
      </c>
      <c r="AP743">
        <f t="shared" si="271"/>
        <v>1.1235955056179775E-2</v>
      </c>
      <c r="AQ743">
        <f t="shared" si="272"/>
        <v>1.1111111111111112E-2</v>
      </c>
      <c r="AR743">
        <f t="shared" si="273"/>
        <v>0</v>
      </c>
      <c r="AS743">
        <f t="shared" si="274"/>
        <v>0</v>
      </c>
      <c r="AT743">
        <f t="shared" si="275"/>
        <v>0.23856309487258215</v>
      </c>
      <c r="AU743">
        <f t="shared" si="276"/>
        <v>0.15968841285296981</v>
      </c>
      <c r="AV743">
        <f t="shared" si="277"/>
        <v>0.31976744186046513</v>
      </c>
      <c r="AW743">
        <f t="shared" si="278"/>
        <v>0.37172774869109942</v>
      </c>
    </row>
    <row r="744" spans="1:49" x14ac:dyDescent="0.3">
      <c r="A744">
        <v>146</v>
      </c>
      <c r="B744" s="3">
        <v>37500</v>
      </c>
      <c r="C744" t="s">
        <v>8</v>
      </c>
      <c r="D744" s="1">
        <v>59.5</v>
      </c>
      <c r="E744" s="1">
        <v>30.2</v>
      </c>
      <c r="F744" s="1">
        <v>14.2</v>
      </c>
      <c r="G744" s="1">
        <v>29.3</v>
      </c>
      <c r="H744" s="1">
        <v>12.8</v>
      </c>
      <c r="I744" s="1">
        <v>35.200000000000003</v>
      </c>
      <c r="J744" s="1">
        <v>35</v>
      </c>
      <c r="K744" s="1">
        <v>18</v>
      </c>
      <c r="L744" s="1">
        <v>17.7</v>
      </c>
      <c r="M744" s="1">
        <v>6</v>
      </c>
      <c r="N744" s="1">
        <v>5.9</v>
      </c>
      <c r="O744" s="2">
        <v>5.6</v>
      </c>
      <c r="P744" s="2">
        <v>3.9</v>
      </c>
      <c r="Q744" s="2">
        <v>1.3</v>
      </c>
      <c r="R744" s="1">
        <v>0.1</v>
      </c>
      <c r="S744" s="1">
        <v>0.1</v>
      </c>
      <c r="T744" s="1">
        <v>0.1</v>
      </c>
      <c r="U744" s="1">
        <v>0.1</v>
      </c>
      <c r="V744" s="1">
        <v>0.8</v>
      </c>
      <c r="W744" s="1">
        <v>47.85</v>
      </c>
      <c r="X744" s="1">
        <v>48.3</v>
      </c>
      <c r="Y744" s="1">
        <v>3.65</v>
      </c>
      <c r="Z744" s="1">
        <v>4</v>
      </c>
      <c r="AA744">
        <f t="shared" si="256"/>
        <v>0.14480587618048266</v>
      </c>
      <c r="AB744">
        <f t="shared" si="257"/>
        <v>3.90625E-2</v>
      </c>
      <c r="AC744">
        <f t="shared" si="258"/>
        <v>9.1866028708133984E-2</v>
      </c>
      <c r="AD744">
        <f t="shared" si="259"/>
        <v>9.1383812010443991E-3</v>
      </c>
      <c r="AE744">
        <f t="shared" si="260"/>
        <v>3.2608695652173912E-2</v>
      </c>
      <c r="AF744">
        <f t="shared" si="261"/>
        <v>4.6052631578947373E-2</v>
      </c>
      <c r="AG744">
        <f t="shared" si="262"/>
        <v>3.333333333333334E-2</v>
      </c>
      <c r="AH744">
        <f t="shared" si="263"/>
        <v>0.12440191387559812</v>
      </c>
      <c r="AI744">
        <f t="shared" si="264"/>
        <v>3.1890660592255128E-2</v>
      </c>
      <c r="AJ744">
        <f t="shared" si="265"/>
        <v>4.5977011494252908E-2</v>
      </c>
      <c r="AK744">
        <f t="shared" si="266"/>
        <v>0.19832735961768216</v>
      </c>
      <c r="AL744">
        <f t="shared" si="267"/>
        <v>5.3637031594415872E-2</v>
      </c>
      <c r="AM744">
        <f t="shared" si="268"/>
        <v>0.10932260228034875</v>
      </c>
      <c r="AN744">
        <f t="shared" si="269"/>
        <v>0.20250521920668052</v>
      </c>
      <c r="AO744">
        <f t="shared" si="270"/>
        <v>8.8909257561869848E-2</v>
      </c>
      <c r="AP744">
        <f t="shared" si="271"/>
        <v>0</v>
      </c>
      <c r="AQ744">
        <f t="shared" si="272"/>
        <v>0</v>
      </c>
      <c r="AR744">
        <f t="shared" si="273"/>
        <v>0</v>
      </c>
      <c r="AS744">
        <f t="shared" si="274"/>
        <v>0</v>
      </c>
      <c r="AT744">
        <f t="shared" si="275"/>
        <v>0.24869511820693893</v>
      </c>
      <c r="AU744">
        <f t="shared" si="276"/>
        <v>0.28075300227198963</v>
      </c>
      <c r="AV744">
        <f t="shared" si="277"/>
        <v>0.31976744186046513</v>
      </c>
      <c r="AW744">
        <f t="shared" si="278"/>
        <v>0.3926701570680628</v>
      </c>
    </row>
    <row r="745" spans="1:49" x14ac:dyDescent="0.3">
      <c r="A745">
        <v>147</v>
      </c>
      <c r="B745" s="3">
        <v>37500</v>
      </c>
      <c r="C745" t="s">
        <v>8</v>
      </c>
      <c r="D745" s="1">
        <v>64.7</v>
      </c>
      <c r="E745" s="1">
        <v>32</v>
      </c>
      <c r="F745" s="1">
        <v>15.2</v>
      </c>
      <c r="G745" s="1">
        <v>32.700000000000003</v>
      </c>
      <c r="H745" s="1">
        <v>12.7</v>
      </c>
      <c r="I745" s="1">
        <v>41</v>
      </c>
      <c r="J745" s="1">
        <v>41.6</v>
      </c>
      <c r="K745" s="1">
        <v>21.9</v>
      </c>
      <c r="L745" s="1">
        <v>21.15</v>
      </c>
      <c r="M745" s="1">
        <v>6.9</v>
      </c>
      <c r="N745" s="1">
        <v>8.1</v>
      </c>
      <c r="O745" s="2">
        <v>7.1</v>
      </c>
      <c r="P745" s="2">
        <v>5</v>
      </c>
      <c r="Q745" s="2">
        <v>1.8</v>
      </c>
      <c r="R745" s="1">
        <v>0.3</v>
      </c>
      <c r="S745" s="1">
        <v>0.3</v>
      </c>
      <c r="T745" s="1">
        <v>0.1</v>
      </c>
      <c r="U745" s="1">
        <v>0.1</v>
      </c>
      <c r="V745" s="1">
        <v>1.1000000000000001</v>
      </c>
      <c r="W745" s="1">
        <v>25.7</v>
      </c>
      <c r="X745" s="1">
        <v>46</v>
      </c>
      <c r="Y745" s="1">
        <v>3.8</v>
      </c>
      <c r="Z745" s="1">
        <v>3.8</v>
      </c>
      <c r="AA745">
        <f t="shared" si="256"/>
        <v>0.18258132214060857</v>
      </c>
      <c r="AB745">
        <f t="shared" si="257"/>
        <v>7.8125E-2</v>
      </c>
      <c r="AC745">
        <f t="shared" si="258"/>
        <v>0.15693779904306224</v>
      </c>
      <c r="AD745">
        <f t="shared" si="259"/>
        <v>7.8328981723237556E-3</v>
      </c>
      <c r="AE745">
        <f t="shared" si="260"/>
        <v>4.755434782608696E-2</v>
      </c>
      <c r="AF745">
        <f t="shared" si="261"/>
        <v>7.8947368421052641E-2</v>
      </c>
      <c r="AG745">
        <f t="shared" si="262"/>
        <v>6.666666666666668E-2</v>
      </c>
      <c r="AH745">
        <f t="shared" si="263"/>
        <v>0.17969165337586396</v>
      </c>
      <c r="AI745">
        <f t="shared" si="264"/>
        <v>4.8974943052391799E-2</v>
      </c>
      <c r="AJ745">
        <f t="shared" si="265"/>
        <v>0.10153256704980844</v>
      </c>
      <c r="AK745">
        <f t="shared" si="266"/>
        <v>0.25089605734767023</v>
      </c>
      <c r="AL745">
        <f t="shared" si="267"/>
        <v>0.11094783247612047</v>
      </c>
      <c r="AM745">
        <f t="shared" si="268"/>
        <v>0.15560026827632459</v>
      </c>
      <c r="AN745">
        <f t="shared" si="269"/>
        <v>0.24008350730688932</v>
      </c>
      <c r="AO745">
        <f t="shared" si="270"/>
        <v>0.12923923006416133</v>
      </c>
      <c r="AP745">
        <f t="shared" si="271"/>
        <v>2.2471910112359546E-2</v>
      </c>
      <c r="AQ745">
        <f t="shared" si="272"/>
        <v>2.222222222222222E-2</v>
      </c>
      <c r="AR745">
        <f t="shared" si="273"/>
        <v>0</v>
      </c>
      <c r="AS745">
        <f t="shared" si="274"/>
        <v>0</v>
      </c>
      <c r="AT745">
        <f t="shared" si="275"/>
        <v>0.11268038071845259</v>
      </c>
      <c r="AU745">
        <f t="shared" si="276"/>
        <v>0.26582278481012661</v>
      </c>
      <c r="AV745">
        <f t="shared" si="277"/>
        <v>0.33720930232558138</v>
      </c>
      <c r="AW745">
        <f t="shared" si="278"/>
        <v>0.37172774869109942</v>
      </c>
    </row>
    <row r="746" spans="1:49" x14ac:dyDescent="0.3">
      <c r="A746">
        <v>148</v>
      </c>
      <c r="B746" s="3">
        <v>37500</v>
      </c>
      <c r="C746" t="s">
        <v>7</v>
      </c>
      <c r="D746" s="1">
        <v>75.400000000000006</v>
      </c>
      <c r="E746" s="1">
        <v>37.35</v>
      </c>
      <c r="F746" s="1">
        <v>17.649999999999999</v>
      </c>
      <c r="G746" s="1">
        <v>38.049999999999997</v>
      </c>
      <c r="H746" s="1">
        <v>18.5</v>
      </c>
      <c r="I746" s="1">
        <v>46.15</v>
      </c>
      <c r="J746" s="1">
        <v>46.5</v>
      </c>
      <c r="K746" s="1">
        <v>24.75</v>
      </c>
      <c r="L746" s="1">
        <v>23.15</v>
      </c>
      <c r="M746" s="1">
        <v>8.35</v>
      </c>
      <c r="N746" s="1">
        <v>7.9</v>
      </c>
      <c r="O746" s="2">
        <v>10.7</v>
      </c>
      <c r="P746" s="2">
        <v>7.5</v>
      </c>
      <c r="Q746" s="2">
        <v>2.9</v>
      </c>
      <c r="R746" s="1">
        <v>0.3</v>
      </c>
      <c r="S746" s="1">
        <v>0.3</v>
      </c>
      <c r="T746" s="1">
        <v>0.1</v>
      </c>
      <c r="U746" s="1">
        <v>0.1</v>
      </c>
      <c r="V746" s="1">
        <v>1.8</v>
      </c>
      <c r="W746" s="1">
        <v>50.3</v>
      </c>
      <c r="X746" s="1">
        <v>56.6</v>
      </c>
      <c r="Y746" s="1">
        <v>4.0999999999999996</v>
      </c>
      <c r="Z746" s="1">
        <v>4.4000000000000004</v>
      </c>
      <c r="AA746">
        <f t="shared" si="256"/>
        <v>0.29485834207764955</v>
      </c>
      <c r="AB746">
        <f t="shared" si="257"/>
        <v>0.17382812499999997</v>
      </c>
      <c r="AC746">
        <f t="shared" si="258"/>
        <v>0.2593301435406698</v>
      </c>
      <c r="AD746">
        <f t="shared" si="259"/>
        <v>8.3550913838120106E-2</v>
      </c>
      <c r="AE746">
        <f t="shared" si="260"/>
        <v>8.1521739130434784E-2</v>
      </c>
      <c r="AF746">
        <f t="shared" si="261"/>
        <v>0.15131578947368418</v>
      </c>
      <c r="AG746">
        <f t="shared" si="262"/>
        <v>0.14444444444444443</v>
      </c>
      <c r="AH746">
        <f t="shared" si="263"/>
        <v>0.29346092503987253</v>
      </c>
      <c r="AI746">
        <f t="shared" si="264"/>
        <v>8.9977220956719811E-2</v>
      </c>
      <c r="AJ746">
        <f t="shared" si="265"/>
        <v>0.15086206896551724</v>
      </c>
      <c r="AK746">
        <f t="shared" si="266"/>
        <v>0.28992433293508557</v>
      </c>
      <c r="AL746">
        <f t="shared" si="267"/>
        <v>0.15282880235121232</v>
      </c>
      <c r="AM746">
        <f t="shared" si="268"/>
        <v>0.18242790073775988</v>
      </c>
      <c r="AN746">
        <f t="shared" si="269"/>
        <v>0.30062630480167007</v>
      </c>
      <c r="AO746">
        <f t="shared" si="270"/>
        <v>0.12557286892758937</v>
      </c>
      <c r="AP746">
        <f t="shared" si="271"/>
        <v>2.2471910112359546E-2</v>
      </c>
      <c r="AQ746">
        <f t="shared" si="272"/>
        <v>2.222222222222222E-2</v>
      </c>
      <c r="AR746">
        <f t="shared" si="273"/>
        <v>0</v>
      </c>
      <c r="AS746">
        <f t="shared" si="274"/>
        <v>0</v>
      </c>
      <c r="AT746">
        <f t="shared" si="275"/>
        <v>0.26373963770340803</v>
      </c>
      <c r="AU746">
        <f t="shared" si="276"/>
        <v>0.33463161311262585</v>
      </c>
      <c r="AV746">
        <f t="shared" si="277"/>
        <v>0.37209302325581389</v>
      </c>
      <c r="AW746">
        <f t="shared" si="278"/>
        <v>0.43455497382198949</v>
      </c>
    </row>
    <row r="747" spans="1:49" x14ac:dyDescent="0.3">
      <c r="A747">
        <v>149</v>
      </c>
      <c r="B747" s="3">
        <v>37500</v>
      </c>
      <c r="C747" t="s">
        <v>8</v>
      </c>
      <c r="D747" s="1">
        <v>80.099999999999994</v>
      </c>
      <c r="E747" s="1">
        <v>36.35</v>
      </c>
      <c r="F747" s="1">
        <v>17.100000000000001</v>
      </c>
      <c r="G747" s="1">
        <v>34.75</v>
      </c>
      <c r="H747" s="1">
        <v>14.5</v>
      </c>
      <c r="I747" s="1">
        <v>45.6</v>
      </c>
      <c r="J747" s="1">
        <v>46.6</v>
      </c>
      <c r="K747" s="1">
        <v>24.7</v>
      </c>
      <c r="L747" s="1">
        <v>24.75</v>
      </c>
      <c r="M747" s="1">
        <v>8.15</v>
      </c>
      <c r="N747" s="1">
        <v>8.3000000000000007</v>
      </c>
      <c r="O747" s="2">
        <v>9.1999999999999993</v>
      </c>
      <c r="P747" s="2">
        <v>6.8</v>
      </c>
      <c r="Q747" s="2">
        <v>2.1</v>
      </c>
      <c r="R747" s="1">
        <v>0.3</v>
      </c>
      <c r="S747" s="1">
        <v>0.3</v>
      </c>
      <c r="T747" s="1">
        <v>0.1</v>
      </c>
      <c r="U747" s="1">
        <v>0.1</v>
      </c>
      <c r="V747" s="1">
        <v>1.2</v>
      </c>
      <c r="W747" s="1">
        <v>50</v>
      </c>
      <c r="X747" s="1">
        <v>34.5</v>
      </c>
      <c r="Y747" s="1">
        <v>4.1500000000000004</v>
      </c>
      <c r="Z747" s="1">
        <v>4.3</v>
      </c>
      <c r="AA747">
        <f t="shared" si="256"/>
        <v>0.27387198321091288</v>
      </c>
      <c r="AB747">
        <f t="shared" si="257"/>
        <v>0.15234375000000008</v>
      </c>
      <c r="AC747">
        <f t="shared" si="258"/>
        <v>0.19617224880382775</v>
      </c>
      <c r="AD747">
        <f t="shared" si="259"/>
        <v>3.1331592689295043E-2</v>
      </c>
      <c r="AE747">
        <f t="shared" si="260"/>
        <v>7.2010869565217392E-2</v>
      </c>
      <c r="AF747">
        <f t="shared" si="261"/>
        <v>9.8684210526315791E-2</v>
      </c>
      <c r="AG747">
        <f t="shared" si="262"/>
        <v>7.7777777777777765E-2</v>
      </c>
      <c r="AH747">
        <f t="shared" si="263"/>
        <v>0.34343434343434343</v>
      </c>
      <c r="AI747">
        <f t="shared" si="264"/>
        <v>7.289293849658314E-2</v>
      </c>
      <c r="AJ747">
        <f t="shared" si="265"/>
        <v>0.14559386973180077</v>
      </c>
      <c r="AK747">
        <f t="shared" si="266"/>
        <v>0.29072082835523694</v>
      </c>
      <c r="AL747">
        <f t="shared" si="267"/>
        <v>0.15209404849375457</v>
      </c>
      <c r="AM747">
        <f t="shared" si="268"/>
        <v>0.20389000670690813</v>
      </c>
      <c r="AN747">
        <f t="shared" si="269"/>
        <v>0.2922755741127348</v>
      </c>
      <c r="AO747">
        <f t="shared" si="270"/>
        <v>0.13290559120073328</v>
      </c>
      <c r="AP747">
        <f t="shared" si="271"/>
        <v>2.2471910112359546E-2</v>
      </c>
      <c r="AQ747">
        <f t="shared" si="272"/>
        <v>2.222222222222222E-2</v>
      </c>
      <c r="AR747">
        <f t="shared" si="273"/>
        <v>0</v>
      </c>
      <c r="AS747">
        <f t="shared" si="274"/>
        <v>0</v>
      </c>
      <c r="AT747">
        <f t="shared" si="275"/>
        <v>0.26189745164261591</v>
      </c>
      <c r="AU747">
        <f t="shared" si="276"/>
        <v>0.19117169750081145</v>
      </c>
      <c r="AV747">
        <f t="shared" si="277"/>
        <v>0.37790697674418611</v>
      </c>
      <c r="AW747">
        <f t="shared" si="278"/>
        <v>0.4240837696335078</v>
      </c>
    </row>
    <row r="748" spans="1:49" x14ac:dyDescent="0.3">
      <c r="A748">
        <v>150</v>
      </c>
      <c r="B748" s="3">
        <v>37500</v>
      </c>
      <c r="C748" t="s">
        <v>8</v>
      </c>
      <c r="D748" s="1">
        <v>68.95</v>
      </c>
      <c r="E748" s="1">
        <v>35.1</v>
      </c>
      <c r="F748" s="1">
        <v>17.5</v>
      </c>
      <c r="G748" s="1">
        <v>33.85</v>
      </c>
      <c r="H748" s="1">
        <v>15.1</v>
      </c>
      <c r="I748" s="1">
        <v>43.2</v>
      </c>
      <c r="J748" s="1">
        <v>42.6</v>
      </c>
      <c r="K748" s="1">
        <v>23.2</v>
      </c>
      <c r="L748" s="1">
        <v>23.2</v>
      </c>
      <c r="M748" s="1">
        <v>7.2</v>
      </c>
      <c r="N748" s="1">
        <v>7.2</v>
      </c>
      <c r="O748" s="2">
        <v>9.1</v>
      </c>
      <c r="P748" s="2">
        <v>6.6</v>
      </c>
      <c r="Q748" s="2">
        <v>2.2000000000000002</v>
      </c>
      <c r="R748" s="1">
        <v>0.3</v>
      </c>
      <c r="S748" s="1">
        <v>0.2</v>
      </c>
      <c r="T748" s="1">
        <v>0.1</v>
      </c>
      <c r="U748" s="1">
        <v>0.1</v>
      </c>
      <c r="V748" s="1">
        <v>1.3</v>
      </c>
      <c r="W748" s="1">
        <v>33.049999999999997</v>
      </c>
      <c r="X748" s="1">
        <v>44.2</v>
      </c>
      <c r="Y748" s="1">
        <v>3.4</v>
      </c>
      <c r="Z748" s="1">
        <v>3.3</v>
      </c>
      <c r="AA748">
        <f t="shared" si="256"/>
        <v>0.24763903462749212</v>
      </c>
      <c r="AB748">
        <f t="shared" si="257"/>
        <v>0.16796875000000003</v>
      </c>
      <c r="AC748">
        <f t="shared" si="258"/>
        <v>0.17894736842105266</v>
      </c>
      <c r="AD748">
        <f t="shared" si="259"/>
        <v>3.91644908616188E-2</v>
      </c>
      <c r="AE748">
        <f t="shared" si="260"/>
        <v>6.9293478260869568E-2</v>
      </c>
      <c r="AF748">
        <f t="shared" si="261"/>
        <v>0.10526315789473684</v>
      </c>
      <c r="AG748">
        <f t="shared" si="262"/>
        <v>8.8888888888888892E-2</v>
      </c>
      <c r="AH748">
        <f t="shared" si="263"/>
        <v>0.22488038277511968</v>
      </c>
      <c r="AI748">
        <f t="shared" si="264"/>
        <v>7.175398633257403E-2</v>
      </c>
      <c r="AJ748">
        <f t="shared" si="265"/>
        <v>0.12260536398467436</v>
      </c>
      <c r="AK748">
        <f t="shared" si="266"/>
        <v>0.25886101154918356</v>
      </c>
      <c r="AL748">
        <f t="shared" si="267"/>
        <v>0.13005143277002201</v>
      </c>
      <c r="AM748">
        <f t="shared" si="268"/>
        <v>0.18309859154929575</v>
      </c>
      <c r="AN748">
        <f t="shared" si="269"/>
        <v>0.25260960334029225</v>
      </c>
      <c r="AO748">
        <f t="shared" si="270"/>
        <v>0.11274060494958754</v>
      </c>
      <c r="AP748">
        <f t="shared" si="271"/>
        <v>2.2471910112359546E-2</v>
      </c>
      <c r="AQ748">
        <f t="shared" si="272"/>
        <v>1.1111111111111112E-2</v>
      </c>
      <c r="AR748">
        <f t="shared" si="273"/>
        <v>0</v>
      </c>
      <c r="AS748">
        <f t="shared" si="274"/>
        <v>0</v>
      </c>
      <c r="AT748">
        <f t="shared" si="275"/>
        <v>0.15781393920785999</v>
      </c>
      <c r="AU748">
        <f t="shared" si="276"/>
        <v>0.25413826679649471</v>
      </c>
      <c r="AV748">
        <f t="shared" si="277"/>
        <v>0.29069767441860467</v>
      </c>
      <c r="AW748">
        <f t="shared" si="278"/>
        <v>0.31937172774869105</v>
      </c>
    </row>
    <row r="749" spans="1:49" x14ac:dyDescent="0.3">
      <c r="A749">
        <v>151</v>
      </c>
      <c r="B749" s="3">
        <v>37500</v>
      </c>
      <c r="C749" t="s">
        <v>7</v>
      </c>
      <c r="D749" s="1">
        <v>74.8</v>
      </c>
      <c r="E749" s="1">
        <v>37</v>
      </c>
      <c r="F749" s="1">
        <v>17.75</v>
      </c>
      <c r="G749" s="1">
        <v>37.799999999999997</v>
      </c>
      <c r="H749" s="1">
        <v>17.899999999999999</v>
      </c>
      <c r="I749" s="1">
        <v>46.1</v>
      </c>
      <c r="J749" s="1">
        <v>45.1</v>
      </c>
      <c r="K749" s="1">
        <v>26.85</v>
      </c>
      <c r="L749" s="1">
        <v>23.25</v>
      </c>
      <c r="M749" s="1">
        <v>8.75</v>
      </c>
      <c r="N749" s="1">
        <v>7.45</v>
      </c>
      <c r="O749" s="2">
        <v>10.5</v>
      </c>
      <c r="P749" s="2">
        <v>7.5</v>
      </c>
      <c r="Q749" s="2">
        <v>2.7</v>
      </c>
      <c r="R749" s="1">
        <v>0.4</v>
      </c>
      <c r="S749" s="1">
        <v>0.3</v>
      </c>
      <c r="T749" s="1">
        <v>0.2</v>
      </c>
      <c r="U749" s="1">
        <v>0.1</v>
      </c>
      <c r="V749" s="1">
        <v>1.7</v>
      </c>
      <c r="W749" s="1">
        <v>49.8</v>
      </c>
      <c r="X749" s="1">
        <v>58.2</v>
      </c>
      <c r="Y749" s="1">
        <v>4.5</v>
      </c>
      <c r="Z749" s="1">
        <v>4.8</v>
      </c>
      <c r="AA749">
        <f t="shared" si="256"/>
        <v>0.28751311647429167</v>
      </c>
      <c r="AB749">
        <f t="shared" si="257"/>
        <v>0.17773437500000003</v>
      </c>
      <c r="AC749">
        <f t="shared" si="258"/>
        <v>0.25454545454545446</v>
      </c>
      <c r="AD749">
        <f t="shared" si="259"/>
        <v>7.571801566579632E-2</v>
      </c>
      <c r="AE749">
        <f t="shared" si="260"/>
        <v>8.1521739130434784E-2</v>
      </c>
      <c r="AF749">
        <f t="shared" si="261"/>
        <v>0.13815789473684209</v>
      </c>
      <c r="AG749">
        <f t="shared" si="262"/>
        <v>0.13333333333333333</v>
      </c>
      <c r="AH749">
        <f t="shared" si="263"/>
        <v>0.28708133971291866</v>
      </c>
      <c r="AI749">
        <f t="shared" si="264"/>
        <v>8.7699316628701604E-2</v>
      </c>
      <c r="AJ749">
        <f t="shared" si="265"/>
        <v>0.15038314176245213</v>
      </c>
      <c r="AK749">
        <f t="shared" si="266"/>
        <v>0.27877339705296694</v>
      </c>
      <c r="AL749">
        <f t="shared" si="267"/>
        <v>0.18368846436443792</v>
      </c>
      <c r="AM749">
        <f t="shared" si="268"/>
        <v>0.18376928236083165</v>
      </c>
      <c r="AN749">
        <f t="shared" si="269"/>
        <v>0.31732776617954062</v>
      </c>
      <c r="AO749">
        <f t="shared" si="270"/>
        <v>0.11732355637030248</v>
      </c>
      <c r="AP749">
        <f t="shared" si="271"/>
        <v>3.3707865168539332E-2</v>
      </c>
      <c r="AQ749">
        <f t="shared" si="272"/>
        <v>2.222222222222222E-2</v>
      </c>
      <c r="AR749">
        <f t="shared" si="273"/>
        <v>1.1235955056179775E-2</v>
      </c>
      <c r="AS749">
        <f t="shared" si="274"/>
        <v>0</v>
      </c>
      <c r="AT749">
        <f t="shared" si="275"/>
        <v>0.26066932760208783</v>
      </c>
      <c r="AU749">
        <f t="shared" si="276"/>
        <v>0.34501785134696533</v>
      </c>
      <c r="AV749">
        <f t="shared" si="277"/>
        <v>0.41860465116279072</v>
      </c>
      <c r="AW749">
        <f t="shared" si="278"/>
        <v>0.47643979057591612</v>
      </c>
    </row>
    <row r="750" spans="1:49" x14ac:dyDescent="0.3">
      <c r="A750">
        <v>152</v>
      </c>
      <c r="B750" s="3">
        <v>37500</v>
      </c>
      <c r="C750" t="s">
        <v>8</v>
      </c>
      <c r="D750" s="1">
        <v>78.849999999999994</v>
      </c>
      <c r="E750" s="1">
        <v>39.85</v>
      </c>
      <c r="F750" s="1">
        <v>19</v>
      </c>
      <c r="G750" s="1">
        <v>39</v>
      </c>
      <c r="H750" s="1">
        <v>15.7</v>
      </c>
      <c r="I750" s="1">
        <v>48.75</v>
      </c>
      <c r="J750" s="1">
        <v>49</v>
      </c>
      <c r="K750" s="1">
        <v>26.45</v>
      </c>
      <c r="L750" s="1">
        <v>26.5</v>
      </c>
      <c r="M750" s="1">
        <v>8.6999999999999993</v>
      </c>
      <c r="N750" s="1">
        <v>8.5</v>
      </c>
      <c r="O750" s="2">
        <v>12.3</v>
      </c>
      <c r="P750" s="2">
        <v>9</v>
      </c>
      <c r="Q750" s="2">
        <v>2.8</v>
      </c>
      <c r="R750" s="1">
        <v>0.4</v>
      </c>
      <c r="S750" s="1">
        <v>0.4</v>
      </c>
      <c r="T750" s="1">
        <v>0.2</v>
      </c>
      <c r="U750" s="1">
        <v>0.2</v>
      </c>
      <c r="V750" s="1">
        <v>1.7</v>
      </c>
      <c r="W750" s="1">
        <v>61.5</v>
      </c>
      <c r="X750" s="1">
        <v>60.7</v>
      </c>
      <c r="Y750" s="1">
        <v>4.25</v>
      </c>
      <c r="Z750" s="1">
        <v>5</v>
      </c>
      <c r="AA750">
        <f t="shared" si="256"/>
        <v>0.34732423924449107</v>
      </c>
      <c r="AB750">
        <f t="shared" si="257"/>
        <v>0.22656250000000003</v>
      </c>
      <c r="AC750">
        <f t="shared" si="258"/>
        <v>0.27751196172248804</v>
      </c>
      <c r="AD750">
        <f t="shared" si="259"/>
        <v>4.6997389033942551E-2</v>
      </c>
      <c r="AE750">
        <f t="shared" si="260"/>
        <v>0.10190217391304349</v>
      </c>
      <c r="AF750">
        <f t="shared" si="261"/>
        <v>0.14473684210526314</v>
      </c>
      <c r="AG750">
        <f t="shared" si="262"/>
        <v>0.13333333333333333</v>
      </c>
      <c r="AH750">
        <f t="shared" si="263"/>
        <v>0.33014354066985646</v>
      </c>
      <c r="AI750">
        <f t="shared" si="264"/>
        <v>0.10820045558086561</v>
      </c>
      <c r="AJ750">
        <f t="shared" si="265"/>
        <v>0.17576628352490423</v>
      </c>
      <c r="AK750">
        <f t="shared" si="266"/>
        <v>0.30983671843886895</v>
      </c>
      <c r="AL750">
        <f t="shared" si="267"/>
        <v>0.17781043350477588</v>
      </c>
      <c r="AM750">
        <f t="shared" si="268"/>
        <v>0.22736418511066397</v>
      </c>
      <c r="AN750">
        <f t="shared" si="269"/>
        <v>0.31524008350730681</v>
      </c>
      <c r="AO750">
        <f t="shared" si="270"/>
        <v>0.13657195233730524</v>
      </c>
      <c r="AP750">
        <f t="shared" si="271"/>
        <v>3.3707865168539332E-2</v>
      </c>
      <c r="AQ750">
        <f t="shared" si="272"/>
        <v>3.333333333333334E-2</v>
      </c>
      <c r="AR750">
        <f t="shared" si="273"/>
        <v>1.1235955056179775E-2</v>
      </c>
      <c r="AS750">
        <f t="shared" si="274"/>
        <v>2.0408163265306121E-2</v>
      </c>
      <c r="AT750">
        <f t="shared" si="275"/>
        <v>0.33251458397298128</v>
      </c>
      <c r="AU750">
        <f t="shared" si="276"/>
        <v>0.36124634858812082</v>
      </c>
      <c r="AV750">
        <f t="shared" si="277"/>
        <v>0.38953488372093026</v>
      </c>
      <c r="AW750">
        <f t="shared" si="278"/>
        <v>0.4973821989528795</v>
      </c>
    </row>
    <row r="751" spans="1:49" x14ac:dyDescent="0.3">
      <c r="A751">
        <v>1</v>
      </c>
      <c r="B751" s="3">
        <v>37530</v>
      </c>
      <c r="C751" t="s">
        <v>8</v>
      </c>
      <c r="D751" s="1">
        <v>85.5</v>
      </c>
      <c r="E751" s="1">
        <v>44.7</v>
      </c>
      <c r="F751" s="1">
        <v>20.350000000000001</v>
      </c>
      <c r="G751" s="1">
        <v>40.799999999999997</v>
      </c>
      <c r="H751" s="1">
        <v>18.2</v>
      </c>
      <c r="I751" s="1">
        <v>63.25</v>
      </c>
      <c r="J751" s="1">
        <v>63.4</v>
      </c>
      <c r="K751" s="1">
        <v>35.25</v>
      </c>
      <c r="L751" s="1">
        <v>34.9</v>
      </c>
      <c r="M751" s="1">
        <v>10.7</v>
      </c>
      <c r="N751" s="1">
        <v>11</v>
      </c>
      <c r="O751" s="2">
        <v>17.600000000000001</v>
      </c>
      <c r="P751" s="2">
        <v>13.5</v>
      </c>
      <c r="Q751" s="2">
        <v>3.7</v>
      </c>
      <c r="R751" s="1">
        <v>0.8</v>
      </c>
      <c r="S751" s="1">
        <v>0.7</v>
      </c>
      <c r="T751" s="1">
        <v>0.4</v>
      </c>
      <c r="U751" s="1">
        <v>0.3</v>
      </c>
      <c r="V751" s="1">
        <v>2.1</v>
      </c>
      <c r="W751" s="1">
        <v>73.599999999999994</v>
      </c>
      <c r="X751" s="1">
        <v>56.2</v>
      </c>
      <c r="Y751" s="1">
        <v>5.15</v>
      </c>
      <c r="Z751" s="1">
        <v>4.9000000000000004</v>
      </c>
      <c r="AA751">
        <f t="shared" si="256"/>
        <v>0.44910807974816369</v>
      </c>
      <c r="AB751">
        <f t="shared" si="257"/>
        <v>0.27929687500000011</v>
      </c>
      <c r="AC751">
        <f t="shared" si="258"/>
        <v>0.31196172248803822</v>
      </c>
      <c r="AD751">
        <f t="shared" si="259"/>
        <v>7.963446475195822E-2</v>
      </c>
      <c r="AE751">
        <f t="shared" si="260"/>
        <v>0.16304347826086957</v>
      </c>
      <c r="AF751">
        <f t="shared" si="261"/>
        <v>0.20394736842105263</v>
      </c>
      <c r="AG751">
        <f t="shared" si="262"/>
        <v>0.17777777777777778</v>
      </c>
      <c r="AH751">
        <f t="shared" si="263"/>
        <v>0.40085061137692723</v>
      </c>
      <c r="AI751">
        <f t="shared" si="264"/>
        <v>0.16856492027334855</v>
      </c>
      <c r="AJ751">
        <f t="shared" si="265"/>
        <v>0.31465517241379309</v>
      </c>
      <c r="AK751">
        <f t="shared" si="266"/>
        <v>0.42453205894066104</v>
      </c>
      <c r="AL751">
        <f t="shared" si="267"/>
        <v>0.30712711241734014</v>
      </c>
      <c r="AM751">
        <f t="shared" si="268"/>
        <v>0.34004024144869216</v>
      </c>
      <c r="AN751">
        <f t="shared" si="269"/>
        <v>0.39874739039665957</v>
      </c>
      <c r="AO751">
        <f t="shared" si="270"/>
        <v>0.1824014665444546</v>
      </c>
      <c r="AP751">
        <f t="shared" si="271"/>
        <v>7.8651685393258439E-2</v>
      </c>
      <c r="AQ751">
        <f t="shared" si="272"/>
        <v>6.6666666666666666E-2</v>
      </c>
      <c r="AR751">
        <f t="shared" si="273"/>
        <v>3.3707865168539332E-2</v>
      </c>
      <c r="AS751">
        <f t="shared" si="274"/>
        <v>4.0816326530612235E-2</v>
      </c>
      <c r="AT751">
        <f t="shared" si="275"/>
        <v>0.40681608842493094</v>
      </c>
      <c r="AU751">
        <f t="shared" si="276"/>
        <v>0.33203505355404095</v>
      </c>
      <c r="AV751">
        <f t="shared" si="277"/>
        <v>0.4941860465116279</v>
      </c>
      <c r="AW751">
        <f t="shared" si="278"/>
        <v>0.48691099476439786</v>
      </c>
    </row>
    <row r="752" spans="1:49" x14ac:dyDescent="0.3">
      <c r="A752">
        <v>2</v>
      </c>
      <c r="B752" s="3">
        <v>37530</v>
      </c>
      <c r="C752" t="s">
        <v>7</v>
      </c>
      <c r="D752" s="1">
        <v>77.349999999999994</v>
      </c>
      <c r="E752" s="1">
        <v>38.1</v>
      </c>
      <c r="F752" s="1">
        <v>19.100000000000001</v>
      </c>
      <c r="G752" s="1">
        <v>39.25</v>
      </c>
      <c r="H752" s="1">
        <v>18.149999999999999</v>
      </c>
      <c r="I752" s="1">
        <v>43.5</v>
      </c>
      <c r="J752" s="1">
        <v>43.75</v>
      </c>
      <c r="K752" s="1">
        <v>22.6</v>
      </c>
      <c r="L752" s="1">
        <v>22.5</v>
      </c>
      <c r="M752" s="1">
        <v>8</v>
      </c>
      <c r="N752" s="1">
        <v>8.5</v>
      </c>
      <c r="O752" s="2">
        <v>11.1</v>
      </c>
      <c r="P752" s="2">
        <v>7.8</v>
      </c>
      <c r="Q752" s="2">
        <v>3.1</v>
      </c>
      <c r="R752" s="1">
        <v>0.3</v>
      </c>
      <c r="S752" s="1">
        <v>0.3</v>
      </c>
      <c r="T752" s="1">
        <v>0.1</v>
      </c>
      <c r="U752" s="1">
        <v>0.1</v>
      </c>
      <c r="V752" s="1">
        <v>1.6</v>
      </c>
      <c r="W752" s="1">
        <v>53.15</v>
      </c>
      <c r="X752" s="1">
        <v>54.7</v>
      </c>
      <c r="Y752" s="1">
        <v>4.3499999999999996</v>
      </c>
      <c r="Z752" s="1">
        <v>4.5</v>
      </c>
      <c r="AA752">
        <f t="shared" si="256"/>
        <v>0.31059811122770198</v>
      </c>
      <c r="AB752">
        <f t="shared" si="257"/>
        <v>0.23046875000000008</v>
      </c>
      <c r="AC752">
        <f t="shared" si="258"/>
        <v>0.28229665071770332</v>
      </c>
      <c r="AD752">
        <f t="shared" si="259"/>
        <v>7.8981723237597889E-2</v>
      </c>
      <c r="AE752">
        <f t="shared" si="260"/>
        <v>8.5597826086956527E-2</v>
      </c>
      <c r="AF752">
        <f t="shared" si="261"/>
        <v>0.1644736842105263</v>
      </c>
      <c r="AG752">
        <f t="shared" si="262"/>
        <v>0.12222222222222223</v>
      </c>
      <c r="AH752">
        <f t="shared" si="263"/>
        <v>0.31419457735247208</v>
      </c>
      <c r="AI752">
        <f t="shared" si="264"/>
        <v>9.4533029612756281E-2</v>
      </c>
      <c r="AJ752">
        <f t="shared" si="265"/>
        <v>0.12547892720306514</v>
      </c>
      <c r="AK752">
        <f t="shared" si="266"/>
        <v>0.26802070888092389</v>
      </c>
      <c r="AL752">
        <f t="shared" si="267"/>
        <v>0.12123438648052903</v>
      </c>
      <c r="AM752">
        <f t="shared" si="268"/>
        <v>0.17370892018779344</v>
      </c>
      <c r="AN752">
        <f t="shared" si="269"/>
        <v>0.28601252609603334</v>
      </c>
      <c r="AO752">
        <f t="shared" si="270"/>
        <v>0.13657195233730524</v>
      </c>
      <c r="AP752">
        <f t="shared" si="271"/>
        <v>2.2471910112359546E-2</v>
      </c>
      <c r="AQ752">
        <f t="shared" si="272"/>
        <v>2.222222222222222E-2</v>
      </c>
      <c r="AR752">
        <f t="shared" si="273"/>
        <v>0</v>
      </c>
      <c r="AS752">
        <f t="shared" si="274"/>
        <v>0</v>
      </c>
      <c r="AT752">
        <f t="shared" si="275"/>
        <v>0.28124040528093336</v>
      </c>
      <c r="AU752">
        <f t="shared" si="276"/>
        <v>0.32229795520934768</v>
      </c>
      <c r="AV752">
        <f t="shared" si="277"/>
        <v>0.40116279069767441</v>
      </c>
      <c r="AW752">
        <f t="shared" si="278"/>
        <v>0.44502617801047112</v>
      </c>
    </row>
    <row r="753" spans="1:49" x14ac:dyDescent="0.3">
      <c r="A753">
        <v>3</v>
      </c>
      <c r="B753" s="3">
        <v>37530</v>
      </c>
      <c r="C753" t="s">
        <v>8</v>
      </c>
      <c r="D753" s="1">
        <v>75.7</v>
      </c>
      <c r="E753" s="1">
        <v>38.6</v>
      </c>
      <c r="F753" s="1">
        <v>18.600000000000001</v>
      </c>
      <c r="G753" s="1">
        <v>37.1</v>
      </c>
      <c r="H753" s="1">
        <v>16.55</v>
      </c>
      <c r="I753" s="1">
        <v>55.1</v>
      </c>
      <c r="J753" s="1">
        <v>54.4</v>
      </c>
      <c r="K753" s="1">
        <v>30.1</v>
      </c>
      <c r="L753" s="1">
        <v>29</v>
      </c>
      <c r="M753" s="1">
        <v>10</v>
      </c>
      <c r="N753" s="1">
        <v>9.35</v>
      </c>
      <c r="O753" s="2">
        <v>11.9</v>
      </c>
      <c r="P753" s="2">
        <v>8.9</v>
      </c>
      <c r="Q753" s="2">
        <v>2.6</v>
      </c>
      <c r="R753" s="1">
        <v>0.6</v>
      </c>
      <c r="S753" s="1">
        <v>0.4</v>
      </c>
      <c r="T753" s="1">
        <v>0.3</v>
      </c>
      <c r="U753" s="1">
        <v>0.2</v>
      </c>
      <c r="V753" s="1">
        <v>1.5</v>
      </c>
      <c r="W753" s="1">
        <v>67.650000000000006</v>
      </c>
      <c r="X753" s="1">
        <v>62.2</v>
      </c>
      <c r="Y753" s="1">
        <v>4.6500000000000004</v>
      </c>
      <c r="Z753" s="1">
        <v>4.8</v>
      </c>
      <c r="AA753">
        <f t="shared" si="256"/>
        <v>0.32109129066107028</v>
      </c>
      <c r="AB753">
        <f t="shared" si="257"/>
        <v>0.21093750000000008</v>
      </c>
      <c r="AC753">
        <f t="shared" si="258"/>
        <v>0.2411483253588517</v>
      </c>
      <c r="AD753">
        <f t="shared" si="259"/>
        <v>5.8093994778067898E-2</v>
      </c>
      <c r="AE753">
        <f t="shared" si="260"/>
        <v>0.10054347826086958</v>
      </c>
      <c r="AF753">
        <f t="shared" si="261"/>
        <v>0.13157894736842105</v>
      </c>
      <c r="AG753">
        <f t="shared" si="262"/>
        <v>0.1111111111111111</v>
      </c>
      <c r="AH753">
        <f t="shared" si="263"/>
        <v>0.29665071770334933</v>
      </c>
      <c r="AI753">
        <f t="shared" si="264"/>
        <v>0.10364464692482918</v>
      </c>
      <c r="AJ753">
        <f t="shared" si="265"/>
        <v>0.23659003831417624</v>
      </c>
      <c r="AK753">
        <f t="shared" si="266"/>
        <v>0.35284747112704096</v>
      </c>
      <c r="AL753">
        <f t="shared" si="267"/>
        <v>0.23144746509919176</v>
      </c>
      <c r="AM753">
        <f t="shared" si="268"/>
        <v>0.26089872568745809</v>
      </c>
      <c r="AN753">
        <f t="shared" si="269"/>
        <v>0.36951983298538615</v>
      </c>
      <c r="AO753">
        <f t="shared" si="270"/>
        <v>0.15215398716773601</v>
      </c>
      <c r="AP753">
        <f t="shared" si="271"/>
        <v>5.6179775280898875E-2</v>
      </c>
      <c r="AQ753">
        <f t="shared" si="272"/>
        <v>3.333333333333334E-2</v>
      </c>
      <c r="AR753">
        <f t="shared" si="273"/>
        <v>2.2471910112359546E-2</v>
      </c>
      <c r="AS753">
        <f t="shared" si="274"/>
        <v>2.0408163265306121E-2</v>
      </c>
      <c r="AT753">
        <f t="shared" si="275"/>
        <v>0.37027939821922018</v>
      </c>
      <c r="AU753">
        <f t="shared" si="276"/>
        <v>0.3709834469328141</v>
      </c>
      <c r="AV753">
        <f t="shared" si="277"/>
        <v>0.43604651162790703</v>
      </c>
      <c r="AW753">
        <f t="shared" si="278"/>
        <v>0.47643979057591612</v>
      </c>
    </row>
    <row r="754" spans="1:49" x14ac:dyDescent="0.3">
      <c r="A754">
        <v>4</v>
      </c>
      <c r="B754" s="3">
        <v>37530</v>
      </c>
      <c r="C754" t="s">
        <v>8</v>
      </c>
      <c r="D754" s="1">
        <v>83.95</v>
      </c>
      <c r="E754" s="1">
        <v>43.15</v>
      </c>
      <c r="F754" s="1">
        <v>20.2</v>
      </c>
      <c r="G754" s="1">
        <v>40.799999999999997</v>
      </c>
      <c r="H754" s="1">
        <v>17.5</v>
      </c>
      <c r="I754" s="1">
        <v>57.4</v>
      </c>
      <c r="J754" s="1">
        <v>58.7</v>
      </c>
      <c r="K754" s="1">
        <v>28.7</v>
      </c>
      <c r="L754" s="1">
        <v>27</v>
      </c>
      <c r="M754" s="1">
        <v>9.1999999999999993</v>
      </c>
      <c r="N754" s="1">
        <v>10.199999999999999</v>
      </c>
      <c r="O754" s="2">
        <v>15.4</v>
      </c>
      <c r="P754" s="2">
        <v>11.9</v>
      </c>
      <c r="Q754" s="2">
        <v>3.2</v>
      </c>
      <c r="R754" s="1">
        <v>0.4</v>
      </c>
      <c r="S754" s="1">
        <v>0.5</v>
      </c>
      <c r="T754" s="1">
        <v>0.2</v>
      </c>
      <c r="U754" s="1">
        <v>0.2</v>
      </c>
      <c r="V754" s="1">
        <v>1.8</v>
      </c>
      <c r="W754" s="1">
        <v>77.349999999999994</v>
      </c>
      <c r="X754" s="1">
        <v>68.099999999999994</v>
      </c>
      <c r="Y754" s="1">
        <v>5.7</v>
      </c>
      <c r="Z754" s="1">
        <v>5.0999999999999996</v>
      </c>
      <c r="AA754">
        <f t="shared" si="256"/>
        <v>0.41657922350472187</v>
      </c>
      <c r="AB754">
        <f t="shared" si="257"/>
        <v>0.2734375</v>
      </c>
      <c r="AC754">
        <f t="shared" si="258"/>
        <v>0.31196172248803822</v>
      </c>
      <c r="AD754">
        <f t="shared" si="259"/>
        <v>7.0496083550913843E-2</v>
      </c>
      <c r="AE754">
        <f t="shared" si="260"/>
        <v>0.14130434782608697</v>
      </c>
      <c r="AF754">
        <f t="shared" si="261"/>
        <v>0.17105263157894737</v>
      </c>
      <c r="AG754">
        <f t="shared" si="262"/>
        <v>0.14444444444444443</v>
      </c>
      <c r="AH754">
        <f t="shared" si="263"/>
        <v>0.38437001594896342</v>
      </c>
      <c r="AI754">
        <f t="shared" si="264"/>
        <v>0.14350797266514809</v>
      </c>
      <c r="AJ754">
        <f t="shared" si="265"/>
        <v>0.25862068965517238</v>
      </c>
      <c r="AK754">
        <f t="shared" si="266"/>
        <v>0.38709677419354838</v>
      </c>
      <c r="AL754">
        <f t="shared" si="267"/>
        <v>0.21087435709037469</v>
      </c>
      <c r="AM754">
        <f t="shared" si="268"/>
        <v>0.23407109322602279</v>
      </c>
      <c r="AN754">
        <f t="shared" si="269"/>
        <v>0.33611691022964496</v>
      </c>
      <c r="AO754">
        <f t="shared" si="270"/>
        <v>0.16773602199816678</v>
      </c>
      <c r="AP754">
        <f t="shared" si="271"/>
        <v>3.3707865168539332E-2</v>
      </c>
      <c r="AQ754">
        <f t="shared" si="272"/>
        <v>4.4444444444444446E-2</v>
      </c>
      <c r="AR754">
        <f t="shared" si="273"/>
        <v>1.1235955056179775E-2</v>
      </c>
      <c r="AS754">
        <f t="shared" si="274"/>
        <v>2.0408163265306121E-2</v>
      </c>
      <c r="AT754">
        <f t="shared" si="275"/>
        <v>0.42984341418483268</v>
      </c>
      <c r="AU754">
        <f t="shared" si="276"/>
        <v>0.40928270042194093</v>
      </c>
      <c r="AV754">
        <f t="shared" si="277"/>
        <v>0.55813953488372092</v>
      </c>
      <c r="AW754">
        <f t="shared" si="278"/>
        <v>0.50785340314136118</v>
      </c>
    </row>
    <row r="755" spans="1:49" x14ac:dyDescent="0.3">
      <c r="A755">
        <v>5</v>
      </c>
      <c r="B755" s="3">
        <v>37530</v>
      </c>
      <c r="C755" t="s">
        <v>7</v>
      </c>
      <c r="D755" s="1">
        <v>103</v>
      </c>
      <c r="E755" s="1">
        <v>48.5</v>
      </c>
      <c r="F755" s="1">
        <v>24.35</v>
      </c>
      <c r="G755" s="1">
        <v>53.5</v>
      </c>
      <c r="H755" s="1">
        <v>28</v>
      </c>
      <c r="I755" s="1">
        <v>58.3</v>
      </c>
      <c r="J755" s="1">
        <v>59.25</v>
      </c>
      <c r="K755" s="1">
        <v>29.75</v>
      </c>
      <c r="L755" s="1">
        <v>31.75</v>
      </c>
      <c r="M755" s="1">
        <v>10.3</v>
      </c>
      <c r="N755" s="1">
        <v>12</v>
      </c>
      <c r="O755" s="2">
        <v>26</v>
      </c>
      <c r="P755" s="2">
        <v>18.7</v>
      </c>
      <c r="Q755" s="2">
        <v>6.9</v>
      </c>
      <c r="R755" s="1">
        <v>0.7</v>
      </c>
      <c r="S755" s="1">
        <v>0.9</v>
      </c>
      <c r="T755" s="1">
        <v>0.3</v>
      </c>
      <c r="U755" s="1">
        <v>0.4</v>
      </c>
      <c r="V755" s="1">
        <v>4.0999999999999996</v>
      </c>
      <c r="W755" s="1">
        <v>63.55</v>
      </c>
      <c r="X755" s="1">
        <v>67.849999999999994</v>
      </c>
      <c r="Y755" s="1">
        <v>5.3</v>
      </c>
      <c r="Z755" s="1">
        <v>5.2</v>
      </c>
      <c r="AA755">
        <f t="shared" si="256"/>
        <v>0.52885624344176285</v>
      </c>
      <c r="AB755">
        <f t="shared" si="257"/>
        <v>0.43554687500000011</v>
      </c>
      <c r="AC755">
        <f t="shared" si="258"/>
        <v>0.55502392344497609</v>
      </c>
      <c r="AD755">
        <f t="shared" si="259"/>
        <v>0.20757180156657962</v>
      </c>
      <c r="AE755">
        <f t="shared" si="260"/>
        <v>0.23369565217391305</v>
      </c>
      <c r="AF755">
        <f t="shared" si="261"/>
        <v>0.41447368421052633</v>
      </c>
      <c r="AG755">
        <f t="shared" si="262"/>
        <v>0.39999999999999991</v>
      </c>
      <c r="AH755">
        <f t="shared" si="263"/>
        <v>0.58692185007974484</v>
      </c>
      <c r="AI755">
        <f t="shared" si="264"/>
        <v>0.26423690205011391</v>
      </c>
      <c r="AJ755">
        <f t="shared" si="265"/>
        <v>0.26724137931034481</v>
      </c>
      <c r="AK755">
        <f t="shared" si="266"/>
        <v>0.39147749900438067</v>
      </c>
      <c r="AL755">
        <f t="shared" si="267"/>
        <v>0.22630418809698749</v>
      </c>
      <c r="AM755">
        <f t="shared" si="268"/>
        <v>0.2977867203219316</v>
      </c>
      <c r="AN755">
        <f t="shared" si="269"/>
        <v>0.38204592901878909</v>
      </c>
      <c r="AO755">
        <f t="shared" si="270"/>
        <v>0.20073327222731438</v>
      </c>
      <c r="AP755">
        <f t="shared" si="271"/>
        <v>6.741573033707865E-2</v>
      </c>
      <c r="AQ755">
        <f t="shared" si="272"/>
        <v>8.8888888888888892E-2</v>
      </c>
      <c r="AR755">
        <f t="shared" si="273"/>
        <v>2.2471910112359546E-2</v>
      </c>
      <c r="AS755">
        <f t="shared" si="274"/>
        <v>6.1224489795918373E-2</v>
      </c>
      <c r="AT755">
        <f t="shared" si="275"/>
        <v>0.34510285538839425</v>
      </c>
      <c r="AU755">
        <f t="shared" si="276"/>
        <v>0.4076598506978254</v>
      </c>
      <c r="AV755">
        <f t="shared" si="277"/>
        <v>0.5116279069767441</v>
      </c>
      <c r="AW755">
        <f t="shared" si="278"/>
        <v>0.51832460732984287</v>
      </c>
    </row>
    <row r="756" spans="1:49" x14ac:dyDescent="0.3">
      <c r="A756">
        <v>6</v>
      </c>
      <c r="B756" s="3">
        <v>37530</v>
      </c>
      <c r="C756" t="s">
        <v>8</v>
      </c>
      <c r="D756" s="1">
        <v>69.95</v>
      </c>
      <c r="E756" s="1">
        <v>35.299999999999997</v>
      </c>
      <c r="F756" s="1">
        <v>17.350000000000001</v>
      </c>
      <c r="G756" s="1">
        <v>34.65</v>
      </c>
      <c r="H756" s="1">
        <v>15.15</v>
      </c>
      <c r="I756" s="1">
        <v>49.95</v>
      </c>
      <c r="J756" s="1">
        <v>49.45</v>
      </c>
      <c r="K756" s="1">
        <v>27.55</v>
      </c>
      <c r="L756" s="1">
        <v>26</v>
      </c>
      <c r="M756" s="1">
        <v>9.3000000000000007</v>
      </c>
      <c r="N756" s="1">
        <v>8.4</v>
      </c>
      <c r="O756" s="2">
        <v>10.199999999999999</v>
      </c>
      <c r="P756" s="2">
        <v>7.5</v>
      </c>
      <c r="Q756" s="2">
        <v>2.2999999999999998</v>
      </c>
      <c r="R756" s="1">
        <v>0.4</v>
      </c>
      <c r="S756" s="1">
        <v>0.3</v>
      </c>
      <c r="T756" s="1">
        <v>0.2</v>
      </c>
      <c r="U756" s="1">
        <v>0.1</v>
      </c>
      <c r="V756" s="1">
        <v>1.2</v>
      </c>
      <c r="W756" s="1">
        <v>55.9</v>
      </c>
      <c r="X756" s="1">
        <v>58.15</v>
      </c>
      <c r="Y756" s="1">
        <v>4.3499999999999996</v>
      </c>
      <c r="Z756" s="1">
        <v>4.0999999999999996</v>
      </c>
      <c r="AA756">
        <f t="shared" si="256"/>
        <v>0.25183630640083937</v>
      </c>
      <c r="AB756">
        <f t="shared" si="257"/>
        <v>0.16210937500000008</v>
      </c>
      <c r="AC756">
        <f t="shared" si="258"/>
        <v>0.1942583732057416</v>
      </c>
      <c r="AD756">
        <f t="shared" si="259"/>
        <v>3.9817232375979117E-2</v>
      </c>
      <c r="AE756">
        <f t="shared" si="260"/>
        <v>8.1521739130434784E-2</v>
      </c>
      <c r="AF756">
        <f t="shared" si="261"/>
        <v>0.11184210526315787</v>
      </c>
      <c r="AG756">
        <f t="shared" si="262"/>
        <v>7.7777777777777765E-2</v>
      </c>
      <c r="AH756">
        <f t="shared" si="263"/>
        <v>0.23551302498670926</v>
      </c>
      <c r="AI756">
        <f t="shared" si="264"/>
        <v>8.4282460136674259E-2</v>
      </c>
      <c r="AJ756">
        <f t="shared" si="265"/>
        <v>0.18726053639846746</v>
      </c>
      <c r="AK756">
        <f t="shared" si="266"/>
        <v>0.31342094782954993</v>
      </c>
      <c r="AL756">
        <f t="shared" si="267"/>
        <v>0.19397501836884642</v>
      </c>
      <c r="AM756">
        <f t="shared" si="268"/>
        <v>0.22065727699530516</v>
      </c>
      <c r="AN756">
        <f t="shared" si="269"/>
        <v>0.34029227557411268</v>
      </c>
      <c r="AO756">
        <f t="shared" si="270"/>
        <v>0.13473877176901924</v>
      </c>
      <c r="AP756">
        <f t="shared" si="271"/>
        <v>3.3707865168539332E-2</v>
      </c>
      <c r="AQ756">
        <f t="shared" si="272"/>
        <v>2.222222222222222E-2</v>
      </c>
      <c r="AR756">
        <f t="shared" si="273"/>
        <v>1.1235955056179775E-2</v>
      </c>
      <c r="AS756">
        <f t="shared" si="274"/>
        <v>0</v>
      </c>
      <c r="AT756">
        <f t="shared" si="275"/>
        <v>0.29812711083819465</v>
      </c>
      <c r="AU756">
        <f t="shared" si="276"/>
        <v>0.34469328140214217</v>
      </c>
      <c r="AV756">
        <f t="shared" si="277"/>
        <v>0.40116279069767441</v>
      </c>
      <c r="AW756">
        <f t="shared" si="278"/>
        <v>0.40314136125654443</v>
      </c>
    </row>
    <row r="757" spans="1:49" x14ac:dyDescent="0.3">
      <c r="A757">
        <v>7</v>
      </c>
      <c r="B757" s="3">
        <v>37530</v>
      </c>
      <c r="C757" t="s">
        <v>7</v>
      </c>
      <c r="D757" s="1">
        <v>91.8</v>
      </c>
      <c r="E757" s="1">
        <v>45.1</v>
      </c>
      <c r="F757" s="1">
        <v>21.85</v>
      </c>
      <c r="G757" s="1">
        <v>46.7</v>
      </c>
      <c r="H757" s="1">
        <v>24.3</v>
      </c>
      <c r="I757" s="1">
        <v>56.4</v>
      </c>
      <c r="J757" s="1">
        <v>55.7</v>
      </c>
      <c r="K757" s="1">
        <v>30.1</v>
      </c>
      <c r="L757" s="1">
        <v>30.15</v>
      </c>
      <c r="M757" s="1">
        <v>11.1</v>
      </c>
      <c r="N757" s="1">
        <v>10.95</v>
      </c>
      <c r="O757" s="2">
        <v>19</v>
      </c>
      <c r="P757" s="2">
        <v>14.2</v>
      </c>
      <c r="Q757" s="2">
        <v>4.5999999999999996</v>
      </c>
      <c r="R757" s="1">
        <v>0.7</v>
      </c>
      <c r="S757" s="1">
        <v>0.7</v>
      </c>
      <c r="T757" s="1">
        <v>0.3</v>
      </c>
      <c r="U757" s="1">
        <v>0.3</v>
      </c>
      <c r="V757" s="1">
        <v>2.6</v>
      </c>
      <c r="W757" s="1">
        <v>70</v>
      </c>
      <c r="X757" s="1">
        <v>68.900000000000006</v>
      </c>
      <c r="Y757" s="1">
        <v>5.5</v>
      </c>
      <c r="Z757" s="1">
        <v>6</v>
      </c>
      <c r="AA757">
        <f t="shared" si="256"/>
        <v>0.45750262329485836</v>
      </c>
      <c r="AB757">
        <f t="shared" si="257"/>
        <v>0.33789062500000011</v>
      </c>
      <c r="AC757">
        <f t="shared" si="258"/>
        <v>0.42488038277511964</v>
      </c>
      <c r="AD757">
        <f t="shared" si="259"/>
        <v>0.15926892950391647</v>
      </c>
      <c r="AE757">
        <f t="shared" si="260"/>
        <v>0.17255434782608697</v>
      </c>
      <c r="AF757">
        <f t="shared" si="261"/>
        <v>0.26315789473684204</v>
      </c>
      <c r="AG757">
        <f t="shared" si="262"/>
        <v>0.23333333333333334</v>
      </c>
      <c r="AH757">
        <f t="shared" si="263"/>
        <v>0.46783625730994155</v>
      </c>
      <c r="AI757">
        <f t="shared" si="264"/>
        <v>0.18451025056947609</v>
      </c>
      <c r="AJ757">
        <f t="shared" si="265"/>
        <v>0.24904214559386972</v>
      </c>
      <c r="AK757">
        <f t="shared" si="266"/>
        <v>0.36320191158900833</v>
      </c>
      <c r="AL757">
        <f t="shared" si="267"/>
        <v>0.23144746509919176</v>
      </c>
      <c r="AM757">
        <f t="shared" si="268"/>
        <v>0.27632461435278333</v>
      </c>
      <c r="AN757">
        <f t="shared" si="269"/>
        <v>0.41544885177453017</v>
      </c>
      <c r="AO757">
        <f t="shared" si="270"/>
        <v>0.18148487626031162</v>
      </c>
      <c r="AP757">
        <f t="shared" si="271"/>
        <v>6.741573033707865E-2</v>
      </c>
      <c r="AQ757">
        <f t="shared" si="272"/>
        <v>6.6666666666666666E-2</v>
      </c>
      <c r="AR757">
        <f t="shared" si="273"/>
        <v>2.2471910112359546E-2</v>
      </c>
      <c r="AS757">
        <f t="shared" si="274"/>
        <v>4.0816326530612235E-2</v>
      </c>
      <c r="AT757">
        <f t="shared" si="275"/>
        <v>0.38470985569542526</v>
      </c>
      <c r="AU757">
        <f t="shared" si="276"/>
        <v>0.41447581953911078</v>
      </c>
      <c r="AV757">
        <f t="shared" si="277"/>
        <v>0.53488372093023251</v>
      </c>
      <c r="AW757">
        <f t="shared" si="278"/>
        <v>0.60209424083769625</v>
      </c>
    </row>
    <row r="758" spans="1:49" x14ac:dyDescent="0.3">
      <c r="A758">
        <v>8</v>
      </c>
      <c r="B758" s="3">
        <v>37530</v>
      </c>
      <c r="C758" t="s">
        <v>8</v>
      </c>
      <c r="D758" s="1">
        <v>118.8</v>
      </c>
      <c r="E758" s="1">
        <v>60.5</v>
      </c>
      <c r="F758" s="1">
        <v>32.549999999999997</v>
      </c>
      <c r="G758" s="1">
        <v>58.3</v>
      </c>
      <c r="H758" s="1">
        <v>26.55</v>
      </c>
      <c r="I758" s="1">
        <v>103.9</v>
      </c>
      <c r="J758" s="1">
        <v>103.5</v>
      </c>
      <c r="K758" s="1">
        <v>61.1</v>
      </c>
      <c r="L758" s="1">
        <v>61.3</v>
      </c>
      <c r="M758" s="1">
        <v>18</v>
      </c>
      <c r="N758" s="1">
        <v>18</v>
      </c>
      <c r="O758" s="2">
        <v>54.5</v>
      </c>
      <c r="P758" s="2">
        <v>44.4</v>
      </c>
      <c r="Q758" s="2">
        <v>9.6</v>
      </c>
      <c r="R758" s="1">
        <v>3.9</v>
      </c>
      <c r="S758" s="1">
        <v>3.9</v>
      </c>
      <c r="T758" s="1">
        <v>2</v>
      </c>
      <c r="U758" s="1">
        <v>2</v>
      </c>
      <c r="V758" s="1">
        <v>6.1</v>
      </c>
      <c r="W758" s="1">
        <v>107.8</v>
      </c>
      <c r="X758" s="1">
        <v>93.3</v>
      </c>
      <c r="Y758" s="1">
        <v>7.25</v>
      </c>
      <c r="Z758" s="1">
        <v>7.25</v>
      </c>
      <c r="AA758">
        <f t="shared" si="256"/>
        <v>0.78069254984260228</v>
      </c>
      <c r="AB758">
        <f t="shared" si="257"/>
        <v>0.75585937499999989</v>
      </c>
      <c r="AC758">
        <f t="shared" si="258"/>
        <v>0.64688995215310996</v>
      </c>
      <c r="AD758">
        <f t="shared" si="259"/>
        <v>0.18864229765013055</v>
      </c>
      <c r="AE758">
        <f t="shared" si="260"/>
        <v>0.58288043478260876</v>
      </c>
      <c r="AF758">
        <f t="shared" si="261"/>
        <v>0.59210526315789469</v>
      </c>
      <c r="AG758">
        <f t="shared" si="262"/>
        <v>0.62222222222222212</v>
      </c>
      <c r="AH758">
        <f t="shared" si="263"/>
        <v>0.75491759702286021</v>
      </c>
      <c r="AI758">
        <f t="shared" si="264"/>
        <v>0.58883826879271073</v>
      </c>
      <c r="AJ758">
        <f t="shared" si="265"/>
        <v>0.70402298850574707</v>
      </c>
      <c r="AK758">
        <f t="shared" si="266"/>
        <v>0.74392672242134605</v>
      </c>
      <c r="AL758">
        <f t="shared" si="267"/>
        <v>0.68699485672299776</v>
      </c>
      <c r="AM758">
        <f t="shared" si="268"/>
        <v>0.69416498993963782</v>
      </c>
      <c r="AN758">
        <f t="shared" si="269"/>
        <v>0.70354906054279742</v>
      </c>
      <c r="AO758">
        <f t="shared" si="270"/>
        <v>0.31072410632447295</v>
      </c>
      <c r="AP758">
        <f t="shared" si="271"/>
        <v>0.42696629213483145</v>
      </c>
      <c r="AQ758">
        <f t="shared" si="272"/>
        <v>0.42222222222222217</v>
      </c>
      <c r="AR758">
        <f t="shared" si="273"/>
        <v>0.21348314606741572</v>
      </c>
      <c r="AS758">
        <f t="shared" si="274"/>
        <v>0.38775510204081626</v>
      </c>
      <c r="AT758">
        <f t="shared" si="275"/>
        <v>0.616825299355235</v>
      </c>
      <c r="AU758">
        <f t="shared" si="276"/>
        <v>0.57286595261278805</v>
      </c>
      <c r="AV758">
        <f t="shared" si="277"/>
        <v>0.73837209302325579</v>
      </c>
      <c r="AW758">
        <f t="shared" si="278"/>
        <v>0.73298429319371716</v>
      </c>
    </row>
    <row r="759" spans="1:49" x14ac:dyDescent="0.3">
      <c r="A759">
        <v>9</v>
      </c>
      <c r="B759" s="3">
        <v>37530</v>
      </c>
      <c r="C759" t="s">
        <v>7</v>
      </c>
      <c r="D759" s="1">
        <v>86.8</v>
      </c>
      <c r="E759" s="1">
        <v>41.65</v>
      </c>
      <c r="F759" s="1">
        <v>20.45</v>
      </c>
      <c r="G759" s="1">
        <v>45.15</v>
      </c>
      <c r="H759" s="1">
        <v>22.2</v>
      </c>
      <c r="I759" s="1">
        <v>51</v>
      </c>
      <c r="J759" s="1">
        <v>50.05</v>
      </c>
      <c r="K759" s="1">
        <v>29.1</v>
      </c>
      <c r="L759" s="1">
        <v>26.7</v>
      </c>
      <c r="M759" s="1">
        <v>9.9499999999999993</v>
      </c>
      <c r="N759" s="1">
        <v>10.45</v>
      </c>
      <c r="O759" s="2">
        <v>15.3</v>
      </c>
      <c r="P759" s="2">
        <v>11</v>
      </c>
      <c r="Q759" s="2">
        <v>4.0999999999999996</v>
      </c>
      <c r="R759" s="1">
        <v>0.5</v>
      </c>
      <c r="S759" s="1">
        <v>0.5</v>
      </c>
      <c r="T759" s="1">
        <v>0.2</v>
      </c>
      <c r="U759" s="1">
        <v>0.2</v>
      </c>
      <c r="V759" s="1">
        <v>2.2000000000000002</v>
      </c>
      <c r="W759" s="1">
        <v>66.25</v>
      </c>
      <c r="X759" s="1">
        <v>65.5</v>
      </c>
      <c r="Y759" s="1">
        <v>4.7</v>
      </c>
      <c r="Z759" s="1">
        <v>4.75</v>
      </c>
      <c r="AA759">
        <f t="shared" si="256"/>
        <v>0.38509968520461696</v>
      </c>
      <c r="AB759">
        <f t="shared" si="257"/>
        <v>0.283203125</v>
      </c>
      <c r="AC759">
        <f t="shared" si="258"/>
        <v>0.39521531100478463</v>
      </c>
      <c r="AD759">
        <f t="shared" si="259"/>
        <v>0.13185378590078328</v>
      </c>
      <c r="AE759">
        <f t="shared" si="260"/>
        <v>0.12907608695652176</v>
      </c>
      <c r="AF759">
        <f t="shared" si="261"/>
        <v>0.23026315789473681</v>
      </c>
      <c r="AG759">
        <f t="shared" si="262"/>
        <v>0.18888888888888891</v>
      </c>
      <c r="AH759">
        <f t="shared" si="263"/>
        <v>0.41467304625199364</v>
      </c>
      <c r="AI759">
        <f t="shared" si="264"/>
        <v>0.14236902050113895</v>
      </c>
      <c r="AJ759">
        <f t="shared" si="265"/>
        <v>0.19731800766283525</v>
      </c>
      <c r="AK759">
        <f t="shared" si="266"/>
        <v>0.31819992035045791</v>
      </c>
      <c r="AL759">
        <f t="shared" si="267"/>
        <v>0.21675238795003673</v>
      </c>
      <c r="AM759">
        <f t="shared" si="268"/>
        <v>0.2300469483568075</v>
      </c>
      <c r="AN759">
        <f t="shared" si="269"/>
        <v>0.36743215031315229</v>
      </c>
      <c r="AO759">
        <f t="shared" si="270"/>
        <v>0.17231897341888172</v>
      </c>
      <c r="AP759">
        <f t="shared" si="271"/>
        <v>4.49438202247191E-2</v>
      </c>
      <c r="AQ759">
        <f t="shared" si="272"/>
        <v>4.4444444444444446E-2</v>
      </c>
      <c r="AR759">
        <f t="shared" si="273"/>
        <v>1.1235955056179775E-2</v>
      </c>
      <c r="AS759">
        <f t="shared" si="274"/>
        <v>2.0408163265306121E-2</v>
      </c>
      <c r="AT759">
        <f t="shared" si="275"/>
        <v>0.36168252993552352</v>
      </c>
      <c r="AU759">
        <f t="shared" si="276"/>
        <v>0.39240506329113928</v>
      </c>
      <c r="AV759">
        <f t="shared" si="277"/>
        <v>0.44186046511627908</v>
      </c>
      <c r="AW759">
        <f t="shared" si="278"/>
        <v>0.47120418848167533</v>
      </c>
    </row>
    <row r="760" spans="1:49" x14ac:dyDescent="0.3">
      <c r="A760">
        <v>10</v>
      </c>
      <c r="B760" s="3">
        <v>37530</v>
      </c>
      <c r="C760" t="s">
        <v>7</v>
      </c>
      <c r="D760" s="1">
        <v>125.25</v>
      </c>
      <c r="E760" s="1">
        <v>60.7</v>
      </c>
      <c r="F760" s="1">
        <v>31.8</v>
      </c>
      <c r="G760" s="1">
        <v>64.55</v>
      </c>
      <c r="H760" s="1">
        <v>34.799999999999997</v>
      </c>
      <c r="I760" s="1">
        <v>74.3</v>
      </c>
      <c r="J760" s="1">
        <v>74.099999999999994</v>
      </c>
      <c r="K760" s="1">
        <v>40.25</v>
      </c>
      <c r="L760" s="1">
        <v>40.549999999999997</v>
      </c>
      <c r="M760" s="1">
        <v>14.5</v>
      </c>
      <c r="N760" s="1">
        <v>14.55</v>
      </c>
      <c r="O760" s="2">
        <v>47.4</v>
      </c>
      <c r="P760" s="2">
        <v>34.9</v>
      </c>
      <c r="Q760" s="2">
        <v>12</v>
      </c>
      <c r="R760" s="1">
        <v>1.6</v>
      </c>
      <c r="S760" s="1">
        <v>1.7</v>
      </c>
      <c r="T760" s="1">
        <v>0.8</v>
      </c>
      <c r="U760" s="1">
        <v>0.8</v>
      </c>
      <c r="V760" s="1">
        <v>7</v>
      </c>
      <c r="W760" s="1">
        <v>96.15</v>
      </c>
      <c r="X760" s="1">
        <v>98.65</v>
      </c>
      <c r="Y760" s="1">
        <v>7.1</v>
      </c>
      <c r="Z760" s="1">
        <v>7.4</v>
      </c>
      <c r="AA760">
        <f t="shared" si="256"/>
        <v>0.78488982161594967</v>
      </c>
      <c r="AB760">
        <f t="shared" si="257"/>
        <v>0.7265625</v>
      </c>
      <c r="AC760">
        <f t="shared" si="258"/>
        <v>0.76650717703349269</v>
      </c>
      <c r="AD760">
        <f t="shared" si="259"/>
        <v>0.29634464751958217</v>
      </c>
      <c r="AE760">
        <f t="shared" si="260"/>
        <v>0.45380434782608697</v>
      </c>
      <c r="AF760">
        <f t="shared" si="261"/>
        <v>0.75</v>
      </c>
      <c r="AG760">
        <f t="shared" si="262"/>
        <v>0.72222222222222221</v>
      </c>
      <c r="AH760">
        <f t="shared" si="263"/>
        <v>0.82349813928761306</v>
      </c>
      <c r="AI760">
        <f t="shared" si="264"/>
        <v>0.50797266514806383</v>
      </c>
      <c r="AJ760">
        <f t="shared" si="265"/>
        <v>0.42049808429118768</v>
      </c>
      <c r="AK760">
        <f t="shared" si="266"/>
        <v>0.50975706889685368</v>
      </c>
      <c r="AL760">
        <f t="shared" si="267"/>
        <v>0.38060249816311531</v>
      </c>
      <c r="AM760">
        <f t="shared" si="268"/>
        <v>0.41582830315224678</v>
      </c>
      <c r="AN760">
        <f t="shared" si="269"/>
        <v>0.55741127348642994</v>
      </c>
      <c r="AO760">
        <f t="shared" si="270"/>
        <v>0.24747937671860679</v>
      </c>
      <c r="AP760">
        <f t="shared" si="271"/>
        <v>0.16853932584269662</v>
      </c>
      <c r="AQ760">
        <f t="shared" si="272"/>
        <v>0.17777777777777776</v>
      </c>
      <c r="AR760">
        <f t="shared" si="273"/>
        <v>7.8651685393258439E-2</v>
      </c>
      <c r="AS760">
        <f t="shared" si="274"/>
        <v>0.14285714285714285</v>
      </c>
      <c r="AT760">
        <f t="shared" si="275"/>
        <v>0.54528707399447351</v>
      </c>
      <c r="AU760">
        <f t="shared" si="276"/>
        <v>0.60759493670886089</v>
      </c>
      <c r="AV760">
        <f t="shared" si="277"/>
        <v>0.72093023255813948</v>
      </c>
      <c r="AW760">
        <f t="shared" si="278"/>
        <v>0.74869109947643975</v>
      </c>
    </row>
    <row r="761" spans="1:49" x14ac:dyDescent="0.3">
      <c r="A761">
        <v>11</v>
      </c>
      <c r="B761" s="3">
        <v>37530</v>
      </c>
      <c r="C761" t="s">
        <v>8</v>
      </c>
      <c r="D761" s="1">
        <v>89</v>
      </c>
      <c r="E761" s="1">
        <v>44.5</v>
      </c>
      <c r="F761" s="1">
        <v>21.25</v>
      </c>
      <c r="G761" s="1">
        <v>44.5</v>
      </c>
      <c r="H761" s="1">
        <v>19.149999999999999</v>
      </c>
      <c r="I761" s="1">
        <v>66.05</v>
      </c>
      <c r="J761" s="1">
        <v>67.25</v>
      </c>
      <c r="K761" s="1">
        <v>35.549999999999997</v>
      </c>
      <c r="L761" s="1">
        <v>33.700000000000003</v>
      </c>
      <c r="M761" s="1">
        <v>12.4</v>
      </c>
      <c r="N761" s="1">
        <v>11.1</v>
      </c>
      <c r="O761" s="2">
        <v>19.399999999999999</v>
      </c>
      <c r="P761" s="2">
        <v>14.8</v>
      </c>
      <c r="Q761" s="2">
        <v>4.2</v>
      </c>
      <c r="R761" s="1">
        <v>1.1000000000000001</v>
      </c>
      <c r="S761" s="1">
        <v>0.8</v>
      </c>
      <c r="T761" s="1">
        <v>0.5</v>
      </c>
      <c r="U761" s="1">
        <v>0.4</v>
      </c>
      <c r="V761" s="1">
        <v>2.5</v>
      </c>
      <c r="W761" s="1">
        <v>68.5</v>
      </c>
      <c r="X761" s="1">
        <v>68.400000000000006</v>
      </c>
      <c r="Y761" s="1">
        <v>5.25</v>
      </c>
      <c r="Z761" s="1">
        <v>5.45</v>
      </c>
      <c r="AA761">
        <f t="shared" si="256"/>
        <v>0.44491080797481636</v>
      </c>
      <c r="AB761">
        <f t="shared" si="257"/>
        <v>0.314453125</v>
      </c>
      <c r="AC761">
        <f t="shared" si="258"/>
        <v>0.38277511961722488</v>
      </c>
      <c r="AD761">
        <f t="shared" si="259"/>
        <v>9.2036553524804166E-2</v>
      </c>
      <c r="AE761">
        <f t="shared" si="260"/>
        <v>0.18070652173913046</v>
      </c>
      <c r="AF761">
        <f t="shared" si="261"/>
        <v>0.23684210526315788</v>
      </c>
      <c r="AG761">
        <f t="shared" si="262"/>
        <v>0.22222222222222221</v>
      </c>
      <c r="AH761">
        <f t="shared" si="263"/>
        <v>0.43806485911749077</v>
      </c>
      <c r="AI761">
        <f t="shared" si="264"/>
        <v>0.18906605922551251</v>
      </c>
      <c r="AJ761">
        <f t="shared" si="265"/>
        <v>0.34147509578544055</v>
      </c>
      <c r="AK761">
        <f t="shared" si="266"/>
        <v>0.45519713261648742</v>
      </c>
      <c r="AL761">
        <f t="shared" si="267"/>
        <v>0.31153563556208658</v>
      </c>
      <c r="AM761">
        <f t="shared" si="268"/>
        <v>0.32394366197183105</v>
      </c>
      <c r="AN761">
        <f t="shared" si="269"/>
        <v>0.46972860125260951</v>
      </c>
      <c r="AO761">
        <f t="shared" si="270"/>
        <v>0.1842346471127406</v>
      </c>
      <c r="AP761">
        <f t="shared" si="271"/>
        <v>0.11235955056179775</v>
      </c>
      <c r="AQ761">
        <f t="shared" si="272"/>
        <v>7.7777777777777779E-2</v>
      </c>
      <c r="AR761">
        <f t="shared" si="273"/>
        <v>4.49438202247191E-2</v>
      </c>
      <c r="AS761">
        <f t="shared" si="274"/>
        <v>6.1224489795918373E-2</v>
      </c>
      <c r="AT761">
        <f t="shared" si="275"/>
        <v>0.37549892539146457</v>
      </c>
      <c r="AU761">
        <f t="shared" si="276"/>
        <v>0.41123012009087967</v>
      </c>
      <c r="AV761">
        <f t="shared" si="277"/>
        <v>0.50581395348837199</v>
      </c>
      <c r="AW761">
        <f t="shared" si="278"/>
        <v>0.54450261780104703</v>
      </c>
    </row>
    <row r="762" spans="1:49" x14ac:dyDescent="0.3">
      <c r="A762">
        <v>12</v>
      </c>
      <c r="B762" s="3">
        <v>37530</v>
      </c>
      <c r="C762" t="s">
        <v>8</v>
      </c>
      <c r="D762" s="1">
        <v>80</v>
      </c>
      <c r="E762" s="1">
        <v>41.3</v>
      </c>
      <c r="F762" s="1">
        <v>20.350000000000001</v>
      </c>
      <c r="G762" s="1">
        <v>38.700000000000003</v>
      </c>
      <c r="H762" s="1">
        <v>16.600000000000001</v>
      </c>
      <c r="I762" s="1">
        <v>58.7</v>
      </c>
      <c r="J762" s="1">
        <v>59</v>
      </c>
      <c r="K762" s="1">
        <v>27</v>
      </c>
      <c r="L762" s="1">
        <v>29.35</v>
      </c>
      <c r="M762" s="1">
        <v>10.15</v>
      </c>
      <c r="N762" s="1">
        <v>9.6</v>
      </c>
      <c r="O762" s="2">
        <v>14.4</v>
      </c>
      <c r="P762" s="2">
        <v>10.8</v>
      </c>
      <c r="Q762" s="2">
        <v>3.2</v>
      </c>
      <c r="R762" s="1">
        <v>0.5</v>
      </c>
      <c r="S762" s="1">
        <v>0.5</v>
      </c>
      <c r="T762" s="1">
        <v>0.2</v>
      </c>
      <c r="U762" s="1">
        <v>0.2</v>
      </c>
      <c r="V762" s="1">
        <v>1.8</v>
      </c>
      <c r="W762" s="1">
        <v>68.45</v>
      </c>
      <c r="X762" s="1">
        <v>68.8</v>
      </c>
      <c r="Y762" s="1">
        <v>5.15</v>
      </c>
      <c r="Z762" s="1">
        <v>4.8</v>
      </c>
      <c r="AA762">
        <f t="shared" si="256"/>
        <v>0.37775445960125908</v>
      </c>
      <c r="AB762">
        <f t="shared" si="257"/>
        <v>0.27929687500000011</v>
      </c>
      <c r="AC762">
        <f t="shared" si="258"/>
        <v>0.27177033492822972</v>
      </c>
      <c r="AD762">
        <f t="shared" si="259"/>
        <v>5.8746736292428221E-2</v>
      </c>
      <c r="AE762">
        <f t="shared" si="260"/>
        <v>0.12635869565217395</v>
      </c>
      <c r="AF762">
        <f t="shared" si="261"/>
        <v>0.17105263157894737</v>
      </c>
      <c r="AG762">
        <f t="shared" si="262"/>
        <v>0.14444444444444443</v>
      </c>
      <c r="AH762">
        <f t="shared" si="263"/>
        <v>0.34237107921318449</v>
      </c>
      <c r="AI762">
        <f t="shared" si="264"/>
        <v>0.13211845102505698</v>
      </c>
      <c r="AJ762">
        <f t="shared" si="265"/>
        <v>0.27107279693486591</v>
      </c>
      <c r="AK762">
        <f t="shared" si="266"/>
        <v>0.38948626045400236</v>
      </c>
      <c r="AL762">
        <f t="shared" si="267"/>
        <v>0.18589272593681114</v>
      </c>
      <c r="AM762">
        <f t="shared" si="268"/>
        <v>0.26559356136820927</v>
      </c>
      <c r="AN762">
        <f t="shared" si="269"/>
        <v>0.37578288100208762</v>
      </c>
      <c r="AO762">
        <f t="shared" si="270"/>
        <v>0.15673693858845095</v>
      </c>
      <c r="AP762">
        <f t="shared" si="271"/>
        <v>4.49438202247191E-2</v>
      </c>
      <c r="AQ762">
        <f t="shared" si="272"/>
        <v>4.4444444444444446E-2</v>
      </c>
      <c r="AR762">
        <f t="shared" si="273"/>
        <v>1.1235955056179775E-2</v>
      </c>
      <c r="AS762">
        <f t="shared" si="274"/>
        <v>2.0408163265306121E-2</v>
      </c>
      <c r="AT762">
        <f t="shared" si="275"/>
        <v>0.37519189438133255</v>
      </c>
      <c r="AU762">
        <f t="shared" si="276"/>
        <v>0.41382667964946451</v>
      </c>
      <c r="AV762">
        <f t="shared" si="277"/>
        <v>0.4941860465116279</v>
      </c>
      <c r="AW762">
        <f t="shared" si="278"/>
        <v>0.47643979057591612</v>
      </c>
    </row>
    <row r="763" spans="1:49" x14ac:dyDescent="0.3">
      <c r="A763">
        <v>13</v>
      </c>
      <c r="B763" s="3">
        <v>37530</v>
      </c>
      <c r="C763" t="s">
        <v>7</v>
      </c>
      <c r="D763" s="1">
        <v>116.5</v>
      </c>
      <c r="E763" s="1">
        <v>55.7</v>
      </c>
      <c r="F763" s="1">
        <v>28.55</v>
      </c>
      <c r="G763" s="1">
        <v>60.8</v>
      </c>
      <c r="H763" s="1">
        <v>32.049999999999997</v>
      </c>
      <c r="I763" s="1">
        <v>61.25</v>
      </c>
      <c r="J763" s="1">
        <v>61.7</v>
      </c>
      <c r="K763" s="1">
        <v>34.299999999999997</v>
      </c>
      <c r="L763" s="1">
        <v>35.299999999999997</v>
      </c>
      <c r="M763" s="1">
        <v>9.9</v>
      </c>
      <c r="N763" s="1">
        <v>12.5</v>
      </c>
      <c r="O763" s="2">
        <v>37.6</v>
      </c>
      <c r="P763" s="2">
        <v>25.3</v>
      </c>
      <c r="Q763" s="2">
        <v>10.6</v>
      </c>
      <c r="R763" s="1">
        <v>0.6</v>
      </c>
      <c r="S763" s="1">
        <v>1</v>
      </c>
      <c r="T763" s="1">
        <v>0.3</v>
      </c>
      <c r="U763" s="1">
        <v>0.5</v>
      </c>
      <c r="V763" s="1">
        <v>6.5</v>
      </c>
      <c r="W763" s="1">
        <v>91.9</v>
      </c>
      <c r="X763" s="1">
        <v>92.7</v>
      </c>
      <c r="Y763" s="1">
        <v>6.75</v>
      </c>
      <c r="Z763" s="1">
        <v>7.25</v>
      </c>
      <c r="AA763">
        <f t="shared" si="256"/>
        <v>0.67995802728226662</v>
      </c>
      <c r="AB763">
        <f t="shared" si="257"/>
        <v>0.599609375</v>
      </c>
      <c r="AC763">
        <f t="shared" si="258"/>
        <v>0.6947368421052631</v>
      </c>
      <c r="AD763">
        <f t="shared" si="259"/>
        <v>0.26044386422976495</v>
      </c>
      <c r="AE763">
        <f t="shared" si="260"/>
        <v>0.32336956521739135</v>
      </c>
      <c r="AF763">
        <f t="shared" si="261"/>
        <v>0.6578947368421052</v>
      </c>
      <c r="AG763">
        <f t="shared" si="262"/>
        <v>0.66666666666666663</v>
      </c>
      <c r="AH763">
        <f t="shared" si="263"/>
        <v>0.73046251993620415</v>
      </c>
      <c r="AI763">
        <f t="shared" si="264"/>
        <v>0.39635535307517089</v>
      </c>
      <c r="AJ763">
        <f t="shared" si="265"/>
        <v>0.29549808429118773</v>
      </c>
      <c r="AK763">
        <f t="shared" si="266"/>
        <v>0.41099163679808837</v>
      </c>
      <c r="AL763">
        <f t="shared" si="267"/>
        <v>0.29316678912564281</v>
      </c>
      <c r="AM763">
        <f t="shared" si="268"/>
        <v>0.34540576794097916</v>
      </c>
      <c r="AN763">
        <f t="shared" si="269"/>
        <v>0.36534446764091849</v>
      </c>
      <c r="AO763">
        <f t="shared" si="270"/>
        <v>0.20989917506874425</v>
      </c>
      <c r="AP763">
        <f t="shared" si="271"/>
        <v>5.6179775280898875E-2</v>
      </c>
      <c r="AQ763">
        <f t="shared" si="272"/>
        <v>9.9999999999999992E-2</v>
      </c>
      <c r="AR763">
        <f t="shared" si="273"/>
        <v>2.2471910112359546E-2</v>
      </c>
      <c r="AS763">
        <f t="shared" si="274"/>
        <v>8.1632653061224483E-2</v>
      </c>
      <c r="AT763">
        <f t="shared" si="275"/>
        <v>0.51918943813325158</v>
      </c>
      <c r="AU763">
        <f t="shared" si="276"/>
        <v>0.56897111327491079</v>
      </c>
      <c r="AV763">
        <f t="shared" si="277"/>
        <v>0.68023255813953487</v>
      </c>
      <c r="AW763">
        <f t="shared" si="278"/>
        <v>0.73298429319371716</v>
      </c>
    </row>
    <row r="764" spans="1:49" x14ac:dyDescent="0.3">
      <c r="A764">
        <v>14</v>
      </c>
      <c r="B764" s="3">
        <v>37530</v>
      </c>
      <c r="C764" t="s">
        <v>8</v>
      </c>
      <c r="D764" s="1">
        <v>107.8</v>
      </c>
      <c r="E764" s="1">
        <v>56.4</v>
      </c>
      <c r="F764" s="1">
        <v>29.05</v>
      </c>
      <c r="G764" s="1">
        <v>51.4</v>
      </c>
      <c r="H764" s="1">
        <v>28.6</v>
      </c>
      <c r="I764" s="1">
        <v>95.9</v>
      </c>
      <c r="J764" s="1">
        <v>95.65</v>
      </c>
      <c r="K764" s="1">
        <v>57</v>
      </c>
      <c r="L764" s="1">
        <v>56.3</v>
      </c>
      <c r="M764" s="1">
        <v>16.649999999999999</v>
      </c>
      <c r="N764" s="1">
        <v>16.7</v>
      </c>
      <c r="O764" s="2">
        <v>40.799999999999997</v>
      </c>
      <c r="P764" s="2">
        <v>32.4</v>
      </c>
      <c r="Q764" s="2">
        <v>7.5</v>
      </c>
      <c r="R764" s="1">
        <v>2.8</v>
      </c>
      <c r="S764" s="1">
        <v>2.8</v>
      </c>
      <c r="T764" s="1">
        <v>1.4</v>
      </c>
      <c r="U764" s="1">
        <v>1.4</v>
      </c>
      <c r="V764" s="1">
        <v>4.4000000000000004</v>
      </c>
      <c r="W764" s="1">
        <v>26</v>
      </c>
      <c r="X764" s="1">
        <v>102.7</v>
      </c>
      <c r="Y764" s="1">
        <v>7</v>
      </c>
      <c r="Z764" s="1">
        <v>7.05</v>
      </c>
      <c r="AA764">
        <f t="shared" si="256"/>
        <v>0.69464847848898204</v>
      </c>
      <c r="AB764">
        <f t="shared" si="257"/>
        <v>0.619140625</v>
      </c>
      <c r="AC764">
        <f t="shared" si="258"/>
        <v>0.51483253588516742</v>
      </c>
      <c r="AD764">
        <f t="shared" si="259"/>
        <v>0.21540469973890339</v>
      </c>
      <c r="AE764">
        <f t="shared" si="260"/>
        <v>0.41983695652173914</v>
      </c>
      <c r="AF764">
        <f t="shared" si="261"/>
        <v>0.45394736842105265</v>
      </c>
      <c r="AG764">
        <f t="shared" si="262"/>
        <v>0.43333333333333335</v>
      </c>
      <c r="AH764">
        <f t="shared" si="263"/>
        <v>0.63795853269537484</v>
      </c>
      <c r="AI764">
        <f t="shared" si="264"/>
        <v>0.43280182232346243</v>
      </c>
      <c r="AJ764">
        <f t="shared" si="265"/>
        <v>0.62739463601532564</v>
      </c>
      <c r="AK764">
        <f t="shared" si="266"/>
        <v>0.68140183193946635</v>
      </c>
      <c r="AL764">
        <f t="shared" si="267"/>
        <v>0.62674504041146206</v>
      </c>
      <c r="AM764">
        <f t="shared" si="268"/>
        <v>0.6270959087860497</v>
      </c>
      <c r="AN764">
        <f t="shared" si="269"/>
        <v>0.64718162839248417</v>
      </c>
      <c r="AO764">
        <f t="shared" si="270"/>
        <v>0.28689275893675525</v>
      </c>
      <c r="AP764">
        <f t="shared" si="271"/>
        <v>0.3033707865168539</v>
      </c>
      <c r="AQ764">
        <f t="shared" si="272"/>
        <v>0.29999999999999993</v>
      </c>
      <c r="AR764">
        <f t="shared" si="273"/>
        <v>0.14606741573033705</v>
      </c>
      <c r="AS764">
        <f t="shared" si="274"/>
        <v>0.2653061224489795</v>
      </c>
      <c r="AT764">
        <f t="shared" si="275"/>
        <v>0.1145225667792447</v>
      </c>
      <c r="AU764">
        <f t="shared" si="276"/>
        <v>0.63388510223953276</v>
      </c>
      <c r="AV764">
        <f t="shared" si="277"/>
        <v>0.70930232558139528</v>
      </c>
      <c r="AW764">
        <f t="shared" si="278"/>
        <v>0.71204188481675379</v>
      </c>
    </row>
    <row r="765" spans="1:49" x14ac:dyDescent="0.3">
      <c r="A765">
        <v>15</v>
      </c>
      <c r="B765" s="3">
        <v>37530</v>
      </c>
      <c r="C765" t="s">
        <v>8</v>
      </c>
      <c r="D765" s="1">
        <v>71.650000000000006</v>
      </c>
      <c r="E765" s="1">
        <v>36.799999999999997</v>
      </c>
      <c r="F765" s="1">
        <v>17.75</v>
      </c>
      <c r="G765" s="1">
        <v>34.85</v>
      </c>
      <c r="H765" s="1">
        <v>15.1</v>
      </c>
      <c r="I765" s="1">
        <v>48.55</v>
      </c>
      <c r="J765" s="1">
        <v>48.7</v>
      </c>
      <c r="K765" s="1">
        <v>25.45</v>
      </c>
      <c r="L765" s="1">
        <v>26.5</v>
      </c>
      <c r="M765" s="1">
        <v>9.3000000000000007</v>
      </c>
      <c r="N765" s="1">
        <v>8.65</v>
      </c>
      <c r="O765" s="2">
        <v>10.7</v>
      </c>
      <c r="P765" s="2">
        <v>8</v>
      </c>
      <c r="Q765" s="2">
        <v>2.2999999999999998</v>
      </c>
      <c r="R765" s="1">
        <v>0.4</v>
      </c>
      <c r="S765" s="1">
        <v>0.4</v>
      </c>
      <c r="T765" s="1">
        <v>0.2</v>
      </c>
      <c r="U765" s="1">
        <v>0.2</v>
      </c>
      <c r="V765" s="1">
        <v>1.2</v>
      </c>
      <c r="W765" s="1">
        <v>56.5</v>
      </c>
      <c r="X765" s="1">
        <v>55.35</v>
      </c>
      <c r="Y765" s="1">
        <v>4.5999999999999996</v>
      </c>
      <c r="Z765" s="1">
        <v>4.7</v>
      </c>
      <c r="AA765">
        <f t="shared" si="256"/>
        <v>0.28331584470094429</v>
      </c>
      <c r="AB765">
        <f t="shared" si="257"/>
        <v>0.17773437500000003</v>
      </c>
      <c r="AC765">
        <f t="shared" si="258"/>
        <v>0.19808612440191389</v>
      </c>
      <c r="AD765">
        <f t="shared" si="259"/>
        <v>3.91644908616188E-2</v>
      </c>
      <c r="AE765">
        <f t="shared" si="260"/>
        <v>8.8315217391304351E-2</v>
      </c>
      <c r="AF765">
        <f t="shared" si="261"/>
        <v>0.11184210526315787</v>
      </c>
      <c r="AG765">
        <f t="shared" si="262"/>
        <v>7.7777777777777765E-2</v>
      </c>
      <c r="AH765">
        <f t="shared" si="263"/>
        <v>0.25358851674641159</v>
      </c>
      <c r="AI765">
        <f t="shared" si="264"/>
        <v>8.9977220956719811E-2</v>
      </c>
      <c r="AJ765">
        <f t="shared" si="265"/>
        <v>0.17385057471264365</v>
      </c>
      <c r="AK765">
        <f t="shared" si="266"/>
        <v>0.30744723217841496</v>
      </c>
      <c r="AL765">
        <f t="shared" si="267"/>
        <v>0.16311535635562083</v>
      </c>
      <c r="AM765">
        <f t="shared" si="268"/>
        <v>0.22736418511066397</v>
      </c>
      <c r="AN765">
        <f t="shared" si="269"/>
        <v>0.34029227557411268</v>
      </c>
      <c r="AO765">
        <f t="shared" si="270"/>
        <v>0.13932172318973421</v>
      </c>
      <c r="AP765">
        <f t="shared" si="271"/>
        <v>3.3707865168539332E-2</v>
      </c>
      <c r="AQ765">
        <f t="shared" si="272"/>
        <v>3.333333333333334E-2</v>
      </c>
      <c r="AR765">
        <f t="shared" si="273"/>
        <v>1.1235955056179775E-2</v>
      </c>
      <c r="AS765">
        <f t="shared" si="274"/>
        <v>2.0408163265306121E-2</v>
      </c>
      <c r="AT765">
        <f t="shared" si="275"/>
        <v>0.30181148295977894</v>
      </c>
      <c r="AU765">
        <f t="shared" si="276"/>
        <v>0.3265173644920481</v>
      </c>
      <c r="AV765">
        <f t="shared" si="277"/>
        <v>0.43023255813953487</v>
      </c>
      <c r="AW765">
        <f t="shared" si="278"/>
        <v>0.46596858638743449</v>
      </c>
    </row>
    <row r="766" spans="1:49" x14ac:dyDescent="0.3">
      <c r="A766">
        <v>16</v>
      </c>
      <c r="B766" s="3">
        <v>37530</v>
      </c>
      <c r="C766" t="s">
        <v>8</v>
      </c>
      <c r="D766" s="1">
        <v>84.5</v>
      </c>
      <c r="E766" s="1">
        <v>43.1</v>
      </c>
      <c r="F766" s="1">
        <v>20.6</v>
      </c>
      <c r="G766" s="1">
        <v>41.4</v>
      </c>
      <c r="H766" s="1">
        <v>17.75</v>
      </c>
      <c r="I766" s="1">
        <v>58.55</v>
      </c>
      <c r="J766" s="1">
        <v>59.15</v>
      </c>
      <c r="K766" s="1">
        <v>30.6</v>
      </c>
      <c r="L766" s="1">
        <v>32.549999999999997</v>
      </c>
      <c r="M766" s="1">
        <v>9.9499999999999993</v>
      </c>
      <c r="N766" s="1">
        <v>10.199999999999999</v>
      </c>
      <c r="O766" s="2">
        <v>17.100000000000001</v>
      </c>
      <c r="P766" s="2">
        <v>13</v>
      </c>
      <c r="Q766" s="2">
        <v>3.9</v>
      </c>
      <c r="R766" s="1">
        <v>0.6</v>
      </c>
      <c r="S766" s="1">
        <v>0.6</v>
      </c>
      <c r="T766" s="1">
        <v>0.3</v>
      </c>
      <c r="U766" s="1">
        <v>0.3</v>
      </c>
      <c r="V766" s="1">
        <v>2.2999999999999998</v>
      </c>
      <c r="W766" s="1">
        <v>62.25</v>
      </c>
      <c r="X766" s="1">
        <v>69</v>
      </c>
      <c r="Y766" s="1">
        <v>5.05</v>
      </c>
      <c r="Z766" s="1">
        <v>5.35</v>
      </c>
      <c r="AA766">
        <f t="shared" si="256"/>
        <v>0.41552990556138508</v>
      </c>
      <c r="AB766">
        <f t="shared" si="257"/>
        <v>0.28906250000000011</v>
      </c>
      <c r="AC766">
        <f t="shared" si="258"/>
        <v>0.32344497607655498</v>
      </c>
      <c r="AD766">
        <f t="shared" si="259"/>
        <v>7.3759791122715399E-2</v>
      </c>
      <c r="AE766">
        <f t="shared" si="260"/>
        <v>0.15625000000000003</v>
      </c>
      <c r="AF766">
        <f t="shared" si="261"/>
        <v>0.21710526315789472</v>
      </c>
      <c r="AG766">
        <f t="shared" si="262"/>
        <v>0.19999999999999996</v>
      </c>
      <c r="AH766">
        <f t="shared" si="263"/>
        <v>0.39021796916533763</v>
      </c>
      <c r="AI766">
        <f t="shared" si="264"/>
        <v>0.16287015945330299</v>
      </c>
      <c r="AJ766">
        <f t="shared" si="265"/>
        <v>0.26963601532567044</v>
      </c>
      <c r="AK766">
        <f t="shared" si="266"/>
        <v>0.3906810035842293</v>
      </c>
      <c r="AL766">
        <f t="shared" si="267"/>
        <v>0.23879500367376927</v>
      </c>
      <c r="AM766">
        <f t="shared" si="268"/>
        <v>0.30851777330650565</v>
      </c>
      <c r="AN766">
        <f t="shared" si="269"/>
        <v>0.36743215031315229</v>
      </c>
      <c r="AO766">
        <f t="shared" si="270"/>
        <v>0.16773602199816678</v>
      </c>
      <c r="AP766">
        <f t="shared" si="271"/>
        <v>5.6179775280898875E-2</v>
      </c>
      <c r="AQ766">
        <f t="shared" si="272"/>
        <v>5.5555555555555552E-2</v>
      </c>
      <c r="AR766">
        <f t="shared" si="273"/>
        <v>2.2471910112359546E-2</v>
      </c>
      <c r="AS766">
        <f t="shared" si="274"/>
        <v>4.0816326530612235E-2</v>
      </c>
      <c r="AT766">
        <f t="shared" si="275"/>
        <v>0.33712004912496163</v>
      </c>
      <c r="AU766">
        <f t="shared" si="276"/>
        <v>0.41512495942875693</v>
      </c>
      <c r="AV766">
        <f t="shared" si="277"/>
        <v>0.48255813953488363</v>
      </c>
      <c r="AW766">
        <f t="shared" si="278"/>
        <v>0.53403141361256534</v>
      </c>
    </row>
    <row r="767" spans="1:49" x14ac:dyDescent="0.3">
      <c r="A767">
        <v>17</v>
      </c>
      <c r="B767" s="3">
        <v>37530</v>
      </c>
      <c r="C767" t="s">
        <v>7</v>
      </c>
      <c r="D767" s="1">
        <v>90.7</v>
      </c>
      <c r="E767" s="1">
        <v>43.5</v>
      </c>
      <c r="F767" s="1">
        <v>22.2</v>
      </c>
      <c r="G767" s="1">
        <v>47.2</v>
      </c>
      <c r="H767" s="1">
        <v>23</v>
      </c>
      <c r="I767" s="1">
        <v>53.1</v>
      </c>
      <c r="J767" s="1">
        <v>52.3</v>
      </c>
      <c r="K767" s="1">
        <v>28.75</v>
      </c>
      <c r="L767" s="1">
        <v>27.3</v>
      </c>
      <c r="M767" s="1">
        <v>9.35</v>
      </c>
      <c r="N767" s="1">
        <v>9.75</v>
      </c>
      <c r="O767" s="2">
        <v>17.7</v>
      </c>
      <c r="P767" s="2">
        <v>12.7</v>
      </c>
      <c r="Q767" s="2">
        <v>4.5999999999999996</v>
      </c>
      <c r="R767" s="1">
        <v>0.5</v>
      </c>
      <c r="S767" s="1">
        <v>0.5</v>
      </c>
      <c r="T767" s="1">
        <v>0.2</v>
      </c>
      <c r="U767" s="1">
        <v>0.2</v>
      </c>
      <c r="V767" s="1">
        <v>2.6</v>
      </c>
      <c r="W767" s="1">
        <v>61.2</v>
      </c>
      <c r="X767" s="1">
        <v>64.3</v>
      </c>
      <c r="Y767" s="1">
        <v>5.0999999999999996</v>
      </c>
      <c r="Z767" s="1">
        <v>5.3</v>
      </c>
      <c r="AA767">
        <f t="shared" si="256"/>
        <v>0.42392444910807969</v>
      </c>
      <c r="AB767">
        <f t="shared" si="257"/>
        <v>0.3515625</v>
      </c>
      <c r="AC767">
        <f t="shared" si="258"/>
        <v>0.43444976076555025</v>
      </c>
      <c r="AD767">
        <f t="shared" si="259"/>
        <v>0.14229765013054829</v>
      </c>
      <c r="AE767">
        <f t="shared" si="260"/>
        <v>0.15217391304347827</v>
      </c>
      <c r="AF767">
        <f t="shared" si="261"/>
        <v>0.26315789473684204</v>
      </c>
      <c r="AG767">
        <f t="shared" si="262"/>
        <v>0.23333333333333334</v>
      </c>
      <c r="AH767">
        <f t="shared" si="263"/>
        <v>0.45614035087719307</v>
      </c>
      <c r="AI767">
        <f t="shared" si="264"/>
        <v>0.16970387243735763</v>
      </c>
      <c r="AJ767">
        <f t="shared" si="265"/>
        <v>0.21743295019157088</v>
      </c>
      <c r="AK767">
        <f t="shared" si="266"/>
        <v>0.33612106730386293</v>
      </c>
      <c r="AL767">
        <f t="shared" si="267"/>
        <v>0.21160911094783244</v>
      </c>
      <c r="AM767">
        <f t="shared" si="268"/>
        <v>0.23809523809523811</v>
      </c>
      <c r="AN767">
        <f t="shared" si="269"/>
        <v>0.34237995824634648</v>
      </c>
      <c r="AO767">
        <f t="shared" si="270"/>
        <v>0.15948670944087992</v>
      </c>
      <c r="AP767">
        <f t="shared" si="271"/>
        <v>4.49438202247191E-2</v>
      </c>
      <c r="AQ767">
        <f t="shared" si="272"/>
        <v>4.4444444444444446E-2</v>
      </c>
      <c r="AR767">
        <f t="shared" si="273"/>
        <v>1.1235955056179775E-2</v>
      </c>
      <c r="AS767">
        <f t="shared" si="274"/>
        <v>2.0408163265306121E-2</v>
      </c>
      <c r="AT767">
        <f t="shared" si="275"/>
        <v>0.33067239791218916</v>
      </c>
      <c r="AU767">
        <f t="shared" si="276"/>
        <v>0.38461538461538464</v>
      </c>
      <c r="AV767">
        <f t="shared" si="277"/>
        <v>0.48837209302325574</v>
      </c>
      <c r="AW767">
        <f t="shared" si="278"/>
        <v>0.52879581151832455</v>
      </c>
    </row>
    <row r="768" spans="1:49" x14ac:dyDescent="0.3">
      <c r="A768">
        <v>18</v>
      </c>
      <c r="B768" s="3">
        <v>37530</v>
      </c>
      <c r="C768" t="s">
        <v>7</v>
      </c>
      <c r="D768" s="1">
        <v>86</v>
      </c>
      <c r="E768" s="1">
        <v>43.05</v>
      </c>
      <c r="F768" s="1">
        <v>20.25</v>
      </c>
      <c r="G768" s="1">
        <v>42.95</v>
      </c>
      <c r="H768" s="1">
        <v>19.850000000000001</v>
      </c>
      <c r="I768" s="1">
        <v>48.5</v>
      </c>
      <c r="J768" s="1">
        <v>48.1</v>
      </c>
      <c r="K768" s="1">
        <v>25.7</v>
      </c>
      <c r="L768" s="1">
        <v>25.05</v>
      </c>
      <c r="M768" s="1">
        <v>9.5500000000000007</v>
      </c>
      <c r="N768" s="1">
        <v>9.5</v>
      </c>
      <c r="O768" s="2">
        <v>15.4</v>
      </c>
      <c r="P768" s="2">
        <v>10.9</v>
      </c>
      <c r="Q768" s="2">
        <v>4.2</v>
      </c>
      <c r="R768" s="1">
        <v>0.5</v>
      </c>
      <c r="S768" s="1">
        <v>0.4</v>
      </c>
      <c r="T768" s="1">
        <v>0.2</v>
      </c>
      <c r="U768" s="1">
        <v>0.2</v>
      </c>
      <c r="V768" s="1">
        <v>2.2999999999999998</v>
      </c>
      <c r="W768" s="1">
        <v>62</v>
      </c>
      <c r="X768" s="1">
        <v>57.65</v>
      </c>
      <c r="Y768" s="1">
        <v>4.95</v>
      </c>
      <c r="Z768" s="1">
        <v>4.75</v>
      </c>
      <c r="AA768">
        <f t="shared" si="256"/>
        <v>0.41448058761804818</v>
      </c>
      <c r="AB768">
        <f t="shared" si="257"/>
        <v>0.275390625</v>
      </c>
      <c r="AC768">
        <f t="shared" si="258"/>
        <v>0.35311004784688999</v>
      </c>
      <c r="AD768">
        <f t="shared" si="259"/>
        <v>0.10117493472584858</v>
      </c>
      <c r="AE768">
        <f t="shared" si="260"/>
        <v>0.12771739130434784</v>
      </c>
      <c r="AF768">
        <f t="shared" si="261"/>
        <v>0.23684210526315788</v>
      </c>
      <c r="AG768">
        <f t="shared" si="262"/>
        <v>0.19999999999999996</v>
      </c>
      <c r="AH768">
        <f t="shared" si="263"/>
        <v>0.40616693248272201</v>
      </c>
      <c r="AI768">
        <f t="shared" si="264"/>
        <v>0.14350797266514809</v>
      </c>
      <c r="AJ768">
        <f t="shared" si="265"/>
        <v>0.17337164750957854</v>
      </c>
      <c r="AK768">
        <f t="shared" si="266"/>
        <v>0.30266825965750693</v>
      </c>
      <c r="AL768">
        <f t="shared" si="267"/>
        <v>0.1667891256429096</v>
      </c>
      <c r="AM768">
        <f t="shared" si="268"/>
        <v>0.20791415157612342</v>
      </c>
      <c r="AN768">
        <f t="shared" si="269"/>
        <v>0.35073068893528181</v>
      </c>
      <c r="AO768">
        <f t="shared" si="270"/>
        <v>0.15490375802016498</v>
      </c>
      <c r="AP768">
        <f t="shared" si="271"/>
        <v>4.49438202247191E-2</v>
      </c>
      <c r="AQ768">
        <f t="shared" si="272"/>
        <v>3.333333333333334E-2</v>
      </c>
      <c r="AR768">
        <f t="shared" si="273"/>
        <v>1.1235955056179775E-2</v>
      </c>
      <c r="AS768">
        <f t="shared" si="274"/>
        <v>2.0408163265306121E-2</v>
      </c>
      <c r="AT768">
        <f t="shared" si="275"/>
        <v>0.33558489407430153</v>
      </c>
      <c r="AU768">
        <f t="shared" si="276"/>
        <v>0.34144758195391112</v>
      </c>
      <c r="AV768">
        <f t="shared" si="277"/>
        <v>0.47093023255813948</v>
      </c>
      <c r="AW768">
        <f t="shared" si="278"/>
        <v>0.47120418848167533</v>
      </c>
    </row>
    <row r="769" spans="1:49" x14ac:dyDescent="0.3">
      <c r="A769">
        <v>19</v>
      </c>
      <c r="B769" s="3">
        <v>37530</v>
      </c>
      <c r="C769" t="s">
        <v>7</v>
      </c>
      <c r="D769" s="1">
        <v>85.85</v>
      </c>
      <c r="E769" s="1">
        <v>43</v>
      </c>
      <c r="F769" s="1">
        <v>20.100000000000001</v>
      </c>
      <c r="G769" s="1">
        <v>42.85</v>
      </c>
      <c r="H769" s="1">
        <v>19.7</v>
      </c>
      <c r="I769" s="1">
        <v>58.8</v>
      </c>
      <c r="J769" s="1">
        <v>58.25</v>
      </c>
      <c r="K769" s="1">
        <v>27</v>
      </c>
      <c r="L769" s="1">
        <v>31.5</v>
      </c>
      <c r="M769" s="1">
        <v>10.15</v>
      </c>
      <c r="N769" s="1">
        <v>8.8000000000000007</v>
      </c>
      <c r="O769" s="2">
        <v>15.8</v>
      </c>
      <c r="P769" s="2">
        <v>11.4</v>
      </c>
      <c r="Q769" s="2">
        <v>4</v>
      </c>
      <c r="R769" s="1">
        <v>0.4</v>
      </c>
      <c r="S769" s="1">
        <v>0.5</v>
      </c>
      <c r="T769" s="1">
        <v>0.2</v>
      </c>
      <c r="U769" s="1">
        <v>0.2</v>
      </c>
      <c r="V769" s="1">
        <v>2.2000000000000002</v>
      </c>
      <c r="W769" s="1">
        <v>65.5</v>
      </c>
      <c r="X769" s="1">
        <v>57.05</v>
      </c>
      <c r="Y769" s="1">
        <v>5.05</v>
      </c>
      <c r="Z769" s="1">
        <v>5.2</v>
      </c>
      <c r="AA769">
        <f t="shared" si="256"/>
        <v>0.41343126967471139</v>
      </c>
      <c r="AB769">
        <f t="shared" si="257"/>
        <v>0.26953125000000011</v>
      </c>
      <c r="AC769">
        <f t="shared" si="258"/>
        <v>0.35119617224880384</v>
      </c>
      <c r="AD769">
        <f t="shared" si="259"/>
        <v>9.921671018276762E-2</v>
      </c>
      <c r="AE769">
        <f t="shared" si="260"/>
        <v>0.13451086956521741</v>
      </c>
      <c r="AF769">
        <f t="shared" si="261"/>
        <v>0.22368421052631576</v>
      </c>
      <c r="AG769">
        <f t="shared" si="262"/>
        <v>0.18888888888888891</v>
      </c>
      <c r="AH769">
        <f t="shared" si="263"/>
        <v>0.40457203615098353</v>
      </c>
      <c r="AI769">
        <f t="shared" si="264"/>
        <v>0.14806378132118453</v>
      </c>
      <c r="AJ769">
        <f t="shared" si="265"/>
        <v>0.27203065134099613</v>
      </c>
      <c r="AK769">
        <f t="shared" si="266"/>
        <v>0.38351254480286734</v>
      </c>
      <c r="AL769">
        <f t="shared" si="267"/>
        <v>0.18589272593681114</v>
      </c>
      <c r="AM769">
        <f t="shared" si="268"/>
        <v>0.2944332662642522</v>
      </c>
      <c r="AN769">
        <f t="shared" si="269"/>
        <v>0.37578288100208762</v>
      </c>
      <c r="AO769">
        <f t="shared" si="270"/>
        <v>0.14207149404216315</v>
      </c>
      <c r="AP769">
        <f t="shared" si="271"/>
        <v>3.3707865168539332E-2</v>
      </c>
      <c r="AQ769">
        <f t="shared" si="272"/>
        <v>4.4444444444444446E-2</v>
      </c>
      <c r="AR769">
        <f t="shared" si="273"/>
        <v>1.1235955056179775E-2</v>
      </c>
      <c r="AS769">
        <f t="shared" si="274"/>
        <v>2.0408163265306121E-2</v>
      </c>
      <c r="AT769">
        <f t="shared" si="275"/>
        <v>0.35707706478354317</v>
      </c>
      <c r="AU769">
        <f t="shared" si="276"/>
        <v>0.3375527426160338</v>
      </c>
      <c r="AV769">
        <f t="shared" si="277"/>
        <v>0.48255813953488363</v>
      </c>
      <c r="AW769">
        <f t="shared" si="278"/>
        <v>0.51832460732984287</v>
      </c>
    </row>
    <row r="770" spans="1:49" x14ac:dyDescent="0.3">
      <c r="A770">
        <v>20</v>
      </c>
      <c r="B770" s="3">
        <v>37530</v>
      </c>
      <c r="C770" t="s">
        <v>8</v>
      </c>
      <c r="D770" s="1">
        <v>68.2</v>
      </c>
      <c r="E770" s="1">
        <v>34.15</v>
      </c>
      <c r="F770" s="1">
        <v>16.3</v>
      </c>
      <c r="G770" s="1">
        <v>33.950000000000003</v>
      </c>
      <c r="H770" s="1">
        <v>14.7</v>
      </c>
      <c r="I770" s="1">
        <v>39</v>
      </c>
      <c r="J770" s="1">
        <v>39.6</v>
      </c>
      <c r="K770" s="1">
        <v>21.2</v>
      </c>
      <c r="L770" s="1">
        <v>20.6</v>
      </c>
      <c r="M770" s="1">
        <v>6.65</v>
      </c>
      <c r="N770" s="1">
        <v>6.05</v>
      </c>
      <c r="O770" s="2">
        <v>8.6999999999999993</v>
      </c>
      <c r="P770" s="2">
        <v>6.1</v>
      </c>
      <c r="Q770" s="2">
        <v>2.1</v>
      </c>
      <c r="R770" s="1">
        <v>0.2</v>
      </c>
      <c r="S770" s="1">
        <v>0.2</v>
      </c>
      <c r="T770" s="1">
        <v>0.1</v>
      </c>
      <c r="U770" s="1">
        <v>0.1</v>
      </c>
      <c r="V770" s="1">
        <v>1.2</v>
      </c>
      <c r="W770" s="1">
        <v>52.2</v>
      </c>
      <c r="X770" s="1">
        <v>53.15</v>
      </c>
      <c r="Y770" s="1">
        <v>4.0999999999999996</v>
      </c>
      <c r="Z770" s="1">
        <v>4.1500000000000004</v>
      </c>
      <c r="AA770">
        <f t="shared" si="256"/>
        <v>0.22770199370409228</v>
      </c>
      <c r="AB770">
        <f t="shared" si="257"/>
        <v>0.12109375000000006</v>
      </c>
      <c r="AC770">
        <f t="shared" si="258"/>
        <v>0.18086124401913881</v>
      </c>
      <c r="AD770">
        <f t="shared" si="259"/>
        <v>3.3942558746736289E-2</v>
      </c>
      <c r="AE770">
        <f t="shared" si="260"/>
        <v>6.25E-2</v>
      </c>
      <c r="AF770">
        <f t="shared" si="261"/>
        <v>9.8684210526315791E-2</v>
      </c>
      <c r="AG770">
        <f t="shared" si="262"/>
        <v>7.7777777777777765E-2</v>
      </c>
      <c r="AH770">
        <f t="shared" si="263"/>
        <v>0.21690590111642749</v>
      </c>
      <c r="AI770">
        <f t="shared" si="264"/>
        <v>6.7198177676537588E-2</v>
      </c>
      <c r="AJ770">
        <f t="shared" si="265"/>
        <v>8.2375478927203066E-2</v>
      </c>
      <c r="AK770">
        <f t="shared" si="266"/>
        <v>0.23496614894464354</v>
      </c>
      <c r="AL770">
        <f t="shared" si="267"/>
        <v>0.10066127847171195</v>
      </c>
      <c r="AM770">
        <f t="shared" si="268"/>
        <v>0.14822266934942993</v>
      </c>
      <c r="AN770">
        <f t="shared" si="269"/>
        <v>0.22964509394572022</v>
      </c>
      <c r="AO770">
        <f t="shared" si="270"/>
        <v>9.1659028414298807E-2</v>
      </c>
      <c r="AP770">
        <f t="shared" si="271"/>
        <v>1.1235955056179775E-2</v>
      </c>
      <c r="AQ770">
        <f t="shared" si="272"/>
        <v>1.1111111111111112E-2</v>
      </c>
      <c r="AR770">
        <f t="shared" si="273"/>
        <v>0</v>
      </c>
      <c r="AS770">
        <f t="shared" si="274"/>
        <v>0</v>
      </c>
      <c r="AT770">
        <f t="shared" si="275"/>
        <v>0.27540681608842499</v>
      </c>
      <c r="AU770">
        <f t="shared" si="276"/>
        <v>0.31223628691983124</v>
      </c>
      <c r="AV770">
        <f t="shared" si="277"/>
        <v>0.37209302325581389</v>
      </c>
      <c r="AW770">
        <f t="shared" si="278"/>
        <v>0.40837696335078533</v>
      </c>
    </row>
    <row r="771" spans="1:49" x14ac:dyDescent="0.3">
      <c r="A771">
        <v>21</v>
      </c>
      <c r="B771" s="3">
        <v>37530</v>
      </c>
      <c r="C771" t="s">
        <v>8</v>
      </c>
      <c r="D771" s="1">
        <v>59.15</v>
      </c>
      <c r="E771" s="1">
        <v>30.15</v>
      </c>
      <c r="F771" s="1">
        <v>14.3</v>
      </c>
      <c r="G771" s="1">
        <v>29</v>
      </c>
      <c r="H771" s="1">
        <v>12.8</v>
      </c>
      <c r="I771" s="1">
        <v>41</v>
      </c>
      <c r="J771" s="1">
        <v>40.9</v>
      </c>
      <c r="K771" s="1">
        <v>20.8</v>
      </c>
      <c r="L771" s="1">
        <v>20.5</v>
      </c>
      <c r="M771" s="1">
        <v>7.5</v>
      </c>
      <c r="N771" s="1">
        <v>7.55</v>
      </c>
      <c r="O771" s="2">
        <v>6.6</v>
      </c>
      <c r="P771" s="2">
        <v>4.8</v>
      </c>
      <c r="Q771" s="2">
        <v>1.4</v>
      </c>
      <c r="R771" s="1">
        <v>0.2</v>
      </c>
      <c r="S771" s="1">
        <v>0.2</v>
      </c>
      <c r="T771" s="1">
        <v>0.1</v>
      </c>
      <c r="U771" s="1">
        <v>0.1</v>
      </c>
      <c r="V771" s="1">
        <v>0.8</v>
      </c>
      <c r="W771" s="1">
        <v>48.7</v>
      </c>
      <c r="X771" s="1">
        <v>29.35</v>
      </c>
      <c r="Y771" s="1">
        <v>4</v>
      </c>
      <c r="Z771" s="1">
        <v>3.55</v>
      </c>
      <c r="AA771">
        <f t="shared" ref="AA771:AA834" si="279">(E771-$E$1420)*$E$1429</f>
        <v>0.14375655823714581</v>
      </c>
      <c r="AB771">
        <f t="shared" ref="AB771:AB834" si="280">(F771-$F$1420)*$F$1429</f>
        <v>4.2968750000000056E-2</v>
      </c>
      <c r="AC771">
        <f t="shared" ref="AC771:AC834" si="281">(G771-$G$1420)*$G$1429</f>
        <v>8.612440191387559E-2</v>
      </c>
      <c r="AD771">
        <f t="shared" ref="AD771:AD834" si="282">(H771-$H$1420)*$H$1429</f>
        <v>9.1383812010443991E-3</v>
      </c>
      <c r="AE771">
        <f t="shared" ref="AE771:AE834" si="283">(P771-$P$1420)*$P$1429</f>
        <v>4.4836956521739135E-2</v>
      </c>
      <c r="AF771">
        <f t="shared" ref="AF771:AF834" si="284">(Q771-$Q$1420)*$Q$1429</f>
        <v>5.2631578947368411E-2</v>
      </c>
      <c r="AG771">
        <f t="shared" ref="AG771:AG834" si="285">(V771-$V$1420)*$V$1429</f>
        <v>3.333333333333334E-2</v>
      </c>
      <c r="AH771">
        <f t="shared" ref="AH771:AH834" si="286">(D771-$D$1420)*$D$1429</f>
        <v>0.12068048910154175</v>
      </c>
      <c r="AI771">
        <f t="shared" ref="AI771:AI834" si="287">(O771-$O$1420)*$O$1429</f>
        <v>4.328018223234624E-2</v>
      </c>
      <c r="AJ771">
        <f t="shared" ref="AJ771:AJ834" si="288">(I771-$I$1420)*$I$1429</f>
        <v>0.10153256704980844</v>
      </c>
      <c r="AK771">
        <f t="shared" ref="AK771:AK834" si="289">(J771-$J$1420)*$J$1429</f>
        <v>0.24532058940661086</v>
      </c>
      <c r="AL771">
        <f t="shared" ref="AL771:AL834" si="290">(K771-$K$1420)*$K$1429</f>
        <v>9.4783247612049967E-2</v>
      </c>
      <c r="AM771">
        <f t="shared" ref="AM771:AM834" si="291">(L771-$L$1420)*$L$1429</f>
        <v>0.14688128772635814</v>
      </c>
      <c r="AN771">
        <f t="shared" ref="AN771:AN834" si="292">(M771-$M$1420)*$M$1429</f>
        <v>0.26513569937369513</v>
      </c>
      <c r="AO771">
        <f t="shared" ref="AO771:AO834" si="293">(N771-$N$1420)*$N$1429</f>
        <v>0.11915673693858844</v>
      </c>
      <c r="AP771">
        <f t="shared" ref="AP771:AP834" si="294">(R771-$R$1420)*$R$1429</f>
        <v>1.1235955056179775E-2</v>
      </c>
      <c r="AQ771">
        <f t="shared" ref="AQ771:AQ834" si="295">(S771-$S$1420)*$S$1429</f>
        <v>1.1111111111111112E-2</v>
      </c>
      <c r="AR771">
        <f t="shared" ref="AR771:AR834" si="296">(T771-$T$1420)*$T$1429</f>
        <v>0</v>
      </c>
      <c r="AS771">
        <f t="shared" ref="AS771:AS834" si="297">(U771-$U$1420)*$U$1429</f>
        <v>0</v>
      </c>
      <c r="AT771">
        <f t="shared" ref="AT771:AT834" si="298">(W771-$W$1420)*$W$1429</f>
        <v>0.25391464537918335</v>
      </c>
      <c r="AU771">
        <f t="shared" si="276"/>
        <v>0.15774099318403118</v>
      </c>
      <c r="AV771">
        <f t="shared" si="277"/>
        <v>0.3604651162790698</v>
      </c>
      <c r="AW771">
        <f t="shared" si="278"/>
        <v>0.34554973821989521</v>
      </c>
    </row>
    <row r="772" spans="1:49" x14ac:dyDescent="0.3">
      <c r="A772">
        <v>22</v>
      </c>
      <c r="B772" s="3">
        <v>37530</v>
      </c>
      <c r="C772" t="s">
        <v>7</v>
      </c>
      <c r="D772" s="1">
        <v>75.2</v>
      </c>
      <c r="E772" s="1">
        <v>35.700000000000003</v>
      </c>
      <c r="F772" s="1">
        <v>18.5</v>
      </c>
      <c r="G772" s="1">
        <v>39.5</v>
      </c>
      <c r="H772" s="1">
        <v>17.7</v>
      </c>
      <c r="I772" s="1">
        <v>41.8</v>
      </c>
      <c r="J772" s="1">
        <v>41.5</v>
      </c>
      <c r="K772" s="1">
        <v>21.45</v>
      </c>
      <c r="L772" s="1">
        <v>21.1</v>
      </c>
      <c r="M772" s="1">
        <v>7.7</v>
      </c>
      <c r="N772" s="1">
        <v>7.8</v>
      </c>
      <c r="O772" s="2">
        <v>11.2</v>
      </c>
      <c r="P772" s="2">
        <v>7.8</v>
      </c>
      <c r="Q772" s="2">
        <v>3.1</v>
      </c>
      <c r="R772" s="1">
        <v>0.3</v>
      </c>
      <c r="S772" s="1">
        <v>0.3</v>
      </c>
      <c r="T772" s="1">
        <v>0.1</v>
      </c>
      <c r="U772" s="1">
        <v>0.1</v>
      </c>
      <c r="V772" s="1">
        <v>1.7</v>
      </c>
      <c r="W772" s="1">
        <v>39.799999999999997</v>
      </c>
      <c r="X772" s="1">
        <v>43.1</v>
      </c>
      <c r="Y772" s="1">
        <v>3.7</v>
      </c>
      <c r="Z772" s="1">
        <v>4.2</v>
      </c>
      <c r="AA772">
        <f t="shared" si="279"/>
        <v>0.26023084994753415</v>
      </c>
      <c r="AB772">
        <f t="shared" si="280"/>
        <v>0.20703125000000003</v>
      </c>
      <c r="AC772">
        <f t="shared" si="281"/>
        <v>0.28708133971291866</v>
      </c>
      <c r="AD772">
        <f t="shared" si="282"/>
        <v>7.3107049608355082E-2</v>
      </c>
      <c r="AE772">
        <f t="shared" si="283"/>
        <v>8.5597826086956527E-2</v>
      </c>
      <c r="AF772">
        <f t="shared" si="284"/>
        <v>0.1644736842105263</v>
      </c>
      <c r="AG772">
        <f t="shared" si="285"/>
        <v>0.13333333333333333</v>
      </c>
      <c r="AH772">
        <f t="shared" si="286"/>
        <v>0.29133439659755456</v>
      </c>
      <c r="AI772">
        <f t="shared" si="287"/>
        <v>9.5671981776765364E-2</v>
      </c>
      <c r="AJ772">
        <f t="shared" si="288"/>
        <v>0.10919540229885055</v>
      </c>
      <c r="AK772">
        <f t="shared" si="289"/>
        <v>0.25009956192751887</v>
      </c>
      <c r="AL772">
        <f t="shared" si="290"/>
        <v>0.10433504775900071</v>
      </c>
      <c r="AM772">
        <f t="shared" si="291"/>
        <v>0.15492957746478875</v>
      </c>
      <c r="AN772">
        <f t="shared" si="292"/>
        <v>0.27348643006263046</v>
      </c>
      <c r="AO772">
        <f t="shared" si="293"/>
        <v>0.12373968835930339</v>
      </c>
      <c r="AP772">
        <f t="shared" si="294"/>
        <v>2.2471910112359546E-2</v>
      </c>
      <c r="AQ772">
        <f t="shared" si="295"/>
        <v>2.222222222222222E-2</v>
      </c>
      <c r="AR772">
        <f t="shared" si="296"/>
        <v>0</v>
      </c>
      <c r="AS772">
        <f t="shared" si="297"/>
        <v>0</v>
      </c>
      <c r="AT772">
        <f t="shared" si="298"/>
        <v>0.19926312557568313</v>
      </c>
      <c r="AU772">
        <f t="shared" si="276"/>
        <v>0.24699772801038627</v>
      </c>
      <c r="AV772">
        <f t="shared" si="277"/>
        <v>0.32558139534883723</v>
      </c>
      <c r="AW772">
        <f t="shared" si="278"/>
        <v>0.41361256544502611</v>
      </c>
    </row>
    <row r="773" spans="1:49" x14ac:dyDescent="0.3">
      <c r="A773">
        <v>23</v>
      </c>
      <c r="B773" s="3">
        <v>37530</v>
      </c>
      <c r="C773" t="s">
        <v>7</v>
      </c>
      <c r="D773" s="1">
        <v>91.5</v>
      </c>
      <c r="E773" s="1">
        <v>45.4</v>
      </c>
      <c r="F773" s="1">
        <v>21.3</v>
      </c>
      <c r="G773" s="1">
        <v>46.1</v>
      </c>
      <c r="H773" s="1">
        <v>23.4</v>
      </c>
      <c r="I773" s="1">
        <v>52.35</v>
      </c>
      <c r="J773" s="1">
        <v>52.3</v>
      </c>
      <c r="K773" s="1">
        <v>27.85</v>
      </c>
      <c r="L773" s="1">
        <v>27.55</v>
      </c>
      <c r="M773" s="1">
        <v>10</v>
      </c>
      <c r="N773" s="1">
        <v>10.25</v>
      </c>
      <c r="O773" s="2">
        <v>17.600000000000001</v>
      </c>
      <c r="P773" s="2">
        <v>12.5</v>
      </c>
      <c r="Q773" s="2">
        <v>4.5</v>
      </c>
      <c r="R773" s="1">
        <v>0.5</v>
      </c>
      <c r="S773" s="1">
        <v>0.5</v>
      </c>
      <c r="T773" s="1">
        <v>0.2</v>
      </c>
      <c r="U773" s="1">
        <v>0.2</v>
      </c>
      <c r="V773" s="1">
        <v>2.4</v>
      </c>
      <c r="W773" s="1">
        <v>43.2</v>
      </c>
      <c r="X773" s="1">
        <v>57.8</v>
      </c>
      <c r="Y773" s="1">
        <v>5</v>
      </c>
      <c r="Z773" s="1">
        <v>4.7</v>
      </c>
      <c r="AA773">
        <f t="shared" si="279"/>
        <v>0.46379853095487927</v>
      </c>
      <c r="AB773">
        <f t="shared" si="280"/>
        <v>0.31640625000000006</v>
      </c>
      <c r="AC773">
        <f t="shared" si="281"/>
        <v>0.41339712918660287</v>
      </c>
      <c r="AD773">
        <f t="shared" si="282"/>
        <v>0.1475195822454308</v>
      </c>
      <c r="AE773">
        <f t="shared" si="283"/>
        <v>0.14945652173913046</v>
      </c>
      <c r="AF773">
        <f t="shared" si="284"/>
        <v>0.25657894736842102</v>
      </c>
      <c r="AG773">
        <f t="shared" si="285"/>
        <v>0.21111111111111108</v>
      </c>
      <c r="AH773">
        <f t="shared" si="286"/>
        <v>0.4646464646464647</v>
      </c>
      <c r="AI773">
        <f t="shared" si="287"/>
        <v>0.16856492027334855</v>
      </c>
      <c r="AJ773">
        <f t="shared" si="288"/>
        <v>0.2102490421455939</v>
      </c>
      <c r="AK773">
        <f t="shared" si="289"/>
        <v>0.33612106730386293</v>
      </c>
      <c r="AL773">
        <f t="shared" si="290"/>
        <v>0.19838354151359294</v>
      </c>
      <c r="AM773">
        <f t="shared" si="291"/>
        <v>0.2414486921529175</v>
      </c>
      <c r="AN773">
        <f t="shared" si="292"/>
        <v>0.36951983298538615</v>
      </c>
      <c r="AO773">
        <f t="shared" si="293"/>
        <v>0.16865261228230979</v>
      </c>
      <c r="AP773">
        <f t="shared" si="294"/>
        <v>4.49438202247191E-2</v>
      </c>
      <c r="AQ773">
        <f t="shared" si="295"/>
        <v>4.4444444444444446E-2</v>
      </c>
      <c r="AR773">
        <f t="shared" si="296"/>
        <v>1.1235955056179775E-2</v>
      </c>
      <c r="AS773">
        <f t="shared" si="297"/>
        <v>2.0408163265306121E-2</v>
      </c>
      <c r="AT773">
        <f t="shared" si="298"/>
        <v>0.22014123426466076</v>
      </c>
      <c r="AU773">
        <f t="shared" si="276"/>
        <v>0.34242129178838043</v>
      </c>
      <c r="AV773">
        <f t="shared" si="277"/>
        <v>0.47674418604651159</v>
      </c>
      <c r="AW773">
        <f t="shared" si="278"/>
        <v>0.46596858638743449</v>
      </c>
    </row>
    <row r="774" spans="1:49" x14ac:dyDescent="0.3">
      <c r="A774">
        <v>24</v>
      </c>
      <c r="B774" s="3">
        <v>37530</v>
      </c>
      <c r="C774" t="s">
        <v>8</v>
      </c>
      <c r="D774" s="1">
        <v>65.75</v>
      </c>
      <c r="E774" s="1">
        <v>33.15</v>
      </c>
      <c r="F774" s="1">
        <v>15.4</v>
      </c>
      <c r="G774" s="1">
        <v>32.6</v>
      </c>
      <c r="H774" s="1">
        <v>13.4</v>
      </c>
      <c r="I774" s="1">
        <v>43.7</v>
      </c>
      <c r="J774" s="1">
        <v>43.65</v>
      </c>
      <c r="K774" s="1">
        <v>23.25</v>
      </c>
      <c r="L774" s="1">
        <v>22.3</v>
      </c>
      <c r="M774" s="1">
        <v>7.25</v>
      </c>
      <c r="N774" s="1">
        <v>7</v>
      </c>
      <c r="O774" s="2">
        <v>8.3000000000000007</v>
      </c>
      <c r="P774" s="2">
        <v>5.9</v>
      </c>
      <c r="Q774" s="2">
        <v>1.7</v>
      </c>
      <c r="R774" s="1">
        <v>0.3</v>
      </c>
      <c r="S774" s="1">
        <v>0.2</v>
      </c>
      <c r="T774" s="1">
        <v>0.1</v>
      </c>
      <c r="U774" s="1">
        <v>0.1</v>
      </c>
      <c r="V774" s="1">
        <v>1</v>
      </c>
      <c r="W774" s="1">
        <v>51.35</v>
      </c>
      <c r="X774" s="1">
        <v>46.35</v>
      </c>
      <c r="Y774" s="1">
        <v>4.3</v>
      </c>
      <c r="Z774" s="1">
        <v>4.3</v>
      </c>
      <c r="AA774">
        <f t="shared" si="279"/>
        <v>0.20671563483735567</v>
      </c>
      <c r="AB774">
        <f t="shared" si="280"/>
        <v>8.5937500000000042E-2</v>
      </c>
      <c r="AC774">
        <f t="shared" si="281"/>
        <v>0.15502392344497609</v>
      </c>
      <c r="AD774">
        <f t="shared" si="282"/>
        <v>1.6971279373368155E-2</v>
      </c>
      <c r="AE774">
        <f t="shared" si="283"/>
        <v>5.9782608695652183E-2</v>
      </c>
      <c r="AF774">
        <f t="shared" si="284"/>
        <v>7.2368421052631582E-2</v>
      </c>
      <c r="AG774">
        <f t="shared" si="285"/>
        <v>5.5555555555555552E-2</v>
      </c>
      <c r="AH774">
        <f t="shared" si="286"/>
        <v>0.190855927698033</v>
      </c>
      <c r="AI774">
        <f t="shared" si="287"/>
        <v>6.264236902050116E-2</v>
      </c>
      <c r="AJ774">
        <f t="shared" si="288"/>
        <v>0.12739463601532569</v>
      </c>
      <c r="AK774">
        <f t="shared" si="289"/>
        <v>0.26722421346077257</v>
      </c>
      <c r="AL774">
        <f t="shared" si="290"/>
        <v>0.13078618662747979</v>
      </c>
      <c r="AM774">
        <f t="shared" si="291"/>
        <v>0.17102615694164991</v>
      </c>
      <c r="AN774">
        <f t="shared" si="292"/>
        <v>0.25469728601252606</v>
      </c>
      <c r="AO774">
        <f t="shared" si="293"/>
        <v>0.10907424381301559</v>
      </c>
      <c r="AP774">
        <f t="shared" si="294"/>
        <v>2.2471910112359546E-2</v>
      </c>
      <c r="AQ774">
        <f t="shared" si="295"/>
        <v>1.1111111111111112E-2</v>
      </c>
      <c r="AR774">
        <f t="shared" si="296"/>
        <v>0</v>
      </c>
      <c r="AS774">
        <f t="shared" si="297"/>
        <v>0</v>
      </c>
      <c r="AT774">
        <f t="shared" si="298"/>
        <v>0.27018728891618055</v>
      </c>
      <c r="AU774">
        <f t="shared" ref="AU774:AU837" si="299">(X774-$X$1420)*$X$1429</f>
        <v>0.2680947744238884</v>
      </c>
      <c r="AV774">
        <f t="shared" ref="AV774:AV837" si="300">(Y774-$Y$1420)*$Y$1429</f>
        <v>0.39534883720930231</v>
      </c>
      <c r="AW774">
        <f t="shared" ref="AW774:AW837" si="301">(Z774-$Z$1420)*$Z$1429</f>
        <v>0.4240837696335078</v>
      </c>
    </row>
    <row r="775" spans="1:49" x14ac:dyDescent="0.3">
      <c r="A775">
        <v>25</v>
      </c>
      <c r="B775" s="3">
        <v>37530</v>
      </c>
      <c r="C775" t="s">
        <v>8</v>
      </c>
      <c r="D775" s="1">
        <v>73.25</v>
      </c>
      <c r="E775" s="1">
        <v>37.1</v>
      </c>
      <c r="F775" s="1">
        <v>17.7</v>
      </c>
      <c r="G775" s="1">
        <v>36.15</v>
      </c>
      <c r="H775" s="1">
        <v>15.45</v>
      </c>
      <c r="I775" s="1">
        <v>48.2</v>
      </c>
      <c r="J775" s="1">
        <v>48.3</v>
      </c>
      <c r="K775" s="1">
        <v>25.8</v>
      </c>
      <c r="L775" s="1">
        <v>25.85</v>
      </c>
      <c r="M775" s="1">
        <v>8.3000000000000007</v>
      </c>
      <c r="N775" s="1">
        <v>8.4499999999999993</v>
      </c>
      <c r="O775" s="2">
        <v>11.2</v>
      </c>
      <c r="P775" s="2">
        <v>8.5</v>
      </c>
      <c r="Q775" s="2">
        <v>2.4</v>
      </c>
      <c r="R775" s="1">
        <v>0.4</v>
      </c>
      <c r="S775" s="1">
        <v>0.4</v>
      </c>
      <c r="T775" s="1">
        <v>0.2</v>
      </c>
      <c r="U775" s="1">
        <v>0.2</v>
      </c>
      <c r="V775" s="1">
        <v>1.4</v>
      </c>
      <c r="W775" s="1">
        <v>63</v>
      </c>
      <c r="X775" s="1">
        <v>57.35</v>
      </c>
      <c r="Y775" s="1">
        <v>4.8499999999999996</v>
      </c>
      <c r="Z775" s="1">
        <v>4.5</v>
      </c>
      <c r="AA775">
        <f t="shared" si="279"/>
        <v>0.28961175236096537</v>
      </c>
      <c r="AB775">
        <f t="shared" si="280"/>
        <v>0.17578125</v>
      </c>
      <c r="AC775">
        <f t="shared" si="281"/>
        <v>0.22296650717703345</v>
      </c>
      <c r="AD775">
        <f t="shared" si="282"/>
        <v>4.3733681462140989E-2</v>
      </c>
      <c r="AE775">
        <f t="shared" si="283"/>
        <v>9.5108695652173919E-2</v>
      </c>
      <c r="AF775">
        <f t="shared" si="284"/>
        <v>0.11842105263157893</v>
      </c>
      <c r="AG775">
        <f t="shared" si="285"/>
        <v>9.9999999999999978E-2</v>
      </c>
      <c r="AH775">
        <f t="shared" si="286"/>
        <v>0.27060074428495484</v>
      </c>
      <c r="AI775">
        <f t="shared" si="287"/>
        <v>9.5671981776765364E-2</v>
      </c>
      <c r="AJ775">
        <f t="shared" si="288"/>
        <v>0.17049808429118776</v>
      </c>
      <c r="AK775">
        <f t="shared" si="289"/>
        <v>0.30426125049780955</v>
      </c>
      <c r="AL775">
        <f t="shared" si="290"/>
        <v>0.16825863335782512</v>
      </c>
      <c r="AM775">
        <f t="shared" si="291"/>
        <v>0.21864520456069753</v>
      </c>
      <c r="AN775">
        <f t="shared" si="292"/>
        <v>0.29853862212943627</v>
      </c>
      <c r="AO775">
        <f t="shared" si="293"/>
        <v>0.13565536205316223</v>
      </c>
      <c r="AP775">
        <f t="shared" si="294"/>
        <v>3.3707865168539332E-2</v>
      </c>
      <c r="AQ775">
        <f t="shared" si="295"/>
        <v>3.333333333333334E-2</v>
      </c>
      <c r="AR775">
        <f t="shared" si="296"/>
        <v>1.1235955056179775E-2</v>
      </c>
      <c r="AS775">
        <f t="shared" si="297"/>
        <v>2.0408163265306121E-2</v>
      </c>
      <c r="AT775">
        <f t="shared" si="298"/>
        <v>0.34172551427694198</v>
      </c>
      <c r="AU775">
        <f t="shared" si="299"/>
        <v>0.33950016228497248</v>
      </c>
      <c r="AV775">
        <f t="shared" si="300"/>
        <v>0.45930232558139533</v>
      </c>
      <c r="AW775">
        <f t="shared" si="301"/>
        <v>0.44502617801047112</v>
      </c>
    </row>
    <row r="776" spans="1:49" x14ac:dyDescent="0.3">
      <c r="A776">
        <v>26</v>
      </c>
      <c r="B776" s="3">
        <v>37530</v>
      </c>
      <c r="C776" t="s">
        <v>8</v>
      </c>
      <c r="D776" s="1">
        <v>73.3</v>
      </c>
      <c r="E776" s="1">
        <v>38.1</v>
      </c>
      <c r="F776" s="1">
        <v>18.399999999999999</v>
      </c>
      <c r="G776" s="1">
        <v>35.200000000000003</v>
      </c>
      <c r="H776" s="1">
        <v>15.85</v>
      </c>
      <c r="I776" s="1">
        <v>49.3</v>
      </c>
      <c r="J776" s="1">
        <v>49.55</v>
      </c>
      <c r="K776" s="1">
        <v>26.1</v>
      </c>
      <c r="L776" s="1">
        <v>26.35</v>
      </c>
      <c r="M776" s="1">
        <v>8.4</v>
      </c>
      <c r="N776" s="1">
        <v>8.6</v>
      </c>
      <c r="O776" s="2">
        <v>11.2</v>
      </c>
      <c r="P776" s="2">
        <v>8.5</v>
      </c>
      <c r="Q776" s="2">
        <v>2.4</v>
      </c>
      <c r="R776" s="1">
        <v>0.4</v>
      </c>
      <c r="S776" s="1">
        <v>0.4</v>
      </c>
      <c r="T776" s="1">
        <v>0.2</v>
      </c>
      <c r="U776" s="1">
        <v>0.2</v>
      </c>
      <c r="V776" s="1">
        <v>1.4</v>
      </c>
      <c r="W776" s="1">
        <v>56.3</v>
      </c>
      <c r="X776" s="1">
        <v>59.1</v>
      </c>
      <c r="Y776" s="1">
        <v>4.5</v>
      </c>
      <c r="Z776" s="1">
        <v>4.1500000000000004</v>
      </c>
      <c r="AA776">
        <f t="shared" si="279"/>
        <v>0.31059811122770198</v>
      </c>
      <c r="AB776">
        <f t="shared" si="280"/>
        <v>0.20312499999999997</v>
      </c>
      <c r="AC776">
        <f t="shared" si="281"/>
        <v>0.20478468899521535</v>
      </c>
      <c r="AD776">
        <f t="shared" si="282"/>
        <v>4.8955613577023493E-2</v>
      </c>
      <c r="AE776">
        <f t="shared" si="283"/>
        <v>9.5108695652173919E-2</v>
      </c>
      <c r="AF776">
        <f t="shared" si="284"/>
        <v>0.11842105263157893</v>
      </c>
      <c r="AG776">
        <f t="shared" si="285"/>
        <v>9.9999999999999978E-2</v>
      </c>
      <c r="AH776">
        <f t="shared" si="286"/>
        <v>0.27113237639553428</v>
      </c>
      <c r="AI776">
        <f t="shared" si="287"/>
        <v>9.5671981776765364E-2</v>
      </c>
      <c r="AJ776">
        <f t="shared" si="288"/>
        <v>0.18103448275862066</v>
      </c>
      <c r="AK776">
        <f t="shared" si="289"/>
        <v>0.31421744324970124</v>
      </c>
      <c r="AL776">
        <f t="shared" si="290"/>
        <v>0.17266715650257164</v>
      </c>
      <c r="AM776">
        <f t="shared" si="291"/>
        <v>0.22535211267605634</v>
      </c>
      <c r="AN776">
        <f t="shared" si="292"/>
        <v>0.30271398747390393</v>
      </c>
      <c r="AO776">
        <f t="shared" si="293"/>
        <v>0.1384051329055912</v>
      </c>
      <c r="AP776">
        <f t="shared" si="294"/>
        <v>3.3707865168539332E-2</v>
      </c>
      <c r="AQ776">
        <f t="shared" si="295"/>
        <v>3.333333333333334E-2</v>
      </c>
      <c r="AR776">
        <f t="shared" si="296"/>
        <v>1.1235955056179775E-2</v>
      </c>
      <c r="AS776">
        <f t="shared" si="297"/>
        <v>2.0408163265306121E-2</v>
      </c>
      <c r="AT776">
        <f t="shared" si="298"/>
        <v>0.30058335891925086</v>
      </c>
      <c r="AU776">
        <f t="shared" si="299"/>
        <v>0.35086011035378128</v>
      </c>
      <c r="AV776">
        <f t="shared" si="300"/>
        <v>0.41860465116279072</v>
      </c>
      <c r="AW776">
        <f t="shared" si="301"/>
        <v>0.40837696335078533</v>
      </c>
    </row>
    <row r="777" spans="1:49" x14ac:dyDescent="0.3">
      <c r="A777">
        <v>27</v>
      </c>
      <c r="B777" s="3">
        <v>37530</v>
      </c>
      <c r="C777" t="s">
        <v>7</v>
      </c>
      <c r="D777" s="1">
        <v>114.4</v>
      </c>
      <c r="E777" s="1">
        <v>55.1</v>
      </c>
      <c r="F777" s="1">
        <v>26</v>
      </c>
      <c r="G777" s="1">
        <v>59.3</v>
      </c>
      <c r="H777" s="1">
        <v>33.35</v>
      </c>
      <c r="I777" s="1">
        <v>70.25</v>
      </c>
      <c r="J777" s="1">
        <v>70.150000000000006</v>
      </c>
      <c r="K777" s="1">
        <v>38</v>
      </c>
      <c r="L777" s="1">
        <v>37.549999999999997</v>
      </c>
      <c r="M777" s="1">
        <v>13.15</v>
      </c>
      <c r="N777" s="1">
        <v>12.85</v>
      </c>
      <c r="O777" s="2">
        <v>33.4</v>
      </c>
      <c r="P777" s="2">
        <v>24.6</v>
      </c>
      <c r="Q777" s="2">
        <v>8.8000000000000007</v>
      </c>
      <c r="R777" s="1">
        <v>1.1000000000000001</v>
      </c>
      <c r="S777" s="1">
        <v>1.2</v>
      </c>
      <c r="T777" s="1">
        <v>0.6</v>
      </c>
      <c r="U777" s="1">
        <v>0.6</v>
      </c>
      <c r="V777" s="1">
        <v>5.0999999999999996</v>
      </c>
      <c r="W777" s="1">
        <v>81.150000000000006</v>
      </c>
      <c r="X777" s="1">
        <v>64.2</v>
      </c>
      <c r="Y777" s="1">
        <v>6.55</v>
      </c>
      <c r="Z777" s="1">
        <v>7.15</v>
      </c>
      <c r="AA777">
        <f t="shared" si="279"/>
        <v>0.66736621196222456</v>
      </c>
      <c r="AB777">
        <f t="shared" si="280"/>
        <v>0.5</v>
      </c>
      <c r="AC777">
        <f t="shared" si="281"/>
        <v>0.66602870813397119</v>
      </c>
      <c r="AD777">
        <f t="shared" si="282"/>
        <v>0.27741514360313313</v>
      </c>
      <c r="AE777">
        <f t="shared" si="283"/>
        <v>0.31385869565217395</v>
      </c>
      <c r="AF777">
        <f t="shared" si="284"/>
        <v>0.53947368421052633</v>
      </c>
      <c r="AG777">
        <f t="shared" si="285"/>
        <v>0.51111111111111107</v>
      </c>
      <c r="AH777">
        <f t="shared" si="286"/>
        <v>0.70813397129186617</v>
      </c>
      <c r="AI777">
        <f t="shared" si="287"/>
        <v>0.34851936218678814</v>
      </c>
      <c r="AJ777">
        <f t="shared" si="288"/>
        <v>0.38170498084291188</v>
      </c>
      <c r="AK777">
        <f t="shared" si="289"/>
        <v>0.47829549980087616</v>
      </c>
      <c r="AL777">
        <f t="shared" si="290"/>
        <v>0.34753857457751647</v>
      </c>
      <c r="AM777">
        <f t="shared" si="291"/>
        <v>0.37558685446009388</v>
      </c>
      <c r="AN777">
        <f t="shared" si="292"/>
        <v>0.50104384133611679</v>
      </c>
      <c r="AO777">
        <f t="shared" si="293"/>
        <v>0.21631530705774515</v>
      </c>
      <c r="AP777">
        <f t="shared" si="294"/>
        <v>0.11235955056179775</v>
      </c>
      <c r="AQ777">
        <f t="shared" si="295"/>
        <v>0.1222222222222222</v>
      </c>
      <c r="AR777">
        <f t="shared" si="296"/>
        <v>5.6179775280898875E-2</v>
      </c>
      <c r="AS777">
        <f t="shared" si="297"/>
        <v>0.1020408163265306</v>
      </c>
      <c r="AT777">
        <f t="shared" si="298"/>
        <v>0.45317777095486655</v>
      </c>
      <c r="AU777">
        <f t="shared" si="299"/>
        <v>0.38396624472573848</v>
      </c>
      <c r="AV777">
        <f t="shared" si="300"/>
        <v>0.65697674418604646</v>
      </c>
      <c r="AW777">
        <f t="shared" si="301"/>
        <v>0.72251308900523559</v>
      </c>
    </row>
    <row r="778" spans="1:49" x14ac:dyDescent="0.3">
      <c r="A778">
        <v>28</v>
      </c>
      <c r="B778" s="3">
        <v>37530</v>
      </c>
      <c r="C778" t="s">
        <v>7</v>
      </c>
      <c r="D778" s="1">
        <v>141.85</v>
      </c>
      <c r="E778" s="1">
        <v>69.650000000000006</v>
      </c>
      <c r="F778" s="1">
        <v>35.65</v>
      </c>
      <c r="G778" s="1">
        <v>72.2</v>
      </c>
      <c r="H778" s="1">
        <v>43.5</v>
      </c>
      <c r="I778" s="1">
        <v>88.2</v>
      </c>
      <c r="J778" s="1">
        <v>87.6</v>
      </c>
      <c r="K778" s="1">
        <v>47.75</v>
      </c>
      <c r="L778" s="1">
        <v>47.95</v>
      </c>
      <c r="M778" s="1">
        <v>15.95</v>
      </c>
      <c r="N778" s="1">
        <v>16.95</v>
      </c>
      <c r="O778" s="2">
        <v>67.599999999999994</v>
      </c>
      <c r="P778" s="2">
        <v>50.8</v>
      </c>
      <c r="Q778" s="2">
        <v>15.6</v>
      </c>
      <c r="R778" s="1">
        <v>2.2000000000000002</v>
      </c>
      <c r="S778" s="1">
        <v>2.2000000000000002</v>
      </c>
      <c r="T778" s="1">
        <v>1.1000000000000001</v>
      </c>
      <c r="U778" s="1">
        <v>1.1000000000000001</v>
      </c>
      <c r="V778" s="1">
        <v>9.5</v>
      </c>
      <c r="W778" s="1">
        <v>105.35</v>
      </c>
      <c r="X778" s="1">
        <v>106.9</v>
      </c>
      <c r="Y778" s="1">
        <v>8.0500000000000007</v>
      </c>
      <c r="Z778" s="1">
        <v>8.4</v>
      </c>
      <c r="AA778">
        <f t="shared" si="279"/>
        <v>0.97271773347324253</v>
      </c>
      <c r="AB778">
        <f t="shared" si="280"/>
        <v>0.876953125</v>
      </c>
      <c r="AC778">
        <f t="shared" si="281"/>
        <v>0.91291866028708135</v>
      </c>
      <c r="AD778">
        <f t="shared" si="282"/>
        <v>0.4099216710182767</v>
      </c>
      <c r="AE778">
        <f t="shared" si="283"/>
        <v>0.66983695652173914</v>
      </c>
      <c r="AF778">
        <f t="shared" si="284"/>
        <v>0.98684210526315785</v>
      </c>
      <c r="AG778">
        <f t="shared" si="285"/>
        <v>1</v>
      </c>
      <c r="AH778">
        <f t="shared" si="286"/>
        <v>1</v>
      </c>
      <c r="AI778">
        <f t="shared" si="287"/>
        <v>0.73804100227790437</v>
      </c>
      <c r="AJ778">
        <f t="shared" si="288"/>
        <v>0.55363984674329503</v>
      </c>
      <c r="AK778">
        <f t="shared" si="289"/>
        <v>0.61728395061728392</v>
      </c>
      <c r="AL778">
        <f t="shared" si="290"/>
        <v>0.49081557678177801</v>
      </c>
      <c r="AM778">
        <f t="shared" si="291"/>
        <v>0.51509054325955739</v>
      </c>
      <c r="AN778">
        <f t="shared" si="292"/>
        <v>0.61795407098121069</v>
      </c>
      <c r="AO778">
        <f t="shared" si="293"/>
        <v>0.29147571035747016</v>
      </c>
      <c r="AP778">
        <f t="shared" si="294"/>
        <v>0.23595505617977527</v>
      </c>
      <c r="AQ778">
        <f t="shared" si="295"/>
        <v>0.23333333333333334</v>
      </c>
      <c r="AR778">
        <f t="shared" si="296"/>
        <v>0.11235955056179775</v>
      </c>
      <c r="AS778">
        <f t="shared" si="297"/>
        <v>0.2040816326530612</v>
      </c>
      <c r="AT778">
        <f t="shared" si="298"/>
        <v>0.60178077985876577</v>
      </c>
      <c r="AU778">
        <f t="shared" si="299"/>
        <v>0.66114897760467395</v>
      </c>
      <c r="AV778">
        <f t="shared" si="300"/>
        <v>0.83139534883720934</v>
      </c>
      <c r="AW778">
        <f t="shared" si="301"/>
        <v>0.8534031413612565</v>
      </c>
    </row>
    <row r="779" spans="1:49" x14ac:dyDescent="0.3">
      <c r="A779">
        <v>29</v>
      </c>
      <c r="B779" s="3">
        <v>37530</v>
      </c>
      <c r="C779" t="s">
        <v>7</v>
      </c>
      <c r="D779" s="1">
        <v>91.1</v>
      </c>
      <c r="E779" s="1">
        <v>43.65</v>
      </c>
      <c r="F779" s="1">
        <v>21.95</v>
      </c>
      <c r="G779" s="1">
        <v>47.45</v>
      </c>
      <c r="H779" s="1">
        <v>24.6</v>
      </c>
      <c r="I779" s="1">
        <v>52.65</v>
      </c>
      <c r="J779" s="1">
        <v>52.25</v>
      </c>
      <c r="K779" s="1">
        <v>27.8</v>
      </c>
      <c r="L779" s="1">
        <v>27.5</v>
      </c>
      <c r="M779" s="1">
        <v>10.65</v>
      </c>
      <c r="N779" s="1">
        <v>10.55</v>
      </c>
      <c r="O779" s="2">
        <v>18.600000000000001</v>
      </c>
      <c r="P779" s="2">
        <v>13.3</v>
      </c>
      <c r="Q779" s="2">
        <v>4.5999999999999996</v>
      </c>
      <c r="R779" s="1">
        <v>0.6</v>
      </c>
      <c r="S779" s="1">
        <v>0.6</v>
      </c>
      <c r="T779" s="1">
        <v>0.3</v>
      </c>
      <c r="U779" s="1">
        <v>0.3</v>
      </c>
      <c r="V779" s="1">
        <v>2.5</v>
      </c>
      <c r="W779" s="1">
        <v>66.599999999999994</v>
      </c>
      <c r="X779" s="1">
        <v>65.2</v>
      </c>
      <c r="Y779" s="1">
        <v>4.95</v>
      </c>
      <c r="Z779" s="1">
        <v>4.95</v>
      </c>
      <c r="AA779">
        <f t="shared" si="279"/>
        <v>0.42707240293809018</v>
      </c>
      <c r="AB779">
        <f t="shared" si="280"/>
        <v>0.341796875</v>
      </c>
      <c r="AC779">
        <f t="shared" si="281"/>
        <v>0.43923444976076559</v>
      </c>
      <c r="AD779">
        <f t="shared" si="282"/>
        <v>0.16318537859007834</v>
      </c>
      <c r="AE779">
        <f t="shared" si="283"/>
        <v>0.16032608695652176</v>
      </c>
      <c r="AF779">
        <f t="shared" si="284"/>
        <v>0.26315789473684204</v>
      </c>
      <c r="AG779">
        <f t="shared" si="285"/>
        <v>0.22222222222222221</v>
      </c>
      <c r="AH779">
        <f t="shared" si="286"/>
        <v>0.4603934077618288</v>
      </c>
      <c r="AI779">
        <f t="shared" si="287"/>
        <v>0.17995444191343965</v>
      </c>
      <c r="AJ779">
        <f t="shared" si="288"/>
        <v>0.21312260536398467</v>
      </c>
      <c r="AK779">
        <f t="shared" si="289"/>
        <v>0.3357228195937873</v>
      </c>
      <c r="AL779">
        <f t="shared" si="290"/>
        <v>0.19764878765613519</v>
      </c>
      <c r="AM779">
        <f t="shared" si="291"/>
        <v>0.24077800134138164</v>
      </c>
      <c r="AN779">
        <f t="shared" si="292"/>
        <v>0.39665970772442583</v>
      </c>
      <c r="AO779">
        <f t="shared" si="293"/>
        <v>0.17415215398716774</v>
      </c>
      <c r="AP779">
        <f t="shared" si="294"/>
        <v>5.6179775280898875E-2</v>
      </c>
      <c r="AQ779">
        <f t="shared" si="295"/>
        <v>5.5555555555555552E-2</v>
      </c>
      <c r="AR779">
        <f t="shared" si="296"/>
        <v>2.2471910112359546E-2</v>
      </c>
      <c r="AS779">
        <f t="shared" si="297"/>
        <v>4.0816326530612235E-2</v>
      </c>
      <c r="AT779">
        <f t="shared" si="298"/>
        <v>0.36383174700644766</v>
      </c>
      <c r="AU779">
        <f t="shared" si="299"/>
        <v>0.39045764362220065</v>
      </c>
      <c r="AV779">
        <f t="shared" si="300"/>
        <v>0.47093023255813948</v>
      </c>
      <c r="AW779">
        <f t="shared" si="301"/>
        <v>0.49214659685863871</v>
      </c>
    </row>
    <row r="780" spans="1:49" x14ac:dyDescent="0.3">
      <c r="A780">
        <v>30</v>
      </c>
      <c r="B780" s="3">
        <v>37530</v>
      </c>
      <c r="C780" t="s">
        <v>7</v>
      </c>
      <c r="D780" s="1">
        <v>90</v>
      </c>
      <c r="E780" s="1">
        <v>43.45</v>
      </c>
      <c r="F780" s="1">
        <v>22.25</v>
      </c>
      <c r="G780" s="1">
        <v>46.55</v>
      </c>
      <c r="H780" s="1">
        <v>22.55</v>
      </c>
      <c r="I780" s="1">
        <v>52.55</v>
      </c>
      <c r="J780" s="1">
        <v>53.35</v>
      </c>
      <c r="K780" s="1">
        <v>28.2</v>
      </c>
      <c r="L780" s="1">
        <v>28.2</v>
      </c>
      <c r="M780" s="1">
        <v>10.4</v>
      </c>
      <c r="N780" s="1">
        <v>10</v>
      </c>
      <c r="O780" s="2">
        <v>17.8</v>
      </c>
      <c r="P780" s="2">
        <v>12.6</v>
      </c>
      <c r="Q780" s="2">
        <v>4.5</v>
      </c>
      <c r="R780" s="1">
        <v>0.5</v>
      </c>
      <c r="S780" s="1">
        <v>0.5</v>
      </c>
      <c r="T780" s="1">
        <v>0.2</v>
      </c>
      <c r="U780" s="1">
        <v>0.2</v>
      </c>
      <c r="V780" s="1">
        <v>2.4</v>
      </c>
      <c r="W780" s="1">
        <v>67.75</v>
      </c>
      <c r="X780" s="1">
        <v>71.3</v>
      </c>
      <c r="Y780" s="1">
        <v>5.2</v>
      </c>
      <c r="Z780" s="1">
        <v>5.25</v>
      </c>
      <c r="AA780">
        <f t="shared" si="279"/>
        <v>0.42287513116474296</v>
      </c>
      <c r="AB780">
        <f t="shared" si="280"/>
        <v>0.353515625</v>
      </c>
      <c r="AC780">
        <f t="shared" si="281"/>
        <v>0.42200956937799033</v>
      </c>
      <c r="AD780">
        <f t="shared" si="282"/>
        <v>0.1364229765013055</v>
      </c>
      <c r="AE780">
        <f t="shared" si="283"/>
        <v>0.15081521739130435</v>
      </c>
      <c r="AF780">
        <f t="shared" si="284"/>
        <v>0.25657894736842102</v>
      </c>
      <c r="AG780">
        <f t="shared" si="285"/>
        <v>0.21111111111111108</v>
      </c>
      <c r="AH780">
        <f t="shared" si="286"/>
        <v>0.44869750132908032</v>
      </c>
      <c r="AI780">
        <f t="shared" si="287"/>
        <v>0.17084282460136677</v>
      </c>
      <c r="AJ780">
        <f t="shared" si="288"/>
        <v>0.21216475095785436</v>
      </c>
      <c r="AK780">
        <f t="shared" si="289"/>
        <v>0.344484269215452</v>
      </c>
      <c r="AL780">
        <f t="shared" si="290"/>
        <v>0.20352681851579718</v>
      </c>
      <c r="AM780">
        <f t="shared" si="291"/>
        <v>0.25016767270288398</v>
      </c>
      <c r="AN780">
        <f t="shared" si="292"/>
        <v>0.3862212943632567</v>
      </c>
      <c r="AO780">
        <f t="shared" si="293"/>
        <v>0.16406966086159486</v>
      </c>
      <c r="AP780">
        <f t="shared" si="294"/>
        <v>4.49438202247191E-2</v>
      </c>
      <c r="AQ780">
        <f t="shared" si="295"/>
        <v>4.4444444444444446E-2</v>
      </c>
      <c r="AR780">
        <f t="shared" si="296"/>
        <v>1.1235955056179775E-2</v>
      </c>
      <c r="AS780">
        <f t="shared" si="297"/>
        <v>2.0408163265306121E-2</v>
      </c>
      <c r="AT780">
        <f t="shared" si="298"/>
        <v>0.37089346023948422</v>
      </c>
      <c r="AU780">
        <f t="shared" si="299"/>
        <v>0.43005517689061995</v>
      </c>
      <c r="AV780">
        <f t="shared" si="300"/>
        <v>0.5</v>
      </c>
      <c r="AW780">
        <f t="shared" si="301"/>
        <v>0.52356020942408366</v>
      </c>
    </row>
    <row r="781" spans="1:49" x14ac:dyDescent="0.3">
      <c r="A781">
        <v>31</v>
      </c>
      <c r="B781" s="3">
        <v>37530</v>
      </c>
      <c r="C781" t="s">
        <v>7</v>
      </c>
      <c r="D781" s="1">
        <v>119.4</v>
      </c>
      <c r="E781" s="1">
        <v>62.5</v>
      </c>
      <c r="F781" s="1">
        <v>31.5</v>
      </c>
      <c r="G781" s="1">
        <v>56.9</v>
      </c>
      <c r="H781" s="1">
        <v>25</v>
      </c>
      <c r="I781" s="1">
        <v>98.1</v>
      </c>
      <c r="J781" s="1">
        <v>98.25</v>
      </c>
      <c r="K781" s="1">
        <v>56.3</v>
      </c>
      <c r="L781" s="1">
        <v>56.6</v>
      </c>
      <c r="M781" s="1">
        <v>16.649999999999999</v>
      </c>
      <c r="N781" s="1">
        <v>17</v>
      </c>
      <c r="O781" s="2">
        <v>51.8</v>
      </c>
      <c r="P781" s="2">
        <v>42</v>
      </c>
      <c r="Q781" s="2">
        <v>9</v>
      </c>
      <c r="R781" s="1">
        <v>3.1</v>
      </c>
      <c r="S781" s="1">
        <v>3.1</v>
      </c>
      <c r="T781" s="1">
        <v>1.6</v>
      </c>
      <c r="U781" s="1">
        <v>1.6</v>
      </c>
      <c r="V781" s="1">
        <v>5.2</v>
      </c>
      <c r="W781" s="1">
        <v>102.7</v>
      </c>
      <c r="X781" s="1">
        <v>102</v>
      </c>
      <c r="Y781" s="1">
        <v>7.5</v>
      </c>
      <c r="Z781" s="1">
        <v>5.8</v>
      </c>
      <c r="AA781">
        <f t="shared" si="279"/>
        <v>0.82266526757607561</v>
      </c>
      <c r="AB781">
        <f t="shared" si="280"/>
        <v>0.71484375</v>
      </c>
      <c r="AC781">
        <f t="shared" si="281"/>
        <v>0.62009569377990426</v>
      </c>
      <c r="AD781">
        <f t="shared" si="282"/>
        <v>0.16840731070496084</v>
      </c>
      <c r="AE781">
        <f t="shared" si="283"/>
        <v>0.55027173913043481</v>
      </c>
      <c r="AF781">
        <f t="shared" si="284"/>
        <v>0.55263157894736836</v>
      </c>
      <c r="AG781">
        <f t="shared" si="285"/>
        <v>0.52222222222222225</v>
      </c>
      <c r="AH781">
        <f t="shared" si="286"/>
        <v>0.76129718234981403</v>
      </c>
      <c r="AI781">
        <f t="shared" si="287"/>
        <v>0.55808656036446469</v>
      </c>
      <c r="AJ781">
        <f t="shared" si="288"/>
        <v>0.64846743295019138</v>
      </c>
      <c r="AK781">
        <f t="shared" si="289"/>
        <v>0.70211071286340099</v>
      </c>
      <c r="AL781">
        <f t="shared" si="290"/>
        <v>0.61645848640705347</v>
      </c>
      <c r="AM781">
        <f t="shared" si="291"/>
        <v>0.63112005365526491</v>
      </c>
      <c r="AN781">
        <f t="shared" si="292"/>
        <v>0.64718162839248417</v>
      </c>
      <c r="AO781">
        <f t="shared" si="293"/>
        <v>0.2923923006416132</v>
      </c>
      <c r="AP781">
        <f t="shared" si="294"/>
        <v>0.33707865168539325</v>
      </c>
      <c r="AQ781">
        <f t="shared" si="295"/>
        <v>0.33333333333333331</v>
      </c>
      <c r="AR781">
        <f t="shared" si="296"/>
        <v>0.16853932584269662</v>
      </c>
      <c r="AS781">
        <f t="shared" si="297"/>
        <v>0.30612244897959179</v>
      </c>
      <c r="AT781">
        <f t="shared" si="298"/>
        <v>0.58550813632176857</v>
      </c>
      <c r="AU781">
        <f t="shared" si="299"/>
        <v>0.62934112301200917</v>
      </c>
      <c r="AV781">
        <f t="shared" si="300"/>
        <v>0.7674418604651162</v>
      </c>
      <c r="AW781">
        <f t="shared" si="301"/>
        <v>0.58115183246073288</v>
      </c>
    </row>
    <row r="782" spans="1:49" x14ac:dyDescent="0.3">
      <c r="A782">
        <v>32</v>
      </c>
      <c r="B782" s="3">
        <v>37530</v>
      </c>
      <c r="C782" t="s">
        <v>8</v>
      </c>
      <c r="D782" s="1">
        <v>117.1</v>
      </c>
      <c r="E782" s="1">
        <v>60.9</v>
      </c>
      <c r="F782" s="1">
        <v>31.6</v>
      </c>
      <c r="G782" s="1">
        <v>56.2</v>
      </c>
      <c r="H782" s="1">
        <v>24.8</v>
      </c>
      <c r="I782" s="1">
        <v>104.2</v>
      </c>
      <c r="J782" s="1">
        <v>104.85</v>
      </c>
      <c r="K782" s="1">
        <v>62.35</v>
      </c>
      <c r="L782" s="1">
        <v>62.4</v>
      </c>
      <c r="M782" s="1">
        <v>17.899999999999999</v>
      </c>
      <c r="N782" s="1">
        <v>18.100000000000001</v>
      </c>
      <c r="O782" s="2">
        <v>53.5</v>
      </c>
      <c r="P782" s="2">
        <v>43.4</v>
      </c>
      <c r="Q782" s="2">
        <v>9.1</v>
      </c>
      <c r="R782" s="1">
        <v>3.6</v>
      </c>
      <c r="S782" s="1">
        <v>3.7</v>
      </c>
      <c r="T782" s="1">
        <v>1.8</v>
      </c>
      <c r="U782" s="1">
        <v>1.8</v>
      </c>
      <c r="V782" s="1">
        <v>5.5</v>
      </c>
      <c r="W782" s="1">
        <v>87.5</v>
      </c>
      <c r="X782" s="1">
        <v>112.25</v>
      </c>
      <c r="Y782" s="1">
        <v>8.1</v>
      </c>
      <c r="Z782" s="1">
        <v>7.4</v>
      </c>
      <c r="AA782">
        <f t="shared" si="279"/>
        <v>0.78908709338929683</v>
      </c>
      <c r="AB782">
        <f t="shared" si="280"/>
        <v>0.71875000000000011</v>
      </c>
      <c r="AC782">
        <f t="shared" si="281"/>
        <v>0.60669856459330151</v>
      </c>
      <c r="AD782">
        <f t="shared" si="282"/>
        <v>0.16579634464751958</v>
      </c>
      <c r="AE782">
        <f t="shared" si="283"/>
        <v>0.56929347826086962</v>
      </c>
      <c r="AF782">
        <f t="shared" si="284"/>
        <v>0.55921052631578949</v>
      </c>
      <c r="AG782">
        <f t="shared" si="285"/>
        <v>0.55555555555555558</v>
      </c>
      <c r="AH782">
        <f t="shared" si="286"/>
        <v>0.73684210526315785</v>
      </c>
      <c r="AI782">
        <f t="shared" si="287"/>
        <v>0.57744874715261962</v>
      </c>
      <c r="AJ782">
        <f t="shared" si="288"/>
        <v>0.70689655172413801</v>
      </c>
      <c r="AK782">
        <f t="shared" si="289"/>
        <v>0.75467941059338906</v>
      </c>
      <c r="AL782">
        <f t="shared" si="290"/>
        <v>0.70536370315944152</v>
      </c>
      <c r="AM782">
        <f t="shared" si="291"/>
        <v>0.70892018779342714</v>
      </c>
      <c r="AN782">
        <f t="shared" si="292"/>
        <v>0.6993736951983297</v>
      </c>
      <c r="AO782">
        <f t="shared" si="293"/>
        <v>0.31255728689275897</v>
      </c>
      <c r="AP782">
        <f t="shared" si="294"/>
        <v>0.3932584269662921</v>
      </c>
      <c r="AQ782">
        <f t="shared" si="295"/>
        <v>0.39999999999999997</v>
      </c>
      <c r="AR782">
        <f t="shared" si="296"/>
        <v>0.19101123595505617</v>
      </c>
      <c r="AS782">
        <f t="shared" si="297"/>
        <v>0.34693877551020402</v>
      </c>
      <c r="AT782">
        <f t="shared" si="298"/>
        <v>0.49217070924163348</v>
      </c>
      <c r="AU782">
        <f t="shared" si="299"/>
        <v>0.69587796170074656</v>
      </c>
      <c r="AV782">
        <f t="shared" si="300"/>
        <v>0.83720930232558133</v>
      </c>
      <c r="AW782">
        <f t="shared" si="301"/>
        <v>0.74869109947643975</v>
      </c>
    </row>
    <row r="783" spans="1:49" x14ac:dyDescent="0.3">
      <c r="A783">
        <v>33</v>
      </c>
      <c r="B783" s="3">
        <v>37530</v>
      </c>
      <c r="C783" t="s">
        <v>7</v>
      </c>
      <c r="D783" s="1">
        <v>120.2</v>
      </c>
      <c r="E783" s="1">
        <v>58.9</v>
      </c>
      <c r="F783" s="1">
        <v>28.15</v>
      </c>
      <c r="G783" s="1">
        <v>61.3</v>
      </c>
      <c r="H783" s="1">
        <v>34.700000000000003</v>
      </c>
      <c r="I783" s="1">
        <v>75.25</v>
      </c>
      <c r="J783" s="1">
        <v>75.099999999999994</v>
      </c>
      <c r="K783" s="1">
        <v>41.2</v>
      </c>
      <c r="L783" s="1">
        <v>40.9</v>
      </c>
      <c r="M783" s="1">
        <v>15.7</v>
      </c>
      <c r="N783" s="1">
        <v>15.9</v>
      </c>
      <c r="O783" s="2">
        <v>43.3</v>
      </c>
      <c r="P783" s="2">
        <v>31.9</v>
      </c>
      <c r="Q783" s="2">
        <v>10.8</v>
      </c>
      <c r="R783" s="1">
        <v>1.9</v>
      </c>
      <c r="S783" s="1">
        <v>1.8</v>
      </c>
      <c r="T783" s="1">
        <v>1</v>
      </c>
      <c r="U783" s="1">
        <v>0.9</v>
      </c>
      <c r="V783" s="1">
        <v>6.3</v>
      </c>
      <c r="W783" s="1">
        <v>103.3</v>
      </c>
      <c r="X783" s="1">
        <v>97.95</v>
      </c>
      <c r="Y783" s="1">
        <v>7.25</v>
      </c>
      <c r="Z783" s="1">
        <v>7.1</v>
      </c>
      <c r="AA783">
        <f t="shared" si="279"/>
        <v>0.7471143756558235</v>
      </c>
      <c r="AB783">
        <f t="shared" si="280"/>
        <v>0.583984375</v>
      </c>
      <c r="AC783">
        <f t="shared" si="281"/>
        <v>0.70430622009569366</v>
      </c>
      <c r="AD783">
        <f t="shared" si="282"/>
        <v>0.29503916449086159</v>
      </c>
      <c r="AE783">
        <f t="shared" si="283"/>
        <v>0.41304347826086957</v>
      </c>
      <c r="AF783">
        <f t="shared" si="284"/>
        <v>0.67105263157894746</v>
      </c>
      <c r="AG783">
        <f t="shared" si="285"/>
        <v>0.64444444444444438</v>
      </c>
      <c r="AH783">
        <f t="shared" si="286"/>
        <v>0.76980329611908571</v>
      </c>
      <c r="AI783">
        <f t="shared" si="287"/>
        <v>0.46127562642369024</v>
      </c>
      <c r="AJ783">
        <f t="shared" si="288"/>
        <v>0.42959770114942525</v>
      </c>
      <c r="AK783">
        <f t="shared" si="289"/>
        <v>0.51772202309836712</v>
      </c>
      <c r="AL783">
        <f t="shared" si="290"/>
        <v>0.39456282145481258</v>
      </c>
      <c r="AM783">
        <f t="shared" si="291"/>
        <v>0.42052313883299797</v>
      </c>
      <c r="AN783">
        <f t="shared" si="292"/>
        <v>0.60751565762004156</v>
      </c>
      <c r="AO783">
        <f t="shared" si="293"/>
        <v>0.27222731439046743</v>
      </c>
      <c r="AP783">
        <f t="shared" si="294"/>
        <v>0.20224719101123592</v>
      </c>
      <c r="AQ783">
        <f t="shared" si="295"/>
        <v>0.18888888888888888</v>
      </c>
      <c r="AR783">
        <f t="shared" si="296"/>
        <v>0.10112359550561797</v>
      </c>
      <c r="AS783">
        <f t="shared" si="297"/>
        <v>0.16326530612244897</v>
      </c>
      <c r="AT783">
        <f t="shared" si="298"/>
        <v>0.5891925084433528</v>
      </c>
      <c r="AU783">
        <f t="shared" si="299"/>
        <v>0.6030509574813373</v>
      </c>
      <c r="AV783">
        <f t="shared" si="300"/>
        <v>0.73837209302325579</v>
      </c>
      <c r="AW783">
        <f t="shared" si="301"/>
        <v>0.71727748691099458</v>
      </c>
    </row>
    <row r="784" spans="1:49" x14ac:dyDescent="0.3">
      <c r="A784">
        <v>34</v>
      </c>
      <c r="B784" s="3">
        <v>37530</v>
      </c>
      <c r="C784" t="s">
        <v>8</v>
      </c>
      <c r="D784" s="1">
        <v>76.400000000000006</v>
      </c>
      <c r="E784" s="1">
        <v>39.65</v>
      </c>
      <c r="F784" s="1">
        <v>19.850000000000001</v>
      </c>
      <c r="G784" s="1">
        <v>36.75</v>
      </c>
      <c r="H784" s="1">
        <v>16.2</v>
      </c>
      <c r="I784" s="1">
        <v>52.35</v>
      </c>
      <c r="J784" s="1">
        <v>52.4</v>
      </c>
      <c r="K784" s="1">
        <v>28.65</v>
      </c>
      <c r="L784" s="1">
        <v>28.4</v>
      </c>
      <c r="M784" s="1">
        <v>9.6999999999999993</v>
      </c>
      <c r="N784" s="1">
        <v>9.75</v>
      </c>
      <c r="O784" s="2">
        <v>13.2</v>
      </c>
      <c r="P784" s="2">
        <v>10</v>
      </c>
      <c r="Q784" s="2">
        <v>2.7</v>
      </c>
      <c r="R784" s="1">
        <v>0.5</v>
      </c>
      <c r="S784" s="1">
        <v>0.4</v>
      </c>
      <c r="T784" s="1">
        <v>0.2</v>
      </c>
      <c r="U784" s="1">
        <v>0.2</v>
      </c>
      <c r="V784" s="1">
        <v>1.7</v>
      </c>
      <c r="W784" s="1">
        <v>66.45</v>
      </c>
      <c r="X784" s="1">
        <v>68.8</v>
      </c>
      <c r="Y784" s="1">
        <v>4.45</v>
      </c>
      <c r="Z784" s="1">
        <v>4.8</v>
      </c>
      <c r="AA784">
        <f t="shared" si="279"/>
        <v>0.34312696747114368</v>
      </c>
      <c r="AB784">
        <f t="shared" si="280"/>
        <v>0.25976562500000011</v>
      </c>
      <c r="AC784">
        <f t="shared" si="281"/>
        <v>0.23444976076555024</v>
      </c>
      <c r="AD784">
        <f t="shared" si="282"/>
        <v>5.3524804177545682E-2</v>
      </c>
      <c r="AE784">
        <f t="shared" si="283"/>
        <v>0.11548913043478262</v>
      </c>
      <c r="AF784">
        <f t="shared" si="284"/>
        <v>0.13815789473684209</v>
      </c>
      <c r="AG784">
        <f t="shared" si="285"/>
        <v>0.13333333333333333</v>
      </c>
      <c r="AH784">
        <f t="shared" si="286"/>
        <v>0.30409356725146208</v>
      </c>
      <c r="AI784">
        <f t="shared" si="287"/>
        <v>0.1184510250569476</v>
      </c>
      <c r="AJ784">
        <f t="shared" si="288"/>
        <v>0.2102490421455939</v>
      </c>
      <c r="AK784">
        <f t="shared" si="289"/>
        <v>0.3369175627240143</v>
      </c>
      <c r="AL784">
        <f t="shared" si="290"/>
        <v>0.21013960323291694</v>
      </c>
      <c r="AM784">
        <f t="shared" si="291"/>
        <v>0.25285043594902751</v>
      </c>
      <c r="AN784">
        <f t="shared" si="292"/>
        <v>0.35699373695198316</v>
      </c>
      <c r="AO784">
        <f t="shared" si="293"/>
        <v>0.15948670944087992</v>
      </c>
      <c r="AP784">
        <f t="shared" si="294"/>
        <v>4.49438202247191E-2</v>
      </c>
      <c r="AQ784">
        <f t="shared" si="295"/>
        <v>3.333333333333334E-2</v>
      </c>
      <c r="AR784">
        <f t="shared" si="296"/>
        <v>1.1235955056179775E-2</v>
      </c>
      <c r="AS784">
        <f t="shared" si="297"/>
        <v>2.0408163265306121E-2</v>
      </c>
      <c r="AT784">
        <f t="shared" si="298"/>
        <v>0.3629106539760516</v>
      </c>
      <c r="AU784">
        <f t="shared" si="299"/>
        <v>0.41382667964946451</v>
      </c>
      <c r="AV784">
        <f t="shared" si="300"/>
        <v>0.41279069767441862</v>
      </c>
      <c r="AW784">
        <f t="shared" si="301"/>
        <v>0.47643979057591612</v>
      </c>
    </row>
    <row r="785" spans="1:49" x14ac:dyDescent="0.3">
      <c r="A785">
        <v>35</v>
      </c>
      <c r="B785" s="3">
        <v>37530</v>
      </c>
      <c r="C785" t="s">
        <v>8</v>
      </c>
      <c r="D785" s="1">
        <v>80.349999999999994</v>
      </c>
      <c r="E785" s="1">
        <v>41.75</v>
      </c>
      <c r="F785" s="1">
        <v>19.649999999999999</v>
      </c>
      <c r="G785" s="1">
        <v>38.6</v>
      </c>
      <c r="H785" s="1">
        <v>16.8</v>
      </c>
      <c r="I785" s="1">
        <v>56.35</v>
      </c>
      <c r="J785" s="1">
        <v>56.95</v>
      </c>
      <c r="K785" s="1">
        <v>29.5</v>
      </c>
      <c r="L785" s="1">
        <v>31.45</v>
      </c>
      <c r="M785" s="1">
        <v>8.5</v>
      </c>
      <c r="N785" s="1">
        <v>10.1</v>
      </c>
      <c r="O785" s="2">
        <v>13.9</v>
      </c>
      <c r="P785" s="2">
        <v>10.4</v>
      </c>
      <c r="Q785" s="2">
        <v>3.2</v>
      </c>
      <c r="R785" s="1">
        <v>0.4</v>
      </c>
      <c r="S785" s="1">
        <v>0.6</v>
      </c>
      <c r="T785" s="1">
        <v>0.2</v>
      </c>
      <c r="U785" s="1">
        <v>0.3</v>
      </c>
      <c r="V785" s="1">
        <v>1.8</v>
      </c>
      <c r="W785" s="1">
        <v>66.3</v>
      </c>
      <c r="X785" s="1">
        <v>64.25</v>
      </c>
      <c r="Y785" s="1">
        <v>5.15</v>
      </c>
      <c r="Z785" s="1">
        <v>4.8</v>
      </c>
      <c r="AA785">
        <f t="shared" si="279"/>
        <v>0.3871983210912906</v>
      </c>
      <c r="AB785">
        <f t="shared" si="280"/>
        <v>0.251953125</v>
      </c>
      <c r="AC785">
        <f t="shared" si="281"/>
        <v>0.26985645933014357</v>
      </c>
      <c r="AD785">
        <f t="shared" si="282"/>
        <v>6.135770234986946E-2</v>
      </c>
      <c r="AE785">
        <f t="shared" si="283"/>
        <v>0.12092391304347828</v>
      </c>
      <c r="AF785">
        <f t="shared" si="284"/>
        <v>0.17105263157894737</v>
      </c>
      <c r="AG785">
        <f t="shared" si="285"/>
        <v>0.14444444444444443</v>
      </c>
      <c r="AH785">
        <f t="shared" si="286"/>
        <v>0.34609250398724078</v>
      </c>
      <c r="AI785">
        <f t="shared" si="287"/>
        <v>0.1264236902050114</v>
      </c>
      <c r="AJ785">
        <f t="shared" si="288"/>
        <v>0.24856321839080461</v>
      </c>
      <c r="AK785">
        <f t="shared" si="289"/>
        <v>0.37315810434090002</v>
      </c>
      <c r="AL785">
        <f t="shared" si="290"/>
        <v>0.22263041880969872</v>
      </c>
      <c r="AM785">
        <f t="shared" si="291"/>
        <v>0.29376257545271628</v>
      </c>
      <c r="AN785">
        <f t="shared" si="292"/>
        <v>0.30688935281837154</v>
      </c>
      <c r="AO785">
        <f t="shared" si="293"/>
        <v>0.16590284142988082</v>
      </c>
      <c r="AP785">
        <f t="shared" si="294"/>
        <v>3.3707865168539332E-2</v>
      </c>
      <c r="AQ785">
        <f t="shared" si="295"/>
        <v>5.5555555555555552E-2</v>
      </c>
      <c r="AR785">
        <f t="shared" si="296"/>
        <v>1.1235955056179775E-2</v>
      </c>
      <c r="AS785">
        <f t="shared" si="297"/>
        <v>4.0816326530612235E-2</v>
      </c>
      <c r="AT785">
        <f t="shared" si="298"/>
        <v>0.36198956094565554</v>
      </c>
      <c r="AU785">
        <f t="shared" si="299"/>
        <v>0.38429081467056153</v>
      </c>
      <c r="AV785">
        <f t="shared" si="300"/>
        <v>0.4941860465116279</v>
      </c>
      <c r="AW785">
        <f t="shared" si="301"/>
        <v>0.47643979057591612</v>
      </c>
    </row>
    <row r="786" spans="1:49" x14ac:dyDescent="0.3">
      <c r="A786">
        <v>36</v>
      </c>
      <c r="B786" s="3">
        <v>37530</v>
      </c>
      <c r="C786" t="s">
        <v>8</v>
      </c>
      <c r="D786" s="1">
        <v>61.35</v>
      </c>
      <c r="E786" s="1">
        <v>31.1</v>
      </c>
      <c r="F786" s="1">
        <v>14.9</v>
      </c>
      <c r="G786" s="1">
        <v>30.25</v>
      </c>
      <c r="H786" s="1">
        <v>12.7</v>
      </c>
      <c r="I786" s="1">
        <v>38.5</v>
      </c>
      <c r="J786" s="1">
        <v>39.1</v>
      </c>
      <c r="K786" s="1">
        <v>20.05</v>
      </c>
      <c r="L786" s="1">
        <v>19.899999999999999</v>
      </c>
      <c r="M786" s="1">
        <v>6.5</v>
      </c>
      <c r="N786" s="1">
        <v>6.45</v>
      </c>
      <c r="O786" s="2">
        <v>6.7</v>
      </c>
      <c r="P786" s="2">
        <v>4.8</v>
      </c>
      <c r="Q786" s="2">
        <v>1.5</v>
      </c>
      <c r="R786" s="1">
        <v>0.2</v>
      </c>
      <c r="S786" s="1">
        <v>0.2</v>
      </c>
      <c r="T786" s="1">
        <v>0.1</v>
      </c>
      <c r="U786" s="1">
        <v>0.1</v>
      </c>
      <c r="V786" s="1">
        <v>1</v>
      </c>
      <c r="W786" s="1">
        <v>47.45</v>
      </c>
      <c r="X786" s="1">
        <v>47.3</v>
      </c>
      <c r="Y786" s="1">
        <v>3.5</v>
      </c>
      <c r="Z786" s="1">
        <v>3.8</v>
      </c>
      <c r="AA786">
        <f t="shared" si="279"/>
        <v>0.16369359916054566</v>
      </c>
      <c r="AB786">
        <f t="shared" si="280"/>
        <v>6.6406250000000042E-2</v>
      </c>
      <c r="AC786">
        <f t="shared" si="281"/>
        <v>0.11004784688995214</v>
      </c>
      <c r="AD786">
        <f t="shared" si="282"/>
        <v>7.8328981723237556E-3</v>
      </c>
      <c r="AE786">
        <f t="shared" si="283"/>
        <v>4.4836956521739135E-2</v>
      </c>
      <c r="AF786">
        <f t="shared" si="284"/>
        <v>5.921052631578947E-2</v>
      </c>
      <c r="AG786">
        <f t="shared" si="285"/>
        <v>5.5555555555555552E-2</v>
      </c>
      <c r="AH786">
        <f t="shared" si="286"/>
        <v>0.14407230196703885</v>
      </c>
      <c r="AI786">
        <f t="shared" si="287"/>
        <v>4.4419134396355357E-2</v>
      </c>
      <c r="AJ786">
        <f t="shared" si="288"/>
        <v>7.7586206896551727E-2</v>
      </c>
      <c r="AK786">
        <f t="shared" si="289"/>
        <v>0.23098367184388688</v>
      </c>
      <c r="AL786">
        <f t="shared" si="290"/>
        <v>8.3761939750183687E-2</v>
      </c>
      <c r="AM786">
        <f t="shared" si="291"/>
        <v>0.13883299798792753</v>
      </c>
      <c r="AN786">
        <f t="shared" si="292"/>
        <v>0.22338204592901872</v>
      </c>
      <c r="AO786">
        <f t="shared" si="293"/>
        <v>9.8991750687442717E-2</v>
      </c>
      <c r="AP786">
        <f t="shared" si="294"/>
        <v>1.1235955056179775E-2</v>
      </c>
      <c r="AQ786">
        <f t="shared" si="295"/>
        <v>1.1111111111111112E-2</v>
      </c>
      <c r="AR786">
        <f t="shared" si="296"/>
        <v>0</v>
      </c>
      <c r="AS786">
        <f t="shared" si="297"/>
        <v>0</v>
      </c>
      <c r="AT786">
        <f t="shared" si="298"/>
        <v>0.24623887012588275</v>
      </c>
      <c r="AU786">
        <f t="shared" si="299"/>
        <v>0.27426160337552746</v>
      </c>
      <c r="AV786">
        <f t="shared" si="300"/>
        <v>0.30232558139534882</v>
      </c>
      <c r="AW786">
        <f t="shared" si="301"/>
        <v>0.37172774869109942</v>
      </c>
    </row>
    <row r="787" spans="1:49" x14ac:dyDescent="0.3">
      <c r="A787">
        <v>37</v>
      </c>
      <c r="B787" s="3">
        <v>37530</v>
      </c>
      <c r="C787" t="s">
        <v>8</v>
      </c>
      <c r="D787" s="1">
        <v>73.25</v>
      </c>
      <c r="E787" s="1">
        <v>36.299999999999997</v>
      </c>
      <c r="F787" s="1">
        <v>17.25</v>
      </c>
      <c r="G787" s="1">
        <v>36.950000000000003</v>
      </c>
      <c r="H787" s="1">
        <v>16.149999999999999</v>
      </c>
      <c r="I787" s="1">
        <v>50.3</v>
      </c>
      <c r="J787" s="1">
        <v>50.95</v>
      </c>
      <c r="K787" s="1">
        <v>27.15</v>
      </c>
      <c r="L787" s="1">
        <v>27.15</v>
      </c>
      <c r="M787" s="1">
        <v>8.4</v>
      </c>
      <c r="N787" s="1">
        <v>8</v>
      </c>
      <c r="O787" s="2">
        <v>10.7</v>
      </c>
      <c r="P787" s="2">
        <v>8</v>
      </c>
      <c r="Q787" s="2">
        <v>2.4</v>
      </c>
      <c r="R787" s="1">
        <v>0.3</v>
      </c>
      <c r="S787" s="1">
        <v>0.4</v>
      </c>
      <c r="T787" s="1">
        <v>0.1</v>
      </c>
      <c r="U787" s="1">
        <v>0.2</v>
      </c>
      <c r="V787" s="1">
        <v>1.4</v>
      </c>
      <c r="W787" s="1">
        <v>51.15</v>
      </c>
      <c r="X787" s="1">
        <v>62.5</v>
      </c>
      <c r="Y787" s="1">
        <v>4.6500000000000004</v>
      </c>
      <c r="Z787" s="1">
        <v>4.3</v>
      </c>
      <c r="AA787">
        <f t="shared" si="279"/>
        <v>0.27282266526757598</v>
      </c>
      <c r="AB787">
        <f t="shared" si="280"/>
        <v>0.15820312500000003</v>
      </c>
      <c r="AC787">
        <f t="shared" si="281"/>
        <v>0.23827751196172253</v>
      </c>
      <c r="AD787">
        <f t="shared" si="282"/>
        <v>5.2872062663185365E-2</v>
      </c>
      <c r="AE787">
        <f t="shared" si="283"/>
        <v>8.8315217391304351E-2</v>
      </c>
      <c r="AF787">
        <f t="shared" si="284"/>
        <v>0.11842105263157893</v>
      </c>
      <c r="AG787">
        <f t="shared" si="285"/>
        <v>9.9999999999999978E-2</v>
      </c>
      <c r="AH787">
        <f t="shared" si="286"/>
        <v>0.27060074428495484</v>
      </c>
      <c r="AI787">
        <f t="shared" si="287"/>
        <v>8.9977220956719811E-2</v>
      </c>
      <c r="AJ787">
        <f t="shared" si="288"/>
        <v>0.19061302681992334</v>
      </c>
      <c r="AK787">
        <f t="shared" si="289"/>
        <v>0.32536837913181998</v>
      </c>
      <c r="AL787">
        <f t="shared" si="290"/>
        <v>0.18809698750918438</v>
      </c>
      <c r="AM787">
        <f t="shared" si="291"/>
        <v>0.23608316566063042</v>
      </c>
      <c r="AN787">
        <f t="shared" si="292"/>
        <v>0.30271398747390393</v>
      </c>
      <c r="AO787">
        <f t="shared" si="293"/>
        <v>0.12740604949587533</v>
      </c>
      <c r="AP787">
        <f t="shared" si="294"/>
        <v>2.2471910112359546E-2</v>
      </c>
      <c r="AQ787">
        <f t="shared" si="295"/>
        <v>3.333333333333334E-2</v>
      </c>
      <c r="AR787">
        <f t="shared" si="296"/>
        <v>0</v>
      </c>
      <c r="AS787">
        <f t="shared" si="297"/>
        <v>2.0408163265306121E-2</v>
      </c>
      <c r="AT787">
        <f t="shared" si="298"/>
        <v>0.26895916487565247</v>
      </c>
      <c r="AU787">
        <f t="shared" si="299"/>
        <v>0.37293086660175273</v>
      </c>
      <c r="AV787">
        <f t="shared" si="300"/>
        <v>0.43604651162790703</v>
      </c>
      <c r="AW787">
        <f t="shared" si="301"/>
        <v>0.4240837696335078</v>
      </c>
    </row>
    <row r="788" spans="1:49" x14ac:dyDescent="0.3">
      <c r="A788">
        <v>38</v>
      </c>
      <c r="B788" s="3">
        <v>37530</v>
      </c>
      <c r="C788" t="s">
        <v>8</v>
      </c>
      <c r="D788" s="1">
        <v>79.150000000000006</v>
      </c>
      <c r="E788" s="1">
        <v>39.950000000000003</v>
      </c>
      <c r="F788" s="1">
        <v>20.350000000000001</v>
      </c>
      <c r="G788" s="1">
        <v>39.200000000000003</v>
      </c>
      <c r="H788" s="1">
        <v>16.350000000000001</v>
      </c>
      <c r="I788" s="1">
        <v>58.6</v>
      </c>
      <c r="J788" s="1">
        <v>59.05</v>
      </c>
      <c r="K788" s="1">
        <v>31.8</v>
      </c>
      <c r="L788" s="1">
        <v>31.9</v>
      </c>
      <c r="M788" s="1">
        <v>10.25</v>
      </c>
      <c r="N788" s="1">
        <v>10.3</v>
      </c>
      <c r="O788" s="2">
        <v>14.8</v>
      </c>
      <c r="P788" s="2">
        <v>11.4</v>
      </c>
      <c r="Q788" s="2">
        <v>3.1</v>
      </c>
      <c r="R788" s="1">
        <v>0.6</v>
      </c>
      <c r="S788" s="1">
        <v>0.6</v>
      </c>
      <c r="T788" s="1">
        <v>0.3</v>
      </c>
      <c r="U788" s="1">
        <v>0.3</v>
      </c>
      <c r="V788" s="1">
        <v>1.8</v>
      </c>
      <c r="W788" s="1">
        <v>68.8</v>
      </c>
      <c r="X788" s="1">
        <v>65</v>
      </c>
      <c r="Y788" s="1">
        <v>5.3</v>
      </c>
      <c r="Z788" s="1">
        <v>4.6500000000000004</v>
      </c>
      <c r="AA788">
        <f t="shared" si="279"/>
        <v>0.34942287513116477</v>
      </c>
      <c r="AB788">
        <f t="shared" si="280"/>
        <v>0.27929687500000011</v>
      </c>
      <c r="AC788">
        <f t="shared" si="281"/>
        <v>0.28133971291866033</v>
      </c>
      <c r="AD788">
        <f t="shared" si="282"/>
        <v>5.5483028720626652E-2</v>
      </c>
      <c r="AE788">
        <f t="shared" si="283"/>
        <v>0.13451086956521741</v>
      </c>
      <c r="AF788">
        <f t="shared" si="284"/>
        <v>0.1644736842105263</v>
      </c>
      <c r="AG788">
        <f t="shared" si="285"/>
        <v>0.14444444444444443</v>
      </c>
      <c r="AH788">
        <f t="shared" si="286"/>
        <v>0.33333333333333343</v>
      </c>
      <c r="AI788">
        <f t="shared" si="287"/>
        <v>0.1366742596810934</v>
      </c>
      <c r="AJ788">
        <f t="shared" si="288"/>
        <v>0.27011494252873564</v>
      </c>
      <c r="AK788">
        <f t="shared" si="289"/>
        <v>0.38988450816407799</v>
      </c>
      <c r="AL788">
        <f t="shared" si="290"/>
        <v>0.25642909625275534</v>
      </c>
      <c r="AM788">
        <f t="shared" si="291"/>
        <v>0.2997987927565392</v>
      </c>
      <c r="AN788">
        <f t="shared" si="292"/>
        <v>0.37995824634655523</v>
      </c>
      <c r="AO788">
        <f t="shared" si="293"/>
        <v>0.1695692025664528</v>
      </c>
      <c r="AP788">
        <f t="shared" si="294"/>
        <v>5.6179775280898875E-2</v>
      </c>
      <c r="AQ788">
        <f t="shared" si="295"/>
        <v>5.5555555555555552E-2</v>
      </c>
      <c r="AR788">
        <f t="shared" si="296"/>
        <v>2.2471910112359546E-2</v>
      </c>
      <c r="AS788">
        <f t="shared" si="297"/>
        <v>4.0816326530612235E-2</v>
      </c>
      <c r="AT788">
        <f t="shared" si="298"/>
        <v>0.37734111145225668</v>
      </c>
      <c r="AU788">
        <f t="shared" si="299"/>
        <v>0.38915936384290822</v>
      </c>
      <c r="AV788">
        <f t="shared" si="300"/>
        <v>0.5116279069767441</v>
      </c>
      <c r="AW788">
        <f t="shared" si="301"/>
        <v>0.4607329842931937</v>
      </c>
    </row>
    <row r="789" spans="1:49" x14ac:dyDescent="0.3">
      <c r="A789">
        <v>39</v>
      </c>
      <c r="B789" s="3">
        <v>37530</v>
      </c>
      <c r="C789" t="s">
        <v>8</v>
      </c>
      <c r="D789" s="1">
        <v>69.55</v>
      </c>
      <c r="E789" s="1">
        <v>36.65</v>
      </c>
      <c r="F789" s="1">
        <v>17</v>
      </c>
      <c r="G789" s="1">
        <v>32.9</v>
      </c>
      <c r="H789" s="1">
        <v>14.6</v>
      </c>
      <c r="I789" s="1">
        <v>48.5</v>
      </c>
      <c r="J789" s="1">
        <v>48.3</v>
      </c>
      <c r="K789" s="1">
        <v>26.4</v>
      </c>
      <c r="L789" s="1">
        <v>25.3</v>
      </c>
      <c r="M789" s="1">
        <v>8.1999999999999993</v>
      </c>
      <c r="N789" s="1">
        <v>8.1</v>
      </c>
      <c r="O789" s="2">
        <v>5.8</v>
      </c>
      <c r="P789" s="2">
        <v>7.5</v>
      </c>
      <c r="Q789" s="2">
        <v>2.1</v>
      </c>
      <c r="R789" s="1">
        <v>0.4</v>
      </c>
      <c r="S789" s="1">
        <v>0.4</v>
      </c>
      <c r="T789" s="1">
        <v>0.2</v>
      </c>
      <c r="U789" s="1">
        <v>0.2</v>
      </c>
      <c r="V789" s="1">
        <v>1.2</v>
      </c>
      <c r="W789" s="1">
        <v>46.5</v>
      </c>
      <c r="X789" s="1">
        <v>55.3</v>
      </c>
      <c r="Y789" s="1">
        <v>4.5</v>
      </c>
      <c r="Z789" s="1">
        <v>4.1500000000000004</v>
      </c>
      <c r="AA789">
        <f t="shared" si="279"/>
        <v>0.28016789087093386</v>
      </c>
      <c r="AB789">
        <f t="shared" si="280"/>
        <v>0.14843750000000003</v>
      </c>
      <c r="AC789">
        <f t="shared" si="281"/>
        <v>0.16076555023923442</v>
      </c>
      <c r="AD789">
        <f t="shared" si="282"/>
        <v>3.2637075718015662E-2</v>
      </c>
      <c r="AE789">
        <f t="shared" si="283"/>
        <v>8.1521739130434784E-2</v>
      </c>
      <c r="AF789">
        <f t="shared" si="284"/>
        <v>9.8684210526315791E-2</v>
      </c>
      <c r="AG789">
        <f t="shared" si="285"/>
        <v>7.7777777777777765E-2</v>
      </c>
      <c r="AH789">
        <f t="shared" si="286"/>
        <v>0.23125996810207336</v>
      </c>
      <c r="AI789">
        <f t="shared" si="287"/>
        <v>3.4168564920273349E-2</v>
      </c>
      <c r="AJ789">
        <f t="shared" si="288"/>
        <v>0.17337164750957854</v>
      </c>
      <c r="AK789">
        <f t="shared" si="289"/>
        <v>0.30426125049780955</v>
      </c>
      <c r="AL789">
        <f t="shared" si="290"/>
        <v>0.1770756796473181</v>
      </c>
      <c r="AM789">
        <f t="shared" si="291"/>
        <v>0.21126760563380281</v>
      </c>
      <c r="AN789">
        <f t="shared" si="292"/>
        <v>0.29436325678496861</v>
      </c>
      <c r="AO789">
        <f t="shared" si="293"/>
        <v>0.12923923006416133</v>
      </c>
      <c r="AP789">
        <f t="shared" si="294"/>
        <v>3.3707865168539332E-2</v>
      </c>
      <c r="AQ789">
        <f t="shared" si="295"/>
        <v>3.333333333333334E-2</v>
      </c>
      <c r="AR789">
        <f t="shared" si="296"/>
        <v>1.1235955056179775E-2</v>
      </c>
      <c r="AS789">
        <f t="shared" si="297"/>
        <v>2.0408163265306121E-2</v>
      </c>
      <c r="AT789">
        <f t="shared" si="298"/>
        <v>0.24040528093337429</v>
      </c>
      <c r="AU789">
        <f t="shared" si="299"/>
        <v>0.32619279454722494</v>
      </c>
      <c r="AV789">
        <f t="shared" si="300"/>
        <v>0.41860465116279072</v>
      </c>
      <c r="AW789">
        <f t="shared" si="301"/>
        <v>0.40837696335078533</v>
      </c>
    </row>
    <row r="790" spans="1:49" x14ac:dyDescent="0.3">
      <c r="A790">
        <v>40</v>
      </c>
      <c r="B790" s="3">
        <v>37530</v>
      </c>
      <c r="C790" t="s">
        <v>8</v>
      </c>
      <c r="D790" s="1">
        <v>82.1</v>
      </c>
      <c r="E790" s="1">
        <v>41.9</v>
      </c>
      <c r="F790" s="1">
        <v>19.850000000000001</v>
      </c>
      <c r="G790" s="1">
        <v>40.200000000000003</v>
      </c>
      <c r="H790" s="1">
        <v>16.2</v>
      </c>
      <c r="I790" s="1">
        <v>56</v>
      </c>
      <c r="J790" s="1">
        <v>57.4</v>
      </c>
      <c r="K790" s="1">
        <v>29.8</v>
      </c>
      <c r="L790" s="1">
        <v>28.7</v>
      </c>
      <c r="M790" s="1">
        <v>9.6</v>
      </c>
      <c r="N790" s="1">
        <v>9.1999999999999993</v>
      </c>
      <c r="O790" s="2">
        <v>14.7</v>
      </c>
      <c r="P790" s="2">
        <v>11.3</v>
      </c>
      <c r="Q790" s="2">
        <v>3.2</v>
      </c>
      <c r="R790" s="1">
        <v>0.5</v>
      </c>
      <c r="S790" s="1">
        <v>0.4</v>
      </c>
      <c r="T790" s="1">
        <v>0.2</v>
      </c>
      <c r="U790" s="1">
        <v>0.2</v>
      </c>
      <c r="V790" s="1">
        <v>1.9</v>
      </c>
      <c r="W790" s="1">
        <v>58.5</v>
      </c>
      <c r="X790" s="1">
        <v>42.5</v>
      </c>
      <c r="Y790" s="1">
        <v>5.05</v>
      </c>
      <c r="Z790" s="1">
        <v>4.5999999999999996</v>
      </c>
      <c r="AA790">
        <f t="shared" si="279"/>
        <v>0.39034627492130108</v>
      </c>
      <c r="AB790">
        <f t="shared" si="280"/>
        <v>0.25976562500000011</v>
      </c>
      <c r="AC790">
        <f t="shared" si="281"/>
        <v>0.30047846889952157</v>
      </c>
      <c r="AD790">
        <f t="shared" si="282"/>
        <v>5.3524804177545682E-2</v>
      </c>
      <c r="AE790">
        <f t="shared" si="283"/>
        <v>0.13315217391304351</v>
      </c>
      <c r="AF790">
        <f t="shared" si="284"/>
        <v>0.17105263157894737</v>
      </c>
      <c r="AG790">
        <f t="shared" si="285"/>
        <v>0.15555555555555553</v>
      </c>
      <c r="AH790">
        <f t="shared" si="286"/>
        <v>0.36469962785752258</v>
      </c>
      <c r="AI790">
        <f t="shared" si="287"/>
        <v>0.13553530751708429</v>
      </c>
      <c r="AJ790">
        <f t="shared" si="288"/>
        <v>0.24521072796934865</v>
      </c>
      <c r="AK790">
        <f t="shared" si="289"/>
        <v>0.376742333731581</v>
      </c>
      <c r="AL790">
        <f t="shared" si="290"/>
        <v>0.22703894195444524</v>
      </c>
      <c r="AM790">
        <f t="shared" si="291"/>
        <v>0.25687458081824277</v>
      </c>
      <c r="AN790">
        <f t="shared" si="292"/>
        <v>0.35281837160751556</v>
      </c>
      <c r="AO790">
        <f t="shared" si="293"/>
        <v>0.14940421631530704</v>
      </c>
      <c r="AP790">
        <f t="shared" si="294"/>
        <v>4.49438202247191E-2</v>
      </c>
      <c r="AQ790">
        <f t="shared" si="295"/>
        <v>3.333333333333334E-2</v>
      </c>
      <c r="AR790">
        <f t="shared" si="296"/>
        <v>1.1235955056179775E-2</v>
      </c>
      <c r="AS790">
        <f t="shared" si="297"/>
        <v>2.0408163265306121E-2</v>
      </c>
      <c r="AT790">
        <f t="shared" si="298"/>
        <v>0.31409272336505989</v>
      </c>
      <c r="AU790">
        <f t="shared" si="299"/>
        <v>0.24310288867250895</v>
      </c>
      <c r="AV790">
        <f t="shared" si="300"/>
        <v>0.48255813953488363</v>
      </c>
      <c r="AW790">
        <f t="shared" si="301"/>
        <v>0.4554973821989528</v>
      </c>
    </row>
    <row r="791" spans="1:49" x14ac:dyDescent="0.3">
      <c r="A791">
        <v>41</v>
      </c>
      <c r="B791" s="3">
        <v>37530</v>
      </c>
      <c r="C791" t="s">
        <v>8</v>
      </c>
      <c r="D791" s="1">
        <v>78.2</v>
      </c>
      <c r="E791" s="1">
        <v>40.049999999999997</v>
      </c>
      <c r="F791" s="1">
        <v>19.399999999999999</v>
      </c>
      <c r="G791" s="1">
        <v>38.049999999999997</v>
      </c>
      <c r="H791" s="1">
        <v>16.5</v>
      </c>
      <c r="I791" s="1">
        <v>54.35</v>
      </c>
      <c r="J791" s="1">
        <v>52.9</v>
      </c>
      <c r="K791" s="1">
        <v>29.3</v>
      </c>
      <c r="L791" s="1">
        <v>29.1</v>
      </c>
      <c r="M791" s="1">
        <v>9.35</v>
      </c>
      <c r="N791" s="1">
        <v>9.8000000000000007</v>
      </c>
      <c r="O791" s="2">
        <v>13.3</v>
      </c>
      <c r="P791" s="2">
        <v>10.4</v>
      </c>
      <c r="Q791" s="2">
        <v>2.6</v>
      </c>
      <c r="R791" s="1">
        <v>0.5</v>
      </c>
      <c r="S791" s="1">
        <v>0.5</v>
      </c>
      <c r="T791" s="1">
        <v>0.2</v>
      </c>
      <c r="U791" s="1">
        <v>0.2</v>
      </c>
      <c r="V791" s="1">
        <v>1.5</v>
      </c>
      <c r="W791" s="1">
        <v>67.3</v>
      </c>
      <c r="X791" s="1">
        <v>66.7</v>
      </c>
      <c r="Y791" s="1">
        <v>4.95</v>
      </c>
      <c r="Z791" s="1">
        <v>4.6500000000000004</v>
      </c>
      <c r="AA791">
        <f t="shared" si="279"/>
        <v>0.3515215110178383</v>
      </c>
      <c r="AB791">
        <f t="shared" si="280"/>
        <v>0.24218749999999997</v>
      </c>
      <c r="AC791">
        <f t="shared" si="281"/>
        <v>0.2593301435406698</v>
      </c>
      <c r="AD791">
        <f t="shared" si="282"/>
        <v>5.7441253263707574E-2</v>
      </c>
      <c r="AE791">
        <f t="shared" si="283"/>
        <v>0.12092391304347828</v>
      </c>
      <c r="AF791">
        <f t="shared" si="284"/>
        <v>0.13157894736842105</v>
      </c>
      <c r="AG791">
        <f t="shared" si="285"/>
        <v>0.1111111111111111</v>
      </c>
      <c r="AH791">
        <f t="shared" si="286"/>
        <v>0.32323232323232332</v>
      </c>
      <c r="AI791">
        <f t="shared" si="287"/>
        <v>0.11958997722095673</v>
      </c>
      <c r="AJ791">
        <f t="shared" si="288"/>
        <v>0.22940613026819925</v>
      </c>
      <c r="AK791">
        <f t="shared" si="289"/>
        <v>0.34090003982477096</v>
      </c>
      <c r="AL791">
        <f t="shared" si="290"/>
        <v>0.21969140337986773</v>
      </c>
      <c r="AM791">
        <f t="shared" si="291"/>
        <v>0.26224010731052988</v>
      </c>
      <c r="AN791">
        <f t="shared" si="292"/>
        <v>0.34237995824634648</v>
      </c>
      <c r="AO791">
        <f t="shared" si="293"/>
        <v>0.1604032997250229</v>
      </c>
      <c r="AP791">
        <f t="shared" si="294"/>
        <v>4.49438202247191E-2</v>
      </c>
      <c r="AQ791">
        <f t="shared" si="295"/>
        <v>4.4444444444444446E-2</v>
      </c>
      <c r="AR791">
        <f t="shared" si="296"/>
        <v>1.1235955056179775E-2</v>
      </c>
      <c r="AS791">
        <f t="shared" si="297"/>
        <v>2.0408163265306121E-2</v>
      </c>
      <c r="AT791">
        <f t="shared" si="298"/>
        <v>0.36813018114829599</v>
      </c>
      <c r="AU791">
        <f t="shared" si="299"/>
        <v>0.40019474196689392</v>
      </c>
      <c r="AV791">
        <f t="shared" si="300"/>
        <v>0.47093023255813948</v>
      </c>
      <c r="AW791">
        <f t="shared" si="301"/>
        <v>0.4607329842931937</v>
      </c>
    </row>
    <row r="792" spans="1:49" x14ac:dyDescent="0.3">
      <c r="A792">
        <v>42</v>
      </c>
      <c r="B792" s="3">
        <v>37530</v>
      </c>
      <c r="C792" t="s">
        <v>8</v>
      </c>
      <c r="D792" s="1">
        <v>75.3</v>
      </c>
      <c r="E792" s="1">
        <v>38.6</v>
      </c>
      <c r="F792" s="1">
        <v>18.3</v>
      </c>
      <c r="G792" s="1">
        <v>36.700000000000003</v>
      </c>
      <c r="H792" s="1">
        <v>16.05</v>
      </c>
      <c r="I792" s="1">
        <v>50.15</v>
      </c>
      <c r="J792" s="1">
        <v>50.2</v>
      </c>
      <c r="K792" s="1">
        <v>27.5</v>
      </c>
      <c r="L792" s="1">
        <v>27.35</v>
      </c>
      <c r="M792" s="1">
        <v>9.15</v>
      </c>
      <c r="N792" s="1">
        <v>9.15</v>
      </c>
      <c r="O792" s="2">
        <v>11.6</v>
      </c>
      <c r="P792" s="2">
        <v>8.8000000000000007</v>
      </c>
      <c r="Q792" s="2">
        <v>2.5</v>
      </c>
      <c r="R792" s="1">
        <v>0.5</v>
      </c>
      <c r="S792" s="1">
        <v>0.5</v>
      </c>
      <c r="T792" s="1">
        <v>0.2</v>
      </c>
      <c r="U792" s="1">
        <v>0.2</v>
      </c>
      <c r="V792" s="1">
        <v>1.5</v>
      </c>
      <c r="W792" s="1">
        <v>60.15</v>
      </c>
      <c r="X792" s="1">
        <v>42.2</v>
      </c>
      <c r="Y792" s="1">
        <v>4.8</v>
      </c>
      <c r="Z792" s="1">
        <v>4.75</v>
      </c>
      <c r="AA792">
        <f t="shared" si="279"/>
        <v>0.32109129066107028</v>
      </c>
      <c r="AB792">
        <f t="shared" si="280"/>
        <v>0.19921875000000006</v>
      </c>
      <c r="AC792">
        <f t="shared" si="281"/>
        <v>0.23349282296650722</v>
      </c>
      <c r="AD792">
        <f t="shared" si="282"/>
        <v>5.156657963446476E-2</v>
      </c>
      <c r="AE792">
        <f t="shared" si="283"/>
        <v>9.9184782608695676E-2</v>
      </c>
      <c r="AF792">
        <f t="shared" si="284"/>
        <v>0.12499999999999999</v>
      </c>
      <c r="AG792">
        <f t="shared" si="285"/>
        <v>0.1111111111111111</v>
      </c>
      <c r="AH792">
        <f t="shared" si="286"/>
        <v>0.29239766081871343</v>
      </c>
      <c r="AI792">
        <f t="shared" si="287"/>
        <v>0.10022779043280183</v>
      </c>
      <c r="AJ792">
        <f t="shared" si="288"/>
        <v>0.18917624521072796</v>
      </c>
      <c r="AK792">
        <f t="shared" si="289"/>
        <v>0.31939466348068496</v>
      </c>
      <c r="AL792">
        <f t="shared" si="290"/>
        <v>0.19324026451138868</v>
      </c>
      <c r="AM792">
        <f t="shared" si="291"/>
        <v>0.23876592890677401</v>
      </c>
      <c r="AN792">
        <f t="shared" si="292"/>
        <v>0.33402922755741121</v>
      </c>
      <c r="AO792">
        <f t="shared" si="293"/>
        <v>0.14848762603116406</v>
      </c>
      <c r="AP792">
        <f t="shared" si="294"/>
        <v>4.49438202247191E-2</v>
      </c>
      <c r="AQ792">
        <f t="shared" si="295"/>
        <v>4.4444444444444446E-2</v>
      </c>
      <c r="AR792">
        <f t="shared" si="296"/>
        <v>1.1235955056179775E-2</v>
      </c>
      <c r="AS792">
        <f t="shared" si="297"/>
        <v>2.0408163265306121E-2</v>
      </c>
      <c r="AT792">
        <f t="shared" si="298"/>
        <v>0.32422474669941664</v>
      </c>
      <c r="AU792">
        <f t="shared" si="299"/>
        <v>0.24115546900357032</v>
      </c>
      <c r="AV792">
        <f t="shared" si="300"/>
        <v>0.45348837209302323</v>
      </c>
      <c r="AW792">
        <f t="shared" si="301"/>
        <v>0.47120418848167533</v>
      </c>
    </row>
    <row r="793" spans="1:49" x14ac:dyDescent="0.3">
      <c r="A793">
        <v>43</v>
      </c>
      <c r="B793" s="3">
        <v>37530</v>
      </c>
      <c r="C793" t="s">
        <v>8</v>
      </c>
      <c r="D793" s="1">
        <v>70.7</v>
      </c>
      <c r="E793" s="1">
        <v>36.5</v>
      </c>
      <c r="F793" s="1">
        <v>17.8</v>
      </c>
      <c r="G793" s="1">
        <v>34.200000000000003</v>
      </c>
      <c r="H793" s="1">
        <v>15.1</v>
      </c>
      <c r="I793" s="1">
        <v>46.9</v>
      </c>
      <c r="J793" s="1">
        <v>45.65</v>
      </c>
      <c r="K793" s="1">
        <v>24.35</v>
      </c>
      <c r="L793" s="1">
        <v>23.4</v>
      </c>
      <c r="M793" s="1">
        <v>8.4499999999999993</v>
      </c>
      <c r="N793" s="1">
        <v>8.25</v>
      </c>
      <c r="O793" s="2">
        <v>10</v>
      </c>
      <c r="P793" s="2">
        <v>7.5</v>
      </c>
      <c r="Q793" s="2">
        <v>2.2000000000000002</v>
      </c>
      <c r="R793" s="1">
        <v>0.3</v>
      </c>
      <c r="S793" s="1">
        <v>0.3</v>
      </c>
      <c r="T793" s="1">
        <v>0.1</v>
      </c>
      <c r="U793" s="1">
        <v>0.1</v>
      </c>
      <c r="V793" s="1">
        <v>1.3</v>
      </c>
      <c r="W793" s="1">
        <v>53.95</v>
      </c>
      <c r="X793" s="1">
        <v>51.6</v>
      </c>
      <c r="Y793" s="1">
        <v>4.5</v>
      </c>
      <c r="Z793" s="1">
        <v>3.7</v>
      </c>
      <c r="AA793">
        <f t="shared" si="279"/>
        <v>0.27701993704092337</v>
      </c>
      <c r="AB793">
        <f t="shared" si="280"/>
        <v>0.17968750000000006</v>
      </c>
      <c r="AC793">
        <f t="shared" si="281"/>
        <v>0.18564593301435411</v>
      </c>
      <c r="AD793">
        <f t="shared" si="282"/>
        <v>3.91644908616188E-2</v>
      </c>
      <c r="AE793">
        <f t="shared" si="283"/>
        <v>8.1521739130434784E-2</v>
      </c>
      <c r="AF793">
        <f t="shared" si="284"/>
        <v>0.10526315789473684</v>
      </c>
      <c r="AG793">
        <f t="shared" si="285"/>
        <v>8.8888888888888892E-2</v>
      </c>
      <c r="AH793">
        <f t="shared" si="286"/>
        <v>0.24348750664540145</v>
      </c>
      <c r="AI793">
        <f t="shared" si="287"/>
        <v>8.2004555808656038E-2</v>
      </c>
      <c r="AJ793">
        <f t="shared" si="288"/>
        <v>0.15804597701149425</v>
      </c>
      <c r="AK793">
        <f t="shared" si="289"/>
        <v>0.28315412186379924</v>
      </c>
      <c r="AL793">
        <f t="shared" si="290"/>
        <v>0.14695077149155034</v>
      </c>
      <c r="AM793">
        <f t="shared" si="291"/>
        <v>0.18578135479543928</v>
      </c>
      <c r="AN793">
        <f t="shared" si="292"/>
        <v>0.30480167014613768</v>
      </c>
      <c r="AO793">
        <f t="shared" si="293"/>
        <v>0.1319890009165903</v>
      </c>
      <c r="AP793">
        <f t="shared" si="294"/>
        <v>2.2471910112359546E-2</v>
      </c>
      <c r="AQ793">
        <f t="shared" si="295"/>
        <v>2.222222222222222E-2</v>
      </c>
      <c r="AR793">
        <f t="shared" si="296"/>
        <v>0</v>
      </c>
      <c r="AS793">
        <f t="shared" si="297"/>
        <v>0</v>
      </c>
      <c r="AT793">
        <f t="shared" si="298"/>
        <v>0.28615290144304578</v>
      </c>
      <c r="AU793">
        <f t="shared" si="299"/>
        <v>0.30217461863031486</v>
      </c>
      <c r="AV793">
        <f t="shared" si="300"/>
        <v>0.41860465116279072</v>
      </c>
      <c r="AW793">
        <f t="shared" si="301"/>
        <v>0.36125654450261779</v>
      </c>
    </row>
    <row r="794" spans="1:49" x14ac:dyDescent="0.3">
      <c r="A794">
        <v>44</v>
      </c>
      <c r="B794" s="3">
        <v>37530</v>
      </c>
      <c r="C794" t="s">
        <v>7</v>
      </c>
      <c r="D794" s="1">
        <v>68.349999999999994</v>
      </c>
      <c r="E794" s="1">
        <v>34.5</v>
      </c>
      <c r="F794" s="1">
        <v>16.149999999999999</v>
      </c>
      <c r="G794" s="1">
        <v>33.85</v>
      </c>
      <c r="H794" s="1">
        <v>15.65</v>
      </c>
      <c r="I794" s="1">
        <v>37.549999999999997</v>
      </c>
      <c r="J794" s="1">
        <v>37.799999999999997</v>
      </c>
      <c r="K794" s="1">
        <v>19</v>
      </c>
      <c r="L794" s="1">
        <v>19.149999999999999</v>
      </c>
      <c r="M794" s="1">
        <v>7.4</v>
      </c>
      <c r="N794" s="1">
        <v>7.5</v>
      </c>
      <c r="O794" s="2">
        <v>8.4</v>
      </c>
      <c r="P794" s="2">
        <v>5.9</v>
      </c>
      <c r="Q794" s="2">
        <v>2.2999999999999998</v>
      </c>
      <c r="R794" s="1">
        <v>0.2</v>
      </c>
      <c r="S794" s="1">
        <v>0.2</v>
      </c>
      <c r="T794" s="1">
        <v>0.1</v>
      </c>
      <c r="U794" s="1">
        <v>0.1</v>
      </c>
      <c r="V794" s="1">
        <v>1.4</v>
      </c>
      <c r="W794" s="1">
        <v>50.5</v>
      </c>
      <c r="X794" s="1">
        <v>48.6</v>
      </c>
      <c r="Y794" s="1">
        <v>4</v>
      </c>
      <c r="Z794" s="1">
        <v>3.6</v>
      </c>
      <c r="AA794">
        <f t="shared" si="279"/>
        <v>0.23504721930745012</v>
      </c>
      <c r="AB794">
        <f t="shared" si="280"/>
        <v>0.11523437499999997</v>
      </c>
      <c r="AC794">
        <f t="shared" si="281"/>
        <v>0.17894736842105266</v>
      </c>
      <c r="AD794">
        <f t="shared" si="282"/>
        <v>4.6344647519582255E-2</v>
      </c>
      <c r="AE794">
        <f t="shared" si="283"/>
        <v>5.9782608695652183E-2</v>
      </c>
      <c r="AF794">
        <f t="shared" si="284"/>
        <v>0.11184210526315787</v>
      </c>
      <c r="AG794">
        <f t="shared" si="285"/>
        <v>9.9999999999999978E-2</v>
      </c>
      <c r="AH794">
        <f t="shared" si="286"/>
        <v>0.21850079744816583</v>
      </c>
      <c r="AI794">
        <f t="shared" si="287"/>
        <v>6.3781321184510256E-2</v>
      </c>
      <c r="AJ794">
        <f t="shared" si="288"/>
        <v>6.8486590038314157E-2</v>
      </c>
      <c r="AK794">
        <f t="shared" si="289"/>
        <v>0.22062923138191951</v>
      </c>
      <c r="AL794">
        <f t="shared" si="290"/>
        <v>6.8332108743570902E-2</v>
      </c>
      <c r="AM794">
        <f t="shared" si="291"/>
        <v>0.12877263581488932</v>
      </c>
      <c r="AN794">
        <f t="shared" si="292"/>
        <v>0.26096033402922753</v>
      </c>
      <c r="AO794">
        <f t="shared" si="293"/>
        <v>0.11824014665444546</v>
      </c>
      <c r="AP794">
        <f t="shared" si="294"/>
        <v>1.1235955056179775E-2</v>
      </c>
      <c r="AQ794">
        <f t="shared" si="295"/>
        <v>1.1111111111111112E-2</v>
      </c>
      <c r="AR794">
        <f t="shared" si="296"/>
        <v>0</v>
      </c>
      <c r="AS794">
        <f t="shared" si="297"/>
        <v>0</v>
      </c>
      <c r="AT794">
        <f t="shared" si="298"/>
        <v>0.26496776174393616</v>
      </c>
      <c r="AU794">
        <f t="shared" si="299"/>
        <v>0.28270042194092831</v>
      </c>
      <c r="AV794">
        <f t="shared" si="300"/>
        <v>0.3604651162790698</v>
      </c>
      <c r="AW794">
        <f t="shared" si="301"/>
        <v>0.35078534031413611</v>
      </c>
    </row>
    <row r="795" spans="1:49" x14ac:dyDescent="0.3">
      <c r="A795">
        <v>45</v>
      </c>
      <c r="B795" s="3">
        <v>37530</v>
      </c>
      <c r="C795" t="s">
        <v>8</v>
      </c>
      <c r="D795" s="1">
        <v>85.7</v>
      </c>
      <c r="E795" s="1">
        <v>43.85</v>
      </c>
      <c r="F795" s="1">
        <v>22.1</v>
      </c>
      <c r="G795" s="1">
        <v>41.85</v>
      </c>
      <c r="H795" s="1">
        <v>18.3</v>
      </c>
      <c r="I795" s="1">
        <v>62</v>
      </c>
      <c r="J795" s="1">
        <v>62.8</v>
      </c>
      <c r="K795" s="1">
        <v>33.85</v>
      </c>
      <c r="L795" s="1">
        <v>34</v>
      </c>
      <c r="M795" s="1">
        <v>10.9</v>
      </c>
      <c r="N795" s="1">
        <v>10.9</v>
      </c>
      <c r="O795" s="2">
        <v>17.899999999999999</v>
      </c>
      <c r="P795" s="2">
        <v>14</v>
      </c>
      <c r="Q795" s="2">
        <v>3.7</v>
      </c>
      <c r="R795" s="1">
        <v>0.8</v>
      </c>
      <c r="S795" s="1">
        <v>0.7</v>
      </c>
      <c r="T795" s="1">
        <v>0.4</v>
      </c>
      <c r="U795" s="1">
        <v>0.3</v>
      </c>
      <c r="V795" s="1">
        <v>2.1</v>
      </c>
      <c r="W795" s="1">
        <v>70.25</v>
      </c>
      <c r="X795" s="1">
        <v>69.099999999999994</v>
      </c>
      <c r="Y795" s="1">
        <v>5.45</v>
      </c>
      <c r="Z795" s="1">
        <v>5.05</v>
      </c>
      <c r="AA795">
        <f t="shared" si="279"/>
        <v>0.43126967471143757</v>
      </c>
      <c r="AB795">
        <f t="shared" si="280"/>
        <v>0.34765625000000011</v>
      </c>
      <c r="AC795">
        <f t="shared" si="281"/>
        <v>0.33205741626794261</v>
      </c>
      <c r="AD795">
        <f t="shared" si="282"/>
        <v>8.0939947780678867E-2</v>
      </c>
      <c r="AE795">
        <f t="shared" si="283"/>
        <v>0.16983695652173914</v>
      </c>
      <c r="AF795">
        <f t="shared" si="284"/>
        <v>0.20394736842105263</v>
      </c>
      <c r="AG795">
        <f t="shared" si="285"/>
        <v>0.17777777777777778</v>
      </c>
      <c r="AH795">
        <f t="shared" si="286"/>
        <v>0.40297713981924516</v>
      </c>
      <c r="AI795">
        <f t="shared" si="287"/>
        <v>0.17198177676537585</v>
      </c>
      <c r="AJ795">
        <f t="shared" si="288"/>
        <v>0.30268199233716475</v>
      </c>
      <c r="AK795">
        <f t="shared" si="289"/>
        <v>0.41975308641975301</v>
      </c>
      <c r="AL795">
        <f t="shared" si="290"/>
        <v>0.28655400440852313</v>
      </c>
      <c r="AM795">
        <f t="shared" si="291"/>
        <v>0.32796780684104626</v>
      </c>
      <c r="AN795">
        <f t="shared" si="292"/>
        <v>0.4070981210855949</v>
      </c>
      <c r="AO795">
        <f t="shared" si="293"/>
        <v>0.18056828597616864</v>
      </c>
      <c r="AP795">
        <f t="shared" si="294"/>
        <v>7.8651685393258439E-2</v>
      </c>
      <c r="AQ795">
        <f t="shared" si="295"/>
        <v>6.6666666666666666E-2</v>
      </c>
      <c r="AR795">
        <f t="shared" si="296"/>
        <v>3.3707865168539332E-2</v>
      </c>
      <c r="AS795">
        <f t="shared" si="297"/>
        <v>4.0816326530612235E-2</v>
      </c>
      <c r="AT795">
        <f t="shared" si="298"/>
        <v>0.38624501074608536</v>
      </c>
      <c r="AU795">
        <f t="shared" si="299"/>
        <v>0.41577409931840315</v>
      </c>
      <c r="AV795">
        <f t="shared" si="300"/>
        <v>0.52906976744186041</v>
      </c>
      <c r="AW795">
        <f t="shared" si="301"/>
        <v>0.50261780104712028</v>
      </c>
    </row>
    <row r="796" spans="1:49" x14ac:dyDescent="0.3">
      <c r="A796">
        <v>46</v>
      </c>
      <c r="B796" s="3">
        <v>37530</v>
      </c>
      <c r="C796" t="s">
        <v>8</v>
      </c>
      <c r="D796" s="1">
        <v>99.85</v>
      </c>
      <c r="E796" s="1">
        <v>49.35</v>
      </c>
      <c r="F796" s="1">
        <v>25.95</v>
      </c>
      <c r="G796" s="1">
        <v>50.5</v>
      </c>
      <c r="H796" s="1">
        <v>21.1</v>
      </c>
      <c r="I796" s="1">
        <v>74.95</v>
      </c>
      <c r="J796" s="1">
        <v>75.3</v>
      </c>
      <c r="K796" s="1">
        <v>42.1</v>
      </c>
      <c r="L796" s="1">
        <v>42.6</v>
      </c>
      <c r="M796" s="1">
        <v>13.65</v>
      </c>
      <c r="N796" s="1">
        <v>13.75</v>
      </c>
      <c r="O796" s="2">
        <v>29.7</v>
      </c>
      <c r="P796" s="2">
        <v>22.6</v>
      </c>
      <c r="Q796" s="2">
        <v>5.9</v>
      </c>
      <c r="R796" s="1">
        <v>1.6</v>
      </c>
      <c r="S796" s="1">
        <v>1.7</v>
      </c>
      <c r="T796" s="1">
        <v>0.8</v>
      </c>
      <c r="U796" s="1">
        <v>0.8</v>
      </c>
      <c r="V796" s="1">
        <v>3.2</v>
      </c>
      <c r="W796" s="1">
        <v>87.4</v>
      </c>
      <c r="X796" s="1">
        <v>89.15</v>
      </c>
      <c r="Y796" s="1">
        <v>6.05</v>
      </c>
      <c r="Z796" s="1">
        <v>5.5</v>
      </c>
      <c r="AA796">
        <f t="shared" si="279"/>
        <v>0.54669464847848892</v>
      </c>
      <c r="AB796">
        <f t="shared" si="280"/>
        <v>0.498046875</v>
      </c>
      <c r="AC796">
        <f t="shared" si="281"/>
        <v>0.49760765550239233</v>
      </c>
      <c r="AD796">
        <f t="shared" si="282"/>
        <v>0.11749347258485641</v>
      </c>
      <c r="AE796">
        <f t="shared" si="283"/>
        <v>0.28668478260869568</v>
      </c>
      <c r="AF796">
        <f t="shared" si="284"/>
        <v>0.34868421052631582</v>
      </c>
      <c r="AG796">
        <f t="shared" si="285"/>
        <v>0.3</v>
      </c>
      <c r="AH796">
        <f t="shared" si="286"/>
        <v>0.5534290271132376</v>
      </c>
      <c r="AI796">
        <f t="shared" si="287"/>
        <v>0.30637813211845105</v>
      </c>
      <c r="AJ796">
        <f t="shared" si="288"/>
        <v>0.42672413793103448</v>
      </c>
      <c r="AK796">
        <f t="shared" si="289"/>
        <v>0.51931501393866986</v>
      </c>
      <c r="AL796">
        <f t="shared" si="290"/>
        <v>0.40778839088905211</v>
      </c>
      <c r="AM796">
        <f t="shared" si="291"/>
        <v>0.44332662642521797</v>
      </c>
      <c r="AN796">
        <f t="shared" si="292"/>
        <v>0.52192066805845505</v>
      </c>
      <c r="AO796">
        <f t="shared" si="293"/>
        <v>0.23281393217231897</v>
      </c>
      <c r="AP796">
        <f t="shared" si="294"/>
        <v>0.16853932584269662</v>
      </c>
      <c r="AQ796">
        <f t="shared" si="295"/>
        <v>0.17777777777777776</v>
      </c>
      <c r="AR796">
        <f t="shared" si="296"/>
        <v>7.8651685393258439E-2</v>
      </c>
      <c r="AS796">
        <f t="shared" si="297"/>
        <v>0.14285714285714285</v>
      </c>
      <c r="AT796">
        <f t="shared" si="298"/>
        <v>0.49155664722136949</v>
      </c>
      <c r="AU796">
        <f t="shared" si="299"/>
        <v>0.54592664719247008</v>
      </c>
      <c r="AV796">
        <f t="shared" si="300"/>
        <v>0.59883720930232553</v>
      </c>
      <c r="AW796">
        <f t="shared" si="301"/>
        <v>0.54973821989528793</v>
      </c>
    </row>
    <row r="797" spans="1:49" x14ac:dyDescent="0.3">
      <c r="A797">
        <v>47</v>
      </c>
      <c r="B797" s="3">
        <v>37530</v>
      </c>
      <c r="C797" t="s">
        <v>8</v>
      </c>
      <c r="D797" s="1">
        <v>83.7</v>
      </c>
      <c r="E797" s="1">
        <v>44.05</v>
      </c>
      <c r="F797" s="1">
        <v>21.5</v>
      </c>
      <c r="G797" s="1">
        <v>39.65</v>
      </c>
      <c r="H797" s="1">
        <v>17.850000000000001</v>
      </c>
      <c r="I797" s="1">
        <v>67</v>
      </c>
      <c r="J797" s="1">
        <v>66.400000000000006</v>
      </c>
      <c r="K797" s="1">
        <v>38.1</v>
      </c>
      <c r="L797" s="1">
        <v>38.4</v>
      </c>
      <c r="M797" s="1">
        <v>10.8</v>
      </c>
      <c r="N797" s="1">
        <v>11.05</v>
      </c>
      <c r="O797" s="2">
        <v>17</v>
      </c>
      <c r="P797" s="2">
        <v>13.3</v>
      </c>
      <c r="Q797" s="2">
        <v>3.4</v>
      </c>
      <c r="R797" s="1">
        <v>0.8</v>
      </c>
      <c r="S797" s="1">
        <v>0.8</v>
      </c>
      <c r="T797" s="1">
        <v>0.4</v>
      </c>
      <c r="U797" s="1">
        <v>0.4</v>
      </c>
      <c r="V797" s="1">
        <v>2.1</v>
      </c>
      <c r="W797" s="1">
        <v>74.5</v>
      </c>
      <c r="X797" s="1">
        <v>74.150000000000006</v>
      </c>
      <c r="Y797" s="1">
        <v>5.8</v>
      </c>
      <c r="Z797" s="1">
        <v>5.3</v>
      </c>
      <c r="AA797">
        <f t="shared" si="279"/>
        <v>0.43546694648478479</v>
      </c>
      <c r="AB797">
        <f t="shared" si="280"/>
        <v>0.32421875</v>
      </c>
      <c r="AC797">
        <f t="shared" si="281"/>
        <v>0.28995215311004779</v>
      </c>
      <c r="AD797">
        <f t="shared" si="282"/>
        <v>7.5065274151436046E-2</v>
      </c>
      <c r="AE797">
        <f t="shared" si="283"/>
        <v>0.16032608695652176</v>
      </c>
      <c r="AF797">
        <f t="shared" si="284"/>
        <v>0.18421052631578946</v>
      </c>
      <c r="AG797">
        <f t="shared" si="285"/>
        <v>0.17777777777777778</v>
      </c>
      <c r="AH797">
        <f t="shared" si="286"/>
        <v>0.381711855396066</v>
      </c>
      <c r="AI797">
        <f t="shared" si="287"/>
        <v>0.16173120728929385</v>
      </c>
      <c r="AJ797">
        <f t="shared" si="288"/>
        <v>0.35057471264367812</v>
      </c>
      <c r="AK797">
        <f t="shared" si="289"/>
        <v>0.44842692154520108</v>
      </c>
      <c r="AL797">
        <f t="shared" si="290"/>
        <v>0.34900808229243196</v>
      </c>
      <c r="AM797">
        <f t="shared" si="291"/>
        <v>0.38698859825620385</v>
      </c>
      <c r="AN797">
        <f t="shared" si="292"/>
        <v>0.40292275574112729</v>
      </c>
      <c r="AO797">
        <f t="shared" si="293"/>
        <v>0.18331805682859761</v>
      </c>
      <c r="AP797">
        <f t="shared" si="294"/>
        <v>7.8651685393258439E-2</v>
      </c>
      <c r="AQ797">
        <f t="shared" si="295"/>
        <v>7.7777777777777779E-2</v>
      </c>
      <c r="AR797">
        <f t="shared" si="296"/>
        <v>3.3707865168539332E-2</v>
      </c>
      <c r="AS797">
        <f t="shared" si="297"/>
        <v>6.1224489795918373E-2</v>
      </c>
      <c r="AT797">
        <f t="shared" si="298"/>
        <v>0.41234264660730741</v>
      </c>
      <c r="AU797">
        <f t="shared" si="299"/>
        <v>0.44855566374553724</v>
      </c>
      <c r="AV797">
        <f t="shared" si="300"/>
        <v>0.56976744186046502</v>
      </c>
      <c r="AW797">
        <f t="shared" si="301"/>
        <v>0.52879581151832455</v>
      </c>
    </row>
    <row r="798" spans="1:49" x14ac:dyDescent="0.3">
      <c r="A798">
        <v>48</v>
      </c>
      <c r="B798" s="3">
        <v>37530</v>
      </c>
      <c r="C798" t="s">
        <v>8</v>
      </c>
      <c r="D798" s="1">
        <v>82.25</v>
      </c>
      <c r="E798" s="1">
        <v>42.55</v>
      </c>
      <c r="F798" s="1">
        <v>20</v>
      </c>
      <c r="G798" s="1">
        <v>39.700000000000003</v>
      </c>
      <c r="H798" s="1">
        <v>18</v>
      </c>
      <c r="I798" s="1">
        <v>59.15</v>
      </c>
      <c r="J798" s="1">
        <v>59.2</v>
      </c>
      <c r="K798" s="1">
        <v>32.5</v>
      </c>
      <c r="L798" s="1">
        <v>34.25</v>
      </c>
      <c r="M798" s="1">
        <v>10.25</v>
      </c>
      <c r="N798" s="1">
        <v>9.75</v>
      </c>
      <c r="O798" s="2">
        <v>14.2</v>
      </c>
      <c r="P798" s="2">
        <v>10.6</v>
      </c>
      <c r="Q798" s="2">
        <v>3.1</v>
      </c>
      <c r="R798" s="1">
        <v>0.6</v>
      </c>
      <c r="S798" s="1">
        <v>0.6</v>
      </c>
      <c r="T798" s="1">
        <v>0.3</v>
      </c>
      <c r="U798" s="1">
        <v>0.3</v>
      </c>
      <c r="V798" s="1">
        <v>1.8</v>
      </c>
      <c r="W798" s="1">
        <v>66.849999999999994</v>
      </c>
      <c r="X798" s="1">
        <v>65.150000000000006</v>
      </c>
      <c r="Y798" s="1">
        <v>5.55</v>
      </c>
      <c r="Z798" s="1">
        <v>5.2</v>
      </c>
      <c r="AA798">
        <f t="shared" si="279"/>
        <v>0.40398740818467987</v>
      </c>
      <c r="AB798">
        <f t="shared" si="280"/>
        <v>0.265625</v>
      </c>
      <c r="AC798">
        <f t="shared" si="281"/>
        <v>0.29090909090909095</v>
      </c>
      <c r="AD798">
        <f t="shared" si="282"/>
        <v>7.7023498694516968E-2</v>
      </c>
      <c r="AE798">
        <f t="shared" si="283"/>
        <v>0.12364130434782609</v>
      </c>
      <c r="AF798">
        <f t="shared" si="284"/>
        <v>0.1644736842105263</v>
      </c>
      <c r="AG798">
        <f t="shared" si="285"/>
        <v>0.14444444444444443</v>
      </c>
      <c r="AH798">
        <f t="shared" si="286"/>
        <v>0.36629452418926106</v>
      </c>
      <c r="AI798">
        <f t="shared" si="287"/>
        <v>0.12984054669703871</v>
      </c>
      <c r="AJ798">
        <f t="shared" si="288"/>
        <v>0.2753831417624521</v>
      </c>
      <c r="AK798">
        <f t="shared" si="289"/>
        <v>0.39107925129430504</v>
      </c>
      <c r="AL798">
        <f t="shared" si="290"/>
        <v>0.26671565025716382</v>
      </c>
      <c r="AM798">
        <f t="shared" si="291"/>
        <v>0.33132126089872571</v>
      </c>
      <c r="AN798">
        <f t="shared" si="292"/>
        <v>0.37995824634655523</v>
      </c>
      <c r="AO798">
        <f t="shared" si="293"/>
        <v>0.15948670944087992</v>
      </c>
      <c r="AP798">
        <f t="shared" si="294"/>
        <v>5.6179775280898875E-2</v>
      </c>
      <c r="AQ798">
        <f t="shared" si="295"/>
        <v>5.5555555555555552E-2</v>
      </c>
      <c r="AR798">
        <f t="shared" si="296"/>
        <v>2.2471910112359546E-2</v>
      </c>
      <c r="AS798">
        <f t="shared" si="297"/>
        <v>4.0816326530612235E-2</v>
      </c>
      <c r="AT798">
        <f t="shared" si="298"/>
        <v>0.36536690205710776</v>
      </c>
      <c r="AU798">
        <f t="shared" si="299"/>
        <v>0.39013307367737754</v>
      </c>
      <c r="AV798">
        <f t="shared" si="300"/>
        <v>0.54069767441860461</v>
      </c>
      <c r="AW798">
        <f t="shared" si="301"/>
        <v>0.51832460732984287</v>
      </c>
    </row>
    <row r="799" spans="1:49" x14ac:dyDescent="0.3">
      <c r="A799">
        <v>49</v>
      </c>
      <c r="B799" s="3">
        <v>37530</v>
      </c>
      <c r="C799" t="s">
        <v>7</v>
      </c>
      <c r="D799" s="1">
        <v>72.45</v>
      </c>
      <c r="E799" s="1">
        <v>35.65</v>
      </c>
      <c r="F799" s="1">
        <v>17.600000000000001</v>
      </c>
      <c r="G799" s="1">
        <v>36.799999999999997</v>
      </c>
      <c r="H799" s="1">
        <v>16</v>
      </c>
      <c r="I799" s="1">
        <v>49.1</v>
      </c>
      <c r="J799" s="1">
        <v>49.55</v>
      </c>
      <c r="K799" s="1">
        <v>26.6</v>
      </c>
      <c r="L799" s="1">
        <v>26.75</v>
      </c>
      <c r="M799" s="1">
        <v>8</v>
      </c>
      <c r="N799" s="1">
        <v>10.55</v>
      </c>
      <c r="O799" s="2">
        <v>10.3</v>
      </c>
      <c r="P799" s="2">
        <v>7.8</v>
      </c>
      <c r="Q799" s="2">
        <v>2.4</v>
      </c>
      <c r="R799" s="1">
        <v>0.4</v>
      </c>
      <c r="S799" s="1">
        <v>0.5</v>
      </c>
      <c r="T799" s="1">
        <v>0.2</v>
      </c>
      <c r="U799" s="1">
        <v>0.2</v>
      </c>
      <c r="V799" s="1">
        <v>1.4</v>
      </c>
      <c r="W799" s="1">
        <v>49</v>
      </c>
      <c r="X799" s="1">
        <v>48.15</v>
      </c>
      <c r="Y799" s="1">
        <v>3.75</v>
      </c>
      <c r="Z799" s="1">
        <v>3.75</v>
      </c>
      <c r="AA799">
        <f t="shared" si="279"/>
        <v>0.25918153200419719</v>
      </c>
      <c r="AB799">
        <f t="shared" si="280"/>
        <v>0.17187500000000008</v>
      </c>
      <c r="AC799">
        <f t="shared" si="281"/>
        <v>0.23540669856459323</v>
      </c>
      <c r="AD799">
        <f t="shared" si="282"/>
        <v>5.0913838120104443E-2</v>
      </c>
      <c r="AE799">
        <f t="shared" si="283"/>
        <v>8.5597826086956527E-2</v>
      </c>
      <c r="AF799">
        <f t="shared" si="284"/>
        <v>0.11842105263157893</v>
      </c>
      <c r="AG799">
        <f t="shared" si="285"/>
        <v>9.9999999999999978E-2</v>
      </c>
      <c r="AH799">
        <f t="shared" si="286"/>
        <v>0.26209463051568321</v>
      </c>
      <c r="AI799">
        <f t="shared" si="287"/>
        <v>8.5421412300683383E-2</v>
      </c>
      <c r="AJ799">
        <f t="shared" si="288"/>
        <v>0.17911877394636017</v>
      </c>
      <c r="AK799">
        <f t="shared" si="289"/>
        <v>0.31421744324970124</v>
      </c>
      <c r="AL799">
        <f t="shared" si="290"/>
        <v>0.18001469507714915</v>
      </c>
      <c r="AM799">
        <f t="shared" si="291"/>
        <v>0.2307176391683434</v>
      </c>
      <c r="AN799">
        <f t="shared" si="292"/>
        <v>0.28601252609603334</v>
      </c>
      <c r="AO799">
        <f t="shared" si="293"/>
        <v>0.17415215398716774</v>
      </c>
      <c r="AP799">
        <f t="shared" si="294"/>
        <v>3.3707865168539332E-2</v>
      </c>
      <c r="AQ799">
        <f t="shared" si="295"/>
        <v>4.4444444444444446E-2</v>
      </c>
      <c r="AR799">
        <f t="shared" si="296"/>
        <v>1.1235955056179775E-2</v>
      </c>
      <c r="AS799">
        <f t="shared" si="297"/>
        <v>2.0408163265306121E-2</v>
      </c>
      <c r="AT799">
        <f t="shared" si="298"/>
        <v>0.25575683143997546</v>
      </c>
      <c r="AU799">
        <f t="shared" si="299"/>
        <v>0.27977929243752031</v>
      </c>
      <c r="AV799">
        <f t="shared" si="300"/>
        <v>0.33139534883720928</v>
      </c>
      <c r="AW799">
        <f t="shared" si="301"/>
        <v>0.36649214659685858</v>
      </c>
    </row>
    <row r="800" spans="1:49" x14ac:dyDescent="0.3">
      <c r="A800">
        <v>50</v>
      </c>
      <c r="B800" s="3">
        <v>37530</v>
      </c>
      <c r="C800" t="s">
        <v>7</v>
      </c>
      <c r="D800" s="1">
        <v>86.15</v>
      </c>
      <c r="E800" s="1">
        <v>42.65</v>
      </c>
      <c r="F800" s="1">
        <v>19.600000000000001</v>
      </c>
      <c r="G800" s="1">
        <v>43.5</v>
      </c>
      <c r="H800" s="1">
        <v>22.2</v>
      </c>
      <c r="I800" s="1">
        <v>59.1</v>
      </c>
      <c r="J800" s="1">
        <v>54.8</v>
      </c>
      <c r="K800" s="1">
        <v>32.6</v>
      </c>
      <c r="L800" s="1">
        <v>29.6</v>
      </c>
      <c r="M800" s="1">
        <v>10.3</v>
      </c>
      <c r="N800" s="1">
        <v>11.25</v>
      </c>
      <c r="O800" s="2">
        <v>15.5</v>
      </c>
      <c r="P800" s="2">
        <v>11.2</v>
      </c>
      <c r="Q800" s="2">
        <v>4</v>
      </c>
      <c r="R800" s="1">
        <v>0.6</v>
      </c>
      <c r="S800" s="1">
        <v>0.6</v>
      </c>
      <c r="T800" s="1">
        <v>0.3</v>
      </c>
      <c r="U800" s="1">
        <v>0.3</v>
      </c>
      <c r="V800" s="1">
        <v>2.2000000000000002</v>
      </c>
      <c r="W800" s="1">
        <v>54.95</v>
      </c>
      <c r="X800" s="1">
        <v>54.1</v>
      </c>
      <c r="Y800" s="1">
        <v>4.95</v>
      </c>
      <c r="Z800" s="1">
        <v>5</v>
      </c>
      <c r="AA800">
        <f t="shared" si="279"/>
        <v>0.40608604407135357</v>
      </c>
      <c r="AB800">
        <f t="shared" si="280"/>
        <v>0.25000000000000011</v>
      </c>
      <c r="AC800">
        <f t="shared" si="281"/>
        <v>0.36363636363636365</v>
      </c>
      <c r="AD800">
        <f t="shared" si="282"/>
        <v>0.13185378590078328</v>
      </c>
      <c r="AE800">
        <f t="shared" si="283"/>
        <v>0.13179347826086957</v>
      </c>
      <c r="AF800">
        <f t="shared" si="284"/>
        <v>0.22368421052631576</v>
      </c>
      <c r="AG800">
        <f t="shared" si="285"/>
        <v>0.18888888888888891</v>
      </c>
      <c r="AH800">
        <f t="shared" si="286"/>
        <v>0.40776182881446049</v>
      </c>
      <c r="AI800">
        <f t="shared" si="287"/>
        <v>0.14464692482915717</v>
      </c>
      <c r="AJ800">
        <f t="shared" si="288"/>
        <v>0.27490421455938696</v>
      </c>
      <c r="AK800">
        <f t="shared" si="289"/>
        <v>0.35603345280764631</v>
      </c>
      <c r="AL800">
        <f t="shared" si="290"/>
        <v>0.26818515797207931</v>
      </c>
      <c r="AM800">
        <f t="shared" si="291"/>
        <v>0.26894701542588867</v>
      </c>
      <c r="AN800">
        <f t="shared" si="292"/>
        <v>0.38204592901878909</v>
      </c>
      <c r="AO800">
        <f t="shared" si="293"/>
        <v>0.18698441796516954</v>
      </c>
      <c r="AP800">
        <f t="shared" si="294"/>
        <v>5.6179775280898875E-2</v>
      </c>
      <c r="AQ800">
        <f t="shared" si="295"/>
        <v>5.5555555555555552E-2</v>
      </c>
      <c r="AR800">
        <f t="shared" si="296"/>
        <v>2.2471910112359546E-2</v>
      </c>
      <c r="AS800">
        <f t="shared" si="297"/>
        <v>4.0816326530612235E-2</v>
      </c>
      <c r="AT800">
        <f t="shared" si="298"/>
        <v>0.29229352164568623</v>
      </c>
      <c r="AU800">
        <f t="shared" si="299"/>
        <v>0.31840311587147035</v>
      </c>
      <c r="AV800">
        <f t="shared" si="300"/>
        <v>0.47093023255813948</v>
      </c>
      <c r="AW800">
        <f t="shared" si="301"/>
        <v>0.4973821989528795</v>
      </c>
    </row>
    <row r="801" spans="1:49" x14ac:dyDescent="0.3">
      <c r="A801">
        <v>51</v>
      </c>
      <c r="B801" s="3">
        <v>37530</v>
      </c>
      <c r="C801" t="s">
        <v>7</v>
      </c>
      <c r="D801" s="1">
        <v>80.25</v>
      </c>
      <c r="E801" s="1">
        <v>39.85</v>
      </c>
      <c r="F801" s="1">
        <v>20.149999999999999</v>
      </c>
      <c r="G801" s="1">
        <v>40.4</v>
      </c>
      <c r="H801" s="1">
        <v>19.5</v>
      </c>
      <c r="I801" s="1">
        <v>53.4</v>
      </c>
      <c r="J801" s="1">
        <v>53.9</v>
      </c>
      <c r="K801" s="1">
        <v>28.9</v>
      </c>
      <c r="L801" s="1">
        <v>32</v>
      </c>
      <c r="M801" s="1">
        <v>9.5500000000000007</v>
      </c>
      <c r="N801" s="1">
        <v>9.9</v>
      </c>
      <c r="O801" s="2">
        <v>13</v>
      </c>
      <c r="P801" s="2">
        <v>9.4</v>
      </c>
      <c r="Q801" s="2">
        <v>3.4</v>
      </c>
      <c r="R801" s="1">
        <v>0.5</v>
      </c>
      <c r="S801" s="1">
        <v>0.7</v>
      </c>
      <c r="T801" s="1">
        <v>0.2</v>
      </c>
      <c r="U801" s="1">
        <v>0.3</v>
      </c>
      <c r="V801" s="1">
        <v>1.9</v>
      </c>
      <c r="W801" s="1">
        <v>58.75</v>
      </c>
      <c r="X801" s="1">
        <v>53.15</v>
      </c>
      <c r="Y801" s="1">
        <v>4.05</v>
      </c>
      <c r="Z801" s="1">
        <v>4.45</v>
      </c>
      <c r="AA801">
        <f t="shared" si="279"/>
        <v>0.34732423924449107</v>
      </c>
      <c r="AB801">
        <f t="shared" si="280"/>
        <v>0.271484375</v>
      </c>
      <c r="AC801">
        <f t="shared" si="281"/>
        <v>0.30430622009569375</v>
      </c>
      <c r="AD801">
        <f t="shared" si="282"/>
        <v>9.6605744125326368E-2</v>
      </c>
      <c r="AE801">
        <f t="shared" si="283"/>
        <v>0.10733695652173915</v>
      </c>
      <c r="AF801">
        <f t="shared" si="284"/>
        <v>0.18421052631578946</v>
      </c>
      <c r="AG801">
        <f t="shared" si="285"/>
        <v>0.15555555555555553</v>
      </c>
      <c r="AH801">
        <f t="shared" si="286"/>
        <v>0.34502923976608191</v>
      </c>
      <c r="AI801">
        <f t="shared" si="287"/>
        <v>0.11617312072892938</v>
      </c>
      <c r="AJ801">
        <f t="shared" si="288"/>
        <v>0.22030651340996166</v>
      </c>
      <c r="AK801">
        <f t="shared" si="289"/>
        <v>0.34886499402628429</v>
      </c>
      <c r="AL801">
        <f t="shared" si="290"/>
        <v>0.21381337252020569</v>
      </c>
      <c r="AM801">
        <f t="shared" si="291"/>
        <v>0.30114017437961099</v>
      </c>
      <c r="AN801">
        <f t="shared" si="292"/>
        <v>0.35073068893528181</v>
      </c>
      <c r="AO801">
        <f t="shared" si="293"/>
        <v>0.16223648029330889</v>
      </c>
      <c r="AP801">
        <f t="shared" si="294"/>
        <v>4.49438202247191E-2</v>
      </c>
      <c r="AQ801">
        <f t="shared" si="295"/>
        <v>6.6666666666666666E-2</v>
      </c>
      <c r="AR801">
        <f t="shared" si="296"/>
        <v>1.1235955056179775E-2</v>
      </c>
      <c r="AS801">
        <f t="shared" si="297"/>
        <v>4.0816326530612235E-2</v>
      </c>
      <c r="AT801">
        <f t="shared" si="298"/>
        <v>0.31562787841571999</v>
      </c>
      <c r="AU801">
        <f t="shared" si="299"/>
        <v>0.31223628691983124</v>
      </c>
      <c r="AV801">
        <f t="shared" si="300"/>
        <v>0.36627906976744184</v>
      </c>
      <c r="AW801">
        <f t="shared" si="301"/>
        <v>0.43979057591623033</v>
      </c>
    </row>
    <row r="802" spans="1:49" x14ac:dyDescent="0.3">
      <c r="A802">
        <v>52</v>
      </c>
      <c r="B802" s="3">
        <v>37530</v>
      </c>
      <c r="C802" t="s">
        <v>7</v>
      </c>
      <c r="D802" s="1">
        <v>88.25</v>
      </c>
      <c r="E802" s="1">
        <v>43.3</v>
      </c>
      <c r="F802" s="1">
        <v>21.5</v>
      </c>
      <c r="G802" s="1">
        <v>44.95</v>
      </c>
      <c r="H802" s="1">
        <v>23.55</v>
      </c>
      <c r="I802" s="1">
        <v>59.1</v>
      </c>
      <c r="J802" s="1">
        <v>58.8</v>
      </c>
      <c r="K802" s="1">
        <v>32.5</v>
      </c>
      <c r="L802" s="1">
        <v>31.4</v>
      </c>
      <c r="M802" s="1">
        <v>9.9</v>
      </c>
      <c r="N802" s="1">
        <v>8.75</v>
      </c>
      <c r="O802" s="2">
        <v>16.3</v>
      </c>
      <c r="P802" s="2">
        <v>11.9</v>
      </c>
      <c r="Q802" s="2">
        <v>4.0999999999999996</v>
      </c>
      <c r="R802" s="1">
        <v>0.6</v>
      </c>
      <c r="S802" s="1">
        <v>0.6</v>
      </c>
      <c r="T802" s="1">
        <v>0.3</v>
      </c>
      <c r="U802" s="1">
        <v>0.3</v>
      </c>
      <c r="V802" s="1">
        <v>2.2999999999999998</v>
      </c>
      <c r="W802" s="1">
        <v>60.9</v>
      </c>
      <c r="X802" s="1">
        <v>59.2</v>
      </c>
      <c r="Y802" s="1">
        <v>4.8499999999999996</v>
      </c>
      <c r="Z802" s="1">
        <v>5</v>
      </c>
      <c r="AA802">
        <f t="shared" si="279"/>
        <v>0.4197271773347323</v>
      </c>
      <c r="AB802">
        <f t="shared" si="280"/>
        <v>0.32421875</v>
      </c>
      <c r="AC802">
        <f t="shared" si="281"/>
        <v>0.39138755980861251</v>
      </c>
      <c r="AD802">
        <f t="shared" si="282"/>
        <v>0.14947780678851175</v>
      </c>
      <c r="AE802">
        <f t="shared" si="283"/>
        <v>0.14130434782608697</v>
      </c>
      <c r="AF802">
        <f t="shared" si="284"/>
        <v>0.23026315789473681</v>
      </c>
      <c r="AG802">
        <f t="shared" si="285"/>
        <v>0.19999999999999996</v>
      </c>
      <c r="AH802">
        <f t="shared" si="286"/>
        <v>0.43009037745879858</v>
      </c>
      <c r="AI802">
        <f t="shared" si="287"/>
        <v>0.15375854214123008</v>
      </c>
      <c r="AJ802">
        <f t="shared" si="288"/>
        <v>0.27490421455938696</v>
      </c>
      <c r="AK802">
        <f t="shared" si="289"/>
        <v>0.38789326961369963</v>
      </c>
      <c r="AL802">
        <f t="shared" si="290"/>
        <v>0.26671565025716382</v>
      </c>
      <c r="AM802">
        <f t="shared" si="291"/>
        <v>0.29309188464118041</v>
      </c>
      <c r="AN802">
        <f t="shared" si="292"/>
        <v>0.36534446764091849</v>
      </c>
      <c r="AO802">
        <f t="shared" si="293"/>
        <v>0.14115490375802017</v>
      </c>
      <c r="AP802">
        <f t="shared" si="294"/>
        <v>5.6179775280898875E-2</v>
      </c>
      <c r="AQ802">
        <f t="shared" si="295"/>
        <v>5.5555555555555552E-2</v>
      </c>
      <c r="AR802">
        <f t="shared" si="296"/>
        <v>2.2471910112359546E-2</v>
      </c>
      <c r="AS802">
        <f t="shared" si="297"/>
        <v>4.0816326530612235E-2</v>
      </c>
      <c r="AT802">
        <f t="shared" si="298"/>
        <v>0.32883021185139699</v>
      </c>
      <c r="AU802">
        <f t="shared" si="299"/>
        <v>0.35150925024342755</v>
      </c>
      <c r="AV802">
        <f t="shared" si="300"/>
        <v>0.45930232558139533</v>
      </c>
      <c r="AW802">
        <f t="shared" si="301"/>
        <v>0.4973821989528795</v>
      </c>
    </row>
    <row r="803" spans="1:49" x14ac:dyDescent="0.3">
      <c r="A803">
        <v>53</v>
      </c>
      <c r="B803" s="3">
        <v>37530</v>
      </c>
      <c r="C803" t="s">
        <v>8</v>
      </c>
      <c r="D803" s="1">
        <v>88</v>
      </c>
      <c r="E803" s="1">
        <v>45.45</v>
      </c>
      <c r="F803" s="1">
        <v>23.5</v>
      </c>
      <c r="G803" s="1">
        <v>42.55</v>
      </c>
      <c r="H803" s="1">
        <v>19.7</v>
      </c>
      <c r="I803" s="1">
        <v>66.099999999999994</v>
      </c>
      <c r="J803" s="1">
        <v>65</v>
      </c>
      <c r="K803" s="1">
        <v>35.6</v>
      </c>
      <c r="L803" s="1">
        <v>35.700000000000003</v>
      </c>
      <c r="M803" s="1">
        <v>12.45</v>
      </c>
      <c r="N803" s="1">
        <v>11.3</v>
      </c>
      <c r="O803" s="2">
        <v>20.6</v>
      </c>
      <c r="P803" s="2">
        <v>16.3</v>
      </c>
      <c r="Q803" s="2">
        <v>4.0999999999999996</v>
      </c>
      <c r="R803" s="1">
        <v>1.1000000000000001</v>
      </c>
      <c r="S803" s="1">
        <v>0.8</v>
      </c>
      <c r="T803" s="1">
        <v>0.5</v>
      </c>
      <c r="U803" s="1">
        <v>0.4</v>
      </c>
      <c r="V803" s="1">
        <v>2.2000000000000002</v>
      </c>
      <c r="W803" s="1">
        <v>80.75</v>
      </c>
      <c r="X803" s="1">
        <v>84</v>
      </c>
      <c r="Y803" s="1">
        <v>5.2</v>
      </c>
      <c r="Z803" s="1">
        <v>4.75</v>
      </c>
      <c r="AA803">
        <f t="shared" si="279"/>
        <v>0.46484784889821618</v>
      </c>
      <c r="AB803">
        <f t="shared" si="280"/>
        <v>0.40234375</v>
      </c>
      <c r="AC803">
        <f t="shared" si="281"/>
        <v>0.3454545454545454</v>
      </c>
      <c r="AD803">
        <f t="shared" si="282"/>
        <v>9.921671018276762E-2</v>
      </c>
      <c r="AE803">
        <f t="shared" si="283"/>
        <v>0.20108695652173916</v>
      </c>
      <c r="AF803">
        <f t="shared" si="284"/>
        <v>0.23026315789473681</v>
      </c>
      <c r="AG803">
        <f t="shared" si="285"/>
        <v>0.18888888888888891</v>
      </c>
      <c r="AH803">
        <f t="shared" si="286"/>
        <v>0.42743221690590116</v>
      </c>
      <c r="AI803">
        <f t="shared" si="287"/>
        <v>0.20273348519362189</v>
      </c>
      <c r="AJ803">
        <f t="shared" si="288"/>
        <v>0.34195402298850569</v>
      </c>
      <c r="AK803">
        <f t="shared" si="289"/>
        <v>0.4372759856630824</v>
      </c>
      <c r="AL803">
        <f t="shared" si="290"/>
        <v>0.31227038941954444</v>
      </c>
      <c r="AM803">
        <f t="shared" si="291"/>
        <v>0.35077129443326632</v>
      </c>
      <c r="AN803">
        <f t="shared" si="292"/>
        <v>0.47181628392484332</v>
      </c>
      <c r="AO803">
        <f t="shared" si="293"/>
        <v>0.18790100824931255</v>
      </c>
      <c r="AP803">
        <f t="shared" si="294"/>
        <v>0.11235955056179775</v>
      </c>
      <c r="AQ803">
        <f t="shared" si="295"/>
        <v>7.7777777777777779E-2</v>
      </c>
      <c r="AR803">
        <f t="shared" si="296"/>
        <v>4.49438202247191E-2</v>
      </c>
      <c r="AS803">
        <f t="shared" si="297"/>
        <v>6.1224489795918373E-2</v>
      </c>
      <c r="AT803">
        <f t="shared" si="298"/>
        <v>0.45072152287381034</v>
      </c>
      <c r="AU803">
        <f t="shared" si="299"/>
        <v>0.51249594287568978</v>
      </c>
      <c r="AV803">
        <f t="shared" si="300"/>
        <v>0.5</v>
      </c>
      <c r="AW803">
        <f t="shared" si="301"/>
        <v>0.47120418848167533</v>
      </c>
    </row>
    <row r="804" spans="1:49" x14ac:dyDescent="0.3">
      <c r="A804">
        <v>54</v>
      </c>
      <c r="B804" s="3">
        <v>37530</v>
      </c>
      <c r="C804" t="s">
        <v>8</v>
      </c>
      <c r="D804" s="1">
        <v>69.599999999999994</v>
      </c>
      <c r="E804" s="1">
        <v>35.6</v>
      </c>
      <c r="F804" s="1">
        <v>17.100000000000001</v>
      </c>
      <c r="G804" s="1">
        <v>34</v>
      </c>
      <c r="H804" s="1">
        <v>14.6</v>
      </c>
      <c r="I804" s="1">
        <v>48.3</v>
      </c>
      <c r="J804" s="1">
        <v>47.75</v>
      </c>
      <c r="K804" s="1">
        <v>26.25</v>
      </c>
      <c r="L804" s="1">
        <v>25.85</v>
      </c>
      <c r="M804" s="1">
        <v>8.1</v>
      </c>
      <c r="N804" s="1">
        <v>8</v>
      </c>
      <c r="O804" s="2">
        <v>10</v>
      </c>
      <c r="P804" s="2">
        <v>7.3</v>
      </c>
      <c r="Q804" s="2">
        <v>2.2000000000000002</v>
      </c>
      <c r="R804" s="1">
        <v>0.4</v>
      </c>
      <c r="S804" s="1">
        <v>0.4</v>
      </c>
      <c r="T804" s="1">
        <v>0.2</v>
      </c>
      <c r="U804" s="1">
        <v>0.2</v>
      </c>
      <c r="V804" s="1">
        <v>1.2</v>
      </c>
      <c r="W804" s="1">
        <v>54</v>
      </c>
      <c r="X804" s="1">
        <v>47.85</v>
      </c>
      <c r="Y804" s="1">
        <v>4.75</v>
      </c>
      <c r="Z804" s="1">
        <v>4.75</v>
      </c>
      <c r="AA804">
        <f t="shared" si="279"/>
        <v>0.25813221406086045</v>
      </c>
      <c r="AB804">
        <f t="shared" si="280"/>
        <v>0.15234375000000008</v>
      </c>
      <c r="AC804">
        <f t="shared" si="281"/>
        <v>0.18181818181818182</v>
      </c>
      <c r="AD804">
        <f t="shared" si="282"/>
        <v>3.2637075718015662E-2</v>
      </c>
      <c r="AE804">
        <f t="shared" si="283"/>
        <v>7.880434782608696E-2</v>
      </c>
      <c r="AF804">
        <f t="shared" si="284"/>
        <v>0.10526315789473684</v>
      </c>
      <c r="AG804">
        <f t="shared" si="285"/>
        <v>7.7777777777777765E-2</v>
      </c>
      <c r="AH804">
        <f t="shared" si="286"/>
        <v>0.23179160021265283</v>
      </c>
      <c r="AI804">
        <f t="shared" si="287"/>
        <v>8.2004555808656038E-2</v>
      </c>
      <c r="AJ804">
        <f t="shared" si="288"/>
        <v>0.17145593869731798</v>
      </c>
      <c r="AK804">
        <f t="shared" si="289"/>
        <v>0.29988052568697726</v>
      </c>
      <c r="AL804">
        <f t="shared" si="290"/>
        <v>0.17487141807494488</v>
      </c>
      <c r="AM804">
        <f t="shared" si="291"/>
        <v>0.21864520456069753</v>
      </c>
      <c r="AN804">
        <f t="shared" si="292"/>
        <v>0.29018789144050094</v>
      </c>
      <c r="AO804">
        <f t="shared" si="293"/>
        <v>0.12740604949587533</v>
      </c>
      <c r="AP804">
        <f t="shared" si="294"/>
        <v>3.3707865168539332E-2</v>
      </c>
      <c r="AQ804">
        <f t="shared" si="295"/>
        <v>3.333333333333334E-2</v>
      </c>
      <c r="AR804">
        <f t="shared" si="296"/>
        <v>1.1235955056179775E-2</v>
      </c>
      <c r="AS804">
        <f t="shared" si="297"/>
        <v>2.0408163265306121E-2</v>
      </c>
      <c r="AT804">
        <f t="shared" si="298"/>
        <v>0.2864599324531778</v>
      </c>
      <c r="AU804">
        <f t="shared" si="299"/>
        <v>0.27783187276858168</v>
      </c>
      <c r="AV804">
        <f t="shared" si="300"/>
        <v>0.44767441860465118</v>
      </c>
      <c r="AW804">
        <f t="shared" si="301"/>
        <v>0.47120418848167533</v>
      </c>
    </row>
    <row r="805" spans="1:49" x14ac:dyDescent="0.3">
      <c r="A805">
        <v>55</v>
      </c>
      <c r="B805" s="3">
        <v>37530</v>
      </c>
      <c r="C805" t="s">
        <v>8</v>
      </c>
      <c r="D805" s="1">
        <v>73.25</v>
      </c>
      <c r="E805" s="1">
        <v>38.75</v>
      </c>
      <c r="F805" s="1">
        <v>18.149999999999999</v>
      </c>
      <c r="G805" s="1">
        <v>34.5</v>
      </c>
      <c r="H805" s="1">
        <v>15.65</v>
      </c>
      <c r="I805" s="1">
        <v>51</v>
      </c>
      <c r="J805" s="1">
        <v>50.25</v>
      </c>
      <c r="K805" s="1">
        <v>29.1</v>
      </c>
      <c r="L805" s="1">
        <v>26.5</v>
      </c>
      <c r="M805" s="1">
        <v>9.9499999999999993</v>
      </c>
      <c r="N805" s="1">
        <v>10.4</v>
      </c>
      <c r="O805" s="2">
        <v>11.9</v>
      </c>
      <c r="P805" s="2">
        <v>8.9</v>
      </c>
      <c r="Q805" s="2">
        <v>2.6</v>
      </c>
      <c r="R805" s="1">
        <v>0.5</v>
      </c>
      <c r="S805" s="1">
        <v>0.5</v>
      </c>
      <c r="T805" s="1">
        <v>0.2</v>
      </c>
      <c r="U805" s="1">
        <v>0.2</v>
      </c>
      <c r="V805" s="1">
        <v>1.6</v>
      </c>
      <c r="W805" s="1">
        <v>63.41</v>
      </c>
      <c r="X805" s="1">
        <v>61.82</v>
      </c>
      <c r="Y805" s="1">
        <v>5.22</v>
      </c>
      <c r="Z805" s="1">
        <v>5.16</v>
      </c>
      <c r="AA805">
        <f t="shared" si="279"/>
        <v>0.32423924449108077</v>
      </c>
      <c r="AB805">
        <f t="shared" si="280"/>
        <v>0.19335937499999997</v>
      </c>
      <c r="AC805">
        <f t="shared" si="281"/>
        <v>0.19138755980861244</v>
      </c>
      <c r="AD805">
        <f t="shared" si="282"/>
        <v>4.6344647519582255E-2</v>
      </c>
      <c r="AE805">
        <f t="shared" si="283"/>
        <v>0.10054347826086958</v>
      </c>
      <c r="AF805">
        <f t="shared" si="284"/>
        <v>0.13157894736842105</v>
      </c>
      <c r="AG805">
        <f t="shared" si="285"/>
        <v>0.12222222222222223</v>
      </c>
      <c r="AH805">
        <f t="shared" si="286"/>
        <v>0.27060074428495484</v>
      </c>
      <c r="AI805">
        <f t="shared" si="287"/>
        <v>0.10364464692482918</v>
      </c>
      <c r="AJ805">
        <f t="shared" si="288"/>
        <v>0.19731800766283525</v>
      </c>
      <c r="AK805">
        <f t="shared" si="289"/>
        <v>0.31979291119076059</v>
      </c>
      <c r="AL805">
        <f t="shared" si="290"/>
        <v>0.21675238795003673</v>
      </c>
      <c r="AM805">
        <f t="shared" si="291"/>
        <v>0.22736418511066397</v>
      </c>
      <c r="AN805">
        <f t="shared" si="292"/>
        <v>0.36743215031315229</v>
      </c>
      <c r="AO805">
        <f t="shared" si="293"/>
        <v>0.17140238313473877</v>
      </c>
      <c r="AP805">
        <f t="shared" si="294"/>
        <v>4.49438202247191E-2</v>
      </c>
      <c r="AQ805">
        <f t="shared" si="295"/>
        <v>4.4444444444444446E-2</v>
      </c>
      <c r="AR805">
        <f t="shared" si="296"/>
        <v>1.1235955056179775E-2</v>
      </c>
      <c r="AS805">
        <f t="shared" si="297"/>
        <v>2.0408163265306121E-2</v>
      </c>
      <c r="AT805">
        <f t="shared" si="298"/>
        <v>0.34424316856002457</v>
      </c>
      <c r="AU805">
        <f t="shared" si="299"/>
        <v>0.36851671535215846</v>
      </c>
      <c r="AV805">
        <f t="shared" si="300"/>
        <v>0.50232558139534877</v>
      </c>
      <c r="AW805">
        <f t="shared" si="301"/>
        <v>0.51413612565445022</v>
      </c>
    </row>
    <row r="806" spans="1:49" x14ac:dyDescent="0.3">
      <c r="A806">
        <v>56</v>
      </c>
      <c r="B806" s="3">
        <v>37530</v>
      </c>
      <c r="C806" t="s">
        <v>8</v>
      </c>
      <c r="D806" s="1">
        <v>80.8</v>
      </c>
      <c r="E806" s="1">
        <v>42.1</v>
      </c>
      <c r="F806" s="1">
        <v>20.350000000000001</v>
      </c>
      <c r="G806" s="1">
        <v>38.700000000000003</v>
      </c>
      <c r="H806" s="1">
        <v>17.399999999999999</v>
      </c>
      <c r="I806" s="1">
        <v>55.45</v>
      </c>
      <c r="J806" s="1">
        <v>56.15</v>
      </c>
      <c r="K806" s="1">
        <v>30.7</v>
      </c>
      <c r="L806" s="1">
        <v>31</v>
      </c>
      <c r="M806" s="1">
        <v>9.8000000000000007</v>
      </c>
      <c r="N806" s="1">
        <v>9.6999999999999993</v>
      </c>
      <c r="O806" s="2">
        <v>14.3</v>
      </c>
      <c r="P806" s="2">
        <v>11</v>
      </c>
      <c r="Q806" s="2">
        <v>3</v>
      </c>
      <c r="R806" s="1">
        <v>0.5</v>
      </c>
      <c r="S806" s="1">
        <v>0.5</v>
      </c>
      <c r="T806" s="1">
        <v>0.2</v>
      </c>
      <c r="U806" s="1">
        <v>0.2</v>
      </c>
      <c r="V806" s="1">
        <v>1.8</v>
      </c>
      <c r="W806" s="1">
        <v>67.650000000000006</v>
      </c>
      <c r="X806" s="1">
        <v>67.150000000000006</v>
      </c>
      <c r="Y806" s="1">
        <v>4.9000000000000004</v>
      </c>
      <c r="Z806" s="1">
        <v>4.3</v>
      </c>
      <c r="AA806">
        <f t="shared" si="279"/>
        <v>0.39454354669464847</v>
      </c>
      <c r="AB806">
        <f t="shared" si="280"/>
        <v>0.27929687500000011</v>
      </c>
      <c r="AC806">
        <f t="shared" si="281"/>
        <v>0.27177033492822972</v>
      </c>
      <c r="AD806">
        <f t="shared" si="282"/>
        <v>6.9190600522193196E-2</v>
      </c>
      <c r="AE806">
        <f t="shared" si="283"/>
        <v>0.12907608695652176</v>
      </c>
      <c r="AF806">
        <f t="shared" si="284"/>
        <v>0.15789473684210525</v>
      </c>
      <c r="AG806">
        <f t="shared" si="285"/>
        <v>0.14444444444444443</v>
      </c>
      <c r="AH806">
        <f t="shared" si="286"/>
        <v>0.35087719298245618</v>
      </c>
      <c r="AI806">
        <f t="shared" si="287"/>
        <v>0.13097949886104784</v>
      </c>
      <c r="AJ806">
        <f t="shared" si="288"/>
        <v>0.23994252873563221</v>
      </c>
      <c r="AK806">
        <f t="shared" si="289"/>
        <v>0.36678614097968931</v>
      </c>
      <c r="AL806">
        <f t="shared" si="290"/>
        <v>0.24026451138868479</v>
      </c>
      <c r="AM806">
        <f t="shared" si="291"/>
        <v>0.28772635814889336</v>
      </c>
      <c r="AN806">
        <f t="shared" si="292"/>
        <v>0.36116910229645088</v>
      </c>
      <c r="AO806">
        <f t="shared" si="293"/>
        <v>0.15857011915673691</v>
      </c>
      <c r="AP806">
        <f t="shared" si="294"/>
        <v>4.49438202247191E-2</v>
      </c>
      <c r="AQ806">
        <f t="shared" si="295"/>
        <v>4.4444444444444446E-2</v>
      </c>
      <c r="AR806">
        <f t="shared" si="296"/>
        <v>1.1235955056179775E-2</v>
      </c>
      <c r="AS806">
        <f t="shared" si="297"/>
        <v>2.0408163265306121E-2</v>
      </c>
      <c r="AT806">
        <f t="shared" si="298"/>
        <v>0.37027939821922018</v>
      </c>
      <c r="AU806">
        <f t="shared" si="299"/>
        <v>0.40311587147030192</v>
      </c>
      <c r="AV806">
        <f t="shared" si="300"/>
        <v>0.46511627906976744</v>
      </c>
      <c r="AW806">
        <f t="shared" si="301"/>
        <v>0.4240837696335078</v>
      </c>
    </row>
    <row r="807" spans="1:49" x14ac:dyDescent="0.3">
      <c r="A807">
        <v>57</v>
      </c>
      <c r="B807" s="3">
        <v>37530</v>
      </c>
      <c r="C807" t="s">
        <v>7</v>
      </c>
      <c r="D807" s="1">
        <v>84.1</v>
      </c>
      <c r="E807" s="1">
        <v>40.65</v>
      </c>
      <c r="F807" s="1">
        <v>19.100000000000001</v>
      </c>
      <c r="G807" s="1">
        <v>43.45</v>
      </c>
      <c r="H807" s="1">
        <v>22.15</v>
      </c>
      <c r="I807" s="1">
        <v>52.8</v>
      </c>
      <c r="J807" s="1">
        <v>53.25</v>
      </c>
      <c r="K807" s="1">
        <v>29.4</v>
      </c>
      <c r="L807" s="1">
        <v>29.05</v>
      </c>
      <c r="M807" s="1">
        <v>9.3000000000000007</v>
      </c>
      <c r="N807" s="1">
        <v>9.4</v>
      </c>
      <c r="O807" s="2">
        <v>13</v>
      </c>
      <c r="P807" s="2">
        <v>9.3000000000000007</v>
      </c>
      <c r="Q807" s="2">
        <v>3.5</v>
      </c>
      <c r="R807" s="1">
        <v>0.5</v>
      </c>
      <c r="S807" s="1">
        <v>0.5</v>
      </c>
      <c r="T807" s="1">
        <v>0.2</v>
      </c>
      <c r="U807" s="1">
        <v>0.2</v>
      </c>
      <c r="V807" s="1">
        <v>2</v>
      </c>
      <c r="W807" s="1">
        <v>55.7</v>
      </c>
      <c r="X807" s="1">
        <v>57</v>
      </c>
      <c r="Y807" s="1">
        <v>4.45</v>
      </c>
      <c r="Z807" s="1">
        <v>4.6500000000000004</v>
      </c>
      <c r="AA807">
        <f t="shared" si="279"/>
        <v>0.36411332633788029</v>
      </c>
      <c r="AB807">
        <f t="shared" si="280"/>
        <v>0.23046875000000008</v>
      </c>
      <c r="AC807">
        <f t="shared" si="281"/>
        <v>0.3626794258373206</v>
      </c>
      <c r="AD807">
        <f t="shared" si="282"/>
        <v>0.13120104438642297</v>
      </c>
      <c r="AE807">
        <f t="shared" si="283"/>
        <v>0.10597826086956524</v>
      </c>
      <c r="AF807">
        <f t="shared" si="284"/>
        <v>0.19078947368421051</v>
      </c>
      <c r="AG807">
        <f t="shared" si="285"/>
        <v>0.16666666666666666</v>
      </c>
      <c r="AH807">
        <f t="shared" si="286"/>
        <v>0.38596491228070173</v>
      </c>
      <c r="AI807">
        <f t="shared" si="287"/>
        <v>0.11617312072892938</v>
      </c>
      <c r="AJ807">
        <f t="shared" si="288"/>
        <v>0.21455938697318006</v>
      </c>
      <c r="AK807">
        <f t="shared" si="289"/>
        <v>0.34368777379530063</v>
      </c>
      <c r="AL807">
        <f t="shared" si="290"/>
        <v>0.2211609110947832</v>
      </c>
      <c r="AM807">
        <f t="shared" si="291"/>
        <v>0.26156941649899396</v>
      </c>
      <c r="AN807">
        <f t="shared" si="292"/>
        <v>0.34029227557411268</v>
      </c>
      <c r="AO807">
        <f t="shared" si="293"/>
        <v>0.15307057745187899</v>
      </c>
      <c r="AP807">
        <f t="shared" si="294"/>
        <v>4.49438202247191E-2</v>
      </c>
      <c r="AQ807">
        <f t="shared" si="295"/>
        <v>4.4444444444444446E-2</v>
      </c>
      <c r="AR807">
        <f t="shared" si="296"/>
        <v>1.1235955056179775E-2</v>
      </c>
      <c r="AS807">
        <f t="shared" si="297"/>
        <v>2.0408163265306121E-2</v>
      </c>
      <c r="AT807">
        <f t="shared" si="298"/>
        <v>0.29689898679766658</v>
      </c>
      <c r="AU807">
        <f t="shared" si="299"/>
        <v>0.33722817267121069</v>
      </c>
      <c r="AV807">
        <f t="shared" si="300"/>
        <v>0.41279069767441862</v>
      </c>
      <c r="AW807">
        <f t="shared" si="301"/>
        <v>0.4607329842931937</v>
      </c>
    </row>
    <row r="808" spans="1:49" x14ac:dyDescent="0.3">
      <c r="A808">
        <v>58</v>
      </c>
      <c r="B808" s="3">
        <v>37530</v>
      </c>
      <c r="C808" t="s">
        <v>7</v>
      </c>
      <c r="D808" s="1">
        <v>65.7</v>
      </c>
      <c r="E808" s="1">
        <v>32.200000000000003</v>
      </c>
      <c r="F808" s="1">
        <v>15.95</v>
      </c>
      <c r="G808" s="1">
        <v>33.5</v>
      </c>
      <c r="H808" s="1">
        <v>15.15</v>
      </c>
      <c r="I808" s="1">
        <v>37.549999999999997</v>
      </c>
      <c r="J808" s="1">
        <v>37.9</v>
      </c>
      <c r="K808" s="1">
        <v>19.2</v>
      </c>
      <c r="L808" s="1">
        <v>18.7</v>
      </c>
      <c r="M808" s="1">
        <v>7.6</v>
      </c>
      <c r="N808" s="1">
        <v>7.1</v>
      </c>
      <c r="O808" s="2">
        <v>7.3</v>
      </c>
      <c r="P808" s="2">
        <v>5.2</v>
      </c>
      <c r="Q808" s="2">
        <v>1.9</v>
      </c>
      <c r="R808" s="1">
        <v>0.2</v>
      </c>
      <c r="S808" s="1">
        <v>0.2</v>
      </c>
      <c r="T808" s="1">
        <v>0.1</v>
      </c>
      <c r="U808" s="1">
        <v>0.1</v>
      </c>
      <c r="V808" s="1">
        <v>1</v>
      </c>
      <c r="W808" s="1">
        <v>37.15</v>
      </c>
      <c r="X808" s="1">
        <v>32.25</v>
      </c>
      <c r="Y808" s="1">
        <v>3.5</v>
      </c>
      <c r="Z808" s="1">
        <v>3.25</v>
      </c>
      <c r="AA808">
        <f t="shared" si="279"/>
        <v>0.18677859391395596</v>
      </c>
      <c r="AB808">
        <f t="shared" si="280"/>
        <v>0.107421875</v>
      </c>
      <c r="AC808">
        <f t="shared" si="281"/>
        <v>0.17224880382775118</v>
      </c>
      <c r="AD808">
        <f t="shared" si="282"/>
        <v>3.9817232375979117E-2</v>
      </c>
      <c r="AE808">
        <f t="shared" si="283"/>
        <v>5.0271739130434791E-2</v>
      </c>
      <c r="AF808">
        <f t="shared" si="284"/>
        <v>8.5526315789473673E-2</v>
      </c>
      <c r="AG808">
        <f t="shared" si="285"/>
        <v>5.5555555555555552E-2</v>
      </c>
      <c r="AH808">
        <f t="shared" si="286"/>
        <v>0.19032429558745356</v>
      </c>
      <c r="AI808">
        <f t="shared" si="287"/>
        <v>5.1252847380410027E-2</v>
      </c>
      <c r="AJ808">
        <f t="shared" si="288"/>
        <v>6.8486590038314157E-2</v>
      </c>
      <c r="AK808">
        <f t="shared" si="289"/>
        <v>0.22142572680207084</v>
      </c>
      <c r="AL808">
        <f t="shared" si="290"/>
        <v>7.1271124173401895E-2</v>
      </c>
      <c r="AM808">
        <f t="shared" si="291"/>
        <v>0.12273641851106638</v>
      </c>
      <c r="AN808">
        <f t="shared" si="292"/>
        <v>0.26931106471816274</v>
      </c>
      <c r="AO808">
        <f t="shared" si="293"/>
        <v>0.11090742438130155</v>
      </c>
      <c r="AP808">
        <f t="shared" si="294"/>
        <v>1.1235955056179775E-2</v>
      </c>
      <c r="AQ808">
        <f t="shared" si="295"/>
        <v>1.1111111111111112E-2</v>
      </c>
      <c r="AR808">
        <f t="shared" si="296"/>
        <v>0</v>
      </c>
      <c r="AS808">
        <f t="shared" si="297"/>
        <v>0</v>
      </c>
      <c r="AT808">
        <f t="shared" si="298"/>
        <v>0.1829904820386859</v>
      </c>
      <c r="AU808">
        <f t="shared" si="299"/>
        <v>0.17656604998377151</v>
      </c>
      <c r="AV808">
        <f t="shared" si="300"/>
        <v>0.30232558139534882</v>
      </c>
      <c r="AW808">
        <f t="shared" si="301"/>
        <v>0.3141361256544502</v>
      </c>
    </row>
    <row r="809" spans="1:49" x14ac:dyDescent="0.3">
      <c r="A809">
        <v>59</v>
      </c>
      <c r="B809" s="3">
        <v>37530</v>
      </c>
      <c r="C809" t="s">
        <v>8</v>
      </c>
      <c r="D809" s="1">
        <v>73.95</v>
      </c>
      <c r="E809" s="1">
        <v>37.700000000000003</v>
      </c>
      <c r="F809" s="1">
        <v>17.45</v>
      </c>
      <c r="G809" s="1">
        <v>36.25</v>
      </c>
      <c r="H809" s="1">
        <v>15.5</v>
      </c>
      <c r="I809" s="1">
        <v>49.3</v>
      </c>
      <c r="J809" s="1">
        <v>49.85</v>
      </c>
      <c r="K809" s="1">
        <v>27</v>
      </c>
      <c r="L809" s="1">
        <v>26.5</v>
      </c>
      <c r="M809" s="1">
        <v>10</v>
      </c>
      <c r="N809" s="1">
        <v>8.8000000000000007</v>
      </c>
      <c r="O809" s="2">
        <v>12.1</v>
      </c>
      <c r="P809" s="2">
        <v>9.3000000000000007</v>
      </c>
      <c r="Q809" s="2">
        <v>2.5</v>
      </c>
      <c r="R809" s="1">
        <v>0.5</v>
      </c>
      <c r="S809" s="1">
        <v>0.4</v>
      </c>
      <c r="T809" s="1">
        <v>0.2</v>
      </c>
      <c r="U809" s="1">
        <v>0.2</v>
      </c>
      <c r="V809" s="1">
        <v>1.4</v>
      </c>
      <c r="W809" s="1">
        <v>51.8</v>
      </c>
      <c r="X809" s="1">
        <v>53</v>
      </c>
      <c r="Y809" s="1">
        <v>4.25</v>
      </c>
      <c r="Z809" s="1">
        <v>4.2</v>
      </c>
      <c r="AA809">
        <f t="shared" si="279"/>
        <v>0.30220356768100737</v>
      </c>
      <c r="AB809">
        <f t="shared" si="280"/>
        <v>0.166015625</v>
      </c>
      <c r="AC809">
        <f t="shared" si="281"/>
        <v>0.2248803827751196</v>
      </c>
      <c r="AD809">
        <f t="shared" si="282"/>
        <v>4.4386422976501305E-2</v>
      </c>
      <c r="AE809">
        <f t="shared" si="283"/>
        <v>0.10597826086956524</v>
      </c>
      <c r="AF809">
        <f t="shared" si="284"/>
        <v>0.12499999999999999</v>
      </c>
      <c r="AG809">
        <f t="shared" si="285"/>
        <v>9.9999999999999978E-2</v>
      </c>
      <c r="AH809">
        <f t="shared" si="286"/>
        <v>0.27804359383306759</v>
      </c>
      <c r="AI809">
        <f t="shared" si="287"/>
        <v>0.1059225512528474</v>
      </c>
      <c r="AJ809">
        <f t="shared" si="288"/>
        <v>0.18103448275862066</v>
      </c>
      <c r="AK809">
        <f t="shared" si="289"/>
        <v>0.31660692951015529</v>
      </c>
      <c r="AL809">
        <f t="shared" si="290"/>
        <v>0.18589272593681114</v>
      </c>
      <c r="AM809">
        <f t="shared" si="291"/>
        <v>0.22736418511066397</v>
      </c>
      <c r="AN809">
        <f t="shared" si="292"/>
        <v>0.36951983298538615</v>
      </c>
      <c r="AO809">
        <f t="shared" si="293"/>
        <v>0.14207149404216315</v>
      </c>
      <c r="AP809">
        <f t="shared" si="294"/>
        <v>4.49438202247191E-2</v>
      </c>
      <c r="AQ809">
        <f t="shared" si="295"/>
        <v>3.333333333333334E-2</v>
      </c>
      <c r="AR809">
        <f t="shared" si="296"/>
        <v>1.1235955056179775E-2</v>
      </c>
      <c r="AS809">
        <f t="shared" si="297"/>
        <v>2.0408163265306121E-2</v>
      </c>
      <c r="AT809">
        <f t="shared" si="298"/>
        <v>0.27295056800736872</v>
      </c>
      <c r="AU809">
        <f t="shared" si="299"/>
        <v>0.31126257708536192</v>
      </c>
      <c r="AV809">
        <f t="shared" si="300"/>
        <v>0.38953488372093026</v>
      </c>
      <c r="AW809">
        <f t="shared" si="301"/>
        <v>0.41361256544502611</v>
      </c>
    </row>
    <row r="810" spans="1:49" x14ac:dyDescent="0.3">
      <c r="A810">
        <v>60</v>
      </c>
      <c r="B810" s="3">
        <v>37530</v>
      </c>
      <c r="C810" t="s">
        <v>8</v>
      </c>
      <c r="D810" s="1">
        <v>81.3</v>
      </c>
      <c r="E810" s="1">
        <v>41.5</v>
      </c>
      <c r="F810" s="1">
        <v>20.350000000000001</v>
      </c>
      <c r="G810" s="1">
        <v>39.799999999999997</v>
      </c>
      <c r="H810" s="1">
        <v>17.55</v>
      </c>
      <c r="I810" s="1">
        <v>58.25</v>
      </c>
      <c r="J810" s="1">
        <v>58.9</v>
      </c>
      <c r="K810" s="1">
        <v>31.55</v>
      </c>
      <c r="L810" s="1">
        <v>33.4</v>
      </c>
      <c r="M810" s="1">
        <v>8.75</v>
      </c>
      <c r="N810" s="1">
        <v>10.15</v>
      </c>
      <c r="O810" s="2">
        <v>15.1</v>
      </c>
      <c r="P810" s="2">
        <v>11.5</v>
      </c>
      <c r="Q810" s="2">
        <v>3.1</v>
      </c>
      <c r="R810" s="1">
        <v>0.4</v>
      </c>
      <c r="S810" s="1">
        <v>0.7</v>
      </c>
      <c r="T810" s="1">
        <v>0.2</v>
      </c>
      <c r="U810" s="1">
        <v>0.3</v>
      </c>
      <c r="V810" s="1">
        <v>1.7</v>
      </c>
      <c r="W810" s="1">
        <v>67.349999999999994</v>
      </c>
      <c r="X810" s="1">
        <v>69.8</v>
      </c>
      <c r="Y810" s="1">
        <v>5.2</v>
      </c>
      <c r="Z810" s="1">
        <v>5.2</v>
      </c>
      <c r="AA810">
        <f t="shared" si="279"/>
        <v>0.38195173137460647</v>
      </c>
      <c r="AB810">
        <f t="shared" si="280"/>
        <v>0.27929687500000011</v>
      </c>
      <c r="AC810">
        <f t="shared" si="281"/>
        <v>0.29282296650717698</v>
      </c>
      <c r="AD810">
        <f t="shared" si="282"/>
        <v>7.114882506527416E-2</v>
      </c>
      <c r="AE810">
        <f t="shared" si="283"/>
        <v>0.13586956521739132</v>
      </c>
      <c r="AF810">
        <f t="shared" si="284"/>
        <v>0.1644736842105263</v>
      </c>
      <c r="AG810">
        <f t="shared" si="285"/>
        <v>0.13333333333333333</v>
      </c>
      <c r="AH810">
        <f t="shared" si="286"/>
        <v>0.35619351408825095</v>
      </c>
      <c r="AI810">
        <f t="shared" si="287"/>
        <v>0.14009111617312076</v>
      </c>
      <c r="AJ810">
        <f t="shared" si="288"/>
        <v>0.26676245210727967</v>
      </c>
      <c r="AK810">
        <f t="shared" si="289"/>
        <v>0.388689765033851</v>
      </c>
      <c r="AL810">
        <f t="shared" si="290"/>
        <v>0.2527553269654666</v>
      </c>
      <c r="AM810">
        <f t="shared" si="291"/>
        <v>0.31991951710261568</v>
      </c>
      <c r="AN810">
        <f t="shared" si="292"/>
        <v>0.31732776617954062</v>
      </c>
      <c r="AO810">
        <f t="shared" si="293"/>
        <v>0.16681943171402383</v>
      </c>
      <c r="AP810">
        <f t="shared" si="294"/>
        <v>3.3707865168539332E-2</v>
      </c>
      <c r="AQ810">
        <f t="shared" si="295"/>
        <v>6.6666666666666666E-2</v>
      </c>
      <c r="AR810">
        <f t="shared" si="296"/>
        <v>1.1235955056179775E-2</v>
      </c>
      <c r="AS810">
        <f t="shared" si="297"/>
        <v>4.0816326530612235E-2</v>
      </c>
      <c r="AT810">
        <f t="shared" si="298"/>
        <v>0.36843721215842801</v>
      </c>
      <c r="AU810">
        <f t="shared" si="299"/>
        <v>0.42031807854592668</v>
      </c>
      <c r="AV810">
        <f t="shared" si="300"/>
        <v>0.5</v>
      </c>
      <c r="AW810">
        <f t="shared" si="301"/>
        <v>0.51832460732984287</v>
      </c>
    </row>
    <row r="811" spans="1:49" x14ac:dyDescent="0.3">
      <c r="A811">
        <v>61</v>
      </c>
      <c r="B811" s="3">
        <v>37530</v>
      </c>
      <c r="C811" t="s">
        <v>7</v>
      </c>
      <c r="D811" s="1">
        <v>64.05</v>
      </c>
      <c r="E811" s="1">
        <v>32.15</v>
      </c>
      <c r="F811" s="1">
        <v>14.8</v>
      </c>
      <c r="G811" s="1">
        <v>31.9</v>
      </c>
      <c r="H811" s="1">
        <v>14.7</v>
      </c>
      <c r="I811" s="1">
        <v>35.6</v>
      </c>
      <c r="J811" s="1">
        <v>35.15</v>
      </c>
      <c r="K811" s="1">
        <v>18.100000000000001</v>
      </c>
      <c r="L811" s="1">
        <v>18</v>
      </c>
      <c r="M811" s="1">
        <v>7.35</v>
      </c>
      <c r="N811" s="1">
        <v>7.1</v>
      </c>
      <c r="O811" s="2">
        <v>6.9</v>
      </c>
      <c r="P811" s="2">
        <v>5.5</v>
      </c>
      <c r="Q811" s="2">
        <v>1.7</v>
      </c>
      <c r="R811" s="1">
        <v>0.2</v>
      </c>
      <c r="S811" s="1">
        <v>0.2</v>
      </c>
      <c r="T811" s="1">
        <v>0.1</v>
      </c>
      <c r="U811" s="1">
        <v>0.1</v>
      </c>
      <c r="V811" s="1">
        <v>1</v>
      </c>
      <c r="W811" s="1">
        <v>46.65</v>
      </c>
      <c r="X811" s="1">
        <v>46.35</v>
      </c>
      <c r="Y811" s="1">
        <v>3.35</v>
      </c>
      <c r="Z811" s="1">
        <v>3.55</v>
      </c>
      <c r="AA811">
        <f t="shared" si="279"/>
        <v>0.18572927597061906</v>
      </c>
      <c r="AB811">
        <f t="shared" si="280"/>
        <v>6.2500000000000056E-2</v>
      </c>
      <c r="AC811">
        <f t="shared" si="281"/>
        <v>0.14162679425837318</v>
      </c>
      <c r="AD811">
        <f t="shared" si="282"/>
        <v>3.3942558746736289E-2</v>
      </c>
      <c r="AE811">
        <f t="shared" si="283"/>
        <v>5.4347826086956527E-2</v>
      </c>
      <c r="AF811">
        <f t="shared" si="284"/>
        <v>7.2368421052631582E-2</v>
      </c>
      <c r="AG811">
        <f t="shared" si="285"/>
        <v>5.5555555555555552E-2</v>
      </c>
      <c r="AH811">
        <f t="shared" si="286"/>
        <v>0.17278043593833067</v>
      </c>
      <c r="AI811">
        <f t="shared" si="287"/>
        <v>4.6697038724373585E-2</v>
      </c>
      <c r="AJ811">
        <f t="shared" si="288"/>
        <v>4.9808429118773971E-2</v>
      </c>
      <c r="AK811">
        <f t="shared" si="289"/>
        <v>0.19952210274790916</v>
      </c>
      <c r="AL811">
        <f t="shared" si="290"/>
        <v>5.510653930933139E-2</v>
      </c>
      <c r="AM811">
        <f t="shared" si="291"/>
        <v>0.11334674714956404</v>
      </c>
      <c r="AN811">
        <f t="shared" si="292"/>
        <v>0.25887265135699367</v>
      </c>
      <c r="AO811">
        <f t="shared" si="293"/>
        <v>0.11090742438130155</v>
      </c>
      <c r="AP811">
        <f t="shared" si="294"/>
        <v>1.1235955056179775E-2</v>
      </c>
      <c r="AQ811">
        <f t="shared" si="295"/>
        <v>1.1111111111111112E-2</v>
      </c>
      <c r="AR811">
        <f t="shared" si="296"/>
        <v>0</v>
      </c>
      <c r="AS811">
        <f t="shared" si="297"/>
        <v>0</v>
      </c>
      <c r="AT811">
        <f t="shared" si="298"/>
        <v>0.24132637396377035</v>
      </c>
      <c r="AU811">
        <f t="shared" si="299"/>
        <v>0.2680947744238884</v>
      </c>
      <c r="AV811">
        <f t="shared" si="300"/>
        <v>0.28488372093023256</v>
      </c>
      <c r="AW811">
        <f t="shared" si="301"/>
        <v>0.34554973821989521</v>
      </c>
    </row>
    <row r="812" spans="1:49" x14ac:dyDescent="0.3">
      <c r="A812">
        <v>62</v>
      </c>
      <c r="B812" s="3">
        <v>37530</v>
      </c>
      <c r="C812" t="s">
        <v>8</v>
      </c>
      <c r="D812" s="1">
        <v>83.2</v>
      </c>
      <c r="E812" s="1">
        <v>42.7</v>
      </c>
      <c r="F812" s="1">
        <v>20.5</v>
      </c>
      <c r="G812" s="1">
        <v>40.5</v>
      </c>
      <c r="H812" s="1">
        <v>17.5</v>
      </c>
      <c r="I812" s="1">
        <v>59.2</v>
      </c>
      <c r="J812" s="1">
        <v>58.3</v>
      </c>
      <c r="K812" s="1">
        <v>32.4</v>
      </c>
      <c r="L812" s="1">
        <v>30.3</v>
      </c>
      <c r="M812" s="1">
        <v>9.8000000000000007</v>
      </c>
      <c r="N812" s="1">
        <v>8.8000000000000007</v>
      </c>
      <c r="O812" s="2">
        <v>16</v>
      </c>
      <c r="P812" s="2">
        <v>12.1</v>
      </c>
      <c r="Q812" s="2">
        <v>3.5</v>
      </c>
      <c r="R812" s="1">
        <v>0.6</v>
      </c>
      <c r="S812" s="1">
        <v>0.6</v>
      </c>
      <c r="T812" s="1">
        <v>0.3</v>
      </c>
      <c r="U812" s="1">
        <v>0.3</v>
      </c>
      <c r="V812" s="1">
        <v>2</v>
      </c>
      <c r="W812" s="1">
        <v>70.75</v>
      </c>
      <c r="X812" s="1">
        <v>45.55</v>
      </c>
      <c r="Y812" s="1">
        <v>5.2</v>
      </c>
      <c r="Z812" s="1">
        <v>5.0999999999999996</v>
      </c>
      <c r="AA812">
        <f t="shared" si="279"/>
        <v>0.40713536201469047</v>
      </c>
      <c r="AB812">
        <f t="shared" si="280"/>
        <v>0.28515625</v>
      </c>
      <c r="AC812">
        <f t="shared" si="281"/>
        <v>0.30622009569377989</v>
      </c>
      <c r="AD812">
        <f t="shared" si="282"/>
        <v>7.0496083550913843E-2</v>
      </c>
      <c r="AE812">
        <f t="shared" si="283"/>
        <v>0.14402173913043478</v>
      </c>
      <c r="AF812">
        <f t="shared" si="284"/>
        <v>0.19078947368421051</v>
      </c>
      <c r="AG812">
        <f t="shared" si="285"/>
        <v>0.16666666666666666</v>
      </c>
      <c r="AH812">
        <f t="shared" si="286"/>
        <v>0.37639553429027123</v>
      </c>
      <c r="AI812">
        <f t="shared" si="287"/>
        <v>0.15034168564920272</v>
      </c>
      <c r="AJ812">
        <f t="shared" si="288"/>
        <v>0.27586206896551724</v>
      </c>
      <c r="AK812">
        <f t="shared" si="289"/>
        <v>0.38391079251294297</v>
      </c>
      <c r="AL812">
        <f t="shared" si="290"/>
        <v>0.26524614254224826</v>
      </c>
      <c r="AM812">
        <f t="shared" si="291"/>
        <v>0.27833668678739104</v>
      </c>
      <c r="AN812">
        <f t="shared" si="292"/>
        <v>0.36116910229645088</v>
      </c>
      <c r="AO812">
        <f t="shared" si="293"/>
        <v>0.14207149404216315</v>
      </c>
      <c r="AP812">
        <f t="shared" si="294"/>
        <v>5.6179775280898875E-2</v>
      </c>
      <c r="AQ812">
        <f t="shared" si="295"/>
        <v>5.5555555555555552E-2</v>
      </c>
      <c r="AR812">
        <f t="shared" si="296"/>
        <v>2.2471910112359546E-2</v>
      </c>
      <c r="AS812">
        <f t="shared" si="297"/>
        <v>4.0816326530612235E-2</v>
      </c>
      <c r="AT812">
        <f t="shared" si="298"/>
        <v>0.38931532084740561</v>
      </c>
      <c r="AU812">
        <f t="shared" si="299"/>
        <v>0.26290165530671861</v>
      </c>
      <c r="AV812">
        <f t="shared" si="300"/>
        <v>0.5</v>
      </c>
      <c r="AW812">
        <f t="shared" si="301"/>
        <v>0.50785340314136118</v>
      </c>
    </row>
    <row r="813" spans="1:49" x14ac:dyDescent="0.3">
      <c r="A813">
        <v>63</v>
      </c>
      <c r="B813" s="3">
        <v>37530</v>
      </c>
      <c r="C813" t="s">
        <v>8</v>
      </c>
      <c r="D813" s="1">
        <v>69.900000000000006</v>
      </c>
      <c r="E813" s="1">
        <v>35.799999999999997</v>
      </c>
      <c r="F813" s="1">
        <v>18.100000000000001</v>
      </c>
      <c r="G813" s="1">
        <v>34.1</v>
      </c>
      <c r="H813" s="1">
        <v>15.95</v>
      </c>
      <c r="I813" s="1">
        <v>49.6</v>
      </c>
      <c r="J813" s="1">
        <v>49.7</v>
      </c>
      <c r="K813" s="1">
        <v>26.4</v>
      </c>
      <c r="L813" s="1">
        <v>26.6</v>
      </c>
      <c r="M813" s="1">
        <v>8.15</v>
      </c>
      <c r="N813" s="1">
        <v>8.35</v>
      </c>
      <c r="O813" s="2">
        <v>10.9</v>
      </c>
      <c r="P813" s="2">
        <v>8</v>
      </c>
      <c r="Q813" s="2">
        <v>2.5</v>
      </c>
      <c r="R813" s="1">
        <v>0.5</v>
      </c>
      <c r="S813" s="1">
        <v>0.4</v>
      </c>
      <c r="T813" s="1">
        <v>0.2</v>
      </c>
      <c r="U813" s="1">
        <v>0.2</v>
      </c>
      <c r="V813" s="1">
        <v>1.4</v>
      </c>
      <c r="W813" s="1">
        <v>54</v>
      </c>
      <c r="X813" s="1">
        <v>48.2</v>
      </c>
      <c r="Y813" s="1">
        <v>4.3</v>
      </c>
      <c r="Z813" s="1">
        <v>4.1500000000000004</v>
      </c>
      <c r="AA813">
        <f t="shared" si="279"/>
        <v>0.26232948583420768</v>
      </c>
      <c r="AB813">
        <f t="shared" si="280"/>
        <v>0.19140625000000008</v>
      </c>
      <c r="AC813">
        <f t="shared" si="281"/>
        <v>0.18373205741626797</v>
      </c>
      <c r="AD813">
        <f t="shared" si="282"/>
        <v>5.026109660574412E-2</v>
      </c>
      <c r="AE813">
        <f t="shared" si="283"/>
        <v>8.8315217391304351E-2</v>
      </c>
      <c r="AF813">
        <f t="shared" si="284"/>
        <v>0.12499999999999999</v>
      </c>
      <c r="AG813">
        <f t="shared" si="285"/>
        <v>9.9999999999999978E-2</v>
      </c>
      <c r="AH813">
        <f t="shared" si="286"/>
        <v>0.23498139287612982</v>
      </c>
      <c r="AI813">
        <f t="shared" si="287"/>
        <v>9.225512528473806E-2</v>
      </c>
      <c r="AJ813">
        <f t="shared" si="288"/>
        <v>0.18390804597701152</v>
      </c>
      <c r="AK813">
        <f t="shared" si="289"/>
        <v>0.31541218637992829</v>
      </c>
      <c r="AL813">
        <f t="shared" si="290"/>
        <v>0.1770756796473181</v>
      </c>
      <c r="AM813">
        <f t="shared" si="291"/>
        <v>0.22870556673373577</v>
      </c>
      <c r="AN813">
        <f t="shared" si="292"/>
        <v>0.2922755741127348</v>
      </c>
      <c r="AO813">
        <f t="shared" si="293"/>
        <v>0.13382218148487626</v>
      </c>
      <c r="AP813">
        <f t="shared" si="294"/>
        <v>4.49438202247191E-2</v>
      </c>
      <c r="AQ813">
        <f t="shared" si="295"/>
        <v>3.333333333333334E-2</v>
      </c>
      <c r="AR813">
        <f t="shared" si="296"/>
        <v>1.1235955056179775E-2</v>
      </c>
      <c r="AS813">
        <f t="shared" si="297"/>
        <v>2.0408163265306121E-2</v>
      </c>
      <c r="AT813">
        <f t="shared" si="298"/>
        <v>0.2864599324531778</v>
      </c>
      <c r="AU813">
        <f t="shared" si="299"/>
        <v>0.28010386238234347</v>
      </c>
      <c r="AV813">
        <f t="shared" si="300"/>
        <v>0.39534883720930231</v>
      </c>
      <c r="AW813">
        <f t="shared" si="301"/>
        <v>0.40837696335078533</v>
      </c>
    </row>
    <row r="814" spans="1:49" x14ac:dyDescent="0.3">
      <c r="A814">
        <v>64</v>
      </c>
      <c r="B814" s="3">
        <v>37530</v>
      </c>
      <c r="C814" t="s">
        <v>8</v>
      </c>
      <c r="D814" s="1">
        <v>63.8</v>
      </c>
      <c r="E814" s="1">
        <v>32.200000000000003</v>
      </c>
      <c r="F814" s="1">
        <v>15.25</v>
      </c>
      <c r="G814" s="1">
        <v>31.6</v>
      </c>
      <c r="H814" s="1">
        <v>13.45</v>
      </c>
      <c r="I814" s="1">
        <v>37.65</v>
      </c>
      <c r="J814" s="1">
        <v>37.5</v>
      </c>
      <c r="K814" s="1">
        <v>19.149999999999999</v>
      </c>
      <c r="L814" s="1">
        <v>18.899999999999999</v>
      </c>
      <c r="M814" s="1">
        <v>6.8</v>
      </c>
      <c r="N814" s="1">
        <v>6.85</v>
      </c>
      <c r="O814" s="2">
        <v>7.4</v>
      </c>
      <c r="P814" s="2">
        <v>5.3</v>
      </c>
      <c r="Q814" s="2">
        <v>1.8</v>
      </c>
      <c r="R814" s="1">
        <v>0.2</v>
      </c>
      <c r="S814" s="1">
        <v>0.2</v>
      </c>
      <c r="T814" s="1">
        <v>0.1</v>
      </c>
      <c r="U814" s="1">
        <v>0.1</v>
      </c>
      <c r="V814" s="1">
        <v>1</v>
      </c>
      <c r="W814" s="1">
        <v>49.1</v>
      </c>
      <c r="X814" s="1">
        <v>50.2</v>
      </c>
      <c r="Y814" s="1">
        <v>3.85</v>
      </c>
      <c r="Z814" s="1">
        <v>3.8</v>
      </c>
      <c r="AA814">
        <f t="shared" si="279"/>
        <v>0.18677859391395596</v>
      </c>
      <c r="AB814">
        <f t="shared" si="280"/>
        <v>8.0078125000000028E-2</v>
      </c>
      <c r="AC814">
        <f t="shared" si="281"/>
        <v>0.13588516746411486</v>
      </c>
      <c r="AD814">
        <f t="shared" si="282"/>
        <v>1.7624020887728454E-2</v>
      </c>
      <c r="AE814">
        <f t="shared" si="283"/>
        <v>5.1630434782608696E-2</v>
      </c>
      <c r="AF814">
        <f t="shared" si="284"/>
        <v>7.8947368421052641E-2</v>
      </c>
      <c r="AG814">
        <f t="shared" si="285"/>
        <v>5.5555555555555552E-2</v>
      </c>
      <c r="AH814">
        <f t="shared" si="286"/>
        <v>0.17012227538543329</v>
      </c>
      <c r="AI814">
        <f t="shared" si="287"/>
        <v>5.2391799544419144E-2</v>
      </c>
      <c r="AJ814">
        <f t="shared" si="288"/>
        <v>6.9444444444444434E-2</v>
      </c>
      <c r="AK814">
        <f t="shared" si="289"/>
        <v>0.21823974512146552</v>
      </c>
      <c r="AL814">
        <f t="shared" si="290"/>
        <v>7.0536370315944133E-2</v>
      </c>
      <c r="AM814">
        <f t="shared" si="291"/>
        <v>0.1254191817572099</v>
      </c>
      <c r="AN814">
        <f t="shared" si="292"/>
        <v>0.23590814196242169</v>
      </c>
      <c r="AO814">
        <f t="shared" si="293"/>
        <v>0.10632447296058661</v>
      </c>
      <c r="AP814">
        <f t="shared" si="294"/>
        <v>1.1235955056179775E-2</v>
      </c>
      <c r="AQ814">
        <f t="shared" si="295"/>
        <v>1.1111111111111112E-2</v>
      </c>
      <c r="AR814">
        <f t="shared" si="296"/>
        <v>0</v>
      </c>
      <c r="AS814">
        <f t="shared" si="297"/>
        <v>0</v>
      </c>
      <c r="AT814">
        <f t="shared" si="298"/>
        <v>0.2563708934602395</v>
      </c>
      <c r="AU814">
        <f t="shared" si="299"/>
        <v>0.29308666017526785</v>
      </c>
      <c r="AV814">
        <f t="shared" si="300"/>
        <v>0.34302325581395349</v>
      </c>
      <c r="AW814">
        <f t="shared" si="301"/>
        <v>0.37172774869109942</v>
      </c>
    </row>
    <row r="815" spans="1:49" x14ac:dyDescent="0.3">
      <c r="A815">
        <v>65</v>
      </c>
      <c r="B815" s="3">
        <v>37530</v>
      </c>
      <c r="C815" t="s">
        <v>7</v>
      </c>
      <c r="D815" s="1">
        <v>74.650000000000006</v>
      </c>
      <c r="E815" s="1">
        <v>37</v>
      </c>
      <c r="F815" s="1">
        <v>18</v>
      </c>
      <c r="G815" s="1">
        <v>37.65</v>
      </c>
      <c r="H815" s="1">
        <v>17.25</v>
      </c>
      <c r="I815" s="1">
        <v>42.05</v>
      </c>
      <c r="J815" s="1">
        <v>41.15</v>
      </c>
      <c r="K815" s="1">
        <v>21.8</v>
      </c>
      <c r="L815" s="1">
        <v>21.05</v>
      </c>
      <c r="M815" s="1">
        <v>18.3</v>
      </c>
      <c r="N815" s="1">
        <v>8.5500000000000007</v>
      </c>
      <c r="O815" s="2">
        <v>10.7</v>
      </c>
      <c r="P815" s="2">
        <v>7.5</v>
      </c>
      <c r="Q815" s="2">
        <v>2.9</v>
      </c>
      <c r="R815" s="1">
        <v>0.3</v>
      </c>
      <c r="S815" s="1">
        <v>0.3</v>
      </c>
      <c r="T815" s="1">
        <v>0.1</v>
      </c>
      <c r="U815" s="1">
        <v>0.1</v>
      </c>
      <c r="V815" s="1">
        <v>1.7</v>
      </c>
      <c r="W815" s="1">
        <v>56.65</v>
      </c>
      <c r="X815" s="1">
        <v>54.4</v>
      </c>
      <c r="Y815" s="1">
        <v>4.05</v>
      </c>
      <c r="Z815" s="1">
        <v>4.05</v>
      </c>
      <c r="AA815">
        <f t="shared" si="279"/>
        <v>0.28751311647429167</v>
      </c>
      <c r="AB815">
        <f t="shared" si="280"/>
        <v>0.18750000000000003</v>
      </c>
      <c r="AC815">
        <f t="shared" si="281"/>
        <v>0.25167464114832533</v>
      </c>
      <c r="AD815">
        <f t="shared" si="282"/>
        <v>6.7232375979112274E-2</v>
      </c>
      <c r="AE815">
        <f t="shared" si="283"/>
        <v>8.1521739130434784E-2</v>
      </c>
      <c r="AF815">
        <f t="shared" si="284"/>
        <v>0.15131578947368418</v>
      </c>
      <c r="AG815">
        <f t="shared" si="285"/>
        <v>0.13333333333333333</v>
      </c>
      <c r="AH815">
        <f t="shared" si="286"/>
        <v>0.28548644338118034</v>
      </c>
      <c r="AI815">
        <f t="shared" si="287"/>
        <v>8.9977220956719811E-2</v>
      </c>
      <c r="AJ815">
        <f t="shared" si="288"/>
        <v>0.11159003831417623</v>
      </c>
      <c r="AK815">
        <f t="shared" si="289"/>
        <v>0.24731182795698919</v>
      </c>
      <c r="AL815">
        <f t="shared" si="290"/>
        <v>0.109478324761205</v>
      </c>
      <c r="AM815">
        <f t="shared" si="291"/>
        <v>0.15425888665325285</v>
      </c>
      <c r="AN815">
        <f t="shared" si="292"/>
        <v>0.71607515657620036</v>
      </c>
      <c r="AO815">
        <f t="shared" si="293"/>
        <v>0.13748854262144822</v>
      </c>
      <c r="AP815">
        <f t="shared" si="294"/>
        <v>2.2471910112359546E-2</v>
      </c>
      <c r="AQ815">
        <f t="shared" si="295"/>
        <v>2.222222222222222E-2</v>
      </c>
      <c r="AR815">
        <f t="shared" si="296"/>
        <v>0</v>
      </c>
      <c r="AS815">
        <f t="shared" si="297"/>
        <v>0</v>
      </c>
      <c r="AT815">
        <f t="shared" si="298"/>
        <v>0.302732575990175</v>
      </c>
      <c r="AU815">
        <f t="shared" si="299"/>
        <v>0.32035053554040899</v>
      </c>
      <c r="AV815">
        <f t="shared" si="300"/>
        <v>0.36627906976744184</v>
      </c>
      <c r="AW815">
        <f t="shared" si="301"/>
        <v>0.39790575916230358</v>
      </c>
    </row>
    <row r="816" spans="1:49" x14ac:dyDescent="0.3">
      <c r="A816">
        <v>66</v>
      </c>
      <c r="B816" s="3">
        <v>37530</v>
      </c>
      <c r="C816" t="s">
        <v>8</v>
      </c>
      <c r="D816" s="1">
        <v>65.650000000000006</v>
      </c>
      <c r="E816" s="1">
        <v>32.75</v>
      </c>
      <c r="F816" s="1">
        <v>16.5</v>
      </c>
      <c r="G816" s="1">
        <v>32.9</v>
      </c>
      <c r="H816" s="1">
        <v>14.65</v>
      </c>
      <c r="I816" s="1">
        <v>46.2</v>
      </c>
      <c r="J816" s="1">
        <v>46.9</v>
      </c>
      <c r="K816" s="1">
        <v>25.2</v>
      </c>
      <c r="L816" s="1">
        <v>23.8</v>
      </c>
      <c r="M816" s="1">
        <v>7.5</v>
      </c>
      <c r="N816" s="1">
        <v>8.9499999999999993</v>
      </c>
      <c r="O816" s="2">
        <v>9.3000000000000007</v>
      </c>
      <c r="P816" s="2">
        <v>6.9</v>
      </c>
      <c r="Q816" s="2">
        <v>2.1</v>
      </c>
      <c r="R816" s="1">
        <v>0.3</v>
      </c>
      <c r="S816" s="1">
        <v>0.4</v>
      </c>
      <c r="T816" s="1">
        <v>0.1</v>
      </c>
      <c r="U816" s="1">
        <v>0.2</v>
      </c>
      <c r="V816" s="1">
        <v>1.2</v>
      </c>
      <c r="W816" s="1">
        <v>56.3</v>
      </c>
      <c r="X816" s="1">
        <v>16.8</v>
      </c>
      <c r="Y816" s="1">
        <v>4.2</v>
      </c>
      <c r="Z816" s="1">
        <v>4.3</v>
      </c>
      <c r="AA816">
        <f t="shared" si="279"/>
        <v>0.19832109129066106</v>
      </c>
      <c r="AB816">
        <f t="shared" si="280"/>
        <v>0.12890625000000003</v>
      </c>
      <c r="AC816">
        <f t="shared" si="281"/>
        <v>0.16076555023923442</v>
      </c>
      <c r="AD816">
        <f t="shared" si="282"/>
        <v>3.3289817232375986E-2</v>
      </c>
      <c r="AE816">
        <f t="shared" si="283"/>
        <v>7.3369565217391311E-2</v>
      </c>
      <c r="AF816">
        <f t="shared" si="284"/>
        <v>9.8684210526315791E-2</v>
      </c>
      <c r="AG816">
        <f t="shared" si="285"/>
        <v>7.7777777777777765E-2</v>
      </c>
      <c r="AH816">
        <f t="shared" si="286"/>
        <v>0.1897926634768741</v>
      </c>
      <c r="AI816">
        <f t="shared" si="287"/>
        <v>7.4031890660592264E-2</v>
      </c>
      <c r="AJ816">
        <f t="shared" si="288"/>
        <v>0.1513409961685824</v>
      </c>
      <c r="AK816">
        <f t="shared" si="289"/>
        <v>0.29311031461569093</v>
      </c>
      <c r="AL816">
        <f t="shared" si="290"/>
        <v>0.15944158706833209</v>
      </c>
      <c r="AM816">
        <f t="shared" si="291"/>
        <v>0.19114688128772636</v>
      </c>
      <c r="AN816">
        <f t="shared" si="292"/>
        <v>0.26513569937369513</v>
      </c>
      <c r="AO816">
        <f t="shared" si="293"/>
        <v>0.1448212648945921</v>
      </c>
      <c r="AP816">
        <f t="shared" si="294"/>
        <v>2.2471910112359546E-2</v>
      </c>
      <c r="AQ816">
        <f t="shared" si="295"/>
        <v>3.333333333333334E-2</v>
      </c>
      <c r="AR816">
        <f t="shared" si="296"/>
        <v>0</v>
      </c>
      <c r="AS816">
        <f t="shared" si="297"/>
        <v>2.0408163265306121E-2</v>
      </c>
      <c r="AT816">
        <f t="shared" si="298"/>
        <v>0.30058335891925086</v>
      </c>
      <c r="AU816">
        <f t="shared" si="299"/>
        <v>7.6273937033430717E-2</v>
      </c>
      <c r="AV816">
        <f t="shared" si="300"/>
        <v>0.38372093023255816</v>
      </c>
      <c r="AW816">
        <f t="shared" si="301"/>
        <v>0.4240837696335078</v>
      </c>
    </row>
    <row r="817" spans="1:49" x14ac:dyDescent="0.3">
      <c r="A817">
        <v>67</v>
      </c>
      <c r="B817" s="3">
        <v>37530</v>
      </c>
      <c r="C817" t="s">
        <v>8</v>
      </c>
      <c r="D817" s="1">
        <v>66.2</v>
      </c>
      <c r="E817" s="1">
        <v>34.700000000000003</v>
      </c>
      <c r="F817" s="1">
        <v>15.85</v>
      </c>
      <c r="G817" s="1">
        <v>31.5</v>
      </c>
      <c r="H817" s="1">
        <v>14.15</v>
      </c>
      <c r="I817" s="1">
        <v>39.65</v>
      </c>
      <c r="J817" s="1">
        <v>40.799999999999997</v>
      </c>
      <c r="K817" s="1">
        <v>19.399999999999999</v>
      </c>
      <c r="L817" s="1">
        <v>20.5</v>
      </c>
      <c r="M817" s="1">
        <v>5.75</v>
      </c>
      <c r="N817" s="1">
        <v>6.05</v>
      </c>
      <c r="O817" s="2">
        <v>7.6</v>
      </c>
      <c r="P817" s="2">
        <v>5.5</v>
      </c>
      <c r="Q817" s="2">
        <v>1.8</v>
      </c>
      <c r="R817" s="1">
        <v>0.2</v>
      </c>
      <c r="S817" s="1">
        <v>0.2</v>
      </c>
      <c r="T817" s="1">
        <v>0.1</v>
      </c>
      <c r="U817" s="1">
        <v>0.1</v>
      </c>
      <c r="V817" s="1">
        <v>1</v>
      </c>
      <c r="W817" s="1">
        <v>31.6</v>
      </c>
      <c r="X817" s="1">
        <v>52.6</v>
      </c>
      <c r="Y817" s="1">
        <v>3.95</v>
      </c>
      <c r="Z817" s="1">
        <v>3.8</v>
      </c>
      <c r="AA817">
        <f t="shared" si="279"/>
        <v>0.23924449108079751</v>
      </c>
      <c r="AB817">
        <f t="shared" si="280"/>
        <v>0.10351562500000001</v>
      </c>
      <c r="AC817">
        <f t="shared" si="281"/>
        <v>0.13397129186602871</v>
      </c>
      <c r="AD817">
        <f t="shared" si="282"/>
        <v>2.6762402088772855E-2</v>
      </c>
      <c r="AE817">
        <f t="shared" si="283"/>
        <v>5.4347826086956527E-2</v>
      </c>
      <c r="AF817">
        <f t="shared" si="284"/>
        <v>7.8947368421052641E-2</v>
      </c>
      <c r="AG817">
        <f t="shared" si="285"/>
        <v>5.5555555555555552E-2</v>
      </c>
      <c r="AH817">
        <f t="shared" si="286"/>
        <v>0.19564061669324834</v>
      </c>
      <c r="AI817">
        <f t="shared" si="287"/>
        <v>5.4669703872437359E-2</v>
      </c>
      <c r="AJ817">
        <f t="shared" si="288"/>
        <v>8.8601532567049807E-2</v>
      </c>
      <c r="AK817">
        <f t="shared" si="289"/>
        <v>0.24452409398645952</v>
      </c>
      <c r="AL817">
        <f t="shared" si="290"/>
        <v>7.4210139603232889E-2</v>
      </c>
      <c r="AM817">
        <f t="shared" si="291"/>
        <v>0.14688128772635814</v>
      </c>
      <c r="AN817">
        <f t="shared" si="292"/>
        <v>0.19206680584551145</v>
      </c>
      <c r="AO817">
        <f t="shared" si="293"/>
        <v>9.1659028414298807E-2</v>
      </c>
      <c r="AP817">
        <f t="shared" si="294"/>
        <v>1.1235955056179775E-2</v>
      </c>
      <c r="AQ817">
        <f t="shared" si="295"/>
        <v>1.1111111111111112E-2</v>
      </c>
      <c r="AR817">
        <f t="shared" si="296"/>
        <v>0</v>
      </c>
      <c r="AS817">
        <f t="shared" si="297"/>
        <v>0</v>
      </c>
      <c r="AT817">
        <f t="shared" si="298"/>
        <v>0.14891003991403132</v>
      </c>
      <c r="AU817">
        <f t="shared" si="299"/>
        <v>0.30866601752677708</v>
      </c>
      <c r="AV817">
        <f t="shared" si="300"/>
        <v>0.35465116279069769</v>
      </c>
      <c r="AW817">
        <f t="shared" si="301"/>
        <v>0.37172774869109942</v>
      </c>
    </row>
    <row r="818" spans="1:49" x14ac:dyDescent="0.3">
      <c r="A818">
        <v>68</v>
      </c>
      <c r="B818" s="3">
        <v>37530</v>
      </c>
      <c r="C818" t="s">
        <v>8</v>
      </c>
      <c r="D818" s="1">
        <v>72</v>
      </c>
      <c r="E818" s="1">
        <v>36.5</v>
      </c>
      <c r="F818" s="1">
        <v>18.45</v>
      </c>
      <c r="G818" s="1">
        <v>35.5</v>
      </c>
      <c r="H818" s="1">
        <v>15.25</v>
      </c>
      <c r="I818" s="1">
        <v>49.6</v>
      </c>
      <c r="J818" s="1">
        <v>50.5</v>
      </c>
      <c r="K818" s="1">
        <v>26.65</v>
      </c>
      <c r="L818" s="1">
        <v>27.7</v>
      </c>
      <c r="M818" s="1">
        <v>8.3000000000000007</v>
      </c>
      <c r="N818" s="1">
        <v>9.5</v>
      </c>
      <c r="O818" s="2">
        <v>11.3</v>
      </c>
      <c r="P818" s="2">
        <v>8.5</v>
      </c>
      <c r="Q818" s="2">
        <v>2.6</v>
      </c>
      <c r="R818" s="1">
        <v>0.4</v>
      </c>
      <c r="S818" s="1">
        <v>0.5</v>
      </c>
      <c r="T818" s="1">
        <v>0.2</v>
      </c>
      <c r="U818" s="1">
        <v>0.2</v>
      </c>
      <c r="V818" s="1">
        <v>1.5</v>
      </c>
      <c r="W818" s="1">
        <v>46.3</v>
      </c>
      <c r="X818" s="1">
        <v>50.6</v>
      </c>
      <c r="Y818" s="1">
        <v>4.3499999999999996</v>
      </c>
      <c r="Z818" s="1">
        <v>4.25</v>
      </c>
      <c r="AA818">
        <f t="shared" si="279"/>
        <v>0.27701993704092337</v>
      </c>
      <c r="AB818">
        <f t="shared" si="280"/>
        <v>0.205078125</v>
      </c>
      <c r="AC818">
        <f t="shared" si="281"/>
        <v>0.21052631578947367</v>
      </c>
      <c r="AD818">
        <f t="shared" si="282"/>
        <v>4.1122715404699743E-2</v>
      </c>
      <c r="AE818">
        <f t="shared" si="283"/>
        <v>9.5108695652173919E-2</v>
      </c>
      <c r="AF818">
        <f t="shared" si="284"/>
        <v>0.13157894736842105</v>
      </c>
      <c r="AG818">
        <f t="shared" si="285"/>
        <v>0.1111111111111111</v>
      </c>
      <c r="AH818">
        <f t="shared" si="286"/>
        <v>0.25730994152046788</v>
      </c>
      <c r="AI818">
        <f t="shared" si="287"/>
        <v>9.6810933940774488E-2</v>
      </c>
      <c r="AJ818">
        <f t="shared" si="288"/>
        <v>0.18390804597701152</v>
      </c>
      <c r="AK818">
        <f t="shared" si="289"/>
        <v>0.32178414974113895</v>
      </c>
      <c r="AL818">
        <f t="shared" si="290"/>
        <v>0.18074944893460687</v>
      </c>
      <c r="AM818">
        <f t="shared" si="291"/>
        <v>0.24346076458752514</v>
      </c>
      <c r="AN818">
        <f t="shared" si="292"/>
        <v>0.29853862212943627</v>
      </c>
      <c r="AO818">
        <f t="shared" si="293"/>
        <v>0.15490375802016498</v>
      </c>
      <c r="AP818">
        <f t="shared" si="294"/>
        <v>3.3707865168539332E-2</v>
      </c>
      <c r="AQ818">
        <f t="shared" si="295"/>
        <v>4.4444444444444446E-2</v>
      </c>
      <c r="AR818">
        <f t="shared" si="296"/>
        <v>1.1235955056179775E-2</v>
      </c>
      <c r="AS818">
        <f t="shared" si="297"/>
        <v>2.0408163265306121E-2</v>
      </c>
      <c r="AT818">
        <f t="shared" si="298"/>
        <v>0.23917715689284616</v>
      </c>
      <c r="AU818">
        <f t="shared" si="299"/>
        <v>0.2956832197338527</v>
      </c>
      <c r="AV818">
        <f t="shared" si="300"/>
        <v>0.40116279069767441</v>
      </c>
      <c r="AW818">
        <f t="shared" si="301"/>
        <v>0.41884816753926696</v>
      </c>
    </row>
    <row r="819" spans="1:49" x14ac:dyDescent="0.3">
      <c r="A819">
        <v>69</v>
      </c>
      <c r="B819" s="3">
        <v>37530</v>
      </c>
      <c r="C819" t="s">
        <v>7</v>
      </c>
      <c r="D819" s="1">
        <v>74.400000000000006</v>
      </c>
      <c r="E819" s="1">
        <v>36.5</v>
      </c>
      <c r="F819" s="1">
        <v>17.5</v>
      </c>
      <c r="G819" s="1">
        <v>37.9</v>
      </c>
      <c r="H819" s="1">
        <v>17.649999999999999</v>
      </c>
      <c r="I819" s="1">
        <v>40.35</v>
      </c>
      <c r="J819" s="1">
        <v>40</v>
      </c>
      <c r="K819" s="1">
        <v>21.5</v>
      </c>
      <c r="L819" s="1">
        <v>19.850000000000001</v>
      </c>
      <c r="M819" s="1">
        <v>6.45</v>
      </c>
      <c r="N819" s="1">
        <v>7.2</v>
      </c>
      <c r="O819" s="2">
        <v>10.199999999999999</v>
      </c>
      <c r="P819" s="2">
        <v>7.1</v>
      </c>
      <c r="Q819" s="2">
        <v>2.7</v>
      </c>
      <c r="R819" s="1">
        <v>0.2</v>
      </c>
      <c r="S819" s="1">
        <v>0.2</v>
      </c>
      <c r="T819" s="1">
        <v>0.1</v>
      </c>
      <c r="U819" s="1">
        <v>0.1</v>
      </c>
      <c r="V819" s="1">
        <v>1.6</v>
      </c>
      <c r="W819" s="1">
        <v>50.3</v>
      </c>
      <c r="X819" s="1">
        <v>35.4</v>
      </c>
      <c r="Y819" s="1">
        <v>4.2</v>
      </c>
      <c r="Z819" s="1">
        <v>4.5</v>
      </c>
      <c r="AA819">
        <f t="shared" si="279"/>
        <v>0.27701993704092337</v>
      </c>
      <c r="AB819">
        <f t="shared" si="280"/>
        <v>0.16796875000000003</v>
      </c>
      <c r="AC819">
        <f t="shared" si="281"/>
        <v>0.25645933014354061</v>
      </c>
      <c r="AD819">
        <f t="shared" si="282"/>
        <v>7.2454308093994765E-2</v>
      </c>
      <c r="AE819">
        <f t="shared" si="283"/>
        <v>7.6086956521739135E-2</v>
      </c>
      <c r="AF819">
        <f t="shared" si="284"/>
        <v>0.13815789473684209</v>
      </c>
      <c r="AG819">
        <f t="shared" si="285"/>
        <v>0.12222222222222223</v>
      </c>
      <c r="AH819">
        <f t="shared" si="286"/>
        <v>0.28282828282828293</v>
      </c>
      <c r="AI819">
        <f t="shared" si="287"/>
        <v>8.4282460136674259E-2</v>
      </c>
      <c r="AJ819">
        <f t="shared" si="288"/>
        <v>9.5306513409961713E-2</v>
      </c>
      <c r="AK819">
        <f t="shared" si="289"/>
        <v>0.23815213062524887</v>
      </c>
      <c r="AL819">
        <f t="shared" si="290"/>
        <v>0.10506980161645847</v>
      </c>
      <c r="AM819">
        <f t="shared" si="291"/>
        <v>0.13816230717639169</v>
      </c>
      <c r="AN819">
        <f t="shared" si="292"/>
        <v>0.22129436325678495</v>
      </c>
      <c r="AO819">
        <f t="shared" si="293"/>
        <v>0.11274060494958754</v>
      </c>
      <c r="AP819">
        <f t="shared" si="294"/>
        <v>1.1235955056179775E-2</v>
      </c>
      <c r="AQ819">
        <f t="shared" si="295"/>
        <v>1.1111111111111112E-2</v>
      </c>
      <c r="AR819">
        <f t="shared" si="296"/>
        <v>0</v>
      </c>
      <c r="AS819">
        <f t="shared" si="297"/>
        <v>0</v>
      </c>
      <c r="AT819">
        <f t="shared" si="298"/>
        <v>0.26373963770340803</v>
      </c>
      <c r="AU819">
        <f t="shared" si="299"/>
        <v>0.1970139565076274</v>
      </c>
      <c r="AV819">
        <f t="shared" si="300"/>
        <v>0.38372093023255816</v>
      </c>
      <c r="AW819">
        <f t="shared" si="301"/>
        <v>0.44502617801047112</v>
      </c>
    </row>
    <row r="820" spans="1:49" x14ac:dyDescent="0.3">
      <c r="A820">
        <v>70</v>
      </c>
      <c r="B820" s="3">
        <v>37530</v>
      </c>
      <c r="C820" t="s">
        <v>8</v>
      </c>
      <c r="D820" s="1">
        <v>71.849999999999994</v>
      </c>
      <c r="E820" s="1">
        <v>37.200000000000003</v>
      </c>
      <c r="F820" s="1">
        <v>16.7</v>
      </c>
      <c r="G820" s="1">
        <v>34.65</v>
      </c>
      <c r="H820" s="1">
        <v>15</v>
      </c>
      <c r="I820" s="1">
        <v>49.7</v>
      </c>
      <c r="J820" s="1">
        <v>49.85</v>
      </c>
      <c r="K820" s="1">
        <v>26.7</v>
      </c>
      <c r="L820" s="1">
        <v>26</v>
      </c>
      <c r="M820" s="1">
        <v>8</v>
      </c>
      <c r="N820" s="1">
        <v>8.4</v>
      </c>
      <c r="O820" s="2">
        <v>10.4</v>
      </c>
      <c r="P820" s="2">
        <v>7.6</v>
      </c>
      <c r="Q820" s="2">
        <v>2.4</v>
      </c>
      <c r="R820" s="1">
        <v>0.4</v>
      </c>
      <c r="S820" s="1">
        <v>0.3</v>
      </c>
      <c r="T820" s="1">
        <v>0.2</v>
      </c>
      <c r="U820" s="1">
        <v>0.1</v>
      </c>
      <c r="V820" s="1">
        <v>1.3</v>
      </c>
      <c r="W820" s="1">
        <v>62.1</v>
      </c>
      <c r="X820" s="1">
        <v>60.5</v>
      </c>
      <c r="Y820" s="1">
        <v>4</v>
      </c>
      <c r="Z820" s="1">
        <v>3.75</v>
      </c>
      <c r="AA820">
        <f t="shared" si="279"/>
        <v>0.29171038824763906</v>
      </c>
      <c r="AB820">
        <f t="shared" si="280"/>
        <v>0.13671875</v>
      </c>
      <c r="AC820">
        <f t="shared" si="281"/>
        <v>0.1942583732057416</v>
      </c>
      <c r="AD820">
        <f t="shared" si="282"/>
        <v>3.7859007832898174E-2</v>
      </c>
      <c r="AE820">
        <f t="shared" si="283"/>
        <v>8.2880434782608703E-2</v>
      </c>
      <c r="AF820">
        <f t="shared" si="284"/>
        <v>0.11842105263157893</v>
      </c>
      <c r="AG820">
        <f t="shared" si="285"/>
        <v>8.8888888888888892E-2</v>
      </c>
      <c r="AH820">
        <f t="shared" si="286"/>
        <v>0.2557150451887294</v>
      </c>
      <c r="AI820">
        <f t="shared" si="287"/>
        <v>8.6560364464692494E-2</v>
      </c>
      <c r="AJ820">
        <f t="shared" si="288"/>
        <v>0.1848659003831418</v>
      </c>
      <c r="AK820">
        <f t="shared" si="289"/>
        <v>0.31660692951015529</v>
      </c>
      <c r="AL820">
        <f t="shared" si="290"/>
        <v>0.18148420279206462</v>
      </c>
      <c r="AM820">
        <f t="shared" si="291"/>
        <v>0.22065727699530516</v>
      </c>
      <c r="AN820">
        <f t="shared" si="292"/>
        <v>0.28601252609603334</v>
      </c>
      <c r="AO820">
        <f t="shared" si="293"/>
        <v>0.13473877176901924</v>
      </c>
      <c r="AP820">
        <f t="shared" si="294"/>
        <v>3.3707865168539332E-2</v>
      </c>
      <c r="AQ820">
        <f t="shared" si="295"/>
        <v>2.222222222222222E-2</v>
      </c>
      <c r="AR820">
        <f t="shared" si="296"/>
        <v>1.1235955056179775E-2</v>
      </c>
      <c r="AS820">
        <f t="shared" si="297"/>
        <v>0</v>
      </c>
      <c r="AT820">
        <f t="shared" si="298"/>
        <v>0.33619895609456557</v>
      </c>
      <c r="AU820">
        <f t="shared" si="299"/>
        <v>0.35994806880882835</v>
      </c>
      <c r="AV820">
        <f t="shared" si="300"/>
        <v>0.3604651162790698</v>
      </c>
      <c r="AW820">
        <f t="shared" si="301"/>
        <v>0.36649214659685858</v>
      </c>
    </row>
    <row r="821" spans="1:49" x14ac:dyDescent="0.3">
      <c r="A821">
        <v>71</v>
      </c>
      <c r="B821" s="3">
        <v>37530</v>
      </c>
      <c r="C821" t="s">
        <v>7</v>
      </c>
      <c r="D821" s="1">
        <v>69.849999999999994</v>
      </c>
      <c r="E821" s="1">
        <v>35.25</v>
      </c>
      <c r="F821" s="1">
        <v>16.55</v>
      </c>
      <c r="G821" s="1">
        <v>34.6</v>
      </c>
      <c r="H821" s="1">
        <v>15.7</v>
      </c>
      <c r="I821" s="1">
        <v>39</v>
      </c>
      <c r="J821" s="1">
        <v>38.5</v>
      </c>
      <c r="K821" s="1">
        <v>20.100000000000001</v>
      </c>
      <c r="L821" s="1">
        <v>19.649999999999999</v>
      </c>
      <c r="M821" s="1">
        <v>7.4</v>
      </c>
      <c r="N821" s="1">
        <v>7.2</v>
      </c>
      <c r="O821" s="2">
        <v>8.6</v>
      </c>
      <c r="P821" s="2">
        <v>6</v>
      </c>
      <c r="Q821" s="2">
        <v>2.2999999999999998</v>
      </c>
      <c r="R821" s="1">
        <v>0.2</v>
      </c>
      <c r="S821" s="1">
        <v>0.2</v>
      </c>
      <c r="T821" s="1">
        <v>0.1</v>
      </c>
      <c r="U821" s="1">
        <v>0.1</v>
      </c>
      <c r="V821" s="1">
        <v>1.4</v>
      </c>
      <c r="W821" s="1">
        <v>52.25</v>
      </c>
      <c r="X821" s="1">
        <v>51.4</v>
      </c>
      <c r="Y821" s="1">
        <v>4.05</v>
      </c>
      <c r="Z821" s="1">
        <v>4.0999999999999996</v>
      </c>
      <c r="AA821">
        <f t="shared" si="279"/>
        <v>0.25078698845750258</v>
      </c>
      <c r="AB821">
        <f t="shared" si="280"/>
        <v>0.13085937500000006</v>
      </c>
      <c r="AC821">
        <f t="shared" si="281"/>
        <v>0.19330143540669859</v>
      </c>
      <c r="AD821">
        <f t="shared" si="282"/>
        <v>4.6997389033942551E-2</v>
      </c>
      <c r="AE821">
        <f t="shared" si="283"/>
        <v>6.1141304347826095E-2</v>
      </c>
      <c r="AF821">
        <f t="shared" si="284"/>
        <v>0.11184210526315787</v>
      </c>
      <c r="AG821">
        <f t="shared" si="285"/>
        <v>9.9999999999999978E-2</v>
      </c>
      <c r="AH821">
        <f t="shared" si="286"/>
        <v>0.23444976076555021</v>
      </c>
      <c r="AI821">
        <f t="shared" si="287"/>
        <v>6.6059225512528477E-2</v>
      </c>
      <c r="AJ821">
        <f t="shared" si="288"/>
        <v>8.2375478927203066E-2</v>
      </c>
      <c r="AK821">
        <f t="shared" si="289"/>
        <v>0.22620469932297885</v>
      </c>
      <c r="AL821">
        <f t="shared" si="290"/>
        <v>8.4496693607641449E-2</v>
      </c>
      <c r="AM821">
        <f t="shared" si="291"/>
        <v>0.13547954393024814</v>
      </c>
      <c r="AN821">
        <f t="shared" si="292"/>
        <v>0.26096033402922753</v>
      </c>
      <c r="AO821">
        <f t="shared" si="293"/>
        <v>0.11274060494958754</v>
      </c>
      <c r="AP821">
        <f t="shared" si="294"/>
        <v>1.1235955056179775E-2</v>
      </c>
      <c r="AQ821">
        <f t="shared" si="295"/>
        <v>1.1111111111111112E-2</v>
      </c>
      <c r="AR821">
        <f t="shared" si="296"/>
        <v>0</v>
      </c>
      <c r="AS821">
        <f t="shared" si="297"/>
        <v>0</v>
      </c>
      <c r="AT821">
        <f t="shared" si="298"/>
        <v>0.27571384709855695</v>
      </c>
      <c r="AU821">
        <f t="shared" si="299"/>
        <v>0.30087633885102244</v>
      </c>
      <c r="AV821">
        <f t="shared" si="300"/>
        <v>0.36627906976744184</v>
      </c>
      <c r="AW821">
        <f t="shared" si="301"/>
        <v>0.40314136125654443</v>
      </c>
    </row>
    <row r="822" spans="1:49" x14ac:dyDescent="0.3">
      <c r="A822">
        <v>72</v>
      </c>
      <c r="B822" s="3">
        <v>37530</v>
      </c>
      <c r="C822" t="s">
        <v>7</v>
      </c>
      <c r="D822" s="1">
        <v>47.8</v>
      </c>
      <c r="E822" s="1">
        <v>23.3</v>
      </c>
      <c r="F822" s="1">
        <v>13.2</v>
      </c>
      <c r="G822" s="1">
        <v>24.5</v>
      </c>
      <c r="H822" s="1">
        <v>12.9</v>
      </c>
      <c r="I822" s="11">
        <v>56.97</v>
      </c>
      <c r="J822" s="1">
        <v>56.94</v>
      </c>
      <c r="K822" s="1">
        <v>31.07</v>
      </c>
      <c r="L822" s="1">
        <v>30.97</v>
      </c>
      <c r="M822" s="1">
        <v>9.98</v>
      </c>
      <c r="N822" s="1">
        <v>10.06</v>
      </c>
      <c r="O822" s="2">
        <v>2.8</v>
      </c>
      <c r="P822" s="2">
        <v>1.5</v>
      </c>
      <c r="Q822" s="2">
        <v>0.8</v>
      </c>
      <c r="R822" s="1">
        <v>0.89</v>
      </c>
      <c r="S822" s="1">
        <v>0.89</v>
      </c>
      <c r="T822" s="1">
        <v>0.45</v>
      </c>
      <c r="U822" s="1">
        <v>0.44</v>
      </c>
      <c r="V822" s="1">
        <v>0.5</v>
      </c>
      <c r="W822" s="1">
        <v>40.1</v>
      </c>
      <c r="X822" s="1">
        <v>26.25</v>
      </c>
      <c r="Y822" s="1">
        <v>2.7</v>
      </c>
      <c r="Z822" s="1">
        <v>2.9</v>
      </c>
      <c r="AA822">
        <f t="shared" si="279"/>
        <v>0</v>
      </c>
      <c r="AB822">
        <f t="shared" si="280"/>
        <v>0</v>
      </c>
      <c r="AC822">
        <f t="shared" si="281"/>
        <v>0</v>
      </c>
      <c r="AD822">
        <f t="shared" si="282"/>
        <v>1.0443864229765022E-2</v>
      </c>
      <c r="AE822">
        <f t="shared" si="283"/>
        <v>0</v>
      </c>
      <c r="AF822">
        <f t="shared" si="284"/>
        <v>1.315789473684211E-2</v>
      </c>
      <c r="AG822">
        <f t="shared" si="285"/>
        <v>0</v>
      </c>
      <c r="AH822">
        <f t="shared" si="286"/>
        <v>0</v>
      </c>
      <c r="AI822">
        <f t="shared" si="287"/>
        <v>0</v>
      </c>
      <c r="AJ822">
        <f t="shared" si="288"/>
        <v>0.25450191570881225</v>
      </c>
      <c r="AK822">
        <f t="shared" si="289"/>
        <v>0.37307845479888485</v>
      </c>
      <c r="AL822">
        <f t="shared" si="290"/>
        <v>0.24570168993387209</v>
      </c>
      <c r="AM822">
        <f t="shared" si="291"/>
        <v>0.28732394366197184</v>
      </c>
      <c r="AN822">
        <f t="shared" si="292"/>
        <v>0.36868475991649263</v>
      </c>
      <c r="AO822">
        <f t="shared" si="293"/>
        <v>0.16516956920256645</v>
      </c>
      <c r="AP822">
        <f t="shared" si="294"/>
        <v>8.8764044943820231E-2</v>
      </c>
      <c r="AQ822">
        <f t="shared" si="295"/>
        <v>8.7777777777777774E-2</v>
      </c>
      <c r="AR822">
        <f t="shared" si="296"/>
        <v>3.9325842696629212E-2</v>
      </c>
      <c r="AS822">
        <f t="shared" si="297"/>
        <v>6.9387755102040802E-2</v>
      </c>
      <c r="AT822">
        <f t="shared" si="298"/>
        <v>0.2011053116364753</v>
      </c>
      <c r="AU822">
        <f t="shared" si="299"/>
        <v>0.13761765660499839</v>
      </c>
      <c r="AV822">
        <f t="shared" si="300"/>
        <v>0.20930232558139539</v>
      </c>
      <c r="AW822">
        <f t="shared" si="301"/>
        <v>0.27748691099476436</v>
      </c>
    </row>
    <row r="823" spans="1:49" x14ac:dyDescent="0.3">
      <c r="A823">
        <v>73</v>
      </c>
      <c r="B823" s="3">
        <v>37530</v>
      </c>
      <c r="C823" t="s">
        <v>7</v>
      </c>
      <c r="D823" s="1">
        <v>70.900000000000006</v>
      </c>
      <c r="E823" s="1">
        <v>34.9</v>
      </c>
      <c r="F823" s="1">
        <v>17.75</v>
      </c>
      <c r="G823" s="1">
        <v>36</v>
      </c>
      <c r="H823" s="1">
        <v>17.2</v>
      </c>
      <c r="I823" s="1">
        <v>42.2</v>
      </c>
      <c r="J823" s="1">
        <v>41.8</v>
      </c>
      <c r="K823" s="1">
        <v>22.25</v>
      </c>
      <c r="L823" s="1">
        <v>21.5</v>
      </c>
      <c r="M823" s="1">
        <v>7.65</v>
      </c>
      <c r="N823" s="1">
        <v>7.9</v>
      </c>
      <c r="O823" s="2">
        <v>9.1999999999999993</v>
      </c>
      <c r="P823" s="2">
        <v>6.3</v>
      </c>
      <c r="Q823" s="2">
        <v>2.2999999999999998</v>
      </c>
      <c r="R823" s="1">
        <v>0.2</v>
      </c>
      <c r="S823" s="1">
        <v>0.2</v>
      </c>
      <c r="T823" s="1">
        <v>0.1</v>
      </c>
      <c r="U823" s="1">
        <v>0.1</v>
      </c>
      <c r="V823" s="1">
        <v>1.5</v>
      </c>
      <c r="W823" s="1">
        <v>51.7</v>
      </c>
      <c r="X823" s="1">
        <v>58.3</v>
      </c>
      <c r="Y823" s="1">
        <v>4.1500000000000004</v>
      </c>
      <c r="Z823" s="1">
        <v>4</v>
      </c>
      <c r="AA823">
        <f t="shared" si="279"/>
        <v>0.24344176285414476</v>
      </c>
      <c r="AB823">
        <f t="shared" si="280"/>
        <v>0.17773437500000003</v>
      </c>
      <c r="AC823">
        <f t="shared" si="281"/>
        <v>0.22009569377990429</v>
      </c>
      <c r="AD823">
        <f t="shared" si="282"/>
        <v>6.6579634464751944E-2</v>
      </c>
      <c r="AE823">
        <f t="shared" si="283"/>
        <v>6.5217391304347824E-2</v>
      </c>
      <c r="AF823">
        <f t="shared" si="284"/>
        <v>0.11184210526315787</v>
      </c>
      <c r="AG823">
        <f t="shared" si="285"/>
        <v>0.1111111111111111</v>
      </c>
      <c r="AH823">
        <f t="shared" si="286"/>
        <v>0.2456140350877194</v>
      </c>
      <c r="AI823">
        <f t="shared" si="287"/>
        <v>7.289293849658314E-2</v>
      </c>
      <c r="AJ823">
        <f t="shared" si="288"/>
        <v>0.11302681992337169</v>
      </c>
      <c r="AK823">
        <f t="shared" si="289"/>
        <v>0.25248904818797285</v>
      </c>
      <c r="AL823">
        <f t="shared" si="290"/>
        <v>0.11609110947832475</v>
      </c>
      <c r="AM823">
        <f t="shared" si="291"/>
        <v>0.16029510395707577</v>
      </c>
      <c r="AN823">
        <f t="shared" si="292"/>
        <v>0.2713987473903966</v>
      </c>
      <c r="AO823">
        <f t="shared" si="293"/>
        <v>0.12557286892758937</v>
      </c>
      <c r="AP823">
        <f t="shared" si="294"/>
        <v>1.1235955056179775E-2</v>
      </c>
      <c r="AQ823">
        <f t="shared" si="295"/>
        <v>1.1111111111111112E-2</v>
      </c>
      <c r="AR823">
        <f t="shared" si="296"/>
        <v>0</v>
      </c>
      <c r="AS823">
        <f t="shared" si="297"/>
        <v>0</v>
      </c>
      <c r="AT823">
        <f t="shared" si="298"/>
        <v>0.27233650598710474</v>
      </c>
      <c r="AU823">
        <f t="shared" si="299"/>
        <v>0.34566699123661154</v>
      </c>
      <c r="AV823">
        <f t="shared" si="300"/>
        <v>0.37790697674418611</v>
      </c>
      <c r="AW823">
        <f t="shared" si="301"/>
        <v>0.3926701570680628</v>
      </c>
    </row>
    <row r="824" spans="1:49" x14ac:dyDescent="0.3">
      <c r="A824">
        <v>74</v>
      </c>
      <c r="B824" s="3">
        <v>37530</v>
      </c>
      <c r="C824" t="s">
        <v>7</v>
      </c>
      <c r="D824" s="1">
        <v>79.150000000000006</v>
      </c>
      <c r="E824" s="1">
        <v>39.299999999999997</v>
      </c>
      <c r="F824" s="1">
        <v>18.649999999999999</v>
      </c>
      <c r="G824" s="1">
        <v>39.85</v>
      </c>
      <c r="H824" s="1">
        <v>19.600000000000001</v>
      </c>
      <c r="I824" s="1">
        <v>52.9</v>
      </c>
      <c r="J824" s="1">
        <v>54.35</v>
      </c>
      <c r="K824" s="1">
        <v>29.65</v>
      </c>
      <c r="L824" s="1">
        <v>29.25</v>
      </c>
      <c r="M824" s="1">
        <v>10.1</v>
      </c>
      <c r="N824" s="1">
        <v>9.1999999999999993</v>
      </c>
      <c r="O824" s="2">
        <v>13.9</v>
      </c>
      <c r="P824" s="2">
        <v>9.4</v>
      </c>
      <c r="Q824" s="2">
        <v>3.1</v>
      </c>
      <c r="R824" s="1">
        <v>0.6</v>
      </c>
      <c r="S824" s="1">
        <v>0.6</v>
      </c>
      <c r="T824" s="1">
        <v>0.3</v>
      </c>
      <c r="U824" s="1">
        <v>0.3</v>
      </c>
      <c r="V824" s="1">
        <v>1.9</v>
      </c>
      <c r="W824" s="1">
        <v>47.9</v>
      </c>
      <c r="X824" s="1">
        <v>56.65</v>
      </c>
      <c r="Y824" s="1">
        <v>4.1500000000000004</v>
      </c>
      <c r="Z824" s="1">
        <v>4.0999999999999996</v>
      </c>
      <c r="AA824">
        <f t="shared" si="279"/>
        <v>0.33578174186778587</v>
      </c>
      <c r="AB824">
        <f t="shared" si="280"/>
        <v>0.21289062499999997</v>
      </c>
      <c r="AC824">
        <f t="shared" si="281"/>
        <v>0.29377990430622009</v>
      </c>
      <c r="AD824">
        <f t="shared" si="282"/>
        <v>9.7911227154047015E-2</v>
      </c>
      <c r="AE824">
        <f t="shared" si="283"/>
        <v>0.10733695652173915</v>
      </c>
      <c r="AF824">
        <f t="shared" si="284"/>
        <v>0.1644736842105263</v>
      </c>
      <c r="AG824">
        <f t="shared" si="285"/>
        <v>0.15555555555555553</v>
      </c>
      <c r="AH824">
        <f t="shared" si="286"/>
        <v>0.33333333333333343</v>
      </c>
      <c r="AI824">
        <f t="shared" si="287"/>
        <v>0.1264236902050114</v>
      </c>
      <c r="AJ824">
        <f t="shared" si="288"/>
        <v>0.21551724137931033</v>
      </c>
      <c r="AK824">
        <f t="shared" si="289"/>
        <v>0.35244922341696533</v>
      </c>
      <c r="AL824">
        <f t="shared" si="290"/>
        <v>0.22483468038207197</v>
      </c>
      <c r="AM824">
        <f t="shared" si="291"/>
        <v>0.26425217974513748</v>
      </c>
      <c r="AN824">
        <f t="shared" si="292"/>
        <v>0.37369519832985376</v>
      </c>
      <c r="AO824">
        <f t="shared" si="293"/>
        <v>0.14940421631530704</v>
      </c>
      <c r="AP824">
        <f t="shared" si="294"/>
        <v>5.6179775280898875E-2</v>
      </c>
      <c r="AQ824">
        <f t="shared" si="295"/>
        <v>5.5555555555555552E-2</v>
      </c>
      <c r="AR824">
        <f t="shared" si="296"/>
        <v>2.2471910112359546E-2</v>
      </c>
      <c r="AS824">
        <f t="shared" si="297"/>
        <v>4.0816326530612235E-2</v>
      </c>
      <c r="AT824">
        <f t="shared" si="298"/>
        <v>0.24900214921707092</v>
      </c>
      <c r="AU824">
        <f t="shared" si="299"/>
        <v>0.3349561830574489</v>
      </c>
      <c r="AV824">
        <f t="shared" si="300"/>
        <v>0.37790697674418611</v>
      </c>
      <c r="AW824">
        <f t="shared" si="301"/>
        <v>0.40314136125654443</v>
      </c>
    </row>
    <row r="825" spans="1:49" x14ac:dyDescent="0.3">
      <c r="A825">
        <v>75</v>
      </c>
      <c r="B825" s="3">
        <v>37530</v>
      </c>
      <c r="C825" t="s">
        <v>8</v>
      </c>
      <c r="D825" s="1">
        <v>65.5</v>
      </c>
      <c r="E825" s="1">
        <v>33</v>
      </c>
      <c r="F825" s="1">
        <v>15.55</v>
      </c>
      <c r="G825" s="1">
        <v>32.5</v>
      </c>
      <c r="H825" s="1">
        <v>14.05</v>
      </c>
      <c r="I825" s="1">
        <v>41.15</v>
      </c>
      <c r="J825" s="1">
        <v>40.85</v>
      </c>
      <c r="K825" s="1">
        <v>21.7</v>
      </c>
      <c r="L825" s="1">
        <v>21.1</v>
      </c>
      <c r="M825" s="1">
        <v>7.15</v>
      </c>
      <c r="N825" s="1">
        <v>7.2</v>
      </c>
      <c r="O825" s="2">
        <v>8.3000000000000007</v>
      </c>
      <c r="P825" s="2">
        <v>6</v>
      </c>
      <c r="Q825" s="2">
        <v>2</v>
      </c>
      <c r="R825" s="1">
        <v>0.3</v>
      </c>
      <c r="S825" s="1">
        <v>0.2</v>
      </c>
      <c r="T825" s="1">
        <v>0.1</v>
      </c>
      <c r="U825" s="1">
        <v>0.1</v>
      </c>
      <c r="V825" s="1">
        <v>1.1000000000000001</v>
      </c>
      <c r="W825" s="1">
        <v>48.5</v>
      </c>
      <c r="X825" s="1">
        <v>42.75</v>
      </c>
      <c r="Y825" s="1">
        <v>4.7</v>
      </c>
      <c r="Z825" s="1">
        <v>4.1500000000000004</v>
      </c>
      <c r="AA825">
        <f t="shared" si="279"/>
        <v>0.20356768100734521</v>
      </c>
      <c r="AB825">
        <f t="shared" si="280"/>
        <v>9.1796875000000056E-2</v>
      </c>
      <c r="AC825">
        <f t="shared" si="281"/>
        <v>0.15311004784688995</v>
      </c>
      <c r="AD825">
        <f t="shared" si="282"/>
        <v>2.5456919060052232E-2</v>
      </c>
      <c r="AE825">
        <f t="shared" si="283"/>
        <v>6.1141304347826095E-2</v>
      </c>
      <c r="AF825">
        <f t="shared" si="284"/>
        <v>9.2105263157894732E-2</v>
      </c>
      <c r="AG825">
        <f t="shared" si="285"/>
        <v>6.666666666666668E-2</v>
      </c>
      <c r="AH825">
        <f t="shared" si="286"/>
        <v>0.18819776714513561</v>
      </c>
      <c r="AI825">
        <f t="shared" si="287"/>
        <v>6.264236902050116E-2</v>
      </c>
      <c r="AJ825">
        <f t="shared" si="288"/>
        <v>0.10296934865900383</v>
      </c>
      <c r="AK825">
        <f t="shared" si="289"/>
        <v>0.24492234169653523</v>
      </c>
      <c r="AL825">
        <f t="shared" si="290"/>
        <v>0.10800881704628948</v>
      </c>
      <c r="AM825">
        <f t="shared" si="291"/>
        <v>0.15492957746478875</v>
      </c>
      <c r="AN825">
        <f t="shared" si="292"/>
        <v>0.2505219206680584</v>
      </c>
      <c r="AO825">
        <f t="shared" si="293"/>
        <v>0.11274060494958754</v>
      </c>
      <c r="AP825">
        <f t="shared" si="294"/>
        <v>2.2471910112359546E-2</v>
      </c>
      <c r="AQ825">
        <f t="shared" si="295"/>
        <v>1.1111111111111112E-2</v>
      </c>
      <c r="AR825">
        <f t="shared" si="296"/>
        <v>0</v>
      </c>
      <c r="AS825">
        <f t="shared" si="297"/>
        <v>0</v>
      </c>
      <c r="AT825">
        <f t="shared" si="298"/>
        <v>0.25268652133865521</v>
      </c>
      <c r="AU825">
        <f t="shared" si="299"/>
        <v>0.24472573839662451</v>
      </c>
      <c r="AV825">
        <f t="shared" si="300"/>
        <v>0.44186046511627908</v>
      </c>
      <c r="AW825">
        <f t="shared" si="301"/>
        <v>0.40837696335078533</v>
      </c>
    </row>
    <row r="826" spans="1:49" x14ac:dyDescent="0.3">
      <c r="A826">
        <v>76</v>
      </c>
      <c r="B826" s="3">
        <v>37530</v>
      </c>
      <c r="C826" t="s">
        <v>8</v>
      </c>
      <c r="D826" s="1">
        <v>64.75</v>
      </c>
      <c r="E826" s="1">
        <v>33.75</v>
      </c>
      <c r="F826" s="1">
        <v>14.8</v>
      </c>
      <c r="G826" s="1">
        <v>31</v>
      </c>
      <c r="H826" s="1">
        <v>14.25</v>
      </c>
      <c r="I826" s="1">
        <v>44.45</v>
      </c>
      <c r="J826" s="1">
        <v>43.05</v>
      </c>
      <c r="K826" s="1">
        <v>23.65</v>
      </c>
      <c r="L826" s="1">
        <v>22.4</v>
      </c>
      <c r="M826" s="1">
        <v>7.3</v>
      </c>
      <c r="N826" s="1">
        <v>6.6</v>
      </c>
      <c r="O826" s="2">
        <v>8</v>
      </c>
      <c r="P826" s="2">
        <v>5.8</v>
      </c>
      <c r="Q826" s="2">
        <v>1.8</v>
      </c>
      <c r="R826" s="1">
        <v>0.3</v>
      </c>
      <c r="S826" s="1">
        <v>0.2</v>
      </c>
      <c r="T826" s="1">
        <v>0.1</v>
      </c>
      <c r="U826" s="1">
        <v>0.1</v>
      </c>
      <c r="V826" s="1">
        <v>1</v>
      </c>
      <c r="W826" s="1">
        <v>50.85</v>
      </c>
      <c r="X826" s="1">
        <v>43.55</v>
      </c>
      <c r="Y826" s="1">
        <v>3.75</v>
      </c>
      <c r="Z826" s="1">
        <v>4</v>
      </c>
      <c r="AA826">
        <f t="shared" si="279"/>
        <v>0.21930745015739767</v>
      </c>
      <c r="AB826">
        <f t="shared" si="280"/>
        <v>6.2500000000000056E-2</v>
      </c>
      <c r="AC826">
        <f t="shared" si="281"/>
        <v>0.12440191387559808</v>
      </c>
      <c r="AD826">
        <f t="shared" si="282"/>
        <v>2.8067885117493474E-2</v>
      </c>
      <c r="AE826">
        <f t="shared" si="283"/>
        <v>5.8423913043478264E-2</v>
      </c>
      <c r="AF826">
        <f t="shared" si="284"/>
        <v>7.8947368421052641E-2</v>
      </c>
      <c r="AG826">
        <f t="shared" si="285"/>
        <v>5.5555555555555552E-2</v>
      </c>
      <c r="AH826">
        <f t="shared" si="286"/>
        <v>0.18022328548644342</v>
      </c>
      <c r="AI826">
        <f t="shared" si="287"/>
        <v>5.9225512528473807E-2</v>
      </c>
      <c r="AJ826">
        <f t="shared" si="288"/>
        <v>0.13457854406130271</v>
      </c>
      <c r="AK826">
        <f t="shared" si="289"/>
        <v>0.26244524093986454</v>
      </c>
      <c r="AL826">
        <f t="shared" si="290"/>
        <v>0.13666421748714178</v>
      </c>
      <c r="AM826">
        <f t="shared" si="291"/>
        <v>0.17236753856472165</v>
      </c>
      <c r="AN826">
        <f t="shared" si="292"/>
        <v>0.25678496868475986</v>
      </c>
      <c r="AO826">
        <f t="shared" si="293"/>
        <v>0.10174152153987168</v>
      </c>
      <c r="AP826">
        <f t="shared" si="294"/>
        <v>2.2471910112359546E-2</v>
      </c>
      <c r="AQ826">
        <f t="shared" si="295"/>
        <v>1.1111111111111112E-2</v>
      </c>
      <c r="AR826">
        <f t="shared" si="296"/>
        <v>0</v>
      </c>
      <c r="AS826">
        <f t="shared" si="297"/>
        <v>0</v>
      </c>
      <c r="AT826">
        <f t="shared" si="298"/>
        <v>0.2671169788148603</v>
      </c>
      <c r="AU826">
        <f t="shared" si="299"/>
        <v>0.24991885751379425</v>
      </c>
      <c r="AV826">
        <f t="shared" si="300"/>
        <v>0.33139534883720928</v>
      </c>
      <c r="AW826">
        <f t="shared" si="301"/>
        <v>0.3926701570680628</v>
      </c>
    </row>
    <row r="827" spans="1:49" x14ac:dyDescent="0.3">
      <c r="A827">
        <v>77</v>
      </c>
      <c r="B827" s="3">
        <v>37530</v>
      </c>
      <c r="C827" t="s">
        <v>8</v>
      </c>
      <c r="D827" s="1">
        <v>81.150000000000006</v>
      </c>
      <c r="E827" s="1">
        <v>42.2</v>
      </c>
      <c r="F827" s="1">
        <v>20.3</v>
      </c>
      <c r="G827" s="1">
        <v>38.950000000000003</v>
      </c>
      <c r="H827" s="1">
        <v>16.7</v>
      </c>
      <c r="I827" s="1">
        <v>55.55</v>
      </c>
      <c r="J827" s="1">
        <v>56.1</v>
      </c>
      <c r="K827" s="1">
        <v>30.6</v>
      </c>
      <c r="L827" s="1">
        <v>30.3</v>
      </c>
      <c r="M827" s="1">
        <v>9.9499999999999993</v>
      </c>
      <c r="N827" s="1">
        <v>9.5</v>
      </c>
      <c r="O827" s="2">
        <v>14.9</v>
      </c>
      <c r="P827" s="2">
        <v>11.5</v>
      </c>
      <c r="Q827" s="2">
        <v>3.1</v>
      </c>
      <c r="R827" s="1">
        <v>0.6</v>
      </c>
      <c r="S827" s="1">
        <v>0.6</v>
      </c>
      <c r="T827" s="1">
        <v>0.3</v>
      </c>
      <c r="U827" s="1">
        <v>0.3</v>
      </c>
      <c r="V827" s="1">
        <v>1.9</v>
      </c>
      <c r="W827" s="1">
        <v>68.25</v>
      </c>
      <c r="X827" s="1">
        <v>66.25</v>
      </c>
      <c r="Y827" s="1">
        <v>4.8499999999999996</v>
      </c>
      <c r="Z827" s="1">
        <v>5.0999999999999996</v>
      </c>
      <c r="AA827">
        <f t="shared" si="279"/>
        <v>0.39664218258132217</v>
      </c>
      <c r="AB827">
        <f t="shared" si="280"/>
        <v>0.27734375000000006</v>
      </c>
      <c r="AC827">
        <f t="shared" si="281"/>
        <v>0.276555023923445</v>
      </c>
      <c r="AD827">
        <f t="shared" si="282"/>
        <v>6.005221932114882E-2</v>
      </c>
      <c r="AE827">
        <f t="shared" si="283"/>
        <v>0.13586956521739132</v>
      </c>
      <c r="AF827">
        <f t="shared" si="284"/>
        <v>0.1644736842105263</v>
      </c>
      <c r="AG827">
        <f t="shared" si="285"/>
        <v>0.15555555555555553</v>
      </c>
      <c r="AH827">
        <f t="shared" si="286"/>
        <v>0.35459861775651258</v>
      </c>
      <c r="AI827">
        <f t="shared" si="287"/>
        <v>0.13781321184510253</v>
      </c>
      <c r="AJ827">
        <f t="shared" si="288"/>
        <v>0.24090038314176243</v>
      </c>
      <c r="AK827">
        <f t="shared" si="289"/>
        <v>0.36638789326961368</v>
      </c>
      <c r="AL827">
        <f t="shared" si="290"/>
        <v>0.23879500367376927</v>
      </c>
      <c r="AM827">
        <f t="shared" si="291"/>
        <v>0.27833668678739104</v>
      </c>
      <c r="AN827">
        <f t="shared" si="292"/>
        <v>0.36743215031315229</v>
      </c>
      <c r="AO827">
        <f t="shared" si="293"/>
        <v>0.15490375802016498</v>
      </c>
      <c r="AP827">
        <f t="shared" si="294"/>
        <v>5.6179775280898875E-2</v>
      </c>
      <c r="AQ827">
        <f t="shared" si="295"/>
        <v>5.5555555555555552E-2</v>
      </c>
      <c r="AR827">
        <f t="shared" si="296"/>
        <v>2.2471910112359546E-2</v>
      </c>
      <c r="AS827">
        <f t="shared" si="297"/>
        <v>4.0816326530612235E-2</v>
      </c>
      <c r="AT827">
        <f t="shared" si="298"/>
        <v>0.37396377034080447</v>
      </c>
      <c r="AU827">
        <f t="shared" si="299"/>
        <v>0.39727361246348591</v>
      </c>
      <c r="AV827">
        <f t="shared" si="300"/>
        <v>0.45930232558139533</v>
      </c>
      <c r="AW827">
        <f t="shared" si="301"/>
        <v>0.50785340314136118</v>
      </c>
    </row>
    <row r="828" spans="1:49" x14ac:dyDescent="0.3">
      <c r="A828">
        <v>78</v>
      </c>
      <c r="B828" s="3">
        <v>37530</v>
      </c>
      <c r="C828" t="s">
        <v>7</v>
      </c>
      <c r="D828" s="1">
        <v>76.3</v>
      </c>
      <c r="E828" s="1">
        <v>37.85</v>
      </c>
      <c r="F828" s="1">
        <v>18.2</v>
      </c>
      <c r="G828" s="1">
        <v>38.450000000000003</v>
      </c>
      <c r="H828" s="1">
        <v>17.8</v>
      </c>
      <c r="I828" s="1">
        <v>44</v>
      </c>
      <c r="J828" s="1">
        <v>44.05</v>
      </c>
      <c r="K828" s="1">
        <v>23.3</v>
      </c>
      <c r="L828" s="1">
        <v>23</v>
      </c>
      <c r="M828" s="1">
        <v>8.6999999999999993</v>
      </c>
      <c r="N828" s="1">
        <v>8.5500000000000007</v>
      </c>
      <c r="O828" s="2">
        <v>11</v>
      </c>
      <c r="P828" s="2">
        <v>7.8</v>
      </c>
      <c r="Q828" s="2">
        <v>2.8</v>
      </c>
      <c r="R828" s="1">
        <v>0.3</v>
      </c>
      <c r="S828" s="1">
        <v>0.3</v>
      </c>
      <c r="T828" s="1">
        <v>0.1</v>
      </c>
      <c r="U828" s="1">
        <v>0.1</v>
      </c>
      <c r="V828" s="1">
        <v>1.7</v>
      </c>
      <c r="W828" s="1">
        <v>52.45</v>
      </c>
      <c r="X828" s="1">
        <v>57.2</v>
      </c>
      <c r="Y828" s="1">
        <v>4</v>
      </c>
      <c r="Z828" s="1">
        <v>4.5</v>
      </c>
      <c r="AA828">
        <f t="shared" si="279"/>
        <v>0.30535152151101785</v>
      </c>
      <c r="AB828">
        <f t="shared" si="280"/>
        <v>0.1953125</v>
      </c>
      <c r="AC828">
        <f t="shared" si="281"/>
        <v>0.26698564593301438</v>
      </c>
      <c r="AD828">
        <f t="shared" si="282"/>
        <v>7.4412532637075729E-2</v>
      </c>
      <c r="AE828">
        <f t="shared" si="283"/>
        <v>8.5597826086956527E-2</v>
      </c>
      <c r="AF828">
        <f t="shared" si="284"/>
        <v>0.14473684210526314</v>
      </c>
      <c r="AG828">
        <f t="shared" si="285"/>
        <v>0.13333333333333333</v>
      </c>
      <c r="AH828">
        <f t="shared" si="286"/>
        <v>0.30303030303030304</v>
      </c>
      <c r="AI828">
        <f t="shared" si="287"/>
        <v>9.3394077448747156E-2</v>
      </c>
      <c r="AJ828">
        <f t="shared" si="288"/>
        <v>0.13026819923371649</v>
      </c>
      <c r="AK828">
        <f t="shared" si="289"/>
        <v>0.27041019514137787</v>
      </c>
      <c r="AL828">
        <f t="shared" si="290"/>
        <v>0.13152094048493754</v>
      </c>
      <c r="AM828">
        <f t="shared" si="291"/>
        <v>0.18041582830315225</v>
      </c>
      <c r="AN828">
        <f t="shared" si="292"/>
        <v>0.31524008350730681</v>
      </c>
      <c r="AO828">
        <f t="shared" si="293"/>
        <v>0.13748854262144822</v>
      </c>
      <c r="AP828">
        <f t="shared" si="294"/>
        <v>2.2471910112359546E-2</v>
      </c>
      <c r="AQ828">
        <f t="shared" si="295"/>
        <v>2.222222222222222E-2</v>
      </c>
      <c r="AR828">
        <f t="shared" si="296"/>
        <v>0</v>
      </c>
      <c r="AS828">
        <f t="shared" si="297"/>
        <v>0</v>
      </c>
      <c r="AT828">
        <f t="shared" si="298"/>
        <v>0.27694197113908509</v>
      </c>
      <c r="AU828">
        <f t="shared" si="299"/>
        <v>0.33852645245050317</v>
      </c>
      <c r="AV828">
        <f t="shared" si="300"/>
        <v>0.3604651162790698</v>
      </c>
      <c r="AW828">
        <f t="shared" si="301"/>
        <v>0.44502617801047112</v>
      </c>
    </row>
    <row r="829" spans="1:49" x14ac:dyDescent="0.3">
      <c r="A829">
        <v>79</v>
      </c>
      <c r="B829" s="3">
        <v>37530</v>
      </c>
      <c r="C829" t="s">
        <v>8</v>
      </c>
      <c r="D829" s="1">
        <v>75.599999999999994</v>
      </c>
      <c r="E829" s="1">
        <v>39</v>
      </c>
      <c r="F829" s="1">
        <v>18.899999999999999</v>
      </c>
      <c r="G829" s="1">
        <v>36.6</v>
      </c>
      <c r="H829" s="1">
        <v>16.3</v>
      </c>
      <c r="I829" s="1">
        <v>50.5</v>
      </c>
      <c r="J829" s="1">
        <v>50.85</v>
      </c>
      <c r="K829" s="1">
        <v>27.3</v>
      </c>
      <c r="L829" s="1">
        <v>27.45</v>
      </c>
      <c r="M829" s="1">
        <v>8.5</v>
      </c>
      <c r="N829" s="1">
        <v>8.6</v>
      </c>
      <c r="O829" s="2">
        <v>11.9</v>
      </c>
      <c r="P829" s="2">
        <v>8.9</v>
      </c>
      <c r="Q829" s="2">
        <v>2.7</v>
      </c>
      <c r="R829" s="1">
        <v>0.5</v>
      </c>
      <c r="S829" s="1">
        <v>0.4</v>
      </c>
      <c r="T829" s="1">
        <v>0.2</v>
      </c>
      <c r="U829" s="1">
        <v>0.2</v>
      </c>
      <c r="V829" s="1">
        <v>1.7</v>
      </c>
      <c r="W829" s="1">
        <v>60.95</v>
      </c>
      <c r="X829" s="1">
        <v>62.75</v>
      </c>
      <c r="Y829" s="1">
        <v>4.55</v>
      </c>
      <c r="Z829" s="1">
        <v>4.8</v>
      </c>
      <c r="AA829">
        <f t="shared" si="279"/>
        <v>0.32948583420776489</v>
      </c>
      <c r="AB829">
        <f t="shared" si="280"/>
        <v>0.22265624999999997</v>
      </c>
      <c r="AC829">
        <f t="shared" si="281"/>
        <v>0.23157894736842108</v>
      </c>
      <c r="AD829">
        <f t="shared" si="282"/>
        <v>5.4830287206266329E-2</v>
      </c>
      <c r="AE829">
        <f t="shared" si="283"/>
        <v>0.10054347826086958</v>
      </c>
      <c r="AF829">
        <f t="shared" si="284"/>
        <v>0.13815789473684209</v>
      </c>
      <c r="AG829">
        <f t="shared" si="285"/>
        <v>0.13333333333333333</v>
      </c>
      <c r="AH829">
        <f t="shared" si="286"/>
        <v>0.29558745348219029</v>
      </c>
      <c r="AI829">
        <f t="shared" si="287"/>
        <v>0.10364464692482918</v>
      </c>
      <c r="AJ829">
        <f t="shared" si="288"/>
        <v>0.19252873563218389</v>
      </c>
      <c r="AK829">
        <f t="shared" si="289"/>
        <v>0.32457188371166862</v>
      </c>
      <c r="AL829">
        <f t="shared" si="290"/>
        <v>0.19030124908155768</v>
      </c>
      <c r="AM829">
        <f t="shared" si="291"/>
        <v>0.24010731052984574</v>
      </c>
      <c r="AN829">
        <f t="shared" si="292"/>
        <v>0.30688935281837154</v>
      </c>
      <c r="AO829">
        <f t="shared" si="293"/>
        <v>0.1384051329055912</v>
      </c>
      <c r="AP829">
        <f t="shared" si="294"/>
        <v>4.49438202247191E-2</v>
      </c>
      <c r="AQ829">
        <f t="shared" si="295"/>
        <v>3.333333333333334E-2</v>
      </c>
      <c r="AR829">
        <f t="shared" si="296"/>
        <v>1.1235955056179775E-2</v>
      </c>
      <c r="AS829">
        <f t="shared" si="297"/>
        <v>2.0408163265306121E-2</v>
      </c>
      <c r="AT829">
        <f t="shared" si="298"/>
        <v>0.32913724286152907</v>
      </c>
      <c r="AU829">
        <f t="shared" si="299"/>
        <v>0.37455371632586826</v>
      </c>
      <c r="AV829">
        <f t="shared" si="300"/>
        <v>0.42441860465116277</v>
      </c>
      <c r="AW829">
        <f t="shared" si="301"/>
        <v>0.47643979057591612</v>
      </c>
    </row>
    <row r="830" spans="1:49" x14ac:dyDescent="0.3">
      <c r="A830">
        <v>80</v>
      </c>
      <c r="B830" s="3">
        <v>37530</v>
      </c>
      <c r="C830" t="s">
        <v>7</v>
      </c>
      <c r="D830" s="1">
        <v>84.75</v>
      </c>
      <c r="E830" s="1">
        <v>42.45</v>
      </c>
      <c r="F830" s="1">
        <v>20</v>
      </c>
      <c r="G830" s="1">
        <v>42.3</v>
      </c>
      <c r="H830" s="1">
        <v>21.75</v>
      </c>
      <c r="I830" s="1">
        <v>49</v>
      </c>
      <c r="J830" s="1">
        <v>49.25</v>
      </c>
      <c r="K830" s="1">
        <v>25.9</v>
      </c>
      <c r="L830" s="1">
        <v>25.85</v>
      </c>
      <c r="M830" s="1">
        <v>9.85</v>
      </c>
      <c r="N830" s="1">
        <v>9.5</v>
      </c>
      <c r="O830" s="2">
        <v>15.7</v>
      </c>
      <c r="P830" s="2">
        <v>11.4</v>
      </c>
      <c r="Q830" s="2">
        <v>4</v>
      </c>
      <c r="R830" s="1">
        <v>0.5</v>
      </c>
      <c r="S830" s="1">
        <v>0.5</v>
      </c>
      <c r="T830" s="1">
        <v>0.2</v>
      </c>
      <c r="U830" s="1">
        <v>0.2</v>
      </c>
      <c r="V830" s="1">
        <v>2.1</v>
      </c>
      <c r="W830" s="1">
        <v>64.3</v>
      </c>
      <c r="X830" s="1">
        <v>55.6</v>
      </c>
      <c r="Y830" s="1">
        <v>4.5999999999999996</v>
      </c>
      <c r="Z830" s="1">
        <v>4.7</v>
      </c>
      <c r="AA830">
        <f t="shared" si="279"/>
        <v>0.40188877229800629</v>
      </c>
      <c r="AB830">
        <f t="shared" si="280"/>
        <v>0.265625</v>
      </c>
      <c r="AC830">
        <f t="shared" si="281"/>
        <v>0.34066985645933007</v>
      </c>
      <c r="AD830">
        <f t="shared" si="282"/>
        <v>0.12597911227154046</v>
      </c>
      <c r="AE830">
        <f t="shared" si="283"/>
        <v>0.13451086956521741</v>
      </c>
      <c r="AF830">
        <f t="shared" si="284"/>
        <v>0.22368421052631576</v>
      </c>
      <c r="AG830">
        <f t="shared" si="285"/>
        <v>0.17777777777777778</v>
      </c>
      <c r="AH830">
        <f t="shared" si="286"/>
        <v>0.39287612971823505</v>
      </c>
      <c r="AI830">
        <f t="shared" si="287"/>
        <v>0.14692482915717539</v>
      </c>
      <c r="AJ830">
        <f t="shared" si="288"/>
        <v>0.17816091954022989</v>
      </c>
      <c r="AK830">
        <f t="shared" si="289"/>
        <v>0.31182795698924726</v>
      </c>
      <c r="AL830">
        <f t="shared" si="290"/>
        <v>0.16972814107274059</v>
      </c>
      <c r="AM830">
        <f t="shared" si="291"/>
        <v>0.21864520456069753</v>
      </c>
      <c r="AN830">
        <f t="shared" si="292"/>
        <v>0.36325678496868469</v>
      </c>
      <c r="AO830">
        <f t="shared" si="293"/>
        <v>0.15490375802016498</v>
      </c>
      <c r="AP830">
        <f t="shared" si="294"/>
        <v>4.49438202247191E-2</v>
      </c>
      <c r="AQ830">
        <f t="shared" si="295"/>
        <v>4.4444444444444446E-2</v>
      </c>
      <c r="AR830">
        <f t="shared" si="296"/>
        <v>1.1235955056179775E-2</v>
      </c>
      <c r="AS830">
        <f t="shared" si="297"/>
        <v>2.0408163265306121E-2</v>
      </c>
      <c r="AT830">
        <f t="shared" si="298"/>
        <v>0.3497083205403746</v>
      </c>
      <c r="AU830">
        <f t="shared" si="299"/>
        <v>0.32814021421616363</v>
      </c>
      <c r="AV830">
        <f t="shared" si="300"/>
        <v>0.43023255813953487</v>
      </c>
      <c r="AW830">
        <f t="shared" si="301"/>
        <v>0.46596858638743449</v>
      </c>
    </row>
    <row r="831" spans="1:49" x14ac:dyDescent="0.3">
      <c r="A831">
        <v>81</v>
      </c>
      <c r="B831" s="3">
        <v>37530</v>
      </c>
      <c r="C831" t="s">
        <v>8</v>
      </c>
      <c r="D831" s="1">
        <v>60.1</v>
      </c>
      <c r="E831" s="1">
        <v>30.5</v>
      </c>
      <c r="F831" s="1">
        <v>14.3</v>
      </c>
      <c r="G831" s="1">
        <v>29.6</v>
      </c>
      <c r="H831" s="1">
        <v>13.25</v>
      </c>
      <c r="I831" s="1">
        <v>38.4</v>
      </c>
      <c r="J831" s="1">
        <v>39.200000000000003</v>
      </c>
      <c r="K831" s="1">
        <v>19.649999999999999</v>
      </c>
      <c r="L831" s="1">
        <v>20.25</v>
      </c>
      <c r="M831" s="1">
        <v>5.6</v>
      </c>
      <c r="N831" s="1">
        <v>6</v>
      </c>
      <c r="O831" s="2">
        <v>6</v>
      </c>
      <c r="P831" s="2">
        <v>4.2</v>
      </c>
      <c r="Q831" s="2">
        <v>1.5</v>
      </c>
      <c r="R831" s="1">
        <v>0.2</v>
      </c>
      <c r="S831" s="1">
        <v>0.2</v>
      </c>
      <c r="T831" s="1">
        <v>0.1</v>
      </c>
      <c r="U831" s="1">
        <v>0.1</v>
      </c>
      <c r="V831" s="1">
        <v>0.9</v>
      </c>
      <c r="W831" s="1">
        <v>44.45</v>
      </c>
      <c r="X831" s="1">
        <v>41</v>
      </c>
      <c r="Y831" s="1">
        <v>3.55</v>
      </c>
      <c r="Z831" s="1">
        <v>3.85</v>
      </c>
      <c r="AA831">
        <f t="shared" si="279"/>
        <v>0.15110178384050366</v>
      </c>
      <c r="AB831">
        <f t="shared" si="280"/>
        <v>4.2968750000000056E-2</v>
      </c>
      <c r="AC831">
        <f t="shared" si="281"/>
        <v>9.7607655502392365E-2</v>
      </c>
      <c r="AD831">
        <f t="shared" si="282"/>
        <v>1.501305483028721E-2</v>
      </c>
      <c r="AE831">
        <f t="shared" si="283"/>
        <v>3.6684782608695655E-2</v>
      </c>
      <c r="AF831">
        <f t="shared" si="284"/>
        <v>5.921052631578947E-2</v>
      </c>
      <c r="AG831">
        <f t="shared" si="285"/>
        <v>4.4444444444444446E-2</v>
      </c>
      <c r="AH831">
        <f t="shared" si="286"/>
        <v>0.13078149920255189</v>
      </c>
      <c r="AI831">
        <f t="shared" si="287"/>
        <v>3.6446469248291577E-2</v>
      </c>
      <c r="AJ831">
        <f t="shared" si="288"/>
        <v>7.662835249042145E-2</v>
      </c>
      <c r="AK831">
        <f t="shared" si="289"/>
        <v>0.23178016726403822</v>
      </c>
      <c r="AL831">
        <f t="shared" si="290"/>
        <v>7.7883908890521644E-2</v>
      </c>
      <c r="AM831">
        <f t="shared" si="291"/>
        <v>0.14352783366867874</v>
      </c>
      <c r="AN831">
        <f t="shared" si="292"/>
        <v>0.18580375782880995</v>
      </c>
      <c r="AO831">
        <f t="shared" si="293"/>
        <v>9.0742438130155825E-2</v>
      </c>
      <c r="AP831">
        <f t="shared" si="294"/>
        <v>1.1235955056179775E-2</v>
      </c>
      <c r="AQ831">
        <f t="shared" si="295"/>
        <v>1.1111111111111112E-2</v>
      </c>
      <c r="AR831">
        <f t="shared" si="296"/>
        <v>0</v>
      </c>
      <c r="AS831">
        <f t="shared" si="297"/>
        <v>0</v>
      </c>
      <c r="AT831">
        <f t="shared" si="298"/>
        <v>0.22781700951796133</v>
      </c>
      <c r="AU831">
        <f t="shared" si="299"/>
        <v>0.23336579032781568</v>
      </c>
      <c r="AV831">
        <f t="shared" si="300"/>
        <v>0.30813953488372092</v>
      </c>
      <c r="AW831">
        <f t="shared" si="301"/>
        <v>0.37696335078534027</v>
      </c>
    </row>
    <row r="832" spans="1:49" x14ac:dyDescent="0.3">
      <c r="A832">
        <v>82</v>
      </c>
      <c r="B832" s="3">
        <v>37530</v>
      </c>
      <c r="C832" t="s">
        <v>8</v>
      </c>
      <c r="D832" s="1">
        <v>78.7</v>
      </c>
      <c r="E832" s="1">
        <v>40.25</v>
      </c>
      <c r="F832" s="1">
        <v>19.5</v>
      </c>
      <c r="G832" s="1">
        <v>38.450000000000003</v>
      </c>
      <c r="H832" s="1">
        <v>16.5</v>
      </c>
      <c r="I832" s="1">
        <v>51.1</v>
      </c>
      <c r="J832" s="1">
        <v>52.8</v>
      </c>
      <c r="K832" s="1">
        <v>26.95</v>
      </c>
      <c r="L832" s="1">
        <v>29.4</v>
      </c>
      <c r="M832" s="1">
        <v>9.65</v>
      </c>
      <c r="N832" s="1">
        <v>9.3000000000000007</v>
      </c>
      <c r="O832" s="2">
        <v>13.9</v>
      </c>
      <c r="P832" s="2">
        <v>10.4</v>
      </c>
      <c r="Q832" s="2">
        <v>2.9</v>
      </c>
      <c r="R832" s="1">
        <v>0.5</v>
      </c>
      <c r="S832" s="1">
        <v>0.5</v>
      </c>
      <c r="T832" s="1">
        <v>0.2</v>
      </c>
      <c r="U832" s="1">
        <v>0.2</v>
      </c>
      <c r="V832" s="1">
        <v>1.8</v>
      </c>
      <c r="W832" s="1">
        <v>61.7</v>
      </c>
      <c r="X832" s="1">
        <v>59.7</v>
      </c>
      <c r="Y832" s="1">
        <v>4.5999999999999996</v>
      </c>
      <c r="Z832" s="1">
        <v>4.0999999999999996</v>
      </c>
      <c r="AA832">
        <f t="shared" si="279"/>
        <v>0.35571878279118568</v>
      </c>
      <c r="AB832">
        <f t="shared" si="280"/>
        <v>0.24609375000000003</v>
      </c>
      <c r="AC832">
        <f t="shared" si="281"/>
        <v>0.26698564593301438</v>
      </c>
      <c r="AD832">
        <f t="shared" si="282"/>
        <v>5.7441253263707574E-2</v>
      </c>
      <c r="AE832">
        <f t="shared" si="283"/>
        <v>0.12092391304347828</v>
      </c>
      <c r="AF832">
        <f t="shared" si="284"/>
        <v>0.15131578947368418</v>
      </c>
      <c r="AG832">
        <f t="shared" si="285"/>
        <v>0.14444444444444443</v>
      </c>
      <c r="AH832">
        <f t="shared" si="286"/>
        <v>0.32854864433811809</v>
      </c>
      <c r="AI832">
        <f t="shared" si="287"/>
        <v>0.1264236902050114</v>
      </c>
      <c r="AJ832">
        <f t="shared" si="288"/>
        <v>0.19827586206896552</v>
      </c>
      <c r="AK832">
        <f t="shared" si="289"/>
        <v>0.3401035444046196</v>
      </c>
      <c r="AL832">
        <f t="shared" si="290"/>
        <v>0.18515797207935339</v>
      </c>
      <c r="AM832">
        <f t="shared" si="291"/>
        <v>0.26626425217974514</v>
      </c>
      <c r="AN832">
        <f t="shared" si="292"/>
        <v>0.35490605427974942</v>
      </c>
      <c r="AO832">
        <f t="shared" si="293"/>
        <v>0.15123739688359303</v>
      </c>
      <c r="AP832">
        <f t="shared" si="294"/>
        <v>4.49438202247191E-2</v>
      </c>
      <c r="AQ832">
        <f t="shared" si="295"/>
        <v>4.4444444444444446E-2</v>
      </c>
      <c r="AR832">
        <f t="shared" si="296"/>
        <v>1.1235955056179775E-2</v>
      </c>
      <c r="AS832">
        <f t="shared" si="297"/>
        <v>2.0408163265306121E-2</v>
      </c>
      <c r="AT832">
        <f t="shared" si="298"/>
        <v>0.33374270801350941</v>
      </c>
      <c r="AU832">
        <f t="shared" si="299"/>
        <v>0.35475494969165861</v>
      </c>
      <c r="AV832">
        <f t="shared" si="300"/>
        <v>0.43023255813953487</v>
      </c>
      <c r="AW832">
        <f t="shared" si="301"/>
        <v>0.40314136125654443</v>
      </c>
    </row>
    <row r="833" spans="1:49" x14ac:dyDescent="0.3">
      <c r="A833">
        <v>83</v>
      </c>
      <c r="B833" s="3">
        <v>37530</v>
      </c>
      <c r="C833" t="s">
        <v>7</v>
      </c>
      <c r="D833" s="1">
        <v>69.650000000000006</v>
      </c>
      <c r="E833" s="1">
        <v>34.299999999999997</v>
      </c>
      <c r="F833" s="1">
        <v>16.25</v>
      </c>
      <c r="G833" s="1">
        <v>35.35</v>
      </c>
      <c r="H833" s="1">
        <v>16.649999999999999</v>
      </c>
      <c r="I833" s="1">
        <v>40.5</v>
      </c>
      <c r="J833" s="1">
        <v>40.049999999999997</v>
      </c>
      <c r="K833" s="1">
        <v>20.2</v>
      </c>
      <c r="L833" s="1">
        <v>19.95</v>
      </c>
      <c r="M833" s="1">
        <v>7.1</v>
      </c>
      <c r="N833" s="1">
        <v>7</v>
      </c>
      <c r="O833" s="2">
        <v>8.9</v>
      </c>
      <c r="P833" s="2">
        <v>6.2</v>
      </c>
      <c r="Q833" s="2">
        <v>2.4</v>
      </c>
      <c r="R833" s="1">
        <v>0.2</v>
      </c>
      <c r="S833" s="1">
        <v>0.2</v>
      </c>
      <c r="T833" s="1">
        <v>0.1</v>
      </c>
      <c r="U833" s="1">
        <v>0.1</v>
      </c>
      <c r="V833" s="1">
        <v>1.4</v>
      </c>
      <c r="W833" s="1">
        <v>43.1</v>
      </c>
      <c r="X833" s="1">
        <v>47.7</v>
      </c>
      <c r="Y833" s="1">
        <v>4.05</v>
      </c>
      <c r="Z833" s="1">
        <v>4</v>
      </c>
      <c r="AA833">
        <f t="shared" si="279"/>
        <v>0.23084994753410273</v>
      </c>
      <c r="AB833">
        <f t="shared" si="280"/>
        <v>0.11914062500000003</v>
      </c>
      <c r="AC833">
        <f t="shared" si="281"/>
        <v>0.20765550239234451</v>
      </c>
      <c r="AD833">
        <f t="shared" si="282"/>
        <v>5.9399477806788496E-2</v>
      </c>
      <c r="AE833">
        <f t="shared" si="283"/>
        <v>6.3858695652173919E-2</v>
      </c>
      <c r="AF833">
        <f t="shared" si="284"/>
        <v>0.11842105263157893</v>
      </c>
      <c r="AG833">
        <f t="shared" si="285"/>
        <v>9.9999999999999978E-2</v>
      </c>
      <c r="AH833">
        <f t="shared" si="286"/>
        <v>0.23232323232323243</v>
      </c>
      <c r="AI833">
        <f t="shared" si="287"/>
        <v>6.9476082004555823E-2</v>
      </c>
      <c r="AJ833">
        <f t="shared" si="288"/>
        <v>9.67432950191571E-2</v>
      </c>
      <c r="AK833">
        <f t="shared" si="289"/>
        <v>0.23855037833532453</v>
      </c>
      <c r="AL833">
        <f t="shared" si="290"/>
        <v>8.5966201322556932E-2</v>
      </c>
      <c r="AM833">
        <f t="shared" si="291"/>
        <v>0.13950368879946343</v>
      </c>
      <c r="AN833">
        <f t="shared" si="292"/>
        <v>0.24843423799582456</v>
      </c>
      <c r="AO833">
        <f t="shared" si="293"/>
        <v>0.10907424381301559</v>
      </c>
      <c r="AP833">
        <f t="shared" si="294"/>
        <v>1.1235955056179775E-2</v>
      </c>
      <c r="AQ833">
        <f t="shared" si="295"/>
        <v>1.1111111111111112E-2</v>
      </c>
      <c r="AR833">
        <f t="shared" si="296"/>
        <v>0</v>
      </c>
      <c r="AS833">
        <f t="shared" si="297"/>
        <v>0</v>
      </c>
      <c r="AT833">
        <f t="shared" si="298"/>
        <v>0.21952717224439669</v>
      </c>
      <c r="AU833">
        <f t="shared" si="299"/>
        <v>0.27685816293411236</v>
      </c>
      <c r="AV833">
        <f t="shared" si="300"/>
        <v>0.36627906976744184</v>
      </c>
      <c r="AW833">
        <f t="shared" si="301"/>
        <v>0.3926701570680628</v>
      </c>
    </row>
    <row r="834" spans="1:49" x14ac:dyDescent="0.3">
      <c r="A834">
        <v>84</v>
      </c>
      <c r="B834" s="3">
        <v>37530</v>
      </c>
      <c r="C834" t="s">
        <v>7</v>
      </c>
      <c r="D834" s="1">
        <v>86.8</v>
      </c>
      <c r="E834" s="1">
        <v>43</v>
      </c>
      <c r="F834" s="1">
        <v>19.3</v>
      </c>
      <c r="G834" s="1">
        <v>43.8</v>
      </c>
      <c r="H834" s="1">
        <v>22.3</v>
      </c>
      <c r="I834" s="1">
        <v>58.6</v>
      </c>
      <c r="J834" s="1">
        <v>60.05</v>
      </c>
      <c r="K834" s="1">
        <v>30.7</v>
      </c>
      <c r="L834" s="1">
        <v>32.6</v>
      </c>
      <c r="M834" s="1">
        <v>9.8000000000000007</v>
      </c>
      <c r="N834" s="1">
        <v>9.9</v>
      </c>
      <c r="O834" s="2">
        <v>15.3</v>
      </c>
      <c r="P834" s="2">
        <v>11.1</v>
      </c>
      <c r="Q834" s="2">
        <v>3.9</v>
      </c>
      <c r="R834" s="1">
        <v>0.6</v>
      </c>
      <c r="S834" s="1">
        <v>0.7</v>
      </c>
      <c r="T834" s="1">
        <v>0.3</v>
      </c>
      <c r="U834" s="1">
        <v>0.3</v>
      </c>
      <c r="V834" s="1">
        <v>2.2999999999999998</v>
      </c>
      <c r="W834" s="1">
        <v>61.8</v>
      </c>
      <c r="X834" s="1">
        <v>62.3</v>
      </c>
      <c r="Y834" s="1">
        <v>4.8</v>
      </c>
      <c r="Z834" s="1">
        <v>4.55</v>
      </c>
      <c r="AA834">
        <f t="shared" si="279"/>
        <v>0.41343126967471139</v>
      </c>
      <c r="AB834">
        <f t="shared" si="280"/>
        <v>0.23828125000000006</v>
      </c>
      <c r="AC834">
        <f t="shared" si="281"/>
        <v>0.36937799043062192</v>
      </c>
      <c r="AD834">
        <f t="shared" si="282"/>
        <v>0.13315926892950392</v>
      </c>
      <c r="AE834">
        <f t="shared" si="283"/>
        <v>0.13043478260869565</v>
      </c>
      <c r="AF834">
        <f t="shared" si="284"/>
        <v>0.21710526315789472</v>
      </c>
      <c r="AG834">
        <f t="shared" si="285"/>
        <v>0.19999999999999996</v>
      </c>
      <c r="AH834">
        <f t="shared" si="286"/>
        <v>0.41467304625199364</v>
      </c>
      <c r="AI834">
        <f t="shared" si="287"/>
        <v>0.14236902050113895</v>
      </c>
      <c r="AJ834">
        <f t="shared" si="288"/>
        <v>0.27011494252873564</v>
      </c>
      <c r="AK834">
        <f t="shared" si="289"/>
        <v>0.39784946236559132</v>
      </c>
      <c r="AL834">
        <f t="shared" si="290"/>
        <v>0.24026451138868479</v>
      </c>
      <c r="AM834">
        <f t="shared" si="291"/>
        <v>0.30918846411804163</v>
      </c>
      <c r="AN834">
        <f t="shared" si="292"/>
        <v>0.36116910229645088</v>
      </c>
      <c r="AO834">
        <f t="shared" si="293"/>
        <v>0.16223648029330889</v>
      </c>
      <c r="AP834">
        <f t="shared" si="294"/>
        <v>5.6179775280898875E-2</v>
      </c>
      <c r="AQ834">
        <f t="shared" si="295"/>
        <v>6.6666666666666666E-2</v>
      </c>
      <c r="AR834">
        <f t="shared" si="296"/>
        <v>2.2471910112359546E-2</v>
      </c>
      <c r="AS834">
        <f t="shared" si="297"/>
        <v>4.0816326530612235E-2</v>
      </c>
      <c r="AT834">
        <f t="shared" si="298"/>
        <v>0.3343567700337734</v>
      </c>
      <c r="AU834">
        <f t="shared" si="299"/>
        <v>0.37163258682246025</v>
      </c>
      <c r="AV834">
        <f t="shared" si="300"/>
        <v>0.45348837209302323</v>
      </c>
      <c r="AW834">
        <f t="shared" si="301"/>
        <v>0.45026178010471196</v>
      </c>
    </row>
    <row r="835" spans="1:49" x14ac:dyDescent="0.3">
      <c r="A835">
        <v>85</v>
      </c>
      <c r="B835" s="3">
        <v>37530</v>
      </c>
      <c r="C835" t="s">
        <v>8</v>
      </c>
      <c r="D835" s="1">
        <v>76</v>
      </c>
      <c r="E835" s="1">
        <v>38.9</v>
      </c>
      <c r="F835" s="1">
        <v>18.600000000000001</v>
      </c>
      <c r="G835" s="1">
        <v>37.1</v>
      </c>
      <c r="H835" s="1">
        <v>16.649999999999999</v>
      </c>
      <c r="I835" s="1">
        <v>54.25</v>
      </c>
      <c r="J835" s="1">
        <v>54</v>
      </c>
      <c r="K835" s="1">
        <v>29.65</v>
      </c>
      <c r="L835" s="1">
        <v>29.6</v>
      </c>
      <c r="M835" s="1">
        <v>9.1</v>
      </c>
      <c r="N835" s="1">
        <v>9.35</v>
      </c>
      <c r="O835" s="2">
        <v>13.1</v>
      </c>
      <c r="P835" s="2">
        <v>10.199999999999999</v>
      </c>
      <c r="Q835" s="2">
        <v>2.7</v>
      </c>
      <c r="R835" s="1">
        <v>0.5</v>
      </c>
      <c r="S835" s="1">
        <v>0.5</v>
      </c>
      <c r="T835" s="1">
        <v>0.2</v>
      </c>
      <c r="U835" s="1">
        <v>0.2</v>
      </c>
      <c r="V835" s="1">
        <v>1.7</v>
      </c>
      <c r="W835" s="1">
        <v>63.5</v>
      </c>
      <c r="X835" s="1">
        <v>67.599999999999994</v>
      </c>
      <c r="Y835" s="1">
        <v>5.0999999999999996</v>
      </c>
      <c r="Z835" s="1">
        <v>4.8</v>
      </c>
      <c r="AA835">
        <f t="shared" ref="AA835:AA898" si="302">(E835-$E$1420)*$E$1429</f>
        <v>0.32738719832109126</v>
      </c>
      <c r="AB835">
        <f t="shared" ref="AB835:AB898" si="303">(F835-$F$1420)*$F$1429</f>
        <v>0.21093750000000008</v>
      </c>
      <c r="AC835">
        <f t="shared" ref="AC835:AC898" si="304">(G835-$G$1420)*$G$1429</f>
        <v>0.2411483253588517</v>
      </c>
      <c r="AD835">
        <f t="shared" ref="AD835:AD898" si="305">(H835-$H$1420)*$H$1429</f>
        <v>5.9399477806788496E-2</v>
      </c>
      <c r="AE835">
        <f t="shared" ref="AE835:AE898" si="306">(P835-$P$1420)*$P$1429</f>
        <v>0.11820652173913043</v>
      </c>
      <c r="AF835">
        <f t="shared" ref="AF835:AF898" si="307">(Q835-$Q$1420)*$Q$1429</f>
        <v>0.13815789473684209</v>
      </c>
      <c r="AG835">
        <f t="shared" ref="AG835:AG898" si="308">(V835-$V$1420)*$V$1429</f>
        <v>0.13333333333333333</v>
      </c>
      <c r="AH835">
        <f t="shared" ref="AH835:AH898" si="309">(D835-$D$1420)*$D$1429</f>
        <v>0.29984051036682619</v>
      </c>
      <c r="AI835">
        <f t="shared" ref="AI835:AI898" si="310">(O835-$O$1420)*$O$1429</f>
        <v>0.11731207289293852</v>
      </c>
      <c r="AJ835">
        <f t="shared" ref="AJ835:AJ898" si="311">(I835-$I$1420)*$I$1429</f>
        <v>0.22844827586206895</v>
      </c>
      <c r="AK835">
        <f t="shared" ref="AK835:AK898" si="312">(J835-$J$1420)*$J$1429</f>
        <v>0.34966148944643566</v>
      </c>
      <c r="AL835">
        <f t="shared" ref="AL835:AL898" si="313">(K835-$K$1420)*$K$1429</f>
        <v>0.22483468038207197</v>
      </c>
      <c r="AM835">
        <f t="shared" ref="AM835:AM898" si="314">(L835-$L$1420)*$L$1429</f>
        <v>0.26894701542588867</v>
      </c>
      <c r="AN835">
        <f t="shared" ref="AN835:AN898" si="315">(M835-$M$1420)*$M$1429</f>
        <v>0.33194154488517735</v>
      </c>
      <c r="AO835">
        <f t="shared" ref="AO835:AO898" si="316">(N835-$N$1420)*$N$1429</f>
        <v>0.15215398716773601</v>
      </c>
      <c r="AP835">
        <f t="shared" ref="AP835:AP898" si="317">(R835-$R$1420)*$R$1429</f>
        <v>4.49438202247191E-2</v>
      </c>
      <c r="AQ835">
        <f t="shared" ref="AQ835:AQ898" si="318">(S835-$S$1420)*$S$1429</f>
        <v>4.4444444444444446E-2</v>
      </c>
      <c r="AR835">
        <f t="shared" ref="AR835:AR898" si="319">(T835-$T$1420)*$T$1429</f>
        <v>1.1235955056179775E-2</v>
      </c>
      <c r="AS835">
        <f t="shared" ref="AS835:AS898" si="320">(U835-$U$1420)*$U$1429</f>
        <v>2.0408163265306121E-2</v>
      </c>
      <c r="AT835">
        <f t="shared" ref="AT835:AT898" si="321">(W835-$W$1420)*$W$1429</f>
        <v>0.34479582437826223</v>
      </c>
      <c r="AU835">
        <f t="shared" si="299"/>
        <v>0.40603700097370987</v>
      </c>
      <c r="AV835">
        <f t="shared" si="300"/>
        <v>0.48837209302325574</v>
      </c>
      <c r="AW835">
        <f t="shared" si="301"/>
        <v>0.47643979057591612</v>
      </c>
    </row>
    <row r="836" spans="1:49" x14ac:dyDescent="0.3">
      <c r="A836">
        <v>86</v>
      </c>
      <c r="B836" s="3">
        <v>37530</v>
      </c>
      <c r="C836" t="s">
        <v>8</v>
      </c>
      <c r="D836" s="1">
        <v>77.75</v>
      </c>
      <c r="E836" s="1">
        <v>40.200000000000003</v>
      </c>
      <c r="F836" s="1">
        <v>19</v>
      </c>
      <c r="G836" s="1">
        <v>37.549999999999997</v>
      </c>
      <c r="H836" s="1">
        <v>16.75</v>
      </c>
      <c r="I836" s="1">
        <v>58.15</v>
      </c>
      <c r="J836" s="1">
        <v>58.2</v>
      </c>
      <c r="K836" s="1">
        <v>32.049999999999997</v>
      </c>
      <c r="L836" s="1">
        <v>31.6</v>
      </c>
      <c r="M836" s="1">
        <v>9.6</v>
      </c>
      <c r="N836" s="1">
        <v>8.9</v>
      </c>
      <c r="O836" s="2">
        <v>14</v>
      </c>
      <c r="P836" s="2">
        <v>10.5</v>
      </c>
      <c r="Q836" s="2">
        <v>3</v>
      </c>
      <c r="R836" s="1">
        <v>0.6</v>
      </c>
      <c r="S836" s="1">
        <v>0.4</v>
      </c>
      <c r="T836" s="1">
        <v>0.3</v>
      </c>
      <c r="U836" s="1">
        <v>0.2</v>
      </c>
      <c r="V836" s="1">
        <v>1.9</v>
      </c>
      <c r="W836" s="1">
        <v>54.25</v>
      </c>
      <c r="X836" s="1">
        <v>58.3</v>
      </c>
      <c r="Y836" s="1">
        <v>4.75</v>
      </c>
      <c r="Z836" s="1">
        <v>4.75</v>
      </c>
      <c r="AA836">
        <f t="shared" si="302"/>
        <v>0.35466946484784895</v>
      </c>
      <c r="AB836">
        <f t="shared" si="303"/>
        <v>0.22656250000000003</v>
      </c>
      <c r="AC836">
        <f t="shared" si="304"/>
        <v>0.24976076555023918</v>
      </c>
      <c r="AD836">
        <f t="shared" si="305"/>
        <v>6.0704960835509136E-2</v>
      </c>
      <c r="AE836">
        <f t="shared" si="306"/>
        <v>0.12228260869565219</v>
      </c>
      <c r="AF836">
        <f t="shared" si="307"/>
        <v>0.15789473684210525</v>
      </c>
      <c r="AG836">
        <f t="shared" si="308"/>
        <v>0.15555555555555553</v>
      </c>
      <c r="AH836">
        <f t="shared" si="309"/>
        <v>0.31844763423710798</v>
      </c>
      <c r="AI836">
        <f t="shared" si="310"/>
        <v>0.12756264236902051</v>
      </c>
      <c r="AJ836">
        <f t="shared" si="311"/>
        <v>0.26580459770114939</v>
      </c>
      <c r="AK836">
        <f t="shared" si="312"/>
        <v>0.38311429709279171</v>
      </c>
      <c r="AL836">
        <f t="shared" si="313"/>
        <v>0.26010286554004397</v>
      </c>
      <c r="AM836">
        <f t="shared" si="314"/>
        <v>0.29577464788732394</v>
      </c>
      <c r="AN836">
        <f t="shared" si="315"/>
        <v>0.35281837160751556</v>
      </c>
      <c r="AO836">
        <f t="shared" si="316"/>
        <v>0.14390467461044915</v>
      </c>
      <c r="AP836">
        <f t="shared" si="317"/>
        <v>5.6179775280898875E-2</v>
      </c>
      <c r="AQ836">
        <f t="shared" si="318"/>
        <v>3.333333333333334E-2</v>
      </c>
      <c r="AR836">
        <f t="shared" si="319"/>
        <v>2.2471910112359546E-2</v>
      </c>
      <c r="AS836">
        <f t="shared" si="320"/>
        <v>2.0408163265306121E-2</v>
      </c>
      <c r="AT836">
        <f t="shared" si="321"/>
        <v>0.2879950875038379</v>
      </c>
      <c r="AU836">
        <f t="shared" si="299"/>
        <v>0.34566699123661154</v>
      </c>
      <c r="AV836">
        <f t="shared" si="300"/>
        <v>0.44767441860465118</v>
      </c>
      <c r="AW836">
        <f t="shared" si="301"/>
        <v>0.47120418848167533</v>
      </c>
    </row>
    <row r="837" spans="1:49" x14ac:dyDescent="0.3">
      <c r="A837">
        <v>87</v>
      </c>
      <c r="B837" s="3">
        <v>37530</v>
      </c>
      <c r="C837" t="s">
        <v>7</v>
      </c>
      <c r="D837" s="1">
        <v>78.7</v>
      </c>
      <c r="E837" s="1">
        <v>38.15</v>
      </c>
      <c r="F837" s="1">
        <v>18.8</v>
      </c>
      <c r="G837" s="1">
        <v>40.549999999999997</v>
      </c>
      <c r="H837" s="1">
        <v>20.350000000000001</v>
      </c>
      <c r="I837" s="1">
        <v>44.95</v>
      </c>
      <c r="J837" s="1">
        <v>44.9</v>
      </c>
      <c r="K837" s="1">
        <v>23.5</v>
      </c>
      <c r="L837" s="1">
        <v>23.2</v>
      </c>
      <c r="M837" s="1">
        <v>8.15</v>
      </c>
      <c r="N837" s="1">
        <v>8.75</v>
      </c>
      <c r="O837" s="2">
        <v>11.7</v>
      </c>
      <c r="P837" s="2">
        <v>8.1</v>
      </c>
      <c r="Q837" s="2">
        <v>3.2</v>
      </c>
      <c r="R837" s="1">
        <v>0.4</v>
      </c>
      <c r="S837" s="1">
        <v>0.4</v>
      </c>
      <c r="T837" s="1">
        <v>0.2</v>
      </c>
      <c r="U837" s="1">
        <v>0.2</v>
      </c>
      <c r="V837" s="1">
        <v>1.9</v>
      </c>
      <c r="W837" s="1">
        <v>46.7</v>
      </c>
      <c r="X837" s="1">
        <v>43.1</v>
      </c>
      <c r="Y837" s="1">
        <v>4.5999999999999996</v>
      </c>
      <c r="Z837" s="1">
        <v>4.6500000000000004</v>
      </c>
      <c r="AA837">
        <f t="shared" si="302"/>
        <v>0.31164742917103877</v>
      </c>
      <c r="AB837">
        <f t="shared" si="303"/>
        <v>0.21875000000000006</v>
      </c>
      <c r="AC837">
        <f t="shared" si="304"/>
        <v>0.30717703349282288</v>
      </c>
      <c r="AD837">
        <f t="shared" si="305"/>
        <v>0.10770234986945171</v>
      </c>
      <c r="AE837">
        <f t="shared" si="306"/>
        <v>8.9673913043478271E-2</v>
      </c>
      <c r="AF837">
        <f t="shared" si="307"/>
        <v>0.17105263157894737</v>
      </c>
      <c r="AG837">
        <f t="shared" si="308"/>
        <v>0.15555555555555553</v>
      </c>
      <c r="AH837">
        <f t="shared" si="309"/>
        <v>0.32854864433811809</v>
      </c>
      <c r="AI837">
        <f t="shared" si="310"/>
        <v>0.10136674259681093</v>
      </c>
      <c r="AJ837">
        <f t="shared" si="311"/>
        <v>0.13936781609195406</v>
      </c>
      <c r="AK837">
        <f t="shared" si="312"/>
        <v>0.27718040621266421</v>
      </c>
      <c r="AL837">
        <f t="shared" si="313"/>
        <v>0.13445995591476853</v>
      </c>
      <c r="AM837">
        <f t="shared" si="314"/>
        <v>0.18309859154929575</v>
      </c>
      <c r="AN837">
        <f t="shared" si="315"/>
        <v>0.2922755741127348</v>
      </c>
      <c r="AO837">
        <f t="shared" si="316"/>
        <v>0.14115490375802017</v>
      </c>
      <c r="AP837">
        <f t="shared" si="317"/>
        <v>3.3707865168539332E-2</v>
      </c>
      <c r="AQ837">
        <f t="shared" si="318"/>
        <v>3.333333333333334E-2</v>
      </c>
      <c r="AR837">
        <f t="shared" si="319"/>
        <v>1.1235955056179775E-2</v>
      </c>
      <c r="AS837">
        <f t="shared" si="320"/>
        <v>2.0408163265306121E-2</v>
      </c>
      <c r="AT837">
        <f t="shared" si="321"/>
        <v>0.2416334049739024</v>
      </c>
      <c r="AU837">
        <f t="shared" si="299"/>
        <v>0.24699772801038627</v>
      </c>
      <c r="AV837">
        <f t="shared" si="300"/>
        <v>0.43023255813953487</v>
      </c>
      <c r="AW837">
        <f t="shared" si="301"/>
        <v>0.4607329842931937</v>
      </c>
    </row>
    <row r="838" spans="1:49" x14ac:dyDescent="0.3">
      <c r="A838">
        <v>88</v>
      </c>
      <c r="B838" s="3">
        <v>37530</v>
      </c>
      <c r="C838" t="s">
        <v>8</v>
      </c>
      <c r="D838" s="1">
        <v>72.849999999999994</v>
      </c>
      <c r="E838" s="1">
        <v>37.15</v>
      </c>
      <c r="F838" s="1">
        <v>18.5</v>
      </c>
      <c r="G838" s="1">
        <v>35.700000000000003</v>
      </c>
      <c r="H838" s="1">
        <v>15.35</v>
      </c>
      <c r="I838" s="1">
        <v>51.15</v>
      </c>
      <c r="J838" s="1">
        <v>50.6</v>
      </c>
      <c r="K838" s="1">
        <v>27.3</v>
      </c>
      <c r="L838" s="1">
        <v>26.9</v>
      </c>
      <c r="M838" s="1">
        <v>8.5</v>
      </c>
      <c r="N838" s="1">
        <v>8.6</v>
      </c>
      <c r="O838" s="2">
        <v>11.5</v>
      </c>
      <c r="P838" s="2">
        <v>8.6999999999999993</v>
      </c>
      <c r="Q838" s="2">
        <v>2.4</v>
      </c>
      <c r="R838" s="1">
        <v>0.4</v>
      </c>
      <c r="S838" s="1">
        <v>0.4</v>
      </c>
      <c r="T838" s="1">
        <v>0.2</v>
      </c>
      <c r="U838" s="1">
        <v>0.2</v>
      </c>
      <c r="V838" s="1">
        <v>1.4</v>
      </c>
      <c r="W838" s="1">
        <v>61.65</v>
      </c>
      <c r="X838" s="1">
        <v>51.3</v>
      </c>
      <c r="Y838" s="1">
        <v>4.7</v>
      </c>
      <c r="Z838" s="1">
        <v>4.3</v>
      </c>
      <c r="AA838">
        <f t="shared" si="302"/>
        <v>0.29066107030430216</v>
      </c>
      <c r="AB838">
        <f t="shared" si="303"/>
        <v>0.20703125000000003</v>
      </c>
      <c r="AC838">
        <f t="shared" si="304"/>
        <v>0.21435406698564599</v>
      </c>
      <c r="AD838">
        <f t="shared" si="305"/>
        <v>4.2428198433420362E-2</v>
      </c>
      <c r="AE838">
        <f t="shared" si="306"/>
        <v>9.7826086956521743E-2</v>
      </c>
      <c r="AF838">
        <f t="shared" si="307"/>
        <v>0.11842105263157893</v>
      </c>
      <c r="AG838">
        <f t="shared" si="308"/>
        <v>9.9999999999999978E-2</v>
      </c>
      <c r="AH838">
        <f t="shared" si="309"/>
        <v>0.26634768740031894</v>
      </c>
      <c r="AI838">
        <f t="shared" si="310"/>
        <v>9.9088838268792709E-2</v>
      </c>
      <c r="AJ838">
        <f t="shared" si="311"/>
        <v>0.19875478927203064</v>
      </c>
      <c r="AK838">
        <f t="shared" si="312"/>
        <v>0.32258064516129031</v>
      </c>
      <c r="AL838">
        <f t="shared" si="313"/>
        <v>0.19030124908155768</v>
      </c>
      <c r="AM838">
        <f t="shared" si="314"/>
        <v>0.23272971160295103</v>
      </c>
      <c r="AN838">
        <f t="shared" si="315"/>
        <v>0.30688935281837154</v>
      </c>
      <c r="AO838">
        <f t="shared" si="316"/>
        <v>0.1384051329055912</v>
      </c>
      <c r="AP838">
        <f t="shared" si="317"/>
        <v>3.3707865168539332E-2</v>
      </c>
      <c r="AQ838">
        <f t="shared" si="318"/>
        <v>3.333333333333334E-2</v>
      </c>
      <c r="AR838">
        <f t="shared" si="319"/>
        <v>1.1235955056179775E-2</v>
      </c>
      <c r="AS838">
        <f t="shared" si="320"/>
        <v>2.0408163265306121E-2</v>
      </c>
      <c r="AT838">
        <f t="shared" si="321"/>
        <v>0.33343567700337734</v>
      </c>
      <c r="AU838">
        <f t="shared" ref="AU838:AU901" si="322">(X838-$X$1420)*$X$1429</f>
        <v>0.30022719896137617</v>
      </c>
      <c r="AV838">
        <f t="shared" ref="AV838:AV901" si="323">(Y838-$Y$1420)*$Y$1429</f>
        <v>0.44186046511627908</v>
      </c>
      <c r="AW838">
        <f t="shared" ref="AW838:AW901" si="324">(Z838-$Z$1420)*$Z$1429</f>
        <v>0.4240837696335078</v>
      </c>
    </row>
    <row r="839" spans="1:49" x14ac:dyDescent="0.3">
      <c r="A839">
        <v>89</v>
      </c>
      <c r="B839" s="3">
        <v>37530</v>
      </c>
      <c r="C839" t="s">
        <v>8</v>
      </c>
      <c r="D839" s="1">
        <v>82.75</v>
      </c>
      <c r="E839" s="1">
        <v>42.5</v>
      </c>
      <c r="F839" s="1">
        <v>20.399999999999999</v>
      </c>
      <c r="G839" s="1">
        <v>40.25</v>
      </c>
      <c r="H839" s="1">
        <v>17.600000000000001</v>
      </c>
      <c r="I839" s="1">
        <v>61.8</v>
      </c>
      <c r="J839" s="1">
        <v>62.5</v>
      </c>
      <c r="K839" s="1">
        <v>33.799999999999997</v>
      </c>
      <c r="L839" s="1">
        <v>34.35</v>
      </c>
      <c r="M839" s="1">
        <v>10.15</v>
      </c>
      <c r="N839" s="1">
        <v>10.65</v>
      </c>
      <c r="O839" s="2">
        <v>16.2</v>
      </c>
      <c r="P839" s="2">
        <v>12.3</v>
      </c>
      <c r="Q839" s="2">
        <v>3.5</v>
      </c>
      <c r="R839" s="1">
        <v>0.6</v>
      </c>
      <c r="S839" s="1">
        <v>0.7</v>
      </c>
      <c r="T839" s="1">
        <v>0.3</v>
      </c>
      <c r="U839" s="1">
        <v>0.3</v>
      </c>
      <c r="V839" s="1">
        <v>2.2000000000000002</v>
      </c>
      <c r="W839" s="1">
        <v>61.75</v>
      </c>
      <c r="X839" s="1">
        <v>66.45</v>
      </c>
      <c r="Y839" s="1">
        <v>5.3</v>
      </c>
      <c r="Z839" s="1">
        <v>4.7</v>
      </c>
      <c r="AA839">
        <f t="shared" si="302"/>
        <v>0.40293809024134308</v>
      </c>
      <c r="AB839">
        <f t="shared" si="303"/>
        <v>0.28125</v>
      </c>
      <c r="AC839">
        <f t="shared" si="304"/>
        <v>0.30143540669856456</v>
      </c>
      <c r="AD839">
        <f t="shared" si="305"/>
        <v>7.180156657963449E-2</v>
      </c>
      <c r="AE839">
        <f t="shared" si="306"/>
        <v>0.14673913043478262</v>
      </c>
      <c r="AF839">
        <f t="shared" si="307"/>
        <v>0.19078947368421051</v>
      </c>
      <c r="AG839">
        <f t="shared" si="308"/>
        <v>0.18888888888888891</v>
      </c>
      <c r="AH839">
        <f t="shared" si="309"/>
        <v>0.37161084529505589</v>
      </c>
      <c r="AI839">
        <f t="shared" si="310"/>
        <v>0.15261958997722094</v>
      </c>
      <c r="AJ839">
        <f t="shared" si="311"/>
        <v>0.3007662835249042</v>
      </c>
      <c r="AK839">
        <f t="shared" si="312"/>
        <v>0.41736360015929902</v>
      </c>
      <c r="AL839">
        <f t="shared" si="313"/>
        <v>0.28581925055106527</v>
      </c>
      <c r="AM839">
        <f t="shared" si="314"/>
        <v>0.33266264252179745</v>
      </c>
      <c r="AN839">
        <f t="shared" si="315"/>
        <v>0.37578288100208762</v>
      </c>
      <c r="AO839">
        <f t="shared" si="316"/>
        <v>0.1759853345554537</v>
      </c>
      <c r="AP839">
        <f t="shared" si="317"/>
        <v>5.6179775280898875E-2</v>
      </c>
      <c r="AQ839">
        <f t="shared" si="318"/>
        <v>6.6666666666666666E-2</v>
      </c>
      <c r="AR839">
        <f t="shared" si="319"/>
        <v>2.2471910112359546E-2</v>
      </c>
      <c r="AS839">
        <f t="shared" si="320"/>
        <v>4.0816326530612235E-2</v>
      </c>
      <c r="AT839">
        <f t="shared" si="321"/>
        <v>0.33404973902364138</v>
      </c>
      <c r="AU839">
        <f t="shared" si="322"/>
        <v>0.39857189224277839</v>
      </c>
      <c r="AV839">
        <f t="shared" si="323"/>
        <v>0.5116279069767441</v>
      </c>
      <c r="AW839">
        <f t="shared" si="324"/>
        <v>0.46596858638743449</v>
      </c>
    </row>
    <row r="840" spans="1:49" x14ac:dyDescent="0.3">
      <c r="A840">
        <v>90</v>
      </c>
      <c r="B840" s="3">
        <v>37530</v>
      </c>
      <c r="C840" t="s">
        <v>8</v>
      </c>
      <c r="D840" s="1">
        <v>60.35</v>
      </c>
      <c r="E840" s="1">
        <v>30.1</v>
      </c>
      <c r="F840" s="1">
        <v>14.4</v>
      </c>
      <c r="G840" s="1">
        <v>30.25</v>
      </c>
      <c r="H840" s="1">
        <v>12.5</v>
      </c>
      <c r="I840" s="1">
        <v>40</v>
      </c>
      <c r="J840" s="1">
        <v>39.700000000000003</v>
      </c>
      <c r="K840" s="1">
        <v>20.95</v>
      </c>
      <c r="L840" s="1">
        <v>21</v>
      </c>
      <c r="M840" s="1">
        <v>6.85</v>
      </c>
      <c r="N840" s="1">
        <v>6.75</v>
      </c>
      <c r="O840" s="2">
        <v>6.3</v>
      </c>
      <c r="P840" s="2">
        <v>4.7</v>
      </c>
      <c r="Q840" s="2">
        <v>1.4</v>
      </c>
      <c r="R840" s="1">
        <v>0.2</v>
      </c>
      <c r="S840" s="1">
        <v>0.2</v>
      </c>
      <c r="T840" s="1">
        <v>0.1</v>
      </c>
      <c r="U840" s="1">
        <v>0.1</v>
      </c>
      <c r="V840" s="1">
        <v>0.8</v>
      </c>
      <c r="W840" s="1">
        <v>48.55</v>
      </c>
      <c r="X840" s="1">
        <v>48</v>
      </c>
      <c r="Y840" s="1">
        <v>3.75</v>
      </c>
      <c r="Z840" s="1">
        <v>3.8</v>
      </c>
      <c r="AA840">
        <f t="shared" si="302"/>
        <v>0.14270724029380902</v>
      </c>
      <c r="AB840">
        <f t="shared" si="303"/>
        <v>4.6875000000000042E-2</v>
      </c>
      <c r="AC840">
        <f t="shared" si="304"/>
        <v>0.11004784688995214</v>
      </c>
      <c r="AD840">
        <f t="shared" si="305"/>
        <v>5.2219321148825109E-3</v>
      </c>
      <c r="AE840">
        <f t="shared" si="306"/>
        <v>4.3478260869565223E-2</v>
      </c>
      <c r="AF840">
        <f t="shared" si="307"/>
        <v>5.2631578947368411E-2</v>
      </c>
      <c r="AG840">
        <f t="shared" si="308"/>
        <v>3.333333333333334E-2</v>
      </c>
      <c r="AH840">
        <f t="shared" si="309"/>
        <v>0.13343965975544927</v>
      </c>
      <c r="AI840">
        <f t="shared" si="310"/>
        <v>3.9863325740318908E-2</v>
      </c>
      <c r="AJ840">
        <f t="shared" si="311"/>
        <v>9.195402298850576E-2</v>
      </c>
      <c r="AK840">
        <f t="shared" si="312"/>
        <v>0.23576264436479488</v>
      </c>
      <c r="AL840">
        <f t="shared" si="313"/>
        <v>9.6987509184423198E-2</v>
      </c>
      <c r="AM840">
        <f t="shared" si="314"/>
        <v>0.15358819584171696</v>
      </c>
      <c r="AN840">
        <f t="shared" si="315"/>
        <v>0.23799582463465546</v>
      </c>
      <c r="AO840">
        <f t="shared" si="316"/>
        <v>0.10449129239230065</v>
      </c>
      <c r="AP840">
        <f t="shared" si="317"/>
        <v>1.1235955056179775E-2</v>
      </c>
      <c r="AQ840">
        <f t="shared" si="318"/>
        <v>1.1111111111111112E-2</v>
      </c>
      <c r="AR840">
        <f t="shared" si="319"/>
        <v>0</v>
      </c>
      <c r="AS840">
        <f t="shared" si="320"/>
        <v>0</v>
      </c>
      <c r="AT840">
        <f t="shared" si="321"/>
        <v>0.25299355234878723</v>
      </c>
      <c r="AU840">
        <f t="shared" si="322"/>
        <v>0.27880558260305099</v>
      </c>
      <c r="AV840">
        <f t="shared" si="323"/>
        <v>0.33139534883720928</v>
      </c>
      <c r="AW840">
        <f t="shared" si="324"/>
        <v>0.37172774869109942</v>
      </c>
    </row>
    <row r="841" spans="1:49" x14ac:dyDescent="0.3">
      <c r="A841">
        <v>91</v>
      </c>
      <c r="B841" s="3">
        <v>37530</v>
      </c>
      <c r="C841" t="s">
        <v>8</v>
      </c>
      <c r="D841" s="1">
        <v>80.099999999999994</v>
      </c>
      <c r="E841" s="1">
        <v>40.700000000000003</v>
      </c>
      <c r="F841" s="1">
        <v>19.55</v>
      </c>
      <c r="G841" s="1">
        <v>39.4</v>
      </c>
      <c r="H841" s="1">
        <v>17.8</v>
      </c>
      <c r="I841" s="1">
        <v>53.35</v>
      </c>
      <c r="J841" s="1">
        <v>53.55</v>
      </c>
      <c r="K841" s="1">
        <v>28.7</v>
      </c>
      <c r="L841" s="1">
        <v>31.75</v>
      </c>
      <c r="M841" s="1">
        <v>10.1</v>
      </c>
      <c r="N841" s="1">
        <v>9.65</v>
      </c>
      <c r="O841" s="2">
        <v>14.6</v>
      </c>
      <c r="P841" s="2">
        <v>11.2</v>
      </c>
      <c r="Q841" s="2">
        <v>3.2</v>
      </c>
      <c r="R841" s="1">
        <v>0.6</v>
      </c>
      <c r="S841" s="1">
        <v>0.7</v>
      </c>
      <c r="T841" s="1">
        <v>0.3</v>
      </c>
      <c r="U841" s="1">
        <v>0.3</v>
      </c>
      <c r="V841" s="1">
        <v>1.8</v>
      </c>
      <c r="W841" s="1">
        <v>65.900000000000006</v>
      </c>
      <c r="X841" s="1">
        <v>58.25</v>
      </c>
      <c r="Y841" s="1">
        <v>4.5999999999999996</v>
      </c>
      <c r="Z841" s="1">
        <v>4.1500000000000004</v>
      </c>
      <c r="AA841">
        <f t="shared" si="302"/>
        <v>0.36516264428121725</v>
      </c>
      <c r="AB841">
        <f t="shared" si="303"/>
        <v>0.24804687500000006</v>
      </c>
      <c r="AC841">
        <f t="shared" si="304"/>
        <v>0.28516746411483251</v>
      </c>
      <c r="AD841">
        <f t="shared" si="305"/>
        <v>7.4412532637075729E-2</v>
      </c>
      <c r="AE841">
        <f t="shared" si="306"/>
        <v>0.13179347826086957</v>
      </c>
      <c r="AF841">
        <f t="shared" si="307"/>
        <v>0.17105263157894737</v>
      </c>
      <c r="AG841">
        <f t="shared" si="308"/>
        <v>0.14444444444444443</v>
      </c>
      <c r="AH841">
        <f t="shared" si="309"/>
        <v>0.34343434343434343</v>
      </c>
      <c r="AI841">
        <f t="shared" si="310"/>
        <v>0.13439635535307518</v>
      </c>
      <c r="AJ841">
        <f t="shared" si="311"/>
        <v>0.21982758620689657</v>
      </c>
      <c r="AK841">
        <f t="shared" si="312"/>
        <v>0.34607726005575462</v>
      </c>
      <c r="AL841">
        <f t="shared" si="313"/>
        <v>0.21087435709037469</v>
      </c>
      <c r="AM841">
        <f t="shared" si="314"/>
        <v>0.2977867203219316</v>
      </c>
      <c r="AN841">
        <f t="shared" si="315"/>
        <v>0.37369519832985376</v>
      </c>
      <c r="AO841">
        <f t="shared" si="316"/>
        <v>0.15765352887259393</v>
      </c>
      <c r="AP841">
        <f t="shared" si="317"/>
        <v>5.6179775280898875E-2</v>
      </c>
      <c r="AQ841">
        <f t="shared" si="318"/>
        <v>6.6666666666666666E-2</v>
      </c>
      <c r="AR841">
        <f t="shared" si="319"/>
        <v>2.2471910112359546E-2</v>
      </c>
      <c r="AS841">
        <f t="shared" si="320"/>
        <v>4.0816326530612235E-2</v>
      </c>
      <c r="AT841">
        <f t="shared" si="321"/>
        <v>0.35953331286459939</v>
      </c>
      <c r="AU841">
        <f t="shared" si="322"/>
        <v>0.34534242129178844</v>
      </c>
      <c r="AV841">
        <f t="shared" si="323"/>
        <v>0.43023255813953487</v>
      </c>
      <c r="AW841">
        <f t="shared" si="324"/>
        <v>0.40837696335078533</v>
      </c>
    </row>
    <row r="842" spans="1:49" x14ac:dyDescent="0.3">
      <c r="A842">
        <v>92</v>
      </c>
      <c r="B842" s="3">
        <v>37530</v>
      </c>
      <c r="C842" t="s">
        <v>7</v>
      </c>
      <c r="D842" s="1">
        <v>75.3</v>
      </c>
      <c r="E842" s="1">
        <v>37.25</v>
      </c>
      <c r="F842" s="1">
        <v>17.55</v>
      </c>
      <c r="G842" s="1">
        <v>38.049999999999997</v>
      </c>
      <c r="H842" s="1">
        <v>16.600000000000001</v>
      </c>
      <c r="I842" s="1">
        <v>42.7</v>
      </c>
      <c r="J842" s="1">
        <v>42.4</v>
      </c>
      <c r="K842" s="1">
        <v>21.5</v>
      </c>
      <c r="L842" s="1">
        <v>21.5</v>
      </c>
      <c r="M842" s="1">
        <v>7.9</v>
      </c>
      <c r="N842" s="1">
        <v>7.35</v>
      </c>
      <c r="O842" s="2">
        <v>10</v>
      </c>
      <c r="P842" s="2">
        <v>7.1</v>
      </c>
      <c r="Q842" s="2">
        <v>2.6</v>
      </c>
      <c r="R842" s="1">
        <v>0.2</v>
      </c>
      <c r="S842" s="1">
        <v>0.3</v>
      </c>
      <c r="T842" s="1">
        <v>0.1</v>
      </c>
      <c r="U842" s="1">
        <v>0.1</v>
      </c>
      <c r="V842" s="1">
        <v>1.5</v>
      </c>
      <c r="W842" s="1">
        <v>52.9</v>
      </c>
      <c r="X842" s="1">
        <v>55.3</v>
      </c>
      <c r="Y842" s="1">
        <v>4.3</v>
      </c>
      <c r="Z842" s="1">
        <v>4.3</v>
      </c>
      <c r="AA842">
        <f t="shared" si="302"/>
        <v>0.29275970619097585</v>
      </c>
      <c r="AB842">
        <f t="shared" si="303"/>
        <v>0.16992187500000006</v>
      </c>
      <c r="AC842">
        <f t="shared" si="304"/>
        <v>0.2593301435406698</v>
      </c>
      <c r="AD842">
        <f t="shared" si="305"/>
        <v>5.8746736292428221E-2</v>
      </c>
      <c r="AE842">
        <f t="shared" si="306"/>
        <v>7.6086956521739135E-2</v>
      </c>
      <c r="AF842">
        <f t="shared" si="307"/>
        <v>0.13157894736842105</v>
      </c>
      <c r="AG842">
        <f t="shared" si="308"/>
        <v>0.1111111111111111</v>
      </c>
      <c r="AH842">
        <f t="shared" si="309"/>
        <v>0.29239766081871343</v>
      </c>
      <c r="AI842">
        <f t="shared" si="310"/>
        <v>8.2004555808656038E-2</v>
      </c>
      <c r="AJ842">
        <f t="shared" si="311"/>
        <v>0.11781609195402303</v>
      </c>
      <c r="AK842">
        <f t="shared" si="312"/>
        <v>0.25726802070888088</v>
      </c>
      <c r="AL842">
        <f t="shared" si="313"/>
        <v>0.10506980161645847</v>
      </c>
      <c r="AM842">
        <f t="shared" si="314"/>
        <v>0.16029510395707577</v>
      </c>
      <c r="AN842">
        <f t="shared" si="315"/>
        <v>0.28183716075156573</v>
      </c>
      <c r="AO842">
        <f t="shared" si="316"/>
        <v>0.11549037580201649</v>
      </c>
      <c r="AP842">
        <f t="shared" si="317"/>
        <v>1.1235955056179775E-2</v>
      </c>
      <c r="AQ842">
        <f t="shared" si="318"/>
        <v>2.222222222222222E-2</v>
      </c>
      <c r="AR842">
        <f t="shared" si="319"/>
        <v>0</v>
      </c>
      <c r="AS842">
        <f t="shared" si="320"/>
        <v>0</v>
      </c>
      <c r="AT842">
        <f t="shared" si="321"/>
        <v>0.27970525023027326</v>
      </c>
      <c r="AU842">
        <f t="shared" si="322"/>
        <v>0.32619279454722494</v>
      </c>
      <c r="AV842">
        <f t="shared" si="323"/>
        <v>0.39534883720930231</v>
      </c>
      <c r="AW842">
        <f t="shared" si="324"/>
        <v>0.4240837696335078</v>
      </c>
    </row>
    <row r="843" spans="1:49" x14ac:dyDescent="0.3">
      <c r="A843">
        <v>93</v>
      </c>
      <c r="B843" s="3">
        <v>37530</v>
      </c>
      <c r="C843" t="s">
        <v>8</v>
      </c>
      <c r="D843" s="1">
        <v>74</v>
      </c>
      <c r="E843" s="1">
        <v>37.299999999999997</v>
      </c>
      <c r="F843" s="1">
        <v>17.5</v>
      </c>
      <c r="G843" s="1">
        <v>36.700000000000003</v>
      </c>
      <c r="H843" s="1">
        <v>15.2</v>
      </c>
      <c r="I843" s="1">
        <v>50.9</v>
      </c>
      <c r="J843" s="1">
        <v>49.95</v>
      </c>
      <c r="K843" s="1">
        <v>27.55</v>
      </c>
      <c r="L843" s="1">
        <v>27</v>
      </c>
      <c r="M843" s="1">
        <v>8.3000000000000007</v>
      </c>
      <c r="N843" s="1">
        <v>8.4</v>
      </c>
      <c r="O843" s="2">
        <v>11.2</v>
      </c>
      <c r="P843" s="2">
        <v>8.1999999999999993</v>
      </c>
      <c r="Q843" s="2">
        <v>2.5</v>
      </c>
      <c r="R843" s="1">
        <v>0.4</v>
      </c>
      <c r="S843" s="1">
        <v>0.4</v>
      </c>
      <c r="T843" s="1">
        <v>0.2</v>
      </c>
      <c r="U843" s="1">
        <v>0.2</v>
      </c>
      <c r="V843" s="1">
        <v>1.5</v>
      </c>
      <c r="W843" s="1">
        <v>61.35</v>
      </c>
      <c r="X843" s="1">
        <v>61</v>
      </c>
      <c r="Y843" s="1">
        <v>4.5</v>
      </c>
      <c r="Z843" s="1">
        <v>4.5</v>
      </c>
      <c r="AA843">
        <f t="shared" si="302"/>
        <v>0.29380902413431259</v>
      </c>
      <c r="AB843">
        <f t="shared" si="303"/>
        <v>0.16796875000000003</v>
      </c>
      <c r="AC843">
        <f t="shared" si="304"/>
        <v>0.23349282296650722</v>
      </c>
      <c r="AD843">
        <f t="shared" si="305"/>
        <v>4.046997389033942E-2</v>
      </c>
      <c r="AE843">
        <f t="shared" si="306"/>
        <v>9.1032608695652176E-2</v>
      </c>
      <c r="AF843">
        <f t="shared" si="307"/>
        <v>0.12499999999999999</v>
      </c>
      <c r="AG843">
        <f t="shared" si="308"/>
        <v>0.1111111111111111</v>
      </c>
      <c r="AH843">
        <f t="shared" si="309"/>
        <v>0.27857522594364703</v>
      </c>
      <c r="AI843">
        <f t="shared" si="310"/>
        <v>9.5671981776765364E-2</v>
      </c>
      <c r="AJ843">
        <f t="shared" si="311"/>
        <v>0.19636015325670497</v>
      </c>
      <c r="AK843">
        <f t="shared" si="312"/>
        <v>0.31740342493030665</v>
      </c>
      <c r="AL843">
        <f t="shared" si="313"/>
        <v>0.19397501836884642</v>
      </c>
      <c r="AM843">
        <f t="shared" si="314"/>
        <v>0.23407109322602279</v>
      </c>
      <c r="AN843">
        <f t="shared" si="315"/>
        <v>0.29853862212943627</v>
      </c>
      <c r="AO843">
        <f t="shared" si="316"/>
        <v>0.13473877176901924</v>
      </c>
      <c r="AP843">
        <f t="shared" si="317"/>
        <v>3.3707865168539332E-2</v>
      </c>
      <c r="AQ843">
        <f t="shared" si="318"/>
        <v>3.333333333333334E-2</v>
      </c>
      <c r="AR843">
        <f t="shared" si="319"/>
        <v>1.1235955056179775E-2</v>
      </c>
      <c r="AS843">
        <f t="shared" si="320"/>
        <v>2.0408163265306121E-2</v>
      </c>
      <c r="AT843">
        <f t="shared" si="321"/>
        <v>0.33159349094258522</v>
      </c>
      <c r="AU843">
        <f t="shared" si="322"/>
        <v>0.36319376825705946</v>
      </c>
      <c r="AV843">
        <f t="shared" si="323"/>
        <v>0.41860465116279072</v>
      </c>
      <c r="AW843">
        <f t="shared" si="324"/>
        <v>0.44502617801047112</v>
      </c>
    </row>
    <row r="844" spans="1:49" x14ac:dyDescent="0.3">
      <c r="A844">
        <v>94</v>
      </c>
      <c r="B844" s="3">
        <v>37530</v>
      </c>
      <c r="C844" t="s">
        <v>8</v>
      </c>
      <c r="D844" s="1">
        <v>73.3</v>
      </c>
      <c r="E844" s="1">
        <v>38.1</v>
      </c>
      <c r="F844" s="1">
        <v>17.5</v>
      </c>
      <c r="G844" s="1">
        <v>35.200000000000003</v>
      </c>
      <c r="H844" s="1">
        <v>16.149999999999999</v>
      </c>
      <c r="I844" s="1">
        <v>50.4</v>
      </c>
      <c r="J844" s="1">
        <v>50.1</v>
      </c>
      <c r="K844" s="1">
        <v>26.7</v>
      </c>
      <c r="L844" s="1">
        <v>27.2</v>
      </c>
      <c r="M844" s="1">
        <v>8.4</v>
      </c>
      <c r="N844" s="1">
        <v>10.3</v>
      </c>
      <c r="O844" s="2">
        <v>11.4</v>
      </c>
      <c r="P844" s="2">
        <v>8.6</v>
      </c>
      <c r="Q844" s="2">
        <v>2.5</v>
      </c>
      <c r="R844" s="1">
        <v>0.4</v>
      </c>
      <c r="S844" s="1">
        <v>0.5</v>
      </c>
      <c r="T844" s="1">
        <v>0.2</v>
      </c>
      <c r="U844" s="1">
        <v>0.2</v>
      </c>
      <c r="V844" s="1">
        <v>1.5</v>
      </c>
      <c r="W844" s="1">
        <v>41.55</v>
      </c>
      <c r="X844" s="1">
        <v>60.75</v>
      </c>
      <c r="Y844" s="1">
        <v>4.4000000000000004</v>
      </c>
      <c r="Z844" s="1">
        <v>4.5999999999999996</v>
      </c>
      <c r="AA844">
        <f t="shared" si="302"/>
        <v>0.31059811122770198</v>
      </c>
      <c r="AB844">
        <f t="shared" si="303"/>
        <v>0.16796875000000003</v>
      </c>
      <c r="AC844">
        <f t="shared" si="304"/>
        <v>0.20478468899521535</v>
      </c>
      <c r="AD844">
        <f t="shared" si="305"/>
        <v>5.2872062663185365E-2</v>
      </c>
      <c r="AE844">
        <f t="shared" si="306"/>
        <v>9.6467391304347824E-2</v>
      </c>
      <c r="AF844">
        <f t="shared" si="307"/>
        <v>0.12499999999999999</v>
      </c>
      <c r="AG844">
        <f t="shared" si="308"/>
        <v>0.1111111111111111</v>
      </c>
      <c r="AH844">
        <f t="shared" si="309"/>
        <v>0.27113237639553428</v>
      </c>
      <c r="AI844">
        <f t="shared" si="310"/>
        <v>9.7949886104783626E-2</v>
      </c>
      <c r="AJ844">
        <f t="shared" si="311"/>
        <v>0.19157088122605362</v>
      </c>
      <c r="AK844">
        <f t="shared" si="312"/>
        <v>0.31859816806053365</v>
      </c>
      <c r="AL844">
        <f t="shared" si="313"/>
        <v>0.18148420279206462</v>
      </c>
      <c r="AM844">
        <f t="shared" si="314"/>
        <v>0.23675385647216632</v>
      </c>
      <c r="AN844">
        <f t="shared" si="315"/>
        <v>0.30271398747390393</v>
      </c>
      <c r="AO844">
        <f t="shared" si="316"/>
        <v>0.1695692025664528</v>
      </c>
      <c r="AP844">
        <f t="shared" si="317"/>
        <v>3.3707865168539332E-2</v>
      </c>
      <c r="AQ844">
        <f t="shared" si="318"/>
        <v>4.4444444444444446E-2</v>
      </c>
      <c r="AR844">
        <f t="shared" si="319"/>
        <v>1.1235955056179775E-2</v>
      </c>
      <c r="AS844">
        <f t="shared" si="320"/>
        <v>2.0408163265306121E-2</v>
      </c>
      <c r="AT844">
        <f t="shared" si="321"/>
        <v>0.21000921093030395</v>
      </c>
      <c r="AU844">
        <f t="shared" si="322"/>
        <v>0.36157091853294387</v>
      </c>
      <c r="AV844">
        <f t="shared" si="323"/>
        <v>0.40697674418604657</v>
      </c>
      <c r="AW844">
        <f t="shared" si="324"/>
        <v>0.4554973821989528</v>
      </c>
    </row>
    <row r="845" spans="1:49" x14ac:dyDescent="0.3">
      <c r="A845">
        <v>95</v>
      </c>
      <c r="B845" s="3">
        <v>37530</v>
      </c>
      <c r="C845" t="s">
        <v>8</v>
      </c>
      <c r="D845" s="1">
        <v>75.2</v>
      </c>
      <c r="E845" s="1">
        <v>38.549999999999997</v>
      </c>
      <c r="F845" s="1">
        <v>18.5</v>
      </c>
      <c r="G845" s="1">
        <v>36.65</v>
      </c>
      <c r="H845" s="1">
        <v>15.75</v>
      </c>
      <c r="I845" s="1">
        <v>52.1</v>
      </c>
      <c r="J845" s="1">
        <v>51.9</v>
      </c>
      <c r="K845" s="1">
        <v>28.85</v>
      </c>
      <c r="L845" s="1">
        <v>28.5</v>
      </c>
      <c r="M845" s="1">
        <v>8.1</v>
      </c>
      <c r="N845" s="1">
        <v>9</v>
      </c>
      <c r="O845" s="2">
        <v>10.1</v>
      </c>
      <c r="P845" s="2">
        <v>9.1999999999999993</v>
      </c>
      <c r="Q845" s="2">
        <v>2.7</v>
      </c>
      <c r="R845" s="1">
        <v>0.5</v>
      </c>
      <c r="S845" s="1">
        <v>0.4</v>
      </c>
      <c r="T845" s="1">
        <v>0.2</v>
      </c>
      <c r="U845" s="1">
        <v>0.2</v>
      </c>
      <c r="V845" s="1">
        <v>1.7</v>
      </c>
      <c r="W845" s="1">
        <v>62.75</v>
      </c>
      <c r="X845" s="1">
        <v>33.200000000000003</v>
      </c>
      <c r="Y845" s="1">
        <v>5.25</v>
      </c>
      <c r="Z845" s="1">
        <v>4.5</v>
      </c>
      <c r="AA845">
        <f t="shared" si="302"/>
        <v>0.32004197271773338</v>
      </c>
      <c r="AB845">
        <f t="shared" si="303"/>
        <v>0.20703125000000003</v>
      </c>
      <c r="AC845">
        <f t="shared" si="304"/>
        <v>0.23253588516746407</v>
      </c>
      <c r="AD845">
        <f t="shared" si="305"/>
        <v>4.7650130548302874E-2</v>
      </c>
      <c r="AE845">
        <f t="shared" si="306"/>
        <v>0.10461956521739131</v>
      </c>
      <c r="AF845">
        <f t="shared" si="307"/>
        <v>0.13815789473684209</v>
      </c>
      <c r="AG845">
        <f t="shared" si="308"/>
        <v>0.13333333333333333</v>
      </c>
      <c r="AH845">
        <f t="shared" si="309"/>
        <v>0.29133439659755456</v>
      </c>
      <c r="AI845">
        <f t="shared" si="310"/>
        <v>8.3143507972665148E-2</v>
      </c>
      <c r="AJ845">
        <f t="shared" si="311"/>
        <v>0.2078544061302682</v>
      </c>
      <c r="AK845">
        <f t="shared" si="312"/>
        <v>0.33293508562325763</v>
      </c>
      <c r="AL845">
        <f t="shared" si="313"/>
        <v>0.21307861866274797</v>
      </c>
      <c r="AM845">
        <f t="shared" si="314"/>
        <v>0.25419181757209924</v>
      </c>
      <c r="AN845">
        <f t="shared" si="315"/>
        <v>0.29018789144050094</v>
      </c>
      <c r="AO845">
        <f t="shared" si="316"/>
        <v>0.14573785517873511</v>
      </c>
      <c r="AP845">
        <f t="shared" si="317"/>
        <v>4.49438202247191E-2</v>
      </c>
      <c r="AQ845">
        <f t="shared" si="318"/>
        <v>3.333333333333334E-2</v>
      </c>
      <c r="AR845">
        <f t="shared" si="319"/>
        <v>1.1235955056179775E-2</v>
      </c>
      <c r="AS845">
        <f t="shared" si="320"/>
        <v>2.0408163265306121E-2</v>
      </c>
      <c r="AT845">
        <f t="shared" si="321"/>
        <v>0.34019035922628188</v>
      </c>
      <c r="AU845">
        <f t="shared" si="322"/>
        <v>0.1827328789354106</v>
      </c>
      <c r="AV845">
        <f t="shared" si="323"/>
        <v>0.50581395348837199</v>
      </c>
      <c r="AW845">
        <f t="shared" si="324"/>
        <v>0.44502617801047112</v>
      </c>
    </row>
    <row r="846" spans="1:49" x14ac:dyDescent="0.3">
      <c r="A846">
        <v>96</v>
      </c>
      <c r="B846" s="3">
        <v>37530</v>
      </c>
      <c r="C846" t="s">
        <v>7</v>
      </c>
      <c r="D846" s="1">
        <v>86.75</v>
      </c>
      <c r="E846" s="1">
        <v>43.45</v>
      </c>
      <c r="F846" s="1">
        <v>21.15</v>
      </c>
      <c r="G846" s="1">
        <v>43.3</v>
      </c>
      <c r="H846" s="1">
        <v>20.2</v>
      </c>
      <c r="I846" s="1">
        <v>48.5</v>
      </c>
      <c r="J846" s="1">
        <v>47.65</v>
      </c>
      <c r="K846" s="1">
        <v>26.3</v>
      </c>
      <c r="L846" s="1">
        <v>25.95</v>
      </c>
      <c r="M846" s="1">
        <v>8.15</v>
      </c>
      <c r="N846" s="1">
        <v>8.6999999999999993</v>
      </c>
      <c r="O846" s="2">
        <v>15.5</v>
      </c>
      <c r="P846" s="2">
        <v>11.2</v>
      </c>
      <c r="Q846" s="2">
        <v>4</v>
      </c>
      <c r="R846" s="1">
        <v>0.4</v>
      </c>
      <c r="S846" s="1">
        <v>0.4</v>
      </c>
      <c r="T846" s="1">
        <v>0.2</v>
      </c>
      <c r="U846" s="1">
        <v>0.2</v>
      </c>
      <c r="V846" s="1">
        <v>2.2999999999999998</v>
      </c>
      <c r="W846" s="1">
        <v>68.2</v>
      </c>
      <c r="X846" s="1">
        <v>65.5</v>
      </c>
      <c r="Y846" s="1">
        <v>5.0999999999999996</v>
      </c>
      <c r="Z846" s="1">
        <v>5</v>
      </c>
      <c r="AA846">
        <f t="shared" si="302"/>
        <v>0.42287513116474296</v>
      </c>
      <c r="AB846">
        <f t="shared" si="303"/>
        <v>0.310546875</v>
      </c>
      <c r="AC846">
        <f t="shared" si="304"/>
        <v>0.3598086124401913</v>
      </c>
      <c r="AD846">
        <f t="shared" si="305"/>
        <v>0.10574412532637074</v>
      </c>
      <c r="AE846">
        <f t="shared" si="306"/>
        <v>0.13179347826086957</v>
      </c>
      <c r="AF846">
        <f t="shared" si="307"/>
        <v>0.22368421052631576</v>
      </c>
      <c r="AG846">
        <f t="shared" si="308"/>
        <v>0.19999999999999996</v>
      </c>
      <c r="AH846">
        <f t="shared" si="309"/>
        <v>0.4141414141414142</v>
      </c>
      <c r="AI846">
        <f t="shared" si="310"/>
        <v>0.14464692482915717</v>
      </c>
      <c r="AJ846">
        <f t="shared" si="311"/>
        <v>0.17337164750957854</v>
      </c>
      <c r="AK846">
        <f t="shared" si="312"/>
        <v>0.2990840302668259</v>
      </c>
      <c r="AL846">
        <f t="shared" si="313"/>
        <v>0.17560617193240263</v>
      </c>
      <c r="AM846">
        <f t="shared" si="314"/>
        <v>0.21998658618376926</v>
      </c>
      <c r="AN846">
        <f t="shared" si="315"/>
        <v>0.2922755741127348</v>
      </c>
      <c r="AO846">
        <f t="shared" si="316"/>
        <v>0.14023831347387716</v>
      </c>
      <c r="AP846">
        <f t="shared" si="317"/>
        <v>3.3707865168539332E-2</v>
      </c>
      <c r="AQ846">
        <f t="shared" si="318"/>
        <v>3.333333333333334E-2</v>
      </c>
      <c r="AR846">
        <f t="shared" si="319"/>
        <v>1.1235955056179775E-2</v>
      </c>
      <c r="AS846">
        <f t="shared" si="320"/>
        <v>2.0408163265306121E-2</v>
      </c>
      <c r="AT846">
        <f t="shared" si="321"/>
        <v>0.37365673933067245</v>
      </c>
      <c r="AU846">
        <f t="shared" si="322"/>
        <v>0.39240506329113928</v>
      </c>
      <c r="AV846">
        <f t="shared" si="323"/>
        <v>0.48837209302325574</v>
      </c>
      <c r="AW846">
        <f t="shared" si="324"/>
        <v>0.4973821989528795</v>
      </c>
    </row>
    <row r="847" spans="1:49" x14ac:dyDescent="0.3">
      <c r="A847">
        <v>97</v>
      </c>
      <c r="B847" s="3">
        <v>37530</v>
      </c>
      <c r="C847" t="s">
        <v>8</v>
      </c>
      <c r="D847" s="1">
        <v>72.150000000000006</v>
      </c>
      <c r="E847" s="1">
        <v>37.15</v>
      </c>
      <c r="F847" s="1">
        <v>19.600000000000001</v>
      </c>
      <c r="G847" s="1">
        <v>35</v>
      </c>
      <c r="H847" s="1">
        <v>15.6</v>
      </c>
      <c r="I847" s="1">
        <v>47.65</v>
      </c>
      <c r="J847" s="1">
        <v>47.9</v>
      </c>
      <c r="K847" s="1">
        <v>25.8</v>
      </c>
      <c r="L847" s="1">
        <v>25.4</v>
      </c>
      <c r="M847" s="1">
        <v>8.5</v>
      </c>
      <c r="N847" s="1">
        <v>9.35</v>
      </c>
      <c r="O847" s="2">
        <v>11</v>
      </c>
      <c r="P847" s="2">
        <v>8.3000000000000007</v>
      </c>
      <c r="Q847" s="2">
        <v>2.2999999999999998</v>
      </c>
      <c r="R847" s="1">
        <v>0.4</v>
      </c>
      <c r="S847" s="1">
        <v>0.4</v>
      </c>
      <c r="T847" s="1">
        <v>0.2</v>
      </c>
      <c r="U847" s="1">
        <v>0.2</v>
      </c>
      <c r="V847" s="1">
        <v>1.3</v>
      </c>
      <c r="W847" s="1">
        <v>49.5</v>
      </c>
      <c r="X847" s="1">
        <v>35.5</v>
      </c>
      <c r="Y847" s="1">
        <v>4.5</v>
      </c>
      <c r="Z847" s="1">
        <v>4.1500000000000004</v>
      </c>
      <c r="AA847">
        <f t="shared" si="302"/>
        <v>0.29066107030430216</v>
      </c>
      <c r="AB847">
        <f t="shared" si="303"/>
        <v>0.25000000000000011</v>
      </c>
      <c r="AC847">
        <f t="shared" si="304"/>
        <v>0.20095693779904306</v>
      </c>
      <c r="AD847">
        <f t="shared" si="305"/>
        <v>4.5691906005221931E-2</v>
      </c>
      <c r="AE847">
        <f t="shared" si="306"/>
        <v>9.2391304347826109E-2</v>
      </c>
      <c r="AF847">
        <f t="shared" si="307"/>
        <v>0.11184210526315787</v>
      </c>
      <c r="AG847">
        <f t="shared" si="308"/>
        <v>8.8888888888888892E-2</v>
      </c>
      <c r="AH847">
        <f t="shared" si="309"/>
        <v>0.25890483785220636</v>
      </c>
      <c r="AI847">
        <f t="shared" si="310"/>
        <v>9.3394077448747156E-2</v>
      </c>
      <c r="AJ847">
        <f t="shared" si="311"/>
        <v>0.16522988505747124</v>
      </c>
      <c r="AK847">
        <f t="shared" si="312"/>
        <v>0.30107526881720426</v>
      </c>
      <c r="AL847">
        <f t="shared" si="313"/>
        <v>0.16825863335782512</v>
      </c>
      <c r="AM847">
        <f t="shared" si="314"/>
        <v>0.21260898725687455</v>
      </c>
      <c r="AN847">
        <f t="shared" si="315"/>
        <v>0.30688935281837154</v>
      </c>
      <c r="AO847">
        <f t="shared" si="316"/>
        <v>0.15215398716773601</v>
      </c>
      <c r="AP847">
        <f t="shared" si="317"/>
        <v>3.3707865168539332E-2</v>
      </c>
      <c r="AQ847">
        <f t="shared" si="318"/>
        <v>3.333333333333334E-2</v>
      </c>
      <c r="AR847">
        <f t="shared" si="319"/>
        <v>1.1235955056179775E-2</v>
      </c>
      <c r="AS847">
        <f t="shared" si="320"/>
        <v>2.0408163265306121E-2</v>
      </c>
      <c r="AT847">
        <f t="shared" si="321"/>
        <v>0.25882714154129566</v>
      </c>
      <c r="AU847">
        <f t="shared" si="322"/>
        <v>0.19766309639727361</v>
      </c>
      <c r="AV847">
        <f t="shared" si="323"/>
        <v>0.41860465116279072</v>
      </c>
      <c r="AW847">
        <f t="shared" si="324"/>
        <v>0.40837696335078533</v>
      </c>
    </row>
    <row r="848" spans="1:49" x14ac:dyDescent="0.3">
      <c r="A848">
        <v>98</v>
      </c>
      <c r="B848" s="3">
        <v>37530</v>
      </c>
      <c r="C848" t="s">
        <v>7</v>
      </c>
      <c r="D848" s="1">
        <v>66.599999999999994</v>
      </c>
      <c r="E848" s="1">
        <v>32.799999999999997</v>
      </c>
      <c r="F848" s="1">
        <v>15.4</v>
      </c>
      <c r="G848" s="1">
        <v>33.799999999999997</v>
      </c>
      <c r="H848" s="1">
        <v>14.65</v>
      </c>
      <c r="I848" s="1">
        <v>36.700000000000003</v>
      </c>
      <c r="J848" s="1">
        <v>36.200000000000003</v>
      </c>
      <c r="K848" s="1">
        <v>18.5</v>
      </c>
      <c r="L848" s="1">
        <v>18.100000000000001</v>
      </c>
      <c r="M848" s="1">
        <v>7.25</v>
      </c>
      <c r="N848" s="1">
        <v>7.15</v>
      </c>
      <c r="O848" s="2">
        <v>7.3</v>
      </c>
      <c r="P848" s="2">
        <v>5.0999999999999996</v>
      </c>
      <c r="Q848" s="2">
        <v>2</v>
      </c>
      <c r="R848" s="1">
        <v>0.2</v>
      </c>
      <c r="S848" s="1">
        <v>0.2</v>
      </c>
      <c r="T848" s="1">
        <v>0.1</v>
      </c>
      <c r="U848" s="1">
        <v>0.1</v>
      </c>
      <c r="V848" s="1">
        <v>1.3</v>
      </c>
      <c r="W848" s="1">
        <v>47.8</v>
      </c>
      <c r="X848" s="1">
        <v>47.95</v>
      </c>
      <c r="Y848" s="1">
        <v>3.6</v>
      </c>
      <c r="Z848" s="1">
        <v>3.7</v>
      </c>
      <c r="AA848">
        <f t="shared" si="302"/>
        <v>0.19937040923399782</v>
      </c>
      <c r="AB848">
        <f t="shared" si="303"/>
        <v>8.5937500000000042E-2</v>
      </c>
      <c r="AC848">
        <f t="shared" si="304"/>
        <v>0.1779904306220095</v>
      </c>
      <c r="AD848">
        <f t="shared" si="305"/>
        <v>3.3289817232375986E-2</v>
      </c>
      <c r="AE848">
        <f t="shared" si="306"/>
        <v>4.8913043478260872E-2</v>
      </c>
      <c r="AF848">
        <f t="shared" si="307"/>
        <v>9.2105263157894732E-2</v>
      </c>
      <c r="AG848">
        <f t="shared" si="308"/>
        <v>8.8888888888888892E-2</v>
      </c>
      <c r="AH848">
        <f t="shared" si="309"/>
        <v>0.19989367357788407</v>
      </c>
      <c r="AI848">
        <f t="shared" si="310"/>
        <v>5.1252847380410027E-2</v>
      </c>
      <c r="AJ848">
        <f t="shared" si="311"/>
        <v>6.0344827586206934E-2</v>
      </c>
      <c r="AK848">
        <f t="shared" si="312"/>
        <v>0.2078853046594982</v>
      </c>
      <c r="AL848">
        <f t="shared" si="313"/>
        <v>6.0984570168993384E-2</v>
      </c>
      <c r="AM848">
        <f t="shared" si="314"/>
        <v>0.11468812877263583</v>
      </c>
      <c r="AN848">
        <f t="shared" si="315"/>
        <v>0.25469728601252606</v>
      </c>
      <c r="AO848">
        <f t="shared" si="316"/>
        <v>0.11182401466544456</v>
      </c>
      <c r="AP848">
        <f t="shared" si="317"/>
        <v>1.1235955056179775E-2</v>
      </c>
      <c r="AQ848">
        <f t="shared" si="318"/>
        <v>1.1111111111111112E-2</v>
      </c>
      <c r="AR848">
        <f t="shared" si="319"/>
        <v>0</v>
      </c>
      <c r="AS848">
        <f t="shared" si="320"/>
        <v>0</v>
      </c>
      <c r="AT848">
        <f t="shared" si="321"/>
        <v>0.24838808719680688</v>
      </c>
      <c r="AU848">
        <f t="shared" si="322"/>
        <v>0.27848101265822789</v>
      </c>
      <c r="AV848">
        <f t="shared" si="323"/>
        <v>0.31395348837209303</v>
      </c>
      <c r="AW848">
        <f t="shared" si="324"/>
        <v>0.36125654450261779</v>
      </c>
    </row>
    <row r="849" spans="1:49" x14ac:dyDescent="0.3">
      <c r="A849">
        <v>99</v>
      </c>
      <c r="B849" s="3">
        <v>37530</v>
      </c>
      <c r="C849" t="s">
        <v>8</v>
      </c>
      <c r="D849" s="1">
        <v>74.349999999999994</v>
      </c>
      <c r="E849" s="1">
        <v>37.549999999999997</v>
      </c>
      <c r="F849" s="1">
        <v>17.05</v>
      </c>
      <c r="G849" s="1">
        <v>36.799999999999997</v>
      </c>
      <c r="H849" s="1">
        <v>15.1</v>
      </c>
      <c r="I849" s="1">
        <v>52.8</v>
      </c>
      <c r="J849" s="1">
        <v>52.2</v>
      </c>
      <c r="K849" s="1">
        <v>28.75</v>
      </c>
      <c r="L849" s="1">
        <v>28.6</v>
      </c>
      <c r="M849" s="1">
        <v>9.15</v>
      </c>
      <c r="N849" s="1">
        <v>9.4</v>
      </c>
      <c r="O849" s="2">
        <v>11.9</v>
      </c>
      <c r="P849" s="2">
        <v>9.1</v>
      </c>
      <c r="Q849" s="2">
        <v>2.4</v>
      </c>
      <c r="R849" s="1">
        <v>0.5</v>
      </c>
      <c r="S849" s="1">
        <v>0.6</v>
      </c>
      <c r="T849" s="1">
        <v>0.2</v>
      </c>
      <c r="U849" s="1">
        <v>0.3</v>
      </c>
      <c r="V849" s="1">
        <v>1.3</v>
      </c>
      <c r="W849" s="1">
        <v>63.35</v>
      </c>
      <c r="X849" s="1">
        <v>63.15</v>
      </c>
      <c r="Y849" s="1">
        <v>4.55</v>
      </c>
      <c r="Z849" s="1">
        <v>4.0999999999999996</v>
      </c>
      <c r="AA849">
        <f t="shared" si="302"/>
        <v>0.29905561385099677</v>
      </c>
      <c r="AB849">
        <f t="shared" si="303"/>
        <v>0.15039062500000006</v>
      </c>
      <c r="AC849">
        <f t="shared" si="304"/>
        <v>0.23540669856459323</v>
      </c>
      <c r="AD849">
        <f t="shared" si="305"/>
        <v>3.91644908616188E-2</v>
      </c>
      <c r="AE849">
        <f t="shared" si="306"/>
        <v>0.10326086956521739</v>
      </c>
      <c r="AF849">
        <f t="shared" si="307"/>
        <v>0.11842105263157893</v>
      </c>
      <c r="AG849">
        <f t="shared" si="308"/>
        <v>8.8888888888888892E-2</v>
      </c>
      <c r="AH849">
        <f t="shared" si="309"/>
        <v>0.28229665071770332</v>
      </c>
      <c r="AI849">
        <f t="shared" si="310"/>
        <v>0.10364464692482918</v>
      </c>
      <c r="AJ849">
        <f t="shared" si="311"/>
        <v>0.21455938697318006</v>
      </c>
      <c r="AK849">
        <f t="shared" si="312"/>
        <v>0.33532457188371162</v>
      </c>
      <c r="AL849">
        <f t="shared" si="313"/>
        <v>0.21160911094783244</v>
      </c>
      <c r="AM849">
        <f t="shared" si="314"/>
        <v>0.25553319919517103</v>
      </c>
      <c r="AN849">
        <f t="shared" si="315"/>
        <v>0.33402922755741121</v>
      </c>
      <c r="AO849">
        <f t="shared" si="316"/>
        <v>0.15307057745187899</v>
      </c>
      <c r="AP849">
        <f t="shared" si="317"/>
        <v>4.49438202247191E-2</v>
      </c>
      <c r="AQ849">
        <f t="shared" si="318"/>
        <v>5.5555555555555552E-2</v>
      </c>
      <c r="AR849">
        <f t="shared" si="319"/>
        <v>1.1235955056179775E-2</v>
      </c>
      <c r="AS849">
        <f t="shared" si="320"/>
        <v>4.0816326530612235E-2</v>
      </c>
      <c r="AT849">
        <f t="shared" si="321"/>
        <v>0.34387473134786617</v>
      </c>
      <c r="AU849">
        <f t="shared" si="322"/>
        <v>0.37715027588445316</v>
      </c>
      <c r="AV849">
        <f t="shared" si="323"/>
        <v>0.42441860465116277</v>
      </c>
      <c r="AW849">
        <f t="shared" si="324"/>
        <v>0.40314136125654443</v>
      </c>
    </row>
    <row r="850" spans="1:49" x14ac:dyDescent="0.3">
      <c r="A850">
        <v>100</v>
      </c>
      <c r="B850" s="3">
        <v>37530</v>
      </c>
      <c r="C850" t="s">
        <v>7</v>
      </c>
      <c r="D850" s="1">
        <v>82</v>
      </c>
      <c r="E850" s="1">
        <v>40.299999999999997</v>
      </c>
      <c r="F850" s="1">
        <v>21.2</v>
      </c>
      <c r="G850" s="1">
        <v>41.7</v>
      </c>
      <c r="H850" s="1">
        <v>19.350000000000001</v>
      </c>
      <c r="I850" s="1">
        <v>45.9</v>
      </c>
      <c r="J850" s="1">
        <v>45.1</v>
      </c>
      <c r="K850" s="1">
        <v>23.65</v>
      </c>
      <c r="L850" s="1">
        <v>24.85</v>
      </c>
      <c r="M850" s="1">
        <v>8.5</v>
      </c>
      <c r="N850" s="1">
        <v>8.3000000000000007</v>
      </c>
      <c r="O850" s="2">
        <v>13.9</v>
      </c>
      <c r="P850" s="2">
        <v>9.9</v>
      </c>
      <c r="Q850" s="2">
        <v>3.5</v>
      </c>
      <c r="R850" s="1">
        <v>0.3</v>
      </c>
      <c r="S850" s="1">
        <v>0.4</v>
      </c>
      <c r="T850" s="1">
        <v>0.1</v>
      </c>
      <c r="U850" s="1">
        <v>0.2</v>
      </c>
      <c r="V850" s="1">
        <v>2</v>
      </c>
      <c r="W850" s="1">
        <v>60.3</v>
      </c>
      <c r="X850" s="1">
        <v>59.65</v>
      </c>
      <c r="Y850" s="1">
        <v>4.95</v>
      </c>
      <c r="Z850" s="1">
        <v>4.9000000000000004</v>
      </c>
      <c r="AA850">
        <f t="shared" si="302"/>
        <v>0.35676810073452248</v>
      </c>
      <c r="AB850">
        <f t="shared" si="303"/>
        <v>0.3125</v>
      </c>
      <c r="AC850">
        <f t="shared" si="304"/>
        <v>0.32918660287081342</v>
      </c>
      <c r="AD850">
        <f t="shared" si="305"/>
        <v>9.4647519582245446E-2</v>
      </c>
      <c r="AE850">
        <f t="shared" si="306"/>
        <v>0.11413043478260872</v>
      </c>
      <c r="AF850">
        <f t="shared" si="307"/>
        <v>0.19078947368421051</v>
      </c>
      <c r="AG850">
        <f t="shared" si="308"/>
        <v>0.16666666666666666</v>
      </c>
      <c r="AH850">
        <f t="shared" si="309"/>
        <v>0.3636363636363637</v>
      </c>
      <c r="AI850">
        <f t="shared" si="310"/>
        <v>0.1264236902050114</v>
      </c>
      <c r="AJ850">
        <f t="shared" si="311"/>
        <v>0.14846743295019155</v>
      </c>
      <c r="AK850">
        <f t="shared" si="312"/>
        <v>0.27877339705296694</v>
      </c>
      <c r="AL850">
        <f t="shared" si="313"/>
        <v>0.13666421748714178</v>
      </c>
      <c r="AM850">
        <f t="shared" si="314"/>
        <v>0.20523138832997989</v>
      </c>
      <c r="AN850">
        <f t="shared" si="315"/>
        <v>0.30688935281837154</v>
      </c>
      <c r="AO850">
        <f t="shared" si="316"/>
        <v>0.13290559120073328</v>
      </c>
      <c r="AP850">
        <f t="shared" si="317"/>
        <v>2.2471910112359546E-2</v>
      </c>
      <c r="AQ850">
        <f t="shared" si="318"/>
        <v>3.333333333333334E-2</v>
      </c>
      <c r="AR850">
        <f t="shared" si="319"/>
        <v>0</v>
      </c>
      <c r="AS850">
        <f t="shared" si="320"/>
        <v>2.0408163265306121E-2</v>
      </c>
      <c r="AT850">
        <f t="shared" si="321"/>
        <v>0.3251458397298127</v>
      </c>
      <c r="AU850">
        <f t="shared" si="322"/>
        <v>0.3544303797468355</v>
      </c>
      <c r="AV850">
        <f t="shared" si="323"/>
        <v>0.47093023255813948</v>
      </c>
      <c r="AW850">
        <f t="shared" si="324"/>
        <v>0.48691099476439786</v>
      </c>
    </row>
    <row r="851" spans="1:49" x14ac:dyDescent="0.3">
      <c r="A851">
        <v>101</v>
      </c>
      <c r="B851" s="3">
        <v>37530</v>
      </c>
      <c r="C851" t="s">
        <v>7</v>
      </c>
      <c r="D851" s="1">
        <v>88.8</v>
      </c>
      <c r="E851" s="1">
        <v>43.8</v>
      </c>
      <c r="F851" s="1">
        <v>21.8</v>
      </c>
      <c r="G851" s="1">
        <v>45</v>
      </c>
      <c r="H851" s="1">
        <v>20.65</v>
      </c>
      <c r="I851" s="1">
        <v>57.8</v>
      </c>
      <c r="J851" s="1">
        <v>56.1</v>
      </c>
      <c r="K851" s="1">
        <v>28.1</v>
      </c>
      <c r="L851" s="1">
        <v>29.6</v>
      </c>
      <c r="M851" s="1">
        <v>10.3</v>
      </c>
      <c r="N851" s="1">
        <v>11.5</v>
      </c>
      <c r="O851" s="2">
        <v>16.2</v>
      </c>
      <c r="P851" s="2">
        <v>11.8</v>
      </c>
      <c r="Q851" s="2">
        <v>4.0999999999999996</v>
      </c>
      <c r="R851" s="1">
        <v>0.5</v>
      </c>
      <c r="S851" s="1">
        <v>0.6</v>
      </c>
      <c r="T851" s="1">
        <v>0.2</v>
      </c>
      <c r="U851" s="1">
        <v>0.3</v>
      </c>
      <c r="V851" s="1">
        <v>2.5</v>
      </c>
      <c r="W851" s="1">
        <v>67.2</v>
      </c>
      <c r="X851" s="1">
        <v>60.8</v>
      </c>
      <c r="Y851" s="1">
        <v>4.7</v>
      </c>
      <c r="Z851" s="1">
        <v>4.5999999999999996</v>
      </c>
      <c r="AA851">
        <f t="shared" si="302"/>
        <v>0.43022035676810066</v>
      </c>
      <c r="AB851">
        <f t="shared" si="303"/>
        <v>0.33593750000000006</v>
      </c>
      <c r="AC851">
        <f t="shared" si="304"/>
        <v>0.3923444976076555</v>
      </c>
      <c r="AD851">
        <f t="shared" si="305"/>
        <v>0.11161879895561355</v>
      </c>
      <c r="AE851">
        <f t="shared" si="306"/>
        <v>0.13994565217391305</v>
      </c>
      <c r="AF851">
        <f t="shared" si="307"/>
        <v>0.23026315789473681</v>
      </c>
      <c r="AG851">
        <f t="shared" si="308"/>
        <v>0.22222222222222221</v>
      </c>
      <c r="AH851">
        <f t="shared" si="309"/>
        <v>0.43593833067517279</v>
      </c>
      <c r="AI851">
        <f t="shared" si="310"/>
        <v>0.15261958997722094</v>
      </c>
      <c r="AJ851">
        <f t="shared" si="311"/>
        <v>0.26245210727969348</v>
      </c>
      <c r="AK851">
        <f t="shared" si="312"/>
        <v>0.36638789326961368</v>
      </c>
      <c r="AL851">
        <f t="shared" si="313"/>
        <v>0.20205731080088171</v>
      </c>
      <c r="AM851">
        <f t="shared" si="314"/>
        <v>0.26894701542588867</v>
      </c>
      <c r="AN851">
        <f t="shared" si="315"/>
        <v>0.38204592901878909</v>
      </c>
      <c r="AO851">
        <f t="shared" si="316"/>
        <v>0.19156736938588451</v>
      </c>
      <c r="AP851">
        <f t="shared" si="317"/>
        <v>4.49438202247191E-2</v>
      </c>
      <c r="AQ851">
        <f t="shared" si="318"/>
        <v>5.5555555555555552E-2</v>
      </c>
      <c r="AR851">
        <f t="shared" si="319"/>
        <v>1.1235955056179775E-2</v>
      </c>
      <c r="AS851">
        <f t="shared" si="320"/>
        <v>4.0816326530612235E-2</v>
      </c>
      <c r="AT851">
        <f t="shared" si="321"/>
        <v>0.36751611912803195</v>
      </c>
      <c r="AU851">
        <f t="shared" si="322"/>
        <v>0.36189548847776698</v>
      </c>
      <c r="AV851">
        <f t="shared" si="323"/>
        <v>0.44186046511627908</v>
      </c>
      <c r="AW851">
        <f t="shared" si="324"/>
        <v>0.4554973821989528</v>
      </c>
    </row>
    <row r="852" spans="1:49" x14ac:dyDescent="0.3">
      <c r="A852">
        <v>102</v>
      </c>
      <c r="B852" s="3">
        <v>37530</v>
      </c>
      <c r="C852" t="s">
        <v>7</v>
      </c>
      <c r="D852" s="1">
        <v>82.3</v>
      </c>
      <c r="E852" s="1">
        <v>40.6</v>
      </c>
      <c r="F852" s="1">
        <v>20</v>
      </c>
      <c r="G852" s="1">
        <v>41.7</v>
      </c>
      <c r="H852" s="1">
        <v>20.55</v>
      </c>
      <c r="I852" s="1">
        <v>46.65</v>
      </c>
      <c r="J852" s="1">
        <v>45.9</v>
      </c>
      <c r="K852" s="1">
        <v>24.15</v>
      </c>
      <c r="L852" s="1">
        <v>23.75</v>
      </c>
      <c r="M852" s="1">
        <v>9.0500000000000007</v>
      </c>
      <c r="N852" s="1">
        <v>9</v>
      </c>
      <c r="O852" s="2">
        <v>14.3</v>
      </c>
      <c r="P852" s="2">
        <v>10.4</v>
      </c>
      <c r="Q852" s="2">
        <v>3.6</v>
      </c>
      <c r="R852" s="1">
        <v>0.4</v>
      </c>
      <c r="S852" s="1">
        <v>0.4</v>
      </c>
      <c r="T852" s="1">
        <v>0.2</v>
      </c>
      <c r="U852" s="1">
        <v>0.2</v>
      </c>
      <c r="V852" s="1">
        <v>2</v>
      </c>
      <c r="W852" s="1">
        <v>52.95</v>
      </c>
      <c r="X852" s="1">
        <v>55</v>
      </c>
      <c r="Y852" s="1">
        <v>5</v>
      </c>
      <c r="Z852" s="1">
        <v>5</v>
      </c>
      <c r="AA852">
        <f t="shared" si="302"/>
        <v>0.36306400839454356</v>
      </c>
      <c r="AB852">
        <f t="shared" si="303"/>
        <v>0.265625</v>
      </c>
      <c r="AC852">
        <f t="shared" si="304"/>
        <v>0.32918660287081342</v>
      </c>
      <c r="AD852">
        <f t="shared" si="305"/>
        <v>0.11031331592689296</v>
      </c>
      <c r="AE852">
        <f t="shared" si="306"/>
        <v>0.12092391304347828</v>
      </c>
      <c r="AF852">
        <f t="shared" si="307"/>
        <v>0.19736842105263158</v>
      </c>
      <c r="AG852">
        <f t="shared" si="308"/>
        <v>0.16666666666666666</v>
      </c>
      <c r="AH852">
        <f t="shared" si="309"/>
        <v>0.3668261562998405</v>
      </c>
      <c r="AI852">
        <f t="shared" si="310"/>
        <v>0.13097949886104784</v>
      </c>
      <c r="AJ852">
        <f t="shared" si="311"/>
        <v>0.15565134099616856</v>
      </c>
      <c r="AK852">
        <f t="shared" si="312"/>
        <v>0.2851453604141776</v>
      </c>
      <c r="AL852">
        <f t="shared" si="313"/>
        <v>0.14401175606171929</v>
      </c>
      <c r="AM852">
        <f t="shared" si="314"/>
        <v>0.19047619047619047</v>
      </c>
      <c r="AN852">
        <f t="shared" si="315"/>
        <v>0.3298538622129436</v>
      </c>
      <c r="AO852">
        <f t="shared" si="316"/>
        <v>0.14573785517873511</v>
      </c>
      <c r="AP852">
        <f t="shared" si="317"/>
        <v>3.3707865168539332E-2</v>
      </c>
      <c r="AQ852">
        <f t="shared" si="318"/>
        <v>3.333333333333334E-2</v>
      </c>
      <c r="AR852">
        <f t="shared" si="319"/>
        <v>1.1235955056179775E-2</v>
      </c>
      <c r="AS852">
        <f t="shared" si="320"/>
        <v>2.0408163265306121E-2</v>
      </c>
      <c r="AT852">
        <f t="shared" si="321"/>
        <v>0.28001228124040534</v>
      </c>
      <c r="AU852">
        <f t="shared" si="322"/>
        <v>0.32424537487828631</v>
      </c>
      <c r="AV852">
        <f t="shared" si="323"/>
        <v>0.47674418604651159</v>
      </c>
      <c r="AW852">
        <f t="shared" si="324"/>
        <v>0.4973821989528795</v>
      </c>
    </row>
    <row r="853" spans="1:49" x14ac:dyDescent="0.3">
      <c r="A853">
        <v>103</v>
      </c>
      <c r="B853" s="3">
        <v>37530</v>
      </c>
      <c r="C853" t="s">
        <v>8</v>
      </c>
      <c r="D853" s="1">
        <v>67</v>
      </c>
      <c r="E853" s="1">
        <v>34.4</v>
      </c>
      <c r="F853" s="1">
        <v>15.6</v>
      </c>
      <c r="G853" s="1">
        <v>32.6</v>
      </c>
      <c r="H853" s="1">
        <v>14</v>
      </c>
      <c r="I853" s="1">
        <v>44.65</v>
      </c>
      <c r="J853" s="1">
        <v>44.65</v>
      </c>
      <c r="K853" s="1">
        <v>23.65</v>
      </c>
      <c r="L853" s="1">
        <v>23.4</v>
      </c>
      <c r="M853" s="1">
        <v>7.7</v>
      </c>
      <c r="N853" s="1">
        <v>8.1</v>
      </c>
      <c r="O853" s="2">
        <v>8.3000000000000007</v>
      </c>
      <c r="P853" s="2">
        <v>6.2</v>
      </c>
      <c r="Q853" s="2">
        <v>1.8</v>
      </c>
      <c r="R853" s="1">
        <v>0.3</v>
      </c>
      <c r="S853" s="1">
        <v>0.3</v>
      </c>
      <c r="T853" s="1">
        <v>0.1</v>
      </c>
      <c r="U853" s="1">
        <v>0.1</v>
      </c>
      <c r="V853" s="1">
        <v>1</v>
      </c>
      <c r="W853" s="1">
        <v>47.3</v>
      </c>
      <c r="X853" s="1">
        <v>45.85</v>
      </c>
      <c r="Y853" s="1">
        <v>4.6500000000000004</v>
      </c>
      <c r="Z853" s="1">
        <v>3.8</v>
      </c>
      <c r="AA853">
        <f t="shared" si="302"/>
        <v>0.23294858342077643</v>
      </c>
      <c r="AB853">
        <f t="shared" si="303"/>
        <v>9.3750000000000014E-2</v>
      </c>
      <c r="AC853">
        <f t="shared" si="304"/>
        <v>0.15502392344497609</v>
      </c>
      <c r="AD853">
        <f t="shared" si="305"/>
        <v>2.4804177545691908E-2</v>
      </c>
      <c r="AE853">
        <f t="shared" si="306"/>
        <v>6.3858695652173919E-2</v>
      </c>
      <c r="AF853">
        <f t="shared" si="307"/>
        <v>7.8947368421052641E-2</v>
      </c>
      <c r="AG853">
        <f t="shared" si="308"/>
        <v>5.5555555555555552E-2</v>
      </c>
      <c r="AH853">
        <f t="shared" si="309"/>
        <v>0.20414673046251997</v>
      </c>
      <c r="AI853">
        <f t="shared" si="310"/>
        <v>6.264236902050116E-2</v>
      </c>
      <c r="AJ853">
        <f t="shared" si="311"/>
        <v>0.1364942528735632</v>
      </c>
      <c r="AK853">
        <f t="shared" si="312"/>
        <v>0.27518916766228591</v>
      </c>
      <c r="AL853">
        <f t="shared" si="313"/>
        <v>0.13666421748714178</v>
      </c>
      <c r="AM853">
        <f t="shared" si="314"/>
        <v>0.18578135479543928</v>
      </c>
      <c r="AN853">
        <f t="shared" si="315"/>
        <v>0.27348643006263046</v>
      </c>
      <c r="AO853">
        <f t="shared" si="316"/>
        <v>0.12923923006416133</v>
      </c>
      <c r="AP853">
        <f t="shared" si="317"/>
        <v>2.2471910112359546E-2</v>
      </c>
      <c r="AQ853">
        <f t="shared" si="318"/>
        <v>2.222222222222222E-2</v>
      </c>
      <c r="AR853">
        <f t="shared" si="319"/>
        <v>0</v>
      </c>
      <c r="AS853">
        <f t="shared" si="320"/>
        <v>0</v>
      </c>
      <c r="AT853">
        <f t="shared" si="321"/>
        <v>0.24531777709548663</v>
      </c>
      <c r="AU853">
        <f t="shared" si="322"/>
        <v>0.26484907497565729</v>
      </c>
      <c r="AV853">
        <f t="shared" si="323"/>
        <v>0.43604651162790703</v>
      </c>
      <c r="AW853">
        <f t="shared" si="324"/>
        <v>0.37172774869109942</v>
      </c>
    </row>
    <row r="854" spans="1:49" x14ac:dyDescent="0.3">
      <c r="A854">
        <v>104</v>
      </c>
      <c r="B854" s="3">
        <v>37530</v>
      </c>
      <c r="C854" t="s">
        <v>7</v>
      </c>
      <c r="D854" s="1">
        <v>75.7</v>
      </c>
      <c r="E854" s="1">
        <v>37.6</v>
      </c>
      <c r="F854" s="1">
        <v>18.3</v>
      </c>
      <c r="G854" s="1">
        <v>38.1</v>
      </c>
      <c r="H854" s="1">
        <v>17.350000000000001</v>
      </c>
      <c r="I854" s="1">
        <v>42.9</v>
      </c>
      <c r="J854" s="1">
        <v>42.75</v>
      </c>
      <c r="K854" s="1">
        <v>21.1</v>
      </c>
      <c r="L854" s="1">
        <v>21.35</v>
      </c>
      <c r="M854" s="1">
        <v>8.15</v>
      </c>
      <c r="N854" s="1">
        <v>8.4</v>
      </c>
      <c r="O854" s="2">
        <v>11.3</v>
      </c>
      <c r="P854" s="2">
        <v>8.1</v>
      </c>
      <c r="Q854" s="2">
        <v>3</v>
      </c>
      <c r="R854" s="1">
        <v>0.3</v>
      </c>
      <c r="S854" s="1">
        <v>0.2</v>
      </c>
      <c r="T854" s="1">
        <v>0.1</v>
      </c>
      <c r="U854" s="1">
        <v>0.1</v>
      </c>
      <c r="V854" s="1">
        <v>1.9</v>
      </c>
      <c r="W854" s="1">
        <v>57.1</v>
      </c>
      <c r="X854" s="1">
        <v>55.4</v>
      </c>
      <c r="Y854" s="1">
        <v>4.3499999999999996</v>
      </c>
      <c r="Z854" s="1">
        <v>4.0999999999999996</v>
      </c>
      <c r="AA854">
        <f t="shared" si="302"/>
        <v>0.30010493179433367</v>
      </c>
      <c r="AB854">
        <f t="shared" si="303"/>
        <v>0.19921875000000006</v>
      </c>
      <c r="AC854">
        <f t="shared" si="304"/>
        <v>0.26028708133971296</v>
      </c>
      <c r="AD854">
        <f t="shared" si="305"/>
        <v>6.8537859007832921E-2</v>
      </c>
      <c r="AE854">
        <f t="shared" si="306"/>
        <v>8.9673913043478271E-2</v>
      </c>
      <c r="AF854">
        <f t="shared" si="307"/>
        <v>0.15789473684210525</v>
      </c>
      <c r="AG854">
        <f t="shared" si="308"/>
        <v>0.15555555555555553</v>
      </c>
      <c r="AH854">
        <f t="shared" si="309"/>
        <v>0.29665071770334933</v>
      </c>
      <c r="AI854">
        <f t="shared" si="310"/>
        <v>9.6810933940774488E-2</v>
      </c>
      <c r="AJ854">
        <f t="shared" si="311"/>
        <v>0.11973180076628352</v>
      </c>
      <c r="AK854">
        <f t="shared" si="312"/>
        <v>0.26005575467941056</v>
      </c>
      <c r="AL854">
        <f t="shared" si="313"/>
        <v>9.9191770756796485E-2</v>
      </c>
      <c r="AM854">
        <f t="shared" si="314"/>
        <v>0.15828303152246817</v>
      </c>
      <c r="AN854">
        <f t="shared" si="315"/>
        <v>0.2922755741127348</v>
      </c>
      <c r="AO854">
        <f t="shared" si="316"/>
        <v>0.13473877176901924</v>
      </c>
      <c r="AP854">
        <f t="shared" si="317"/>
        <v>2.2471910112359546E-2</v>
      </c>
      <c r="AQ854">
        <f t="shared" si="318"/>
        <v>1.1111111111111112E-2</v>
      </c>
      <c r="AR854">
        <f t="shared" si="319"/>
        <v>0</v>
      </c>
      <c r="AS854">
        <f t="shared" si="320"/>
        <v>0</v>
      </c>
      <c r="AT854">
        <f t="shared" si="321"/>
        <v>0.30549585508136323</v>
      </c>
      <c r="AU854">
        <f t="shared" si="322"/>
        <v>0.32684193443687121</v>
      </c>
      <c r="AV854">
        <f t="shared" si="323"/>
        <v>0.40116279069767441</v>
      </c>
      <c r="AW854">
        <f t="shared" si="324"/>
        <v>0.40314136125654443</v>
      </c>
    </row>
    <row r="855" spans="1:49" x14ac:dyDescent="0.3">
      <c r="A855">
        <v>105</v>
      </c>
      <c r="B855" s="3">
        <v>37530</v>
      </c>
      <c r="C855" t="s">
        <v>7</v>
      </c>
      <c r="D855" s="1">
        <v>78.849999999999994</v>
      </c>
      <c r="E855" s="1">
        <v>38.65</v>
      </c>
      <c r="F855" s="1">
        <v>20</v>
      </c>
      <c r="G855" s="1">
        <v>40.200000000000003</v>
      </c>
      <c r="H855" s="1">
        <v>18.5</v>
      </c>
      <c r="I855" s="1">
        <v>46.4</v>
      </c>
      <c r="J855" s="1">
        <v>45.5</v>
      </c>
      <c r="K855" s="1">
        <v>24.25</v>
      </c>
      <c r="L855" s="1">
        <v>24.05</v>
      </c>
      <c r="M855" s="1">
        <v>9</v>
      </c>
      <c r="N855" s="1">
        <v>9.25</v>
      </c>
      <c r="O855" s="2">
        <v>13.2</v>
      </c>
      <c r="P855" s="2">
        <v>9.5</v>
      </c>
      <c r="Q855" s="2">
        <v>3.4</v>
      </c>
      <c r="R855" s="1">
        <v>0.4</v>
      </c>
      <c r="S855" s="1">
        <v>0.4</v>
      </c>
      <c r="T855" s="1">
        <v>0.2</v>
      </c>
      <c r="U855" s="1">
        <v>0.2</v>
      </c>
      <c r="V855" s="1">
        <v>1.9</v>
      </c>
      <c r="W855" s="1">
        <v>36.65</v>
      </c>
      <c r="X855" s="1">
        <v>65.2</v>
      </c>
      <c r="Y855" s="1">
        <v>4.5</v>
      </c>
      <c r="Z855" s="1">
        <v>4.7</v>
      </c>
      <c r="AA855">
        <f t="shared" si="302"/>
        <v>0.32214060860440707</v>
      </c>
      <c r="AB855">
        <f t="shared" si="303"/>
        <v>0.265625</v>
      </c>
      <c r="AC855">
        <f t="shared" si="304"/>
        <v>0.30047846889952157</v>
      </c>
      <c r="AD855">
        <f t="shared" si="305"/>
        <v>8.3550913838120106E-2</v>
      </c>
      <c r="AE855">
        <f t="shared" si="306"/>
        <v>0.10869565217391305</v>
      </c>
      <c r="AF855">
        <f t="shared" si="307"/>
        <v>0.18421052631578946</v>
      </c>
      <c r="AG855">
        <f t="shared" si="308"/>
        <v>0.15555555555555553</v>
      </c>
      <c r="AH855">
        <f t="shared" si="309"/>
        <v>0.33014354066985646</v>
      </c>
      <c r="AI855">
        <f t="shared" si="310"/>
        <v>0.1184510250569476</v>
      </c>
      <c r="AJ855">
        <f t="shared" si="311"/>
        <v>0.1532567049808429</v>
      </c>
      <c r="AK855">
        <f t="shared" si="312"/>
        <v>0.28195937873357224</v>
      </c>
      <c r="AL855">
        <f t="shared" si="313"/>
        <v>0.14548126377663481</v>
      </c>
      <c r="AM855">
        <f t="shared" si="314"/>
        <v>0.19450033534540578</v>
      </c>
      <c r="AN855">
        <f t="shared" si="315"/>
        <v>0.32776617954070975</v>
      </c>
      <c r="AO855">
        <f t="shared" si="316"/>
        <v>0.15032080659945002</v>
      </c>
      <c r="AP855">
        <f t="shared" si="317"/>
        <v>3.3707865168539332E-2</v>
      </c>
      <c r="AQ855">
        <f t="shared" si="318"/>
        <v>3.333333333333334E-2</v>
      </c>
      <c r="AR855">
        <f t="shared" si="319"/>
        <v>1.1235955056179775E-2</v>
      </c>
      <c r="AS855">
        <f t="shared" si="320"/>
        <v>2.0408163265306121E-2</v>
      </c>
      <c r="AT855">
        <f t="shared" si="321"/>
        <v>0.17992017193736567</v>
      </c>
      <c r="AU855">
        <f t="shared" si="322"/>
        <v>0.39045764362220065</v>
      </c>
      <c r="AV855">
        <f t="shared" si="323"/>
        <v>0.41860465116279072</v>
      </c>
      <c r="AW855">
        <f t="shared" si="324"/>
        <v>0.46596858638743449</v>
      </c>
    </row>
    <row r="856" spans="1:49" x14ac:dyDescent="0.3">
      <c r="A856">
        <v>106</v>
      </c>
      <c r="B856" s="3">
        <v>37530</v>
      </c>
      <c r="C856" t="s">
        <v>8</v>
      </c>
      <c r="D856" s="1">
        <v>77.75</v>
      </c>
      <c r="E856" s="1">
        <v>40.049999999999997</v>
      </c>
      <c r="F856" s="1">
        <v>19</v>
      </c>
      <c r="G856" s="1">
        <v>37.700000000000003</v>
      </c>
      <c r="H856" s="1">
        <v>16.100000000000001</v>
      </c>
      <c r="I856" s="1">
        <v>53.5</v>
      </c>
      <c r="J856" s="1">
        <v>53.45</v>
      </c>
      <c r="K856" s="1">
        <v>28.6</v>
      </c>
      <c r="L856" s="1">
        <v>28.4</v>
      </c>
      <c r="M856" s="1">
        <v>9.1999999999999993</v>
      </c>
      <c r="N856" s="1">
        <v>9.15</v>
      </c>
      <c r="O856" s="2">
        <v>13.4</v>
      </c>
      <c r="P856" s="2">
        <v>10</v>
      </c>
      <c r="Q856" s="2">
        <v>2.9</v>
      </c>
      <c r="R856" s="1">
        <v>0.5</v>
      </c>
      <c r="S856" s="1">
        <v>0.5</v>
      </c>
      <c r="T856" s="1">
        <v>0.2</v>
      </c>
      <c r="U856" s="1">
        <v>0.2</v>
      </c>
      <c r="V856" s="1">
        <v>1.7</v>
      </c>
      <c r="W856" s="1">
        <v>62.65</v>
      </c>
      <c r="X856" s="1">
        <v>55.35</v>
      </c>
      <c r="Y856" s="1">
        <v>4.55</v>
      </c>
      <c r="Z856" s="1">
        <v>4.4000000000000004</v>
      </c>
      <c r="AA856">
        <f t="shared" si="302"/>
        <v>0.3515215110178383</v>
      </c>
      <c r="AB856">
        <f t="shared" si="303"/>
        <v>0.22656250000000003</v>
      </c>
      <c r="AC856">
        <f t="shared" si="304"/>
        <v>0.25263157894736848</v>
      </c>
      <c r="AD856">
        <f t="shared" si="305"/>
        <v>5.2219321148825083E-2</v>
      </c>
      <c r="AE856">
        <f t="shared" si="306"/>
        <v>0.11548913043478262</v>
      </c>
      <c r="AF856">
        <f t="shared" si="307"/>
        <v>0.15131578947368418</v>
      </c>
      <c r="AG856">
        <f t="shared" si="308"/>
        <v>0.13333333333333333</v>
      </c>
      <c r="AH856">
        <f t="shared" si="309"/>
        <v>0.31844763423710798</v>
      </c>
      <c r="AI856">
        <f t="shared" si="310"/>
        <v>0.12072892938496585</v>
      </c>
      <c r="AJ856">
        <f t="shared" si="311"/>
        <v>0.22126436781609196</v>
      </c>
      <c r="AK856">
        <f t="shared" si="312"/>
        <v>0.34528076463560331</v>
      </c>
      <c r="AL856">
        <f t="shared" si="313"/>
        <v>0.20940484937545922</v>
      </c>
      <c r="AM856">
        <f t="shared" si="314"/>
        <v>0.25285043594902751</v>
      </c>
      <c r="AN856">
        <f t="shared" si="315"/>
        <v>0.33611691022964496</v>
      </c>
      <c r="AO856">
        <f t="shared" si="316"/>
        <v>0.14848762603116406</v>
      </c>
      <c r="AP856">
        <f t="shared" si="317"/>
        <v>4.49438202247191E-2</v>
      </c>
      <c r="AQ856">
        <f t="shared" si="318"/>
        <v>4.4444444444444446E-2</v>
      </c>
      <c r="AR856">
        <f t="shared" si="319"/>
        <v>1.1235955056179775E-2</v>
      </c>
      <c r="AS856">
        <f t="shared" si="320"/>
        <v>2.0408163265306121E-2</v>
      </c>
      <c r="AT856">
        <f t="shared" si="321"/>
        <v>0.33957629720601784</v>
      </c>
      <c r="AU856">
        <f t="shared" si="322"/>
        <v>0.3265173644920481</v>
      </c>
      <c r="AV856">
        <f t="shared" si="323"/>
        <v>0.42441860465116277</v>
      </c>
      <c r="AW856">
        <f t="shared" si="324"/>
        <v>0.43455497382198949</v>
      </c>
    </row>
    <row r="857" spans="1:49" x14ac:dyDescent="0.3">
      <c r="A857">
        <v>107</v>
      </c>
      <c r="B857" s="3">
        <v>37530</v>
      </c>
      <c r="C857" t="s">
        <v>7</v>
      </c>
      <c r="D857" s="1">
        <v>81.099999999999994</v>
      </c>
      <c r="E857" s="1">
        <v>39.700000000000003</v>
      </c>
      <c r="F857" s="1">
        <v>19.7</v>
      </c>
      <c r="G857" s="1">
        <v>41.4</v>
      </c>
      <c r="H857" s="1">
        <v>22.05</v>
      </c>
      <c r="I857" s="1">
        <v>46.65</v>
      </c>
      <c r="J857" s="1">
        <v>46.95</v>
      </c>
      <c r="K857" s="1">
        <v>24.3</v>
      </c>
      <c r="L857" s="1">
        <v>25.25</v>
      </c>
      <c r="M857" s="1">
        <v>8.85</v>
      </c>
      <c r="N857" s="1">
        <v>8.6</v>
      </c>
      <c r="O857" s="2">
        <v>13.2</v>
      </c>
      <c r="P857" s="2">
        <v>9.3000000000000007</v>
      </c>
      <c r="Q857" s="2">
        <v>3.6</v>
      </c>
      <c r="R857" s="1">
        <v>0.4</v>
      </c>
      <c r="S857" s="1">
        <v>0.4</v>
      </c>
      <c r="T857" s="1">
        <v>0.2</v>
      </c>
      <c r="U857" s="1">
        <v>0.2</v>
      </c>
      <c r="V857" s="1">
        <v>2</v>
      </c>
      <c r="W857" s="1">
        <v>62.45</v>
      </c>
      <c r="X857" s="1">
        <v>50.2</v>
      </c>
      <c r="Y857" s="1">
        <v>4.1500000000000004</v>
      </c>
      <c r="Z857" s="1">
        <v>4.5</v>
      </c>
      <c r="AA857">
        <f t="shared" si="302"/>
        <v>0.34417628541448059</v>
      </c>
      <c r="AB857">
        <f t="shared" si="303"/>
        <v>0.25390625</v>
      </c>
      <c r="AC857">
        <f t="shared" si="304"/>
        <v>0.32344497607655498</v>
      </c>
      <c r="AD857">
        <f t="shared" si="305"/>
        <v>0.12989556135770236</v>
      </c>
      <c r="AE857">
        <f t="shared" si="306"/>
        <v>0.10597826086956524</v>
      </c>
      <c r="AF857">
        <f t="shared" si="307"/>
        <v>0.19736842105263158</v>
      </c>
      <c r="AG857">
        <f t="shared" si="308"/>
        <v>0.16666666666666666</v>
      </c>
      <c r="AH857">
        <f t="shared" si="309"/>
        <v>0.35406698564593297</v>
      </c>
      <c r="AI857">
        <f t="shared" si="310"/>
        <v>0.1184510250569476</v>
      </c>
      <c r="AJ857">
        <f t="shared" si="311"/>
        <v>0.15565134099616856</v>
      </c>
      <c r="AK857">
        <f t="shared" si="312"/>
        <v>0.29350856232576661</v>
      </c>
      <c r="AL857">
        <f t="shared" si="313"/>
        <v>0.14621601763409259</v>
      </c>
      <c r="AM857">
        <f t="shared" si="314"/>
        <v>0.21059691482226695</v>
      </c>
      <c r="AN857">
        <f t="shared" si="315"/>
        <v>0.32150313152400828</v>
      </c>
      <c r="AO857">
        <f t="shared" si="316"/>
        <v>0.1384051329055912</v>
      </c>
      <c r="AP857">
        <f t="shared" si="317"/>
        <v>3.3707865168539332E-2</v>
      </c>
      <c r="AQ857">
        <f t="shared" si="318"/>
        <v>3.333333333333334E-2</v>
      </c>
      <c r="AR857">
        <f t="shared" si="319"/>
        <v>1.1235955056179775E-2</v>
      </c>
      <c r="AS857">
        <f t="shared" si="320"/>
        <v>2.0408163265306121E-2</v>
      </c>
      <c r="AT857">
        <f t="shared" si="321"/>
        <v>0.33834817316548976</v>
      </c>
      <c r="AU857">
        <f t="shared" si="322"/>
        <v>0.29308666017526785</v>
      </c>
      <c r="AV857">
        <f t="shared" si="323"/>
        <v>0.37790697674418611</v>
      </c>
      <c r="AW857">
        <f t="shared" si="324"/>
        <v>0.44502617801047112</v>
      </c>
    </row>
    <row r="858" spans="1:49" x14ac:dyDescent="0.3">
      <c r="A858">
        <v>108</v>
      </c>
      <c r="B858" s="3">
        <v>37530</v>
      </c>
      <c r="C858" t="s">
        <v>7</v>
      </c>
      <c r="D858" s="1">
        <v>66.75</v>
      </c>
      <c r="E858" s="1">
        <v>32.5</v>
      </c>
      <c r="F858" s="1">
        <v>15.7</v>
      </c>
      <c r="G858" s="1">
        <v>34.25</v>
      </c>
      <c r="H858" s="1">
        <v>15.5</v>
      </c>
      <c r="I858" s="1">
        <v>38.4</v>
      </c>
      <c r="J858" s="1">
        <v>37.5</v>
      </c>
      <c r="K858" s="1">
        <v>18.75</v>
      </c>
      <c r="L858" s="1">
        <v>18.899999999999999</v>
      </c>
      <c r="M858" s="1">
        <v>6.3</v>
      </c>
      <c r="N858" s="1">
        <v>6.85</v>
      </c>
      <c r="O858" s="2">
        <v>7.6</v>
      </c>
      <c r="P858" s="2">
        <v>5.2</v>
      </c>
      <c r="Q858" s="2">
        <v>2.1</v>
      </c>
      <c r="R858" s="1">
        <v>0.2</v>
      </c>
      <c r="S858" s="1">
        <v>0.2</v>
      </c>
      <c r="T858" s="1">
        <v>0.1</v>
      </c>
      <c r="U858" s="1">
        <v>0.1</v>
      </c>
      <c r="V858" s="1">
        <v>1.3</v>
      </c>
      <c r="W858" s="1">
        <v>43.8</v>
      </c>
      <c r="X858" s="1">
        <v>47.65</v>
      </c>
      <c r="Y858" s="1">
        <v>3.75</v>
      </c>
      <c r="Z858" s="1">
        <v>4</v>
      </c>
      <c r="AA858">
        <f t="shared" si="302"/>
        <v>0.1930745015739769</v>
      </c>
      <c r="AB858">
        <f t="shared" si="303"/>
        <v>9.765625E-2</v>
      </c>
      <c r="AC858">
        <f t="shared" si="304"/>
        <v>0.18660287081339713</v>
      </c>
      <c r="AD858">
        <f t="shared" si="305"/>
        <v>4.4386422976501305E-2</v>
      </c>
      <c r="AE858">
        <f t="shared" si="306"/>
        <v>5.0271739130434791E-2</v>
      </c>
      <c r="AF858">
        <f t="shared" si="307"/>
        <v>9.8684210526315791E-2</v>
      </c>
      <c r="AG858">
        <f t="shared" si="308"/>
        <v>8.8888888888888892E-2</v>
      </c>
      <c r="AH858">
        <f t="shared" si="309"/>
        <v>0.20148856990962258</v>
      </c>
      <c r="AI858">
        <f t="shared" si="310"/>
        <v>5.4669703872437359E-2</v>
      </c>
      <c r="AJ858">
        <f t="shared" si="311"/>
        <v>7.662835249042145E-2</v>
      </c>
      <c r="AK858">
        <f t="shared" si="312"/>
        <v>0.21823974512146552</v>
      </c>
      <c r="AL858">
        <f t="shared" si="313"/>
        <v>6.4658339456282146E-2</v>
      </c>
      <c r="AM858">
        <f t="shared" si="314"/>
        <v>0.1254191817572099</v>
      </c>
      <c r="AN858">
        <f t="shared" si="315"/>
        <v>0.21503131524008348</v>
      </c>
      <c r="AO858">
        <f t="shared" si="316"/>
        <v>0.10632447296058661</v>
      </c>
      <c r="AP858">
        <f t="shared" si="317"/>
        <v>1.1235955056179775E-2</v>
      </c>
      <c r="AQ858">
        <f t="shared" si="318"/>
        <v>1.1111111111111112E-2</v>
      </c>
      <c r="AR858">
        <f t="shared" si="319"/>
        <v>0</v>
      </c>
      <c r="AS858">
        <f t="shared" si="320"/>
        <v>0</v>
      </c>
      <c r="AT858">
        <f t="shared" si="321"/>
        <v>0.22382560638624499</v>
      </c>
      <c r="AU858">
        <f t="shared" si="322"/>
        <v>0.2765335929892892</v>
      </c>
      <c r="AV858">
        <f t="shared" si="323"/>
        <v>0.33139534883720928</v>
      </c>
      <c r="AW858">
        <f t="shared" si="324"/>
        <v>0.3926701570680628</v>
      </c>
    </row>
    <row r="859" spans="1:49" x14ac:dyDescent="0.3">
      <c r="A859">
        <v>109</v>
      </c>
      <c r="B859" s="3">
        <v>37530</v>
      </c>
      <c r="C859" t="s">
        <v>8</v>
      </c>
      <c r="D859" s="1">
        <v>75.900000000000006</v>
      </c>
      <c r="E859" s="1">
        <v>38.6</v>
      </c>
      <c r="F859" s="1">
        <v>18.75</v>
      </c>
      <c r="G859" s="1">
        <v>37.299999999999997</v>
      </c>
      <c r="H859" s="1">
        <v>16.8</v>
      </c>
      <c r="I859" s="1">
        <v>51.25</v>
      </c>
      <c r="J859" s="1">
        <v>50.3</v>
      </c>
      <c r="K859" s="1">
        <v>29.45</v>
      </c>
      <c r="L859" s="1">
        <v>27</v>
      </c>
      <c r="M859" s="1">
        <v>9.6999999999999993</v>
      </c>
      <c r="N859" s="1">
        <v>10.1</v>
      </c>
      <c r="O859" s="2">
        <v>12.4</v>
      </c>
      <c r="P859" s="2">
        <v>9.4</v>
      </c>
      <c r="Q859" s="2">
        <v>2.6</v>
      </c>
      <c r="R859" s="1">
        <v>0.4</v>
      </c>
      <c r="S859" s="1">
        <v>0.5</v>
      </c>
      <c r="T859" s="1">
        <v>0.2</v>
      </c>
      <c r="U859" s="1">
        <v>0.2</v>
      </c>
      <c r="V859" s="1">
        <v>1.6</v>
      </c>
      <c r="W859" s="1">
        <v>46.4</v>
      </c>
      <c r="X859" s="1">
        <v>60.3</v>
      </c>
      <c r="Y859" s="1">
        <v>5.05</v>
      </c>
      <c r="Z859" s="1">
        <v>5.0999999999999996</v>
      </c>
      <c r="AA859">
        <f t="shared" si="302"/>
        <v>0.32109129066107028</v>
      </c>
      <c r="AB859">
        <f t="shared" si="303"/>
        <v>0.21679687500000003</v>
      </c>
      <c r="AC859">
        <f t="shared" si="304"/>
        <v>0.24497607655502385</v>
      </c>
      <c r="AD859">
        <f t="shared" si="305"/>
        <v>6.135770234986946E-2</v>
      </c>
      <c r="AE859">
        <f t="shared" si="306"/>
        <v>0.10733695652173915</v>
      </c>
      <c r="AF859">
        <f t="shared" si="307"/>
        <v>0.13157894736842105</v>
      </c>
      <c r="AG859">
        <f t="shared" si="308"/>
        <v>0.12222222222222223</v>
      </c>
      <c r="AH859">
        <f t="shared" si="309"/>
        <v>0.29877724614566731</v>
      </c>
      <c r="AI859">
        <f t="shared" si="310"/>
        <v>0.10933940774487474</v>
      </c>
      <c r="AJ859">
        <f t="shared" si="311"/>
        <v>0.19971264367816091</v>
      </c>
      <c r="AK859">
        <f t="shared" si="312"/>
        <v>0.32019115890083627</v>
      </c>
      <c r="AL859">
        <f t="shared" si="313"/>
        <v>0.22189566495224097</v>
      </c>
      <c r="AM859">
        <f t="shared" si="314"/>
        <v>0.23407109322602279</v>
      </c>
      <c r="AN859">
        <f t="shared" si="315"/>
        <v>0.35699373695198316</v>
      </c>
      <c r="AO859">
        <f t="shared" si="316"/>
        <v>0.16590284142988082</v>
      </c>
      <c r="AP859">
        <f t="shared" si="317"/>
        <v>3.3707865168539332E-2</v>
      </c>
      <c r="AQ859">
        <f t="shared" si="318"/>
        <v>4.4444444444444446E-2</v>
      </c>
      <c r="AR859">
        <f t="shared" si="319"/>
        <v>1.1235955056179775E-2</v>
      </c>
      <c r="AS859">
        <f t="shared" si="320"/>
        <v>2.0408163265306121E-2</v>
      </c>
      <c r="AT859">
        <f t="shared" si="321"/>
        <v>0.23979121891311023</v>
      </c>
      <c r="AU859">
        <f t="shared" si="322"/>
        <v>0.35864978902953587</v>
      </c>
      <c r="AV859">
        <f t="shared" si="323"/>
        <v>0.48255813953488363</v>
      </c>
      <c r="AW859">
        <f t="shared" si="324"/>
        <v>0.50785340314136118</v>
      </c>
    </row>
    <row r="860" spans="1:49" x14ac:dyDescent="0.3">
      <c r="A860">
        <v>110</v>
      </c>
      <c r="B860" s="3">
        <v>37530</v>
      </c>
      <c r="C860" t="s">
        <v>7</v>
      </c>
      <c r="D860" s="1">
        <v>71.349999999999994</v>
      </c>
      <c r="E860" s="1">
        <v>35.4</v>
      </c>
      <c r="F860" s="1">
        <v>17.149999999999999</v>
      </c>
      <c r="G860" s="1">
        <v>35.950000000000003</v>
      </c>
      <c r="H860" s="1">
        <v>16.5</v>
      </c>
      <c r="I860" s="1">
        <v>41</v>
      </c>
      <c r="J860" s="1">
        <v>40.75</v>
      </c>
      <c r="K860" s="1">
        <v>21.1</v>
      </c>
      <c r="L860" s="1">
        <v>21</v>
      </c>
      <c r="M860" s="1">
        <v>8.35</v>
      </c>
      <c r="N860" s="1">
        <v>8.6</v>
      </c>
      <c r="O860" s="2">
        <v>9.8000000000000007</v>
      </c>
      <c r="P860" s="2">
        <v>7.1</v>
      </c>
      <c r="Q860" s="2">
        <v>2.5</v>
      </c>
      <c r="R860" s="1">
        <v>0.3</v>
      </c>
      <c r="S860" s="1">
        <v>0.3</v>
      </c>
      <c r="T860" s="1">
        <v>0.1</v>
      </c>
      <c r="U860" s="1">
        <v>0.1</v>
      </c>
      <c r="V860" s="1">
        <v>1.4</v>
      </c>
      <c r="W860" s="1">
        <v>55.15</v>
      </c>
      <c r="X860" s="1">
        <v>53.3</v>
      </c>
      <c r="Y860" s="1">
        <v>4.2</v>
      </c>
      <c r="Z860" s="1">
        <v>4.1500000000000004</v>
      </c>
      <c r="AA860">
        <f t="shared" si="302"/>
        <v>0.25393494228751307</v>
      </c>
      <c r="AB860">
        <f t="shared" si="303"/>
        <v>0.15429687499999997</v>
      </c>
      <c r="AC860">
        <f t="shared" si="304"/>
        <v>0.2191387559808613</v>
      </c>
      <c r="AD860">
        <f t="shared" si="305"/>
        <v>5.7441253263707574E-2</v>
      </c>
      <c r="AE860">
        <f t="shared" si="306"/>
        <v>7.6086956521739135E-2</v>
      </c>
      <c r="AF860">
        <f t="shared" si="307"/>
        <v>0.12499999999999999</v>
      </c>
      <c r="AG860">
        <f t="shared" si="308"/>
        <v>9.9999999999999978E-2</v>
      </c>
      <c r="AH860">
        <f t="shared" si="309"/>
        <v>0.25039872408293457</v>
      </c>
      <c r="AI860">
        <f t="shared" si="310"/>
        <v>7.9726651480637831E-2</v>
      </c>
      <c r="AJ860">
        <f t="shared" si="311"/>
        <v>0.10153256704980844</v>
      </c>
      <c r="AK860">
        <f t="shared" si="312"/>
        <v>0.24412584627638387</v>
      </c>
      <c r="AL860">
        <f t="shared" si="313"/>
        <v>9.9191770756796485E-2</v>
      </c>
      <c r="AM860">
        <f t="shared" si="314"/>
        <v>0.15358819584171696</v>
      </c>
      <c r="AN860">
        <f t="shared" si="315"/>
        <v>0.30062630480167007</v>
      </c>
      <c r="AO860">
        <f t="shared" si="316"/>
        <v>0.1384051329055912</v>
      </c>
      <c r="AP860">
        <f t="shared" si="317"/>
        <v>2.2471910112359546E-2</v>
      </c>
      <c r="AQ860">
        <f t="shared" si="318"/>
        <v>2.222222222222222E-2</v>
      </c>
      <c r="AR860">
        <f t="shared" si="319"/>
        <v>0</v>
      </c>
      <c r="AS860">
        <f t="shared" si="320"/>
        <v>0</v>
      </c>
      <c r="AT860">
        <f t="shared" si="321"/>
        <v>0.29352164568621431</v>
      </c>
      <c r="AU860">
        <f t="shared" si="322"/>
        <v>0.31320999675430056</v>
      </c>
      <c r="AV860">
        <f t="shared" si="323"/>
        <v>0.38372093023255816</v>
      </c>
      <c r="AW860">
        <f t="shared" si="324"/>
        <v>0.40837696335078533</v>
      </c>
    </row>
    <row r="861" spans="1:49" x14ac:dyDescent="0.3">
      <c r="A861">
        <v>111</v>
      </c>
      <c r="B861" s="3">
        <v>37530</v>
      </c>
      <c r="C861" t="s">
        <v>7</v>
      </c>
      <c r="D861" s="1">
        <v>90.35</v>
      </c>
      <c r="E861" s="1">
        <v>45</v>
      </c>
      <c r="F861" s="1">
        <v>21.75</v>
      </c>
      <c r="G861" s="1">
        <v>45.35</v>
      </c>
      <c r="H861" s="1">
        <v>22</v>
      </c>
      <c r="I861" s="1">
        <v>66.099999999999994</v>
      </c>
      <c r="J861" s="1">
        <v>65</v>
      </c>
      <c r="K861" s="1">
        <v>35.700000000000003</v>
      </c>
      <c r="L861" s="1">
        <v>35.700000000000003</v>
      </c>
      <c r="M861" s="1">
        <v>12.5</v>
      </c>
      <c r="N861" s="1">
        <v>11.3</v>
      </c>
      <c r="O861" s="2">
        <v>16.899999999999999</v>
      </c>
      <c r="P861" s="2">
        <v>13.1</v>
      </c>
      <c r="Q861" s="2">
        <v>4.2</v>
      </c>
      <c r="R861" s="1">
        <v>1.1000000000000001</v>
      </c>
      <c r="S861" s="1">
        <v>1.2</v>
      </c>
      <c r="T861" s="1">
        <v>0.5</v>
      </c>
      <c r="U861" s="1">
        <v>0.6</v>
      </c>
      <c r="V861" s="1">
        <v>2.4</v>
      </c>
      <c r="W861" s="1">
        <v>71.7</v>
      </c>
      <c r="X861" s="1">
        <v>57.5</v>
      </c>
      <c r="Y861" s="1">
        <v>5.3</v>
      </c>
      <c r="Z861" s="1">
        <v>5.35</v>
      </c>
      <c r="AA861">
        <f t="shared" si="302"/>
        <v>0.45540398740818466</v>
      </c>
      <c r="AB861">
        <f t="shared" si="303"/>
        <v>0.333984375</v>
      </c>
      <c r="AC861">
        <f t="shared" si="304"/>
        <v>0.39904306220095692</v>
      </c>
      <c r="AD861">
        <f t="shared" si="305"/>
        <v>0.12924281984334204</v>
      </c>
      <c r="AE861">
        <f t="shared" si="306"/>
        <v>0.15760869565217392</v>
      </c>
      <c r="AF861">
        <f t="shared" si="307"/>
        <v>0.23684210526315788</v>
      </c>
      <c r="AG861">
        <f t="shared" si="308"/>
        <v>0.21111111111111108</v>
      </c>
      <c r="AH861">
        <f t="shared" si="309"/>
        <v>0.45241892610313661</v>
      </c>
      <c r="AI861">
        <f t="shared" si="310"/>
        <v>0.16059225512528472</v>
      </c>
      <c r="AJ861">
        <f t="shared" si="311"/>
        <v>0.34195402298850569</v>
      </c>
      <c r="AK861">
        <f t="shared" si="312"/>
        <v>0.4372759856630824</v>
      </c>
      <c r="AL861">
        <f t="shared" si="313"/>
        <v>0.31373989713445993</v>
      </c>
      <c r="AM861">
        <f t="shared" si="314"/>
        <v>0.35077129443326632</v>
      </c>
      <c r="AN861">
        <f t="shared" si="315"/>
        <v>0.47390396659707712</v>
      </c>
      <c r="AO861">
        <f t="shared" si="316"/>
        <v>0.18790100824931255</v>
      </c>
      <c r="AP861">
        <f t="shared" si="317"/>
        <v>0.11235955056179775</v>
      </c>
      <c r="AQ861">
        <f t="shared" si="318"/>
        <v>0.1222222222222222</v>
      </c>
      <c r="AR861">
        <f t="shared" si="319"/>
        <v>4.49438202247191E-2</v>
      </c>
      <c r="AS861">
        <f t="shared" si="320"/>
        <v>0.1020408163265306</v>
      </c>
      <c r="AT861">
        <f t="shared" si="321"/>
        <v>0.39514891003991409</v>
      </c>
      <c r="AU861">
        <f t="shared" si="322"/>
        <v>0.3404738721194418</v>
      </c>
      <c r="AV861">
        <f t="shared" si="323"/>
        <v>0.5116279069767441</v>
      </c>
      <c r="AW861">
        <f t="shared" si="324"/>
        <v>0.53403141361256534</v>
      </c>
    </row>
    <row r="862" spans="1:49" x14ac:dyDescent="0.3">
      <c r="A862">
        <v>112</v>
      </c>
      <c r="B862" s="3">
        <v>37530</v>
      </c>
      <c r="C862" t="s">
        <v>8</v>
      </c>
      <c r="D862" s="1">
        <v>70.650000000000006</v>
      </c>
      <c r="E862" s="1">
        <v>35.299999999999997</v>
      </c>
      <c r="F862" s="1">
        <v>17.5</v>
      </c>
      <c r="G862" s="1">
        <v>35.35</v>
      </c>
      <c r="H862" s="1">
        <v>15.45</v>
      </c>
      <c r="I862" s="1">
        <v>48.1</v>
      </c>
      <c r="J862" s="1">
        <v>47.5</v>
      </c>
      <c r="K862" s="1">
        <v>26</v>
      </c>
      <c r="L862" s="1">
        <v>24.8</v>
      </c>
      <c r="M862" s="1">
        <v>8.8000000000000007</v>
      </c>
      <c r="N862" s="1">
        <v>9.4</v>
      </c>
      <c r="O862" s="2">
        <v>10.6</v>
      </c>
      <c r="P862" s="2">
        <v>7.8</v>
      </c>
      <c r="Q862" s="2">
        <v>2.5</v>
      </c>
      <c r="R862" s="1">
        <v>0.5</v>
      </c>
      <c r="S862" s="1">
        <v>0.4</v>
      </c>
      <c r="T862" s="1">
        <v>0.2</v>
      </c>
      <c r="U862" s="1">
        <v>0.2</v>
      </c>
      <c r="V862" s="1">
        <v>1.6</v>
      </c>
      <c r="W862" s="1">
        <v>51.95</v>
      </c>
      <c r="X862" s="1">
        <v>60.25</v>
      </c>
      <c r="Y862" s="1">
        <v>4.7</v>
      </c>
      <c r="Z862" s="1">
        <v>4</v>
      </c>
      <c r="AA862">
        <f t="shared" si="302"/>
        <v>0.25183630640083937</v>
      </c>
      <c r="AB862">
        <f t="shared" si="303"/>
        <v>0.16796875000000003</v>
      </c>
      <c r="AC862">
        <f t="shared" si="304"/>
        <v>0.20765550239234451</v>
      </c>
      <c r="AD862">
        <f t="shared" si="305"/>
        <v>4.3733681462140989E-2</v>
      </c>
      <c r="AE862">
        <f t="shared" si="306"/>
        <v>8.5597826086956527E-2</v>
      </c>
      <c r="AF862">
        <f t="shared" si="307"/>
        <v>0.12499999999999999</v>
      </c>
      <c r="AG862">
        <f t="shared" si="308"/>
        <v>0.12222222222222223</v>
      </c>
      <c r="AH862">
        <f t="shared" si="309"/>
        <v>0.24295587453482201</v>
      </c>
      <c r="AI862">
        <f t="shared" si="310"/>
        <v>8.8838268792710715E-2</v>
      </c>
      <c r="AJ862">
        <f t="shared" si="311"/>
        <v>0.16954022988505749</v>
      </c>
      <c r="AK862">
        <f t="shared" si="312"/>
        <v>0.2978892871365989</v>
      </c>
      <c r="AL862">
        <f t="shared" si="313"/>
        <v>0.17119764878765611</v>
      </c>
      <c r="AM862">
        <f t="shared" si="314"/>
        <v>0.204560697518444</v>
      </c>
      <c r="AN862">
        <f t="shared" si="315"/>
        <v>0.31941544885177447</v>
      </c>
      <c r="AO862">
        <f t="shared" si="316"/>
        <v>0.15307057745187899</v>
      </c>
      <c r="AP862">
        <f t="shared" si="317"/>
        <v>4.49438202247191E-2</v>
      </c>
      <c r="AQ862">
        <f t="shared" si="318"/>
        <v>3.333333333333334E-2</v>
      </c>
      <c r="AR862">
        <f t="shared" si="319"/>
        <v>1.1235955056179775E-2</v>
      </c>
      <c r="AS862">
        <f t="shared" si="320"/>
        <v>2.0408163265306121E-2</v>
      </c>
      <c r="AT862">
        <f t="shared" si="321"/>
        <v>0.27387166103776484</v>
      </c>
      <c r="AU862">
        <f t="shared" si="322"/>
        <v>0.35832521908471282</v>
      </c>
      <c r="AV862">
        <f t="shared" si="323"/>
        <v>0.44186046511627908</v>
      </c>
      <c r="AW862">
        <f t="shared" si="324"/>
        <v>0.3926701570680628</v>
      </c>
    </row>
    <row r="863" spans="1:49" x14ac:dyDescent="0.3">
      <c r="A863">
        <v>113</v>
      </c>
      <c r="B863" s="3">
        <v>37530</v>
      </c>
      <c r="C863" t="s">
        <v>7</v>
      </c>
      <c r="D863" s="1">
        <v>67.650000000000006</v>
      </c>
      <c r="E863" s="1">
        <v>33.15</v>
      </c>
      <c r="F863" s="1">
        <v>15.95</v>
      </c>
      <c r="G863" s="1">
        <v>34.5</v>
      </c>
      <c r="H863" s="1">
        <v>16.5</v>
      </c>
      <c r="I863" s="1">
        <v>37.799999999999997</v>
      </c>
      <c r="J863" s="1">
        <v>37</v>
      </c>
      <c r="K863" s="1">
        <v>19.3</v>
      </c>
      <c r="L863" s="1">
        <v>18.5</v>
      </c>
      <c r="M863" s="1">
        <v>6.9</v>
      </c>
      <c r="N863" s="1">
        <v>7.15</v>
      </c>
      <c r="O863" s="2">
        <v>8</v>
      </c>
      <c r="P863" s="2">
        <v>5.7</v>
      </c>
      <c r="Q863" s="2">
        <v>2.1</v>
      </c>
      <c r="R863" s="1">
        <v>0.2</v>
      </c>
      <c r="S863" s="1">
        <v>0.2</v>
      </c>
      <c r="T863" s="1">
        <v>0.1</v>
      </c>
      <c r="U863" s="1">
        <v>0.1</v>
      </c>
      <c r="V863" s="1">
        <v>1.2</v>
      </c>
      <c r="W863" s="1">
        <v>54.65</v>
      </c>
      <c r="X863" s="1">
        <v>52.2</v>
      </c>
      <c r="Y863" s="1">
        <v>3.8</v>
      </c>
      <c r="Z863" s="1">
        <v>3.75</v>
      </c>
      <c r="AA863">
        <f t="shared" si="302"/>
        <v>0.20671563483735567</v>
      </c>
      <c r="AB863">
        <f t="shared" si="303"/>
        <v>0.107421875</v>
      </c>
      <c r="AC863">
        <f t="shared" si="304"/>
        <v>0.19138755980861244</v>
      </c>
      <c r="AD863">
        <f t="shared" si="305"/>
        <v>5.7441253263707574E-2</v>
      </c>
      <c r="AE863">
        <f t="shared" si="306"/>
        <v>5.7065217391304358E-2</v>
      </c>
      <c r="AF863">
        <f t="shared" si="307"/>
        <v>9.8684210526315791E-2</v>
      </c>
      <c r="AG863">
        <f t="shared" si="308"/>
        <v>7.7777777777777765E-2</v>
      </c>
      <c r="AH863">
        <f t="shared" si="309"/>
        <v>0.21105794790005325</v>
      </c>
      <c r="AI863">
        <f t="shared" si="310"/>
        <v>5.9225512528473807E-2</v>
      </c>
      <c r="AJ863">
        <f t="shared" si="311"/>
        <v>7.0881226053639834E-2</v>
      </c>
      <c r="AK863">
        <f t="shared" si="312"/>
        <v>0.21425726802070885</v>
      </c>
      <c r="AL863">
        <f t="shared" si="313"/>
        <v>7.274063188831742E-2</v>
      </c>
      <c r="AM863">
        <f t="shared" si="314"/>
        <v>0.12005365526492287</v>
      </c>
      <c r="AN863">
        <f t="shared" si="315"/>
        <v>0.24008350730688932</v>
      </c>
      <c r="AO863">
        <f t="shared" si="316"/>
        <v>0.11182401466544456</v>
      </c>
      <c r="AP863">
        <f t="shared" si="317"/>
        <v>1.1235955056179775E-2</v>
      </c>
      <c r="AQ863">
        <f t="shared" si="318"/>
        <v>1.1111111111111112E-2</v>
      </c>
      <c r="AR863">
        <f t="shared" si="319"/>
        <v>0</v>
      </c>
      <c r="AS863">
        <f t="shared" si="320"/>
        <v>0</v>
      </c>
      <c r="AT863">
        <f t="shared" si="321"/>
        <v>0.29045133558489405</v>
      </c>
      <c r="AU863">
        <f t="shared" si="322"/>
        <v>0.30606945796819218</v>
      </c>
      <c r="AV863">
        <f t="shared" si="323"/>
        <v>0.33720930232558138</v>
      </c>
      <c r="AW863">
        <f t="shared" si="324"/>
        <v>0.36649214659685858</v>
      </c>
    </row>
    <row r="864" spans="1:49" x14ac:dyDescent="0.3">
      <c r="A864">
        <v>114</v>
      </c>
      <c r="B864" s="3">
        <v>37530</v>
      </c>
      <c r="C864" t="s">
        <v>8</v>
      </c>
      <c r="D864" s="1">
        <v>79.3</v>
      </c>
      <c r="E864" s="1">
        <v>40.5</v>
      </c>
      <c r="F864" s="1">
        <v>19</v>
      </c>
      <c r="G864" s="1">
        <v>38.799999999999997</v>
      </c>
      <c r="H864" s="1">
        <v>16.5</v>
      </c>
      <c r="I864" s="1">
        <v>53.5</v>
      </c>
      <c r="J864" s="1">
        <v>54.1</v>
      </c>
      <c r="K864" s="1">
        <v>29.8</v>
      </c>
      <c r="L864" s="1">
        <v>29.05</v>
      </c>
      <c r="M864" s="1">
        <v>8.9</v>
      </c>
      <c r="N864" s="1">
        <v>9.15</v>
      </c>
      <c r="O864" s="2">
        <v>13.2</v>
      </c>
      <c r="P864" s="2">
        <v>10</v>
      </c>
      <c r="Q864" s="2">
        <v>2.8</v>
      </c>
      <c r="R864" s="1">
        <v>0.5</v>
      </c>
      <c r="S864" s="1">
        <v>0.5</v>
      </c>
      <c r="T864" s="1">
        <v>0.2</v>
      </c>
      <c r="U864" s="1">
        <v>0.2</v>
      </c>
      <c r="V864" s="1">
        <v>1.6</v>
      </c>
      <c r="W864" s="1">
        <v>68.5</v>
      </c>
      <c r="X864" s="1">
        <v>70</v>
      </c>
      <c r="Y864" s="1">
        <v>5.3</v>
      </c>
      <c r="Z864" s="1">
        <v>4.8</v>
      </c>
      <c r="AA864">
        <f t="shared" si="302"/>
        <v>0.36096537250786986</v>
      </c>
      <c r="AB864">
        <f t="shared" si="303"/>
        <v>0.22656250000000003</v>
      </c>
      <c r="AC864">
        <f t="shared" si="304"/>
        <v>0.27368421052631575</v>
      </c>
      <c r="AD864">
        <f t="shared" si="305"/>
        <v>5.7441253263707574E-2</v>
      </c>
      <c r="AE864">
        <f t="shared" si="306"/>
        <v>0.11548913043478262</v>
      </c>
      <c r="AF864">
        <f t="shared" si="307"/>
        <v>0.14473684210526314</v>
      </c>
      <c r="AG864">
        <f t="shared" si="308"/>
        <v>0.12222222222222223</v>
      </c>
      <c r="AH864">
        <f t="shared" si="309"/>
        <v>0.3349282296650718</v>
      </c>
      <c r="AI864">
        <f t="shared" si="310"/>
        <v>0.1184510250569476</v>
      </c>
      <c r="AJ864">
        <f t="shared" si="311"/>
        <v>0.22126436781609196</v>
      </c>
      <c r="AK864">
        <f t="shared" si="312"/>
        <v>0.35045798486658697</v>
      </c>
      <c r="AL864">
        <f t="shared" si="313"/>
        <v>0.22703894195444524</v>
      </c>
      <c r="AM864">
        <f t="shared" si="314"/>
        <v>0.26156941649899396</v>
      </c>
      <c r="AN864">
        <f t="shared" si="315"/>
        <v>0.32359081419624214</v>
      </c>
      <c r="AO864">
        <f t="shared" si="316"/>
        <v>0.14848762603116406</v>
      </c>
      <c r="AP864">
        <f t="shared" si="317"/>
        <v>4.49438202247191E-2</v>
      </c>
      <c r="AQ864">
        <f t="shared" si="318"/>
        <v>4.4444444444444446E-2</v>
      </c>
      <c r="AR864">
        <f t="shared" si="319"/>
        <v>1.1235955056179775E-2</v>
      </c>
      <c r="AS864">
        <f t="shared" si="320"/>
        <v>2.0408163265306121E-2</v>
      </c>
      <c r="AT864">
        <f t="shared" si="321"/>
        <v>0.37549892539146457</v>
      </c>
      <c r="AU864">
        <f t="shared" si="322"/>
        <v>0.42161635832521915</v>
      </c>
      <c r="AV864">
        <f t="shared" si="323"/>
        <v>0.5116279069767441</v>
      </c>
      <c r="AW864">
        <f t="shared" si="324"/>
        <v>0.47643979057591612</v>
      </c>
    </row>
    <row r="865" spans="1:49" x14ac:dyDescent="0.3">
      <c r="A865">
        <v>115</v>
      </c>
      <c r="B865" s="3">
        <v>37530</v>
      </c>
      <c r="C865" t="s">
        <v>7</v>
      </c>
      <c r="D865" s="1">
        <v>67.900000000000006</v>
      </c>
      <c r="E865" s="1">
        <v>33.799999999999997</v>
      </c>
      <c r="F865" s="1">
        <v>15.5</v>
      </c>
      <c r="G865" s="1">
        <v>34.1</v>
      </c>
      <c r="H865" s="1">
        <v>15.45</v>
      </c>
      <c r="I865" s="1">
        <v>38</v>
      </c>
      <c r="J865" s="1">
        <v>39</v>
      </c>
      <c r="K865" s="1">
        <v>18.5</v>
      </c>
      <c r="L865" s="1">
        <v>21.1</v>
      </c>
      <c r="M865" s="1">
        <v>7.15</v>
      </c>
      <c r="N865" s="1">
        <v>6.7</v>
      </c>
      <c r="O865" s="2">
        <v>8.1</v>
      </c>
      <c r="P865" s="2">
        <v>5.8</v>
      </c>
      <c r="Q865" s="2">
        <v>2.1</v>
      </c>
      <c r="R865" s="1">
        <v>0.2</v>
      </c>
      <c r="S865" s="1">
        <v>0.2</v>
      </c>
      <c r="T865" s="1">
        <v>0.1</v>
      </c>
      <c r="U865" s="1">
        <v>0.1</v>
      </c>
      <c r="V865" s="1">
        <v>1.2</v>
      </c>
      <c r="W865" s="1">
        <v>49.35</v>
      </c>
      <c r="X865" s="1">
        <v>51.5</v>
      </c>
      <c r="Y865" s="1">
        <v>3.5</v>
      </c>
      <c r="Z865" s="1">
        <v>4</v>
      </c>
      <c r="AA865">
        <f t="shared" si="302"/>
        <v>0.22035676810073443</v>
      </c>
      <c r="AB865">
        <f t="shared" si="303"/>
        <v>8.9843750000000028E-2</v>
      </c>
      <c r="AC865">
        <f t="shared" si="304"/>
        <v>0.18373205741626797</v>
      </c>
      <c r="AD865">
        <f t="shared" si="305"/>
        <v>4.3733681462140989E-2</v>
      </c>
      <c r="AE865">
        <f t="shared" si="306"/>
        <v>5.8423913043478264E-2</v>
      </c>
      <c r="AF865">
        <f t="shared" si="307"/>
        <v>9.8684210526315791E-2</v>
      </c>
      <c r="AG865">
        <f t="shared" si="308"/>
        <v>7.7777777777777765E-2</v>
      </c>
      <c r="AH865">
        <f t="shared" si="309"/>
        <v>0.21371610845295066</v>
      </c>
      <c r="AI865">
        <f t="shared" si="310"/>
        <v>6.0364464692482918E-2</v>
      </c>
      <c r="AJ865">
        <f t="shared" si="311"/>
        <v>7.2796934865900387E-2</v>
      </c>
      <c r="AK865">
        <f t="shared" si="312"/>
        <v>0.23018717642373554</v>
      </c>
      <c r="AL865">
        <f t="shared" si="313"/>
        <v>6.0984570168993384E-2</v>
      </c>
      <c r="AM865">
        <f t="shared" si="314"/>
        <v>0.15492957746478875</v>
      </c>
      <c r="AN865">
        <f t="shared" si="315"/>
        <v>0.2505219206680584</v>
      </c>
      <c r="AO865">
        <f t="shared" si="316"/>
        <v>0.10357470210815765</v>
      </c>
      <c r="AP865">
        <f t="shared" si="317"/>
        <v>1.1235955056179775E-2</v>
      </c>
      <c r="AQ865">
        <f t="shared" si="318"/>
        <v>1.1111111111111112E-2</v>
      </c>
      <c r="AR865">
        <f t="shared" si="319"/>
        <v>0</v>
      </c>
      <c r="AS865">
        <f t="shared" si="320"/>
        <v>0</v>
      </c>
      <c r="AT865">
        <f t="shared" si="321"/>
        <v>0.2579060485108996</v>
      </c>
      <c r="AU865">
        <f t="shared" si="322"/>
        <v>0.30152547874066865</v>
      </c>
      <c r="AV865">
        <f t="shared" si="323"/>
        <v>0.30232558139534882</v>
      </c>
      <c r="AW865">
        <f t="shared" si="324"/>
        <v>0.3926701570680628</v>
      </c>
    </row>
    <row r="866" spans="1:49" x14ac:dyDescent="0.3">
      <c r="A866">
        <v>116</v>
      </c>
      <c r="B866" s="3">
        <v>37530</v>
      </c>
      <c r="C866" t="s">
        <v>7</v>
      </c>
      <c r="D866" s="1">
        <v>76.25</v>
      </c>
      <c r="E866" s="1">
        <v>37.9</v>
      </c>
      <c r="F866" s="1">
        <v>17.850000000000001</v>
      </c>
      <c r="G866" s="1">
        <v>38.35</v>
      </c>
      <c r="H866" s="1">
        <v>17</v>
      </c>
      <c r="I866" s="1">
        <v>41.45</v>
      </c>
      <c r="J866" s="1">
        <v>41.25</v>
      </c>
      <c r="K866" s="1">
        <v>21</v>
      </c>
      <c r="L866" s="1">
        <v>21.5</v>
      </c>
      <c r="M866" s="1">
        <v>7.5</v>
      </c>
      <c r="N866" s="1">
        <v>6.9</v>
      </c>
      <c r="O866" s="2">
        <v>10.6</v>
      </c>
      <c r="P866" s="2">
        <v>7.6</v>
      </c>
      <c r="Q866" s="2">
        <v>2.8</v>
      </c>
      <c r="R866" s="1">
        <v>0.2</v>
      </c>
      <c r="S866" s="1">
        <v>0.2</v>
      </c>
      <c r="T866" s="1">
        <v>0.1</v>
      </c>
      <c r="U866" s="1">
        <v>0.1</v>
      </c>
      <c r="V866" s="1">
        <v>1.6</v>
      </c>
      <c r="W866" s="1">
        <v>53.15</v>
      </c>
      <c r="X866" s="1">
        <v>55.3</v>
      </c>
      <c r="Y866" s="1">
        <v>4.55</v>
      </c>
      <c r="Z866" s="1">
        <v>4.55</v>
      </c>
      <c r="AA866">
        <f t="shared" si="302"/>
        <v>0.30640083945435459</v>
      </c>
      <c r="AB866">
        <f t="shared" si="303"/>
        <v>0.18164062500000008</v>
      </c>
      <c r="AC866">
        <f t="shared" si="304"/>
        <v>0.26507177033492824</v>
      </c>
      <c r="AD866">
        <f t="shared" si="305"/>
        <v>6.3968668407310705E-2</v>
      </c>
      <c r="AE866">
        <f t="shared" si="306"/>
        <v>8.2880434782608703E-2</v>
      </c>
      <c r="AF866">
        <f t="shared" si="307"/>
        <v>0.14473684210526314</v>
      </c>
      <c r="AG866">
        <f t="shared" si="308"/>
        <v>0.12222222222222223</v>
      </c>
      <c r="AH866">
        <f t="shared" si="309"/>
        <v>0.3024986709197236</v>
      </c>
      <c r="AI866">
        <f t="shared" si="310"/>
        <v>8.8838268792710715E-2</v>
      </c>
      <c r="AJ866">
        <f t="shared" si="311"/>
        <v>0.10584291187739467</v>
      </c>
      <c r="AK866">
        <f t="shared" si="312"/>
        <v>0.24810832337714053</v>
      </c>
      <c r="AL866">
        <f t="shared" si="313"/>
        <v>9.7722263041880961E-2</v>
      </c>
      <c r="AM866">
        <f t="shared" si="314"/>
        <v>0.16029510395707577</v>
      </c>
      <c r="AN866">
        <f t="shared" si="315"/>
        <v>0.26513569937369513</v>
      </c>
      <c r="AO866">
        <f t="shared" si="316"/>
        <v>0.10724106324472961</v>
      </c>
      <c r="AP866">
        <f t="shared" si="317"/>
        <v>1.1235955056179775E-2</v>
      </c>
      <c r="AQ866">
        <f t="shared" si="318"/>
        <v>1.1111111111111112E-2</v>
      </c>
      <c r="AR866">
        <f t="shared" si="319"/>
        <v>0</v>
      </c>
      <c r="AS866">
        <f t="shared" si="320"/>
        <v>0</v>
      </c>
      <c r="AT866">
        <f t="shared" si="321"/>
        <v>0.28124040528093336</v>
      </c>
      <c r="AU866">
        <f t="shared" si="322"/>
        <v>0.32619279454722494</v>
      </c>
      <c r="AV866">
        <f t="shared" si="323"/>
        <v>0.42441860465116277</v>
      </c>
      <c r="AW866">
        <f t="shared" si="324"/>
        <v>0.45026178010471196</v>
      </c>
    </row>
    <row r="867" spans="1:49" x14ac:dyDescent="0.3">
      <c r="A867">
        <v>117</v>
      </c>
      <c r="B867" s="3">
        <v>37530</v>
      </c>
      <c r="C867" t="s">
        <v>7</v>
      </c>
      <c r="D867" s="1">
        <v>63.95</v>
      </c>
      <c r="E867" s="1">
        <v>31.95</v>
      </c>
      <c r="F867" s="1">
        <v>15.1</v>
      </c>
      <c r="G867" s="1">
        <v>32</v>
      </c>
      <c r="H867" s="1">
        <v>13.55</v>
      </c>
      <c r="I867" s="1">
        <v>40.35</v>
      </c>
      <c r="J867" s="1">
        <v>41</v>
      </c>
      <c r="K867" s="1">
        <v>21.6</v>
      </c>
      <c r="L867" s="1">
        <v>21.1</v>
      </c>
      <c r="M867" s="1">
        <v>6.4</v>
      </c>
      <c r="N867" s="1">
        <v>8</v>
      </c>
      <c r="O867" s="2">
        <v>7.1</v>
      </c>
      <c r="P867" s="2">
        <v>5.2</v>
      </c>
      <c r="Q867" s="2">
        <v>1.7</v>
      </c>
      <c r="R867" s="1">
        <v>0.2</v>
      </c>
      <c r="S867" s="1">
        <v>0.2</v>
      </c>
      <c r="T867" s="1">
        <v>0.1</v>
      </c>
      <c r="U867" s="1">
        <v>0.1</v>
      </c>
      <c r="V867" s="1">
        <v>1</v>
      </c>
      <c r="W867" s="1">
        <v>45.55</v>
      </c>
      <c r="X867" s="1">
        <v>44.2</v>
      </c>
      <c r="Y867" s="1">
        <v>3.2</v>
      </c>
      <c r="Z867" s="1">
        <v>3.3</v>
      </c>
      <c r="AA867">
        <f t="shared" si="302"/>
        <v>0.18153200419727172</v>
      </c>
      <c r="AB867">
        <f t="shared" si="303"/>
        <v>7.4218750000000014E-2</v>
      </c>
      <c r="AC867">
        <f t="shared" si="304"/>
        <v>0.14354066985645933</v>
      </c>
      <c r="AD867">
        <f t="shared" si="305"/>
        <v>1.8929503916449097E-2</v>
      </c>
      <c r="AE867">
        <f t="shared" si="306"/>
        <v>5.0271739130434791E-2</v>
      </c>
      <c r="AF867">
        <f t="shared" si="307"/>
        <v>7.2368421052631582E-2</v>
      </c>
      <c r="AG867">
        <f t="shared" si="308"/>
        <v>5.5555555555555552E-2</v>
      </c>
      <c r="AH867">
        <f t="shared" si="309"/>
        <v>0.1717171717171718</v>
      </c>
      <c r="AI867">
        <f t="shared" si="310"/>
        <v>4.8974943052391799E-2</v>
      </c>
      <c r="AJ867">
        <f t="shared" si="311"/>
        <v>9.5306513409961713E-2</v>
      </c>
      <c r="AK867">
        <f t="shared" si="312"/>
        <v>0.2461170848267622</v>
      </c>
      <c r="AL867">
        <f t="shared" si="313"/>
        <v>0.106539309331374</v>
      </c>
      <c r="AM867">
        <f t="shared" si="314"/>
        <v>0.15492957746478875</v>
      </c>
      <c r="AN867">
        <f t="shared" si="315"/>
        <v>0.21920668058455112</v>
      </c>
      <c r="AO867">
        <f t="shared" si="316"/>
        <v>0.12740604949587533</v>
      </c>
      <c r="AP867">
        <f t="shared" si="317"/>
        <v>1.1235955056179775E-2</v>
      </c>
      <c r="AQ867">
        <f t="shared" si="318"/>
        <v>1.1111111111111112E-2</v>
      </c>
      <c r="AR867">
        <f t="shared" si="319"/>
        <v>0</v>
      </c>
      <c r="AS867">
        <f t="shared" si="320"/>
        <v>0</v>
      </c>
      <c r="AT867">
        <f t="shared" si="321"/>
        <v>0.23457169174086581</v>
      </c>
      <c r="AU867">
        <f t="shared" si="322"/>
        <v>0.25413826679649471</v>
      </c>
      <c r="AV867">
        <f t="shared" si="323"/>
        <v>0.26744186046511631</v>
      </c>
      <c r="AW867">
        <f t="shared" si="324"/>
        <v>0.31937172774869105</v>
      </c>
    </row>
    <row r="868" spans="1:49" x14ac:dyDescent="0.3">
      <c r="A868">
        <v>118</v>
      </c>
      <c r="B868" s="3">
        <v>37530</v>
      </c>
      <c r="C868" t="s">
        <v>7</v>
      </c>
      <c r="D868" s="1">
        <v>72</v>
      </c>
      <c r="E868" s="1">
        <v>35.5</v>
      </c>
      <c r="F868" s="1">
        <v>16.95</v>
      </c>
      <c r="G868" s="1">
        <v>36.5</v>
      </c>
      <c r="H868" s="1">
        <v>17.5</v>
      </c>
      <c r="I868" s="1">
        <v>42.1</v>
      </c>
      <c r="J868" s="1">
        <v>41.25</v>
      </c>
      <c r="K868" s="1">
        <v>21.8</v>
      </c>
      <c r="L868" s="1">
        <v>21.3</v>
      </c>
      <c r="M868" s="1">
        <v>6</v>
      </c>
      <c r="N868" s="1">
        <v>8</v>
      </c>
      <c r="O868" s="2">
        <v>9.5</v>
      </c>
      <c r="P868" s="2">
        <v>6.8</v>
      </c>
      <c r="Q868" s="2">
        <v>2.5</v>
      </c>
      <c r="R868" s="1">
        <v>0.3</v>
      </c>
      <c r="S868" s="1">
        <v>0.3</v>
      </c>
      <c r="T868" s="1">
        <v>0.1</v>
      </c>
      <c r="U868" s="1">
        <v>0.1</v>
      </c>
      <c r="V868" s="1">
        <v>1.4</v>
      </c>
      <c r="W868" s="1">
        <v>53.3</v>
      </c>
      <c r="X868" s="1">
        <v>44.7</v>
      </c>
      <c r="Y868" s="1">
        <v>4.0999999999999996</v>
      </c>
      <c r="Z868" s="1">
        <v>4.25</v>
      </c>
      <c r="AA868">
        <f t="shared" si="302"/>
        <v>0.25603357817418676</v>
      </c>
      <c r="AB868">
        <f t="shared" si="303"/>
        <v>0.146484375</v>
      </c>
      <c r="AC868">
        <f t="shared" si="304"/>
        <v>0.22966507177033491</v>
      </c>
      <c r="AD868">
        <f t="shared" si="305"/>
        <v>7.0496083550913843E-2</v>
      </c>
      <c r="AE868">
        <f t="shared" si="306"/>
        <v>7.2010869565217392E-2</v>
      </c>
      <c r="AF868">
        <f t="shared" si="307"/>
        <v>0.12499999999999999</v>
      </c>
      <c r="AG868">
        <f t="shared" si="308"/>
        <v>9.9999999999999978E-2</v>
      </c>
      <c r="AH868">
        <f t="shared" si="309"/>
        <v>0.25730994152046788</v>
      </c>
      <c r="AI868">
        <f t="shared" si="310"/>
        <v>7.6309794988610485E-2</v>
      </c>
      <c r="AJ868">
        <f t="shared" si="311"/>
        <v>0.1120689655172414</v>
      </c>
      <c r="AK868">
        <f t="shared" si="312"/>
        <v>0.24810832337714053</v>
      </c>
      <c r="AL868">
        <f t="shared" si="313"/>
        <v>0.109478324761205</v>
      </c>
      <c r="AM868">
        <f t="shared" si="314"/>
        <v>0.15761234071093227</v>
      </c>
      <c r="AN868">
        <f t="shared" si="315"/>
        <v>0.20250521920668052</v>
      </c>
      <c r="AO868">
        <f t="shared" si="316"/>
        <v>0.12740604949587533</v>
      </c>
      <c r="AP868">
        <f t="shared" si="317"/>
        <v>2.2471910112359546E-2</v>
      </c>
      <c r="AQ868">
        <f t="shared" si="318"/>
        <v>2.222222222222222E-2</v>
      </c>
      <c r="AR868">
        <f t="shared" si="319"/>
        <v>0</v>
      </c>
      <c r="AS868">
        <f t="shared" si="320"/>
        <v>0</v>
      </c>
      <c r="AT868">
        <f t="shared" si="321"/>
        <v>0.28216149831132942</v>
      </c>
      <c r="AU868">
        <f t="shared" si="322"/>
        <v>0.25738396624472581</v>
      </c>
      <c r="AV868">
        <f t="shared" si="323"/>
        <v>0.37209302325581389</v>
      </c>
      <c r="AW868">
        <f t="shared" si="324"/>
        <v>0.41884816753926696</v>
      </c>
    </row>
    <row r="869" spans="1:49" x14ac:dyDescent="0.3">
      <c r="A869">
        <v>119</v>
      </c>
      <c r="B869" s="3">
        <v>37530</v>
      </c>
      <c r="C869" t="s">
        <v>7</v>
      </c>
      <c r="D869" s="1">
        <v>64.599999999999994</v>
      </c>
      <c r="E869" s="1">
        <v>32.549999999999997</v>
      </c>
      <c r="F869" s="1">
        <v>16.149999999999999</v>
      </c>
      <c r="G869" s="1">
        <v>32.049999999999997</v>
      </c>
      <c r="H869" s="1">
        <v>14.35</v>
      </c>
      <c r="I869" s="1">
        <v>35.799999999999997</v>
      </c>
      <c r="J869" s="1">
        <v>35.35</v>
      </c>
      <c r="K869" s="1">
        <v>18.5</v>
      </c>
      <c r="L869" s="1">
        <v>17.5</v>
      </c>
      <c r="M869" s="1">
        <v>6.8</v>
      </c>
      <c r="N869" s="1">
        <v>7.1</v>
      </c>
      <c r="O869" s="2">
        <v>7.4</v>
      </c>
      <c r="P869" s="2">
        <v>5.2</v>
      </c>
      <c r="Q869" s="2">
        <v>2</v>
      </c>
      <c r="R869" s="1">
        <v>0.2</v>
      </c>
      <c r="S869" s="1">
        <v>0.2</v>
      </c>
      <c r="T869" s="1">
        <v>0.1</v>
      </c>
      <c r="U869" s="1">
        <v>0.1</v>
      </c>
      <c r="V869" s="1">
        <v>1.1000000000000001</v>
      </c>
      <c r="W869" s="1">
        <v>49.65</v>
      </c>
      <c r="X869" s="1">
        <v>48.15</v>
      </c>
      <c r="Y869" s="1">
        <v>3.35</v>
      </c>
      <c r="Z869" s="1">
        <v>3.5</v>
      </c>
      <c r="AA869">
        <f t="shared" si="302"/>
        <v>0.19412381951731367</v>
      </c>
      <c r="AB869">
        <f t="shared" si="303"/>
        <v>0.11523437499999997</v>
      </c>
      <c r="AC869">
        <f t="shared" si="304"/>
        <v>0.14449760765550232</v>
      </c>
      <c r="AD869">
        <f t="shared" si="305"/>
        <v>2.9373368146214097E-2</v>
      </c>
      <c r="AE869">
        <f t="shared" si="306"/>
        <v>5.0271739130434791E-2</v>
      </c>
      <c r="AF869">
        <f t="shared" si="307"/>
        <v>9.2105263157894732E-2</v>
      </c>
      <c r="AG869">
        <f t="shared" si="308"/>
        <v>6.666666666666668E-2</v>
      </c>
      <c r="AH869">
        <f t="shared" si="309"/>
        <v>0.17862838915470491</v>
      </c>
      <c r="AI869">
        <f t="shared" si="310"/>
        <v>5.2391799544419144E-2</v>
      </c>
      <c r="AJ869">
        <f t="shared" si="311"/>
        <v>5.1724137931034468E-2</v>
      </c>
      <c r="AK869">
        <f t="shared" si="312"/>
        <v>0.20111509358821184</v>
      </c>
      <c r="AL869">
        <f t="shared" si="313"/>
        <v>6.0984570168993384E-2</v>
      </c>
      <c r="AM869">
        <f t="shared" si="314"/>
        <v>0.10663983903420522</v>
      </c>
      <c r="AN869">
        <f t="shared" si="315"/>
        <v>0.23590814196242169</v>
      </c>
      <c r="AO869">
        <f t="shared" si="316"/>
        <v>0.11090742438130155</v>
      </c>
      <c r="AP869">
        <f t="shared" si="317"/>
        <v>1.1235955056179775E-2</v>
      </c>
      <c r="AQ869">
        <f t="shared" si="318"/>
        <v>1.1111111111111112E-2</v>
      </c>
      <c r="AR869">
        <f t="shared" si="319"/>
        <v>0</v>
      </c>
      <c r="AS869">
        <f t="shared" si="320"/>
        <v>0</v>
      </c>
      <c r="AT869">
        <f t="shared" si="321"/>
        <v>0.25974823457169177</v>
      </c>
      <c r="AU869">
        <f t="shared" si="322"/>
        <v>0.27977929243752031</v>
      </c>
      <c r="AV869">
        <f t="shared" si="323"/>
        <v>0.28488372093023256</v>
      </c>
      <c r="AW869">
        <f t="shared" si="324"/>
        <v>0.34031413612565442</v>
      </c>
    </row>
    <row r="870" spans="1:49" x14ac:dyDescent="0.3">
      <c r="A870">
        <v>120</v>
      </c>
      <c r="B870" s="3">
        <v>37530</v>
      </c>
      <c r="C870" t="s">
        <v>7</v>
      </c>
      <c r="D870" s="1">
        <v>57.8</v>
      </c>
      <c r="E870" s="1">
        <v>28.65</v>
      </c>
      <c r="F870" s="1">
        <v>13.4</v>
      </c>
      <c r="G870" s="1">
        <v>29.15</v>
      </c>
      <c r="H870" s="1">
        <v>12.75</v>
      </c>
      <c r="I870" s="1">
        <v>30.4</v>
      </c>
      <c r="J870" s="1">
        <v>30.85</v>
      </c>
      <c r="K870" s="1">
        <v>15.45</v>
      </c>
      <c r="L870" s="1">
        <v>15.35</v>
      </c>
      <c r="M870" s="1">
        <v>5.35</v>
      </c>
      <c r="N870" s="1">
        <v>5.3</v>
      </c>
      <c r="O870" s="2">
        <v>4.8</v>
      </c>
      <c r="P870" s="2">
        <v>3.6</v>
      </c>
      <c r="Q870" s="2">
        <v>1.3</v>
      </c>
      <c r="R870" s="1">
        <v>0.1</v>
      </c>
      <c r="S870" s="1">
        <v>0.1</v>
      </c>
      <c r="T870" s="1">
        <v>0.1</v>
      </c>
      <c r="U870" s="1">
        <v>0.1</v>
      </c>
      <c r="V870" s="1">
        <v>0.7</v>
      </c>
      <c r="W870" s="1">
        <v>15.7</v>
      </c>
      <c r="X870" s="1">
        <v>42.15</v>
      </c>
      <c r="Y870" s="1">
        <v>3.15</v>
      </c>
      <c r="Z870" s="1">
        <v>3.1</v>
      </c>
      <c r="AA870">
        <f t="shared" si="302"/>
        <v>0.11227701993704087</v>
      </c>
      <c r="AB870">
        <f t="shared" si="303"/>
        <v>7.8125000000000416E-3</v>
      </c>
      <c r="AC870">
        <f t="shared" si="304"/>
        <v>8.8995215311004752E-2</v>
      </c>
      <c r="AD870">
        <f t="shared" si="305"/>
        <v>8.4856396866840773E-3</v>
      </c>
      <c r="AE870">
        <f t="shared" si="306"/>
        <v>2.8532608695652179E-2</v>
      </c>
      <c r="AF870">
        <f t="shared" si="307"/>
        <v>4.6052631578947373E-2</v>
      </c>
      <c r="AG870">
        <f t="shared" si="308"/>
        <v>2.2222222222222216E-2</v>
      </c>
      <c r="AH870">
        <f t="shared" si="309"/>
        <v>0.1063264221158958</v>
      </c>
      <c r="AI870">
        <f t="shared" si="310"/>
        <v>2.2779043280182234E-2</v>
      </c>
      <c r="AJ870">
        <f t="shared" si="311"/>
        <v>0</v>
      </c>
      <c r="AK870">
        <f t="shared" si="312"/>
        <v>0.16527279968140182</v>
      </c>
      <c r="AL870">
        <f t="shared" si="313"/>
        <v>1.616458486407053E-2</v>
      </c>
      <c r="AM870">
        <f t="shared" si="314"/>
        <v>7.7800134138162294E-2</v>
      </c>
      <c r="AN870">
        <f t="shared" si="315"/>
        <v>0.17536534446764085</v>
      </c>
      <c r="AO870">
        <f t="shared" si="316"/>
        <v>7.7910174152153983E-2</v>
      </c>
      <c r="AP870">
        <f t="shared" si="317"/>
        <v>0</v>
      </c>
      <c r="AQ870">
        <f t="shared" si="318"/>
        <v>0</v>
      </c>
      <c r="AR870">
        <f t="shared" si="319"/>
        <v>0</v>
      </c>
      <c r="AS870">
        <f t="shared" si="320"/>
        <v>0</v>
      </c>
      <c r="AT870">
        <f t="shared" si="321"/>
        <v>5.1274178692047902E-2</v>
      </c>
      <c r="AU870">
        <f t="shared" si="322"/>
        <v>0.24083089905874719</v>
      </c>
      <c r="AV870">
        <f t="shared" si="323"/>
        <v>0.26162790697674421</v>
      </c>
      <c r="AW870">
        <f t="shared" si="324"/>
        <v>0.29842931937172773</v>
      </c>
    </row>
    <row r="871" spans="1:49" x14ac:dyDescent="0.3">
      <c r="A871">
        <v>121</v>
      </c>
      <c r="B871" s="3">
        <v>37530</v>
      </c>
      <c r="C871" t="s">
        <v>7</v>
      </c>
      <c r="D871" s="1">
        <v>68.3</v>
      </c>
      <c r="E871" s="1">
        <v>34.200000000000003</v>
      </c>
      <c r="F871" s="1">
        <v>15.8</v>
      </c>
      <c r="G871" s="1">
        <v>34.1</v>
      </c>
      <c r="H871" s="1">
        <v>15.35</v>
      </c>
      <c r="I871" s="1">
        <v>48.5</v>
      </c>
      <c r="J871" s="1">
        <v>47.95</v>
      </c>
      <c r="K871" s="1">
        <v>25.7</v>
      </c>
      <c r="L871" s="1">
        <v>25.5</v>
      </c>
      <c r="M871" s="1">
        <v>9.5500000000000007</v>
      </c>
      <c r="N871" s="1">
        <v>9.4</v>
      </c>
      <c r="O871" s="2">
        <v>8.6</v>
      </c>
      <c r="P871" s="2">
        <v>6.5</v>
      </c>
      <c r="Q871" s="2">
        <v>1.9</v>
      </c>
      <c r="R871" s="1">
        <v>0.5</v>
      </c>
      <c r="S871" s="1">
        <v>0.4</v>
      </c>
      <c r="T871" s="1">
        <v>0.2</v>
      </c>
      <c r="U871" s="1">
        <v>0.2</v>
      </c>
      <c r="V871" s="1">
        <v>1.1000000000000001</v>
      </c>
      <c r="W871" s="1">
        <v>46.1</v>
      </c>
      <c r="X871" s="1">
        <v>49</v>
      </c>
      <c r="Y871" s="1">
        <v>3.7</v>
      </c>
      <c r="Z871" s="1">
        <v>3.65</v>
      </c>
      <c r="AA871">
        <f t="shared" si="302"/>
        <v>0.22875131164742921</v>
      </c>
      <c r="AB871">
        <f t="shared" si="303"/>
        <v>0.10156250000000006</v>
      </c>
      <c r="AC871">
        <f t="shared" si="304"/>
        <v>0.18373205741626797</v>
      </c>
      <c r="AD871">
        <f t="shared" si="305"/>
        <v>4.2428198433420362E-2</v>
      </c>
      <c r="AE871">
        <f t="shared" si="306"/>
        <v>6.7934782608695662E-2</v>
      </c>
      <c r="AF871">
        <f t="shared" si="307"/>
        <v>8.5526315789473673E-2</v>
      </c>
      <c r="AG871">
        <f t="shared" si="308"/>
        <v>6.666666666666668E-2</v>
      </c>
      <c r="AH871">
        <f t="shared" si="309"/>
        <v>0.2179691653375864</v>
      </c>
      <c r="AI871">
        <f t="shared" si="310"/>
        <v>6.6059225512528477E-2</v>
      </c>
      <c r="AJ871">
        <f t="shared" si="311"/>
        <v>0.17337164750957854</v>
      </c>
      <c r="AK871">
        <f t="shared" si="312"/>
        <v>0.30147351652727994</v>
      </c>
      <c r="AL871">
        <f t="shared" si="313"/>
        <v>0.1667891256429096</v>
      </c>
      <c r="AM871">
        <f t="shared" si="314"/>
        <v>0.21395036887994634</v>
      </c>
      <c r="AN871">
        <f t="shared" si="315"/>
        <v>0.35073068893528181</v>
      </c>
      <c r="AO871">
        <f t="shared" si="316"/>
        <v>0.15307057745187899</v>
      </c>
      <c r="AP871">
        <f t="shared" si="317"/>
        <v>4.49438202247191E-2</v>
      </c>
      <c r="AQ871">
        <f t="shared" si="318"/>
        <v>3.333333333333334E-2</v>
      </c>
      <c r="AR871">
        <f t="shared" si="319"/>
        <v>1.1235955056179775E-2</v>
      </c>
      <c r="AS871">
        <f t="shared" si="320"/>
        <v>2.0408163265306121E-2</v>
      </c>
      <c r="AT871">
        <f t="shared" si="321"/>
        <v>0.23794903285231811</v>
      </c>
      <c r="AU871">
        <f t="shared" si="322"/>
        <v>0.28529698149951321</v>
      </c>
      <c r="AV871">
        <f t="shared" si="323"/>
        <v>0.32558139534883723</v>
      </c>
      <c r="AW871">
        <f t="shared" si="324"/>
        <v>0.35602094240837689</v>
      </c>
    </row>
    <row r="872" spans="1:49" x14ac:dyDescent="0.3">
      <c r="A872">
        <v>122</v>
      </c>
      <c r="B872" s="3">
        <v>37530</v>
      </c>
      <c r="C872" t="s">
        <v>8</v>
      </c>
      <c r="D872" s="1">
        <v>81.650000000000006</v>
      </c>
      <c r="E872" s="1">
        <v>41.8</v>
      </c>
      <c r="F872" s="1">
        <v>20.25</v>
      </c>
      <c r="G872" s="1">
        <v>39.85</v>
      </c>
      <c r="H872" s="1">
        <v>17.649999999999999</v>
      </c>
      <c r="I872" s="1">
        <v>57.05</v>
      </c>
      <c r="J872" s="1">
        <v>57.1</v>
      </c>
      <c r="K872" s="1">
        <v>31.6</v>
      </c>
      <c r="L872" s="1">
        <v>31.05</v>
      </c>
      <c r="M872" s="1">
        <v>9.8000000000000007</v>
      </c>
      <c r="N872" s="1">
        <v>9.4</v>
      </c>
      <c r="O872" s="2">
        <v>15.2</v>
      </c>
      <c r="P872" s="2">
        <v>12</v>
      </c>
      <c r="Q872" s="2">
        <v>2.9</v>
      </c>
      <c r="R872" s="1">
        <v>0.6</v>
      </c>
      <c r="S872" s="1">
        <v>0.6</v>
      </c>
      <c r="T872" s="1">
        <v>0.3</v>
      </c>
      <c r="U872" s="1">
        <v>0.3</v>
      </c>
      <c r="V872" s="1">
        <v>1.7</v>
      </c>
      <c r="W872" s="1">
        <v>75.900000000000006</v>
      </c>
      <c r="X872" s="1">
        <v>71.099999999999994</v>
      </c>
      <c r="Y872" s="1">
        <v>5.95</v>
      </c>
      <c r="Z872" s="1">
        <v>4.75</v>
      </c>
      <c r="AA872">
        <f t="shared" si="302"/>
        <v>0.38824763903462739</v>
      </c>
      <c r="AB872">
        <f t="shared" si="303"/>
        <v>0.275390625</v>
      </c>
      <c r="AC872">
        <f t="shared" si="304"/>
        <v>0.29377990430622009</v>
      </c>
      <c r="AD872">
        <f t="shared" si="305"/>
        <v>7.2454308093994765E-2</v>
      </c>
      <c r="AE872">
        <f t="shared" si="306"/>
        <v>0.14266304347826089</v>
      </c>
      <c r="AF872">
        <f t="shared" si="307"/>
        <v>0.15131578947368418</v>
      </c>
      <c r="AG872">
        <f t="shared" si="308"/>
        <v>0.13333333333333333</v>
      </c>
      <c r="AH872">
        <f t="shared" si="309"/>
        <v>0.35991493886230741</v>
      </c>
      <c r="AI872">
        <f t="shared" si="310"/>
        <v>0.14123006833712984</v>
      </c>
      <c r="AJ872">
        <f t="shared" si="311"/>
        <v>0.25526819923371646</v>
      </c>
      <c r="AK872">
        <f t="shared" si="312"/>
        <v>0.37435284747112701</v>
      </c>
      <c r="AL872">
        <f t="shared" si="313"/>
        <v>0.25349008082292429</v>
      </c>
      <c r="AM872">
        <f t="shared" si="314"/>
        <v>0.28839704896042928</v>
      </c>
      <c r="AN872">
        <f t="shared" si="315"/>
        <v>0.36116910229645088</v>
      </c>
      <c r="AO872">
        <f t="shared" si="316"/>
        <v>0.15307057745187899</v>
      </c>
      <c r="AP872">
        <f t="shared" si="317"/>
        <v>5.6179775280898875E-2</v>
      </c>
      <c r="AQ872">
        <f t="shared" si="318"/>
        <v>5.5555555555555552E-2</v>
      </c>
      <c r="AR872">
        <f t="shared" si="319"/>
        <v>2.2471910112359546E-2</v>
      </c>
      <c r="AS872">
        <f t="shared" si="320"/>
        <v>4.0816326530612235E-2</v>
      </c>
      <c r="AT872">
        <f t="shared" si="321"/>
        <v>0.42093951489100412</v>
      </c>
      <c r="AU872">
        <f t="shared" si="322"/>
        <v>0.42875689711132753</v>
      </c>
      <c r="AV872">
        <f t="shared" si="323"/>
        <v>0.58720930232558133</v>
      </c>
      <c r="AW872">
        <f t="shared" si="324"/>
        <v>0.47120418848167533</v>
      </c>
    </row>
    <row r="873" spans="1:49" x14ac:dyDescent="0.3">
      <c r="A873">
        <v>123</v>
      </c>
      <c r="B873" s="3">
        <v>37530</v>
      </c>
      <c r="C873" t="s">
        <v>7</v>
      </c>
      <c r="D873" s="1">
        <v>59.15</v>
      </c>
      <c r="E873" s="1">
        <v>29.45</v>
      </c>
      <c r="F873" s="1">
        <v>13.55</v>
      </c>
      <c r="G873" s="1">
        <v>29.7</v>
      </c>
      <c r="H873" s="1">
        <v>13.15</v>
      </c>
      <c r="I873" s="1">
        <v>31.3</v>
      </c>
      <c r="J873" s="1">
        <v>31</v>
      </c>
      <c r="K873" s="1">
        <v>15.35</v>
      </c>
      <c r="L873" s="1">
        <v>14.9</v>
      </c>
      <c r="M873" s="1">
        <v>5.6</v>
      </c>
      <c r="N873" s="1">
        <v>5.8</v>
      </c>
      <c r="O873" s="2">
        <v>5.2</v>
      </c>
      <c r="P873" s="2">
        <v>3.6</v>
      </c>
      <c r="Q873" s="2">
        <v>1.4</v>
      </c>
      <c r="R873" s="1">
        <v>0.1</v>
      </c>
      <c r="S873" s="1">
        <v>0.1</v>
      </c>
      <c r="T873" s="1">
        <v>0.1</v>
      </c>
      <c r="U873" s="1">
        <v>0.1</v>
      </c>
      <c r="V873" s="1">
        <v>0.9</v>
      </c>
      <c r="W873" s="1">
        <v>24.8</v>
      </c>
      <c r="X873" s="1">
        <v>32.700000000000003</v>
      </c>
      <c r="Y873" s="1">
        <v>3.3</v>
      </c>
      <c r="Z873" s="1">
        <v>3.4</v>
      </c>
      <c r="AA873">
        <f t="shared" si="302"/>
        <v>0.12906610703043017</v>
      </c>
      <c r="AB873">
        <f t="shared" si="303"/>
        <v>1.3671875000000056E-2</v>
      </c>
      <c r="AC873">
        <f t="shared" si="304"/>
        <v>9.9521531100478455E-2</v>
      </c>
      <c r="AD873">
        <f t="shared" si="305"/>
        <v>1.3707571801566587E-2</v>
      </c>
      <c r="AE873">
        <f t="shared" si="306"/>
        <v>2.8532608695652179E-2</v>
      </c>
      <c r="AF873">
        <f t="shared" si="307"/>
        <v>5.2631578947368411E-2</v>
      </c>
      <c r="AG873">
        <f t="shared" si="308"/>
        <v>4.4444444444444446E-2</v>
      </c>
      <c r="AH873">
        <f t="shared" si="309"/>
        <v>0.12068048910154175</v>
      </c>
      <c r="AI873">
        <f t="shared" si="310"/>
        <v>2.7334851936218686E-2</v>
      </c>
      <c r="AJ873">
        <f t="shared" si="311"/>
        <v>8.6206896551724328E-3</v>
      </c>
      <c r="AK873">
        <f t="shared" si="312"/>
        <v>0.16646754281162882</v>
      </c>
      <c r="AL873">
        <f t="shared" si="313"/>
        <v>1.4695077149155031E-2</v>
      </c>
      <c r="AM873">
        <f t="shared" si="314"/>
        <v>7.1763916834339372E-2</v>
      </c>
      <c r="AN873">
        <f t="shared" si="315"/>
        <v>0.18580375782880995</v>
      </c>
      <c r="AO873">
        <f t="shared" si="316"/>
        <v>8.707607699358387E-2</v>
      </c>
      <c r="AP873">
        <f t="shared" si="317"/>
        <v>0</v>
      </c>
      <c r="AQ873">
        <f t="shared" si="318"/>
        <v>0</v>
      </c>
      <c r="AR873">
        <f t="shared" si="319"/>
        <v>0</v>
      </c>
      <c r="AS873">
        <f t="shared" si="320"/>
        <v>0</v>
      </c>
      <c r="AT873">
        <f t="shared" si="321"/>
        <v>0.10715382253607617</v>
      </c>
      <c r="AU873">
        <f t="shared" si="322"/>
        <v>0.17948717948717952</v>
      </c>
      <c r="AV873">
        <f t="shared" si="323"/>
        <v>0.27906976744186046</v>
      </c>
      <c r="AW873">
        <f t="shared" si="324"/>
        <v>0.32984293193717273</v>
      </c>
    </row>
    <row r="874" spans="1:49" x14ac:dyDescent="0.3">
      <c r="A874">
        <v>124</v>
      </c>
      <c r="B874" s="3">
        <v>37530</v>
      </c>
      <c r="C874" t="s">
        <v>8</v>
      </c>
      <c r="D874" s="1">
        <v>73.25</v>
      </c>
      <c r="E874" s="1">
        <v>36.9</v>
      </c>
      <c r="F874" s="1">
        <v>17</v>
      </c>
      <c r="G874" s="1">
        <v>36.35</v>
      </c>
      <c r="H874" s="1">
        <v>15.4</v>
      </c>
      <c r="I874" s="1">
        <v>49.55</v>
      </c>
      <c r="J874" s="1">
        <v>50</v>
      </c>
      <c r="K874" s="1">
        <v>26.9</v>
      </c>
      <c r="L874" s="1">
        <v>26.75</v>
      </c>
      <c r="M874" s="1">
        <v>10.6</v>
      </c>
      <c r="N874" s="1">
        <v>8.4499999999999993</v>
      </c>
      <c r="O874" s="2">
        <v>10.8</v>
      </c>
      <c r="P874" s="2">
        <v>8.1</v>
      </c>
      <c r="Q874" s="2">
        <v>2.2999999999999998</v>
      </c>
      <c r="R874" s="1">
        <v>0.5</v>
      </c>
      <c r="S874" s="1">
        <v>0.4</v>
      </c>
      <c r="T874" s="1">
        <v>0.2</v>
      </c>
      <c r="U874" s="1">
        <v>0.2</v>
      </c>
      <c r="V874" s="1">
        <v>1.2</v>
      </c>
      <c r="W874" s="1">
        <v>53.15</v>
      </c>
      <c r="X874" s="1">
        <v>60</v>
      </c>
      <c r="Y874" s="1">
        <v>4.6500000000000004</v>
      </c>
      <c r="Z874" s="1">
        <v>4.3</v>
      </c>
      <c r="AA874">
        <f t="shared" si="302"/>
        <v>0.28541448058761798</v>
      </c>
      <c r="AB874">
        <f t="shared" si="303"/>
        <v>0.14843750000000003</v>
      </c>
      <c r="AC874">
        <f t="shared" si="304"/>
        <v>0.22679425837320577</v>
      </c>
      <c r="AD874">
        <f t="shared" si="305"/>
        <v>4.3080939947780686E-2</v>
      </c>
      <c r="AE874">
        <f t="shared" si="306"/>
        <v>8.9673913043478271E-2</v>
      </c>
      <c r="AF874">
        <f t="shared" si="307"/>
        <v>0.11184210526315787</v>
      </c>
      <c r="AG874">
        <f t="shared" si="308"/>
        <v>7.7777777777777765E-2</v>
      </c>
      <c r="AH874">
        <f t="shared" si="309"/>
        <v>0.27060074428495484</v>
      </c>
      <c r="AI874">
        <f t="shared" si="310"/>
        <v>9.1116173120728935E-2</v>
      </c>
      <c r="AJ874">
        <f t="shared" si="311"/>
        <v>0.18342911877394633</v>
      </c>
      <c r="AK874">
        <f t="shared" si="312"/>
        <v>0.31780167264038228</v>
      </c>
      <c r="AL874">
        <f t="shared" si="313"/>
        <v>0.18442321822189561</v>
      </c>
      <c r="AM874">
        <f t="shared" si="314"/>
        <v>0.2307176391683434</v>
      </c>
      <c r="AN874">
        <f t="shared" si="315"/>
        <v>0.39457202505219197</v>
      </c>
      <c r="AO874">
        <f t="shared" si="316"/>
        <v>0.13565536205316223</v>
      </c>
      <c r="AP874">
        <f t="shared" si="317"/>
        <v>4.49438202247191E-2</v>
      </c>
      <c r="AQ874">
        <f t="shared" si="318"/>
        <v>3.333333333333334E-2</v>
      </c>
      <c r="AR874">
        <f t="shared" si="319"/>
        <v>1.1235955056179775E-2</v>
      </c>
      <c r="AS874">
        <f t="shared" si="320"/>
        <v>2.0408163265306121E-2</v>
      </c>
      <c r="AT874">
        <f t="shared" si="321"/>
        <v>0.28124040528093336</v>
      </c>
      <c r="AU874">
        <f t="shared" si="322"/>
        <v>0.35670236936059724</v>
      </c>
      <c r="AV874">
        <f t="shared" si="323"/>
        <v>0.43604651162790703</v>
      </c>
      <c r="AW874">
        <f t="shared" si="324"/>
        <v>0.4240837696335078</v>
      </c>
    </row>
    <row r="875" spans="1:49" x14ac:dyDescent="0.3">
      <c r="A875">
        <v>125</v>
      </c>
      <c r="B875" s="3">
        <v>37530</v>
      </c>
      <c r="C875" t="s">
        <v>8</v>
      </c>
      <c r="D875" s="1">
        <v>79.5</v>
      </c>
      <c r="E875" s="1">
        <v>41.3</v>
      </c>
      <c r="F875" s="1">
        <v>18.600000000000001</v>
      </c>
      <c r="G875" s="1">
        <v>38.200000000000003</v>
      </c>
      <c r="H875" s="1">
        <v>16.5</v>
      </c>
      <c r="I875" s="1">
        <v>54.1</v>
      </c>
      <c r="J875" s="1">
        <v>53</v>
      </c>
      <c r="K875" s="1">
        <v>29.7</v>
      </c>
      <c r="L875" s="1">
        <v>29.05</v>
      </c>
      <c r="M875" s="1">
        <v>9.75</v>
      </c>
      <c r="N875" s="1">
        <v>9.4</v>
      </c>
      <c r="O875" s="2">
        <v>12.9</v>
      </c>
      <c r="P875" s="2">
        <v>10.1</v>
      </c>
      <c r="Q875" s="2">
        <v>2.6</v>
      </c>
      <c r="R875" s="1">
        <v>0.5</v>
      </c>
      <c r="S875" s="1">
        <v>0.5</v>
      </c>
      <c r="T875" s="1">
        <v>0.2</v>
      </c>
      <c r="U875" s="1">
        <v>0.2</v>
      </c>
      <c r="V875" s="1">
        <v>1.5</v>
      </c>
      <c r="W875" s="1">
        <v>69.599999999999994</v>
      </c>
      <c r="X875" s="1">
        <v>68.400000000000006</v>
      </c>
      <c r="Y875" s="1">
        <v>4.95</v>
      </c>
      <c r="Z875" s="1">
        <v>4.7</v>
      </c>
      <c r="AA875">
        <f t="shared" si="302"/>
        <v>0.37775445960125908</v>
      </c>
      <c r="AB875">
        <f t="shared" si="303"/>
        <v>0.21093750000000008</v>
      </c>
      <c r="AC875">
        <f t="shared" si="304"/>
        <v>0.2622009569377991</v>
      </c>
      <c r="AD875">
        <f t="shared" si="305"/>
        <v>5.7441253263707574E-2</v>
      </c>
      <c r="AE875">
        <f t="shared" si="306"/>
        <v>0.11684782608695653</v>
      </c>
      <c r="AF875">
        <f t="shared" si="307"/>
        <v>0.13157894736842105</v>
      </c>
      <c r="AG875">
        <f t="shared" si="308"/>
        <v>0.1111111111111111</v>
      </c>
      <c r="AH875">
        <f t="shared" si="309"/>
        <v>0.33705475810738972</v>
      </c>
      <c r="AI875">
        <f t="shared" si="310"/>
        <v>0.1150341685649203</v>
      </c>
      <c r="AJ875">
        <f t="shared" si="311"/>
        <v>0.22701149425287356</v>
      </c>
      <c r="AK875">
        <f t="shared" si="312"/>
        <v>0.34169653524492227</v>
      </c>
      <c r="AL875">
        <f t="shared" si="313"/>
        <v>0.22556943423952971</v>
      </c>
      <c r="AM875">
        <f t="shared" si="314"/>
        <v>0.26156941649899396</v>
      </c>
      <c r="AN875">
        <f t="shared" si="315"/>
        <v>0.35908141962421702</v>
      </c>
      <c r="AO875">
        <f t="shared" si="316"/>
        <v>0.15307057745187899</v>
      </c>
      <c r="AP875">
        <f t="shared" si="317"/>
        <v>4.49438202247191E-2</v>
      </c>
      <c r="AQ875">
        <f t="shared" si="318"/>
        <v>4.4444444444444446E-2</v>
      </c>
      <c r="AR875">
        <f t="shared" si="319"/>
        <v>1.1235955056179775E-2</v>
      </c>
      <c r="AS875">
        <f t="shared" si="320"/>
        <v>2.0408163265306121E-2</v>
      </c>
      <c r="AT875">
        <f t="shared" si="321"/>
        <v>0.38225360761436905</v>
      </c>
      <c r="AU875">
        <f t="shared" si="322"/>
        <v>0.41123012009087967</v>
      </c>
      <c r="AV875">
        <f t="shared" si="323"/>
        <v>0.47093023255813948</v>
      </c>
      <c r="AW875">
        <f t="shared" si="324"/>
        <v>0.46596858638743449</v>
      </c>
    </row>
    <row r="876" spans="1:49" x14ac:dyDescent="0.3">
      <c r="A876">
        <v>126</v>
      </c>
      <c r="B876" s="3">
        <v>37530</v>
      </c>
      <c r="C876" t="s">
        <v>7</v>
      </c>
      <c r="D876" s="1">
        <v>74.25</v>
      </c>
      <c r="E876" s="1">
        <v>37.049999999999997</v>
      </c>
      <c r="F876" s="1">
        <v>18.399999999999999</v>
      </c>
      <c r="G876" s="1">
        <v>37.200000000000003</v>
      </c>
      <c r="H876" s="1">
        <v>17.05</v>
      </c>
      <c r="I876" s="1">
        <v>42.05</v>
      </c>
      <c r="J876" s="1">
        <v>43.5</v>
      </c>
      <c r="K876" s="1">
        <v>21.4</v>
      </c>
      <c r="L876" s="1">
        <v>22.75</v>
      </c>
      <c r="M876" s="1">
        <v>7.9</v>
      </c>
      <c r="N876" s="1">
        <v>8.3000000000000007</v>
      </c>
      <c r="O876" s="2">
        <v>10.8</v>
      </c>
      <c r="P876" s="2">
        <v>7.8</v>
      </c>
      <c r="Q876" s="2">
        <v>2.7</v>
      </c>
      <c r="R876" s="1">
        <v>0.3</v>
      </c>
      <c r="S876" s="1">
        <v>0.3</v>
      </c>
      <c r="T876" s="1">
        <v>0.1</v>
      </c>
      <c r="U876" s="1">
        <v>0.1</v>
      </c>
      <c r="V876" s="1">
        <v>1.5</v>
      </c>
      <c r="W876" s="1">
        <v>56.2</v>
      </c>
      <c r="X876" s="1">
        <v>54.2</v>
      </c>
      <c r="Y876" s="1">
        <v>4.25</v>
      </c>
      <c r="Z876" s="1">
        <v>4.2</v>
      </c>
      <c r="AA876">
        <f t="shared" si="302"/>
        <v>0.28856243441762847</v>
      </c>
      <c r="AB876">
        <f t="shared" si="303"/>
        <v>0.20312499999999997</v>
      </c>
      <c r="AC876">
        <f t="shared" si="304"/>
        <v>0.24306220095693784</v>
      </c>
      <c r="AD876">
        <f t="shared" si="305"/>
        <v>6.4621409921671022E-2</v>
      </c>
      <c r="AE876">
        <f t="shared" si="306"/>
        <v>8.5597826086956527E-2</v>
      </c>
      <c r="AF876">
        <f t="shared" si="307"/>
        <v>0.13815789473684209</v>
      </c>
      <c r="AG876">
        <f t="shared" si="308"/>
        <v>0.1111111111111111</v>
      </c>
      <c r="AH876">
        <f t="shared" si="309"/>
        <v>0.28123338649654445</v>
      </c>
      <c r="AI876">
        <f t="shared" si="310"/>
        <v>9.1116173120728935E-2</v>
      </c>
      <c r="AJ876">
        <f t="shared" si="311"/>
        <v>0.11159003831417623</v>
      </c>
      <c r="AK876">
        <f t="shared" si="312"/>
        <v>0.26602947033054558</v>
      </c>
      <c r="AL876">
        <f t="shared" si="313"/>
        <v>0.10360029390154295</v>
      </c>
      <c r="AM876">
        <f t="shared" si="314"/>
        <v>0.17706237424547283</v>
      </c>
      <c r="AN876">
        <f t="shared" si="315"/>
        <v>0.28183716075156573</v>
      </c>
      <c r="AO876">
        <f t="shared" si="316"/>
        <v>0.13290559120073328</v>
      </c>
      <c r="AP876">
        <f t="shared" si="317"/>
        <v>2.2471910112359546E-2</v>
      </c>
      <c r="AQ876">
        <f t="shared" si="318"/>
        <v>2.222222222222222E-2</v>
      </c>
      <c r="AR876">
        <f t="shared" si="319"/>
        <v>0</v>
      </c>
      <c r="AS876">
        <f t="shared" si="320"/>
        <v>0</v>
      </c>
      <c r="AT876">
        <f t="shared" si="321"/>
        <v>0.29996929689898683</v>
      </c>
      <c r="AU876">
        <f t="shared" si="322"/>
        <v>0.31905225576111657</v>
      </c>
      <c r="AV876">
        <f t="shared" si="323"/>
        <v>0.38953488372093026</v>
      </c>
      <c r="AW876">
        <f t="shared" si="324"/>
        <v>0.41361256544502611</v>
      </c>
    </row>
    <row r="877" spans="1:49" x14ac:dyDescent="0.3">
      <c r="A877">
        <v>127</v>
      </c>
      <c r="B877" s="3">
        <v>37530</v>
      </c>
      <c r="C877" t="s">
        <v>7</v>
      </c>
      <c r="D877" s="1">
        <v>68.05</v>
      </c>
      <c r="E877" s="1">
        <v>33.35</v>
      </c>
      <c r="F877" s="1">
        <v>16.100000000000001</v>
      </c>
      <c r="G877" s="1">
        <v>34.700000000000003</v>
      </c>
      <c r="H877" s="1">
        <v>15.2</v>
      </c>
      <c r="I877" s="1">
        <v>36.35</v>
      </c>
      <c r="J877" s="1">
        <v>35.5</v>
      </c>
      <c r="K877" s="1">
        <v>18.55</v>
      </c>
      <c r="L877" s="1">
        <v>18.25</v>
      </c>
      <c r="M877" s="1">
        <v>7.1</v>
      </c>
      <c r="N877" s="1">
        <v>7</v>
      </c>
      <c r="O877" s="2">
        <v>7.7</v>
      </c>
      <c r="P877" s="2">
        <v>5.3</v>
      </c>
      <c r="Q877" s="2">
        <v>2.1</v>
      </c>
      <c r="R877" s="1">
        <v>0.2</v>
      </c>
      <c r="S877" s="1">
        <v>0.2</v>
      </c>
      <c r="T877" s="1">
        <v>0.1</v>
      </c>
      <c r="U877" s="1">
        <v>0.1</v>
      </c>
      <c r="V877" s="1">
        <v>1.2</v>
      </c>
      <c r="W877" s="1">
        <v>50.15</v>
      </c>
      <c r="X877" s="1">
        <v>29.8</v>
      </c>
      <c r="Y877" s="1">
        <v>3.75</v>
      </c>
      <c r="Z877" s="1">
        <v>3.5</v>
      </c>
      <c r="AA877">
        <f t="shared" si="302"/>
        <v>0.21091290661070305</v>
      </c>
      <c r="AB877">
        <f t="shared" si="303"/>
        <v>0.11328125000000008</v>
      </c>
      <c r="AC877">
        <f t="shared" si="304"/>
        <v>0.19521531100478473</v>
      </c>
      <c r="AD877">
        <f t="shared" si="305"/>
        <v>4.046997389033942E-2</v>
      </c>
      <c r="AE877">
        <f t="shared" si="306"/>
        <v>5.1630434782608696E-2</v>
      </c>
      <c r="AF877">
        <f t="shared" si="307"/>
        <v>9.8684210526315791E-2</v>
      </c>
      <c r="AG877">
        <f t="shared" si="308"/>
        <v>7.7777777777777765E-2</v>
      </c>
      <c r="AH877">
        <f t="shared" si="309"/>
        <v>0.21531100478468901</v>
      </c>
      <c r="AI877">
        <f t="shared" si="310"/>
        <v>5.5808656036446476E-2</v>
      </c>
      <c r="AJ877">
        <f t="shared" si="311"/>
        <v>5.6992337164750981E-2</v>
      </c>
      <c r="AK877">
        <f t="shared" si="312"/>
        <v>0.20230983671843883</v>
      </c>
      <c r="AL877">
        <f t="shared" si="313"/>
        <v>6.1719324026451146E-2</v>
      </c>
      <c r="AM877">
        <f t="shared" si="314"/>
        <v>0.11670020120724346</v>
      </c>
      <c r="AN877">
        <f t="shared" si="315"/>
        <v>0.24843423799582456</v>
      </c>
      <c r="AO877">
        <f t="shared" si="316"/>
        <v>0.10907424381301559</v>
      </c>
      <c r="AP877">
        <f t="shared" si="317"/>
        <v>1.1235955056179775E-2</v>
      </c>
      <c r="AQ877">
        <f t="shared" si="318"/>
        <v>1.1111111111111112E-2</v>
      </c>
      <c r="AR877">
        <f t="shared" si="319"/>
        <v>0</v>
      </c>
      <c r="AS877">
        <f t="shared" si="320"/>
        <v>0</v>
      </c>
      <c r="AT877">
        <f t="shared" si="321"/>
        <v>0.26281854467301197</v>
      </c>
      <c r="AU877">
        <f t="shared" si="322"/>
        <v>0.16066212268743915</v>
      </c>
      <c r="AV877">
        <f t="shared" si="323"/>
        <v>0.33139534883720928</v>
      </c>
      <c r="AW877">
        <f t="shared" si="324"/>
        <v>0.34031413612565442</v>
      </c>
    </row>
    <row r="878" spans="1:49" x14ac:dyDescent="0.3">
      <c r="A878">
        <v>128</v>
      </c>
      <c r="B878" s="3">
        <v>37530</v>
      </c>
      <c r="C878" t="s">
        <v>8</v>
      </c>
      <c r="D878" s="1">
        <v>80.25</v>
      </c>
      <c r="E878" s="1">
        <v>41</v>
      </c>
      <c r="F878" s="1">
        <v>18.8</v>
      </c>
      <c r="G878" s="1">
        <v>39.25</v>
      </c>
      <c r="H878" s="1">
        <v>17.3</v>
      </c>
      <c r="I878" s="1">
        <v>54.75</v>
      </c>
      <c r="J878" s="1">
        <v>54.85</v>
      </c>
      <c r="K878" s="1">
        <v>30.15</v>
      </c>
      <c r="L878" s="1">
        <v>30.15</v>
      </c>
      <c r="M878" s="1">
        <v>9.9</v>
      </c>
      <c r="N878" s="1">
        <v>10.1</v>
      </c>
      <c r="O878" s="2">
        <v>14.7</v>
      </c>
      <c r="P878" s="2">
        <v>11</v>
      </c>
      <c r="Q878" s="2">
        <v>3.4</v>
      </c>
      <c r="R878" s="1">
        <v>0.6</v>
      </c>
      <c r="S878" s="1">
        <v>0.6</v>
      </c>
      <c r="T878" s="1">
        <v>0.3</v>
      </c>
      <c r="U878" s="1">
        <v>0.3</v>
      </c>
      <c r="V878" s="1">
        <v>2.1</v>
      </c>
      <c r="W878" s="1">
        <v>66.7</v>
      </c>
      <c r="X878" s="1">
        <v>59.65</v>
      </c>
      <c r="Y878" s="1">
        <v>4.95</v>
      </c>
      <c r="Z878" s="1">
        <v>4.95</v>
      </c>
      <c r="AA878">
        <f t="shared" si="302"/>
        <v>0.37145855194123817</v>
      </c>
      <c r="AB878">
        <f t="shared" si="303"/>
        <v>0.21875000000000006</v>
      </c>
      <c r="AC878">
        <f t="shared" si="304"/>
        <v>0.28229665071770332</v>
      </c>
      <c r="AD878">
        <f t="shared" si="305"/>
        <v>6.7885117493472591E-2</v>
      </c>
      <c r="AE878">
        <f t="shared" si="306"/>
        <v>0.12907608695652176</v>
      </c>
      <c r="AF878">
        <f t="shared" si="307"/>
        <v>0.18421052631578946</v>
      </c>
      <c r="AG878">
        <f t="shared" si="308"/>
        <v>0.17777777777777778</v>
      </c>
      <c r="AH878">
        <f t="shared" si="309"/>
        <v>0.34502923976608191</v>
      </c>
      <c r="AI878">
        <f t="shared" si="310"/>
        <v>0.13553530751708429</v>
      </c>
      <c r="AJ878">
        <f t="shared" si="311"/>
        <v>0.2332375478927203</v>
      </c>
      <c r="AK878">
        <f t="shared" si="312"/>
        <v>0.35643170051772199</v>
      </c>
      <c r="AL878">
        <f t="shared" si="313"/>
        <v>0.23218221895664948</v>
      </c>
      <c r="AM878">
        <f t="shared" si="314"/>
        <v>0.27632461435278333</v>
      </c>
      <c r="AN878">
        <f t="shared" si="315"/>
        <v>0.36534446764091849</v>
      </c>
      <c r="AO878">
        <f t="shared" si="316"/>
        <v>0.16590284142988082</v>
      </c>
      <c r="AP878">
        <f t="shared" si="317"/>
        <v>5.6179775280898875E-2</v>
      </c>
      <c r="AQ878">
        <f t="shared" si="318"/>
        <v>5.5555555555555552E-2</v>
      </c>
      <c r="AR878">
        <f t="shared" si="319"/>
        <v>2.2471910112359546E-2</v>
      </c>
      <c r="AS878">
        <f t="shared" si="320"/>
        <v>4.0816326530612235E-2</v>
      </c>
      <c r="AT878">
        <f t="shared" si="321"/>
        <v>0.36444580902671175</v>
      </c>
      <c r="AU878">
        <f t="shared" si="322"/>
        <v>0.3544303797468355</v>
      </c>
      <c r="AV878">
        <f t="shared" si="323"/>
        <v>0.47093023255813948</v>
      </c>
      <c r="AW878">
        <f t="shared" si="324"/>
        <v>0.49214659685863871</v>
      </c>
    </row>
    <row r="879" spans="1:49" x14ac:dyDescent="0.3">
      <c r="A879">
        <v>129</v>
      </c>
      <c r="B879" s="3">
        <v>37530</v>
      </c>
      <c r="C879" t="s">
        <v>8</v>
      </c>
      <c r="D879" s="1">
        <v>64.650000000000006</v>
      </c>
      <c r="E879" s="1">
        <v>32.6</v>
      </c>
      <c r="F879" s="1">
        <v>15.25</v>
      </c>
      <c r="G879" s="1">
        <v>32.049999999999997</v>
      </c>
      <c r="H879" s="1">
        <v>13.6</v>
      </c>
      <c r="I879" s="1">
        <v>43.7</v>
      </c>
      <c r="J879" s="1">
        <v>41.6</v>
      </c>
      <c r="K879" s="1">
        <v>23.4</v>
      </c>
      <c r="L879" s="1">
        <v>20.75</v>
      </c>
      <c r="M879" s="1">
        <v>7.2</v>
      </c>
      <c r="N879" s="1">
        <v>6.2</v>
      </c>
      <c r="O879" s="2">
        <v>7.5</v>
      </c>
      <c r="P879" s="2">
        <v>5.5</v>
      </c>
      <c r="Q879" s="2">
        <v>1.8</v>
      </c>
      <c r="R879" s="1">
        <v>0.3</v>
      </c>
      <c r="S879" s="1">
        <v>0.2</v>
      </c>
      <c r="T879" s="1">
        <v>0.1</v>
      </c>
      <c r="U879" s="1">
        <v>0.1</v>
      </c>
      <c r="V879" s="1">
        <v>1.1000000000000001</v>
      </c>
      <c r="W879" s="1">
        <v>54</v>
      </c>
      <c r="X879" s="1">
        <v>55.4</v>
      </c>
      <c r="Y879" s="1">
        <v>4.05</v>
      </c>
      <c r="Z879" s="1">
        <v>4</v>
      </c>
      <c r="AA879">
        <f t="shared" si="302"/>
        <v>0.19517313746065057</v>
      </c>
      <c r="AB879">
        <f t="shared" si="303"/>
        <v>8.0078125000000028E-2</v>
      </c>
      <c r="AC879">
        <f t="shared" si="304"/>
        <v>0.14449760765550232</v>
      </c>
      <c r="AD879">
        <f t="shared" si="305"/>
        <v>1.95822454308094E-2</v>
      </c>
      <c r="AE879">
        <f t="shared" si="306"/>
        <v>5.4347826086956527E-2</v>
      </c>
      <c r="AF879">
        <f t="shared" si="307"/>
        <v>7.8947368421052641E-2</v>
      </c>
      <c r="AG879">
        <f t="shared" si="308"/>
        <v>6.666666666666668E-2</v>
      </c>
      <c r="AH879">
        <f t="shared" si="309"/>
        <v>0.17916002126528452</v>
      </c>
      <c r="AI879">
        <f t="shared" si="310"/>
        <v>5.3530751708428255E-2</v>
      </c>
      <c r="AJ879">
        <f t="shared" si="311"/>
        <v>0.12739463601532569</v>
      </c>
      <c r="AK879">
        <f t="shared" si="312"/>
        <v>0.25089605734767023</v>
      </c>
      <c r="AL879">
        <f t="shared" si="313"/>
        <v>0.13299044819985301</v>
      </c>
      <c r="AM879">
        <f t="shared" si="314"/>
        <v>0.15023474178403756</v>
      </c>
      <c r="AN879">
        <f t="shared" si="315"/>
        <v>0.25260960334029225</v>
      </c>
      <c r="AO879">
        <f t="shared" si="316"/>
        <v>9.440879926672778E-2</v>
      </c>
      <c r="AP879">
        <f t="shared" si="317"/>
        <v>2.2471910112359546E-2</v>
      </c>
      <c r="AQ879">
        <f t="shared" si="318"/>
        <v>1.1111111111111112E-2</v>
      </c>
      <c r="AR879">
        <f t="shared" si="319"/>
        <v>0</v>
      </c>
      <c r="AS879">
        <f t="shared" si="320"/>
        <v>0</v>
      </c>
      <c r="AT879">
        <f t="shared" si="321"/>
        <v>0.2864599324531778</v>
      </c>
      <c r="AU879">
        <f t="shared" si="322"/>
        <v>0.32684193443687121</v>
      </c>
      <c r="AV879">
        <f t="shared" si="323"/>
        <v>0.36627906976744184</v>
      </c>
      <c r="AW879">
        <f t="shared" si="324"/>
        <v>0.3926701570680628</v>
      </c>
    </row>
    <row r="880" spans="1:49" x14ac:dyDescent="0.3">
      <c r="A880">
        <v>130</v>
      </c>
      <c r="B880" s="3">
        <v>37530</v>
      </c>
      <c r="C880" t="s">
        <v>7</v>
      </c>
      <c r="D880" s="1">
        <v>64.75</v>
      </c>
      <c r="E880" s="1">
        <v>31.85</v>
      </c>
      <c r="F880" s="1">
        <v>15.3</v>
      </c>
      <c r="G880" s="1">
        <v>32.9</v>
      </c>
      <c r="H880" s="1">
        <v>14.55</v>
      </c>
      <c r="I880" s="1">
        <v>35.25</v>
      </c>
      <c r="J880" s="1">
        <v>35.9</v>
      </c>
      <c r="K880" s="1">
        <v>17.8</v>
      </c>
      <c r="L880" s="1">
        <v>18.399999999999999</v>
      </c>
      <c r="M880" s="1">
        <v>6.9</v>
      </c>
      <c r="N880" s="1">
        <v>6.9</v>
      </c>
      <c r="O880" s="2">
        <v>6.9</v>
      </c>
      <c r="P880" s="2">
        <v>4.8</v>
      </c>
      <c r="Q880" s="2">
        <v>1.9</v>
      </c>
      <c r="R880" s="1">
        <v>0.1</v>
      </c>
      <c r="S880" s="1">
        <v>0.2</v>
      </c>
      <c r="T880" s="1">
        <v>0.1</v>
      </c>
      <c r="U880" s="1">
        <v>0.1</v>
      </c>
      <c r="V880" s="1">
        <v>1.2</v>
      </c>
      <c r="W880" s="1">
        <v>63.41</v>
      </c>
      <c r="X880" s="1">
        <v>61.82</v>
      </c>
      <c r="Y880" s="1">
        <v>3.55</v>
      </c>
      <c r="Z880" s="1">
        <v>3.7</v>
      </c>
      <c r="AA880">
        <f t="shared" si="302"/>
        <v>0.17943336831059811</v>
      </c>
      <c r="AB880">
        <f t="shared" si="303"/>
        <v>8.2031250000000056E-2</v>
      </c>
      <c r="AC880">
        <f t="shared" si="304"/>
        <v>0.16076555023923442</v>
      </c>
      <c r="AD880">
        <f t="shared" si="305"/>
        <v>3.1984334203655367E-2</v>
      </c>
      <c r="AE880">
        <f t="shared" si="306"/>
        <v>4.4836956521739135E-2</v>
      </c>
      <c r="AF880">
        <f t="shared" si="307"/>
        <v>8.5526315789473673E-2</v>
      </c>
      <c r="AG880">
        <f t="shared" si="308"/>
        <v>7.7777777777777765E-2</v>
      </c>
      <c r="AH880">
        <f t="shared" si="309"/>
        <v>0.18022328548644342</v>
      </c>
      <c r="AI880">
        <f t="shared" si="310"/>
        <v>4.6697038724373585E-2</v>
      </c>
      <c r="AJ880">
        <f t="shared" si="311"/>
        <v>4.6455938697318018E-2</v>
      </c>
      <c r="AK880">
        <f t="shared" si="312"/>
        <v>0.20549581839904416</v>
      </c>
      <c r="AL880">
        <f t="shared" si="313"/>
        <v>5.0698016164584872E-2</v>
      </c>
      <c r="AM880">
        <f t="shared" si="314"/>
        <v>0.11871227364185108</v>
      </c>
      <c r="AN880">
        <f t="shared" si="315"/>
        <v>0.24008350730688932</v>
      </c>
      <c r="AO880">
        <f t="shared" si="316"/>
        <v>0.10724106324472961</v>
      </c>
      <c r="AP880">
        <f t="shared" si="317"/>
        <v>0</v>
      </c>
      <c r="AQ880">
        <f t="shared" si="318"/>
        <v>1.1111111111111112E-2</v>
      </c>
      <c r="AR880">
        <f t="shared" si="319"/>
        <v>0</v>
      </c>
      <c r="AS880">
        <f t="shared" si="320"/>
        <v>0</v>
      </c>
      <c r="AT880">
        <f t="shared" si="321"/>
        <v>0.34424316856002457</v>
      </c>
      <c r="AU880">
        <f t="shared" si="322"/>
        <v>0.36851671535215846</v>
      </c>
      <c r="AV880">
        <f t="shared" si="323"/>
        <v>0.30813953488372092</v>
      </c>
      <c r="AW880">
        <f t="shared" si="324"/>
        <v>0.36125654450261779</v>
      </c>
    </row>
    <row r="881" spans="1:49" x14ac:dyDescent="0.3">
      <c r="A881">
        <v>131</v>
      </c>
      <c r="B881" s="3">
        <v>37530</v>
      </c>
      <c r="C881" t="s">
        <v>7</v>
      </c>
      <c r="D881" s="1">
        <v>67.349999999999994</v>
      </c>
      <c r="E881" s="1">
        <v>32.9</v>
      </c>
      <c r="F881" s="1">
        <v>16.100000000000001</v>
      </c>
      <c r="G881" s="1">
        <v>34.450000000000003</v>
      </c>
      <c r="H881" s="1">
        <v>16.45</v>
      </c>
      <c r="I881" s="1">
        <v>37.6</v>
      </c>
      <c r="J881" s="1">
        <v>37.549999999999997</v>
      </c>
      <c r="K881" s="1">
        <v>19.2</v>
      </c>
      <c r="L881" s="1">
        <v>19.100000000000001</v>
      </c>
      <c r="M881" s="1">
        <v>7.05</v>
      </c>
      <c r="N881" s="1">
        <v>7.5</v>
      </c>
      <c r="O881" s="2">
        <v>8</v>
      </c>
      <c r="P881" s="2">
        <v>5.4</v>
      </c>
      <c r="Q881" s="2">
        <v>2.2000000000000002</v>
      </c>
      <c r="R881" s="1">
        <v>0.2</v>
      </c>
      <c r="S881" s="1">
        <v>0.2</v>
      </c>
      <c r="T881" s="1">
        <v>0.1</v>
      </c>
      <c r="U881" s="1">
        <v>0.1</v>
      </c>
      <c r="V881" s="1">
        <v>1.3</v>
      </c>
      <c r="W881" s="1">
        <v>43.65</v>
      </c>
      <c r="X881" s="1">
        <v>46.7</v>
      </c>
      <c r="Y881" s="1">
        <v>3.7</v>
      </c>
      <c r="Z881" s="1">
        <v>4</v>
      </c>
      <c r="AA881">
        <f t="shared" si="302"/>
        <v>0.20146904512067151</v>
      </c>
      <c r="AB881">
        <f t="shared" si="303"/>
        <v>0.11328125000000008</v>
      </c>
      <c r="AC881">
        <f t="shared" si="304"/>
        <v>0.19043062200956942</v>
      </c>
      <c r="AD881">
        <f t="shared" si="305"/>
        <v>5.6788511749347251E-2</v>
      </c>
      <c r="AE881">
        <f t="shared" si="306"/>
        <v>5.2989130434782622E-2</v>
      </c>
      <c r="AF881">
        <f t="shared" si="307"/>
        <v>0.10526315789473684</v>
      </c>
      <c r="AG881">
        <f t="shared" si="308"/>
        <v>8.8888888888888892E-2</v>
      </c>
      <c r="AH881">
        <f t="shared" si="309"/>
        <v>0.20786815523657626</v>
      </c>
      <c r="AI881">
        <f t="shared" si="310"/>
        <v>5.9225512528473807E-2</v>
      </c>
      <c r="AJ881">
        <f t="shared" si="311"/>
        <v>6.8965517241379337E-2</v>
      </c>
      <c r="AK881">
        <f t="shared" si="312"/>
        <v>0.21863799283154117</v>
      </c>
      <c r="AL881">
        <f t="shared" si="313"/>
        <v>7.1271124173401895E-2</v>
      </c>
      <c r="AM881">
        <f t="shared" si="314"/>
        <v>0.12810194500335348</v>
      </c>
      <c r="AN881">
        <f t="shared" si="315"/>
        <v>0.24634655532359079</v>
      </c>
      <c r="AO881">
        <f t="shared" si="316"/>
        <v>0.11824014665444546</v>
      </c>
      <c r="AP881">
        <f t="shared" si="317"/>
        <v>1.1235955056179775E-2</v>
      </c>
      <c r="AQ881">
        <f t="shared" si="318"/>
        <v>1.1111111111111112E-2</v>
      </c>
      <c r="AR881">
        <f t="shared" si="319"/>
        <v>0</v>
      </c>
      <c r="AS881">
        <f t="shared" si="320"/>
        <v>0</v>
      </c>
      <c r="AT881">
        <f t="shared" si="321"/>
        <v>0.22290451335584893</v>
      </c>
      <c r="AU881">
        <f t="shared" si="322"/>
        <v>0.2703667640376502</v>
      </c>
      <c r="AV881">
        <f t="shared" si="323"/>
        <v>0.32558139534883723</v>
      </c>
      <c r="AW881">
        <f t="shared" si="324"/>
        <v>0.3926701570680628</v>
      </c>
    </row>
    <row r="882" spans="1:49" x14ac:dyDescent="0.3">
      <c r="A882">
        <v>132</v>
      </c>
      <c r="B882" s="3">
        <v>37530</v>
      </c>
      <c r="C882" t="s">
        <v>7</v>
      </c>
      <c r="D882" s="1">
        <v>77.099999999999994</v>
      </c>
      <c r="E882" s="1">
        <v>38.1</v>
      </c>
      <c r="F882" s="1">
        <v>17.899999999999999</v>
      </c>
      <c r="G882" s="1">
        <v>39</v>
      </c>
      <c r="H882" s="1">
        <v>19.2</v>
      </c>
      <c r="I882" s="1">
        <v>44.3</v>
      </c>
      <c r="J882" s="1">
        <v>44</v>
      </c>
      <c r="K882" s="1">
        <v>23.1</v>
      </c>
      <c r="L882" s="1">
        <v>22.5</v>
      </c>
      <c r="M882" s="1">
        <v>8.1</v>
      </c>
      <c r="N882" s="1">
        <v>8</v>
      </c>
      <c r="O882" s="2">
        <v>11.5</v>
      </c>
      <c r="P882" s="2">
        <v>8</v>
      </c>
      <c r="Q882" s="2">
        <v>3.2</v>
      </c>
      <c r="R882" s="1">
        <v>0.3</v>
      </c>
      <c r="S882" s="1">
        <v>0.3</v>
      </c>
      <c r="T882" s="1">
        <v>0.1</v>
      </c>
      <c r="U882" s="1">
        <v>0.1</v>
      </c>
      <c r="V882" s="1">
        <v>1.9</v>
      </c>
      <c r="W882" s="1">
        <v>59.25</v>
      </c>
      <c r="X882" s="1">
        <v>49</v>
      </c>
      <c r="Y882" s="1">
        <v>4.0999999999999996</v>
      </c>
      <c r="Z882" s="1">
        <v>4.2</v>
      </c>
      <c r="AA882">
        <f t="shared" si="302"/>
        <v>0.31059811122770198</v>
      </c>
      <c r="AB882">
        <f t="shared" si="303"/>
        <v>0.18359374999999997</v>
      </c>
      <c r="AC882">
        <f t="shared" si="304"/>
        <v>0.27751196172248804</v>
      </c>
      <c r="AD882">
        <f t="shared" si="305"/>
        <v>9.2689295039164482E-2</v>
      </c>
      <c r="AE882">
        <f t="shared" si="306"/>
        <v>8.8315217391304351E-2</v>
      </c>
      <c r="AF882">
        <f t="shared" si="307"/>
        <v>0.17105263157894737</v>
      </c>
      <c r="AG882">
        <f t="shared" si="308"/>
        <v>0.15555555555555553</v>
      </c>
      <c r="AH882">
        <f t="shared" si="309"/>
        <v>0.31153641679957467</v>
      </c>
      <c r="AI882">
        <f t="shared" si="310"/>
        <v>9.9088838268792709E-2</v>
      </c>
      <c r="AJ882">
        <f t="shared" si="311"/>
        <v>0.13314176245210727</v>
      </c>
      <c r="AK882">
        <f t="shared" si="312"/>
        <v>0.27001194743130225</v>
      </c>
      <c r="AL882">
        <f t="shared" si="313"/>
        <v>0.12858192505510654</v>
      </c>
      <c r="AM882">
        <f t="shared" si="314"/>
        <v>0.17370892018779344</v>
      </c>
      <c r="AN882">
        <f t="shared" si="315"/>
        <v>0.29018789144050094</v>
      </c>
      <c r="AO882">
        <f t="shared" si="316"/>
        <v>0.12740604949587533</v>
      </c>
      <c r="AP882">
        <f t="shared" si="317"/>
        <v>2.2471910112359546E-2</v>
      </c>
      <c r="AQ882">
        <f t="shared" si="318"/>
        <v>2.222222222222222E-2</v>
      </c>
      <c r="AR882">
        <f t="shared" si="319"/>
        <v>0</v>
      </c>
      <c r="AS882">
        <f t="shared" si="320"/>
        <v>0</v>
      </c>
      <c r="AT882">
        <f t="shared" si="321"/>
        <v>0.31869818851704024</v>
      </c>
      <c r="AU882">
        <f t="shared" si="322"/>
        <v>0.28529698149951321</v>
      </c>
      <c r="AV882">
        <f t="shared" si="323"/>
        <v>0.37209302325581389</v>
      </c>
      <c r="AW882">
        <f t="shared" si="324"/>
        <v>0.41361256544502611</v>
      </c>
    </row>
    <row r="883" spans="1:49" x14ac:dyDescent="0.3">
      <c r="A883">
        <v>133</v>
      </c>
      <c r="B883" s="3">
        <v>37530</v>
      </c>
      <c r="C883" t="s">
        <v>7</v>
      </c>
      <c r="D883" s="1">
        <v>73.150000000000006</v>
      </c>
      <c r="E883" s="1">
        <v>36.549999999999997</v>
      </c>
      <c r="F883" s="1">
        <v>18.5</v>
      </c>
      <c r="G883" s="1">
        <v>36.5</v>
      </c>
      <c r="H883" s="1">
        <v>16.3</v>
      </c>
      <c r="I883" s="1">
        <v>49.15</v>
      </c>
      <c r="J883" s="1">
        <v>46.9</v>
      </c>
      <c r="K883" s="1">
        <v>25.3</v>
      </c>
      <c r="L883" s="1">
        <v>23.8</v>
      </c>
      <c r="M883" s="1">
        <v>8.9</v>
      </c>
      <c r="N883" s="1">
        <v>8.9499999999999993</v>
      </c>
      <c r="O883" s="2">
        <v>10.6</v>
      </c>
      <c r="P883" s="2">
        <v>7.7</v>
      </c>
      <c r="Q883" s="2">
        <v>2.5</v>
      </c>
      <c r="R883" s="1">
        <v>0.5</v>
      </c>
      <c r="S883" s="1">
        <v>0.4</v>
      </c>
      <c r="T883" s="1">
        <v>0.2</v>
      </c>
      <c r="U883" s="1">
        <v>0.2</v>
      </c>
      <c r="V883" s="1">
        <v>1.4</v>
      </c>
      <c r="W883" s="1">
        <v>31.5</v>
      </c>
      <c r="X883" s="1">
        <v>28.4</v>
      </c>
      <c r="Y883" s="1">
        <v>4.45</v>
      </c>
      <c r="Z883" s="1">
        <v>4.4000000000000004</v>
      </c>
      <c r="AA883">
        <f t="shared" si="302"/>
        <v>0.27806925498426016</v>
      </c>
      <c r="AB883">
        <f t="shared" si="303"/>
        <v>0.20703125000000003</v>
      </c>
      <c r="AC883">
        <f t="shared" si="304"/>
        <v>0.22966507177033491</v>
      </c>
      <c r="AD883">
        <f t="shared" si="305"/>
        <v>5.4830287206266329E-2</v>
      </c>
      <c r="AE883">
        <f t="shared" si="306"/>
        <v>8.4239130434782622E-2</v>
      </c>
      <c r="AF883">
        <f t="shared" si="307"/>
        <v>0.12499999999999999</v>
      </c>
      <c r="AG883">
        <f t="shared" si="308"/>
        <v>9.9999999999999978E-2</v>
      </c>
      <c r="AH883">
        <f t="shared" si="309"/>
        <v>0.26953748006379596</v>
      </c>
      <c r="AI883">
        <f t="shared" si="310"/>
        <v>8.8838268792710715E-2</v>
      </c>
      <c r="AJ883">
        <f t="shared" si="311"/>
        <v>0.17959770114942528</v>
      </c>
      <c r="AK883">
        <f t="shared" si="312"/>
        <v>0.29311031461569093</v>
      </c>
      <c r="AL883">
        <f t="shared" si="313"/>
        <v>0.16091109478324761</v>
      </c>
      <c r="AM883">
        <f t="shared" si="314"/>
        <v>0.19114688128772636</v>
      </c>
      <c r="AN883">
        <f t="shared" si="315"/>
        <v>0.32359081419624214</v>
      </c>
      <c r="AO883">
        <f t="shared" si="316"/>
        <v>0.1448212648945921</v>
      </c>
      <c r="AP883">
        <f t="shared" si="317"/>
        <v>4.49438202247191E-2</v>
      </c>
      <c r="AQ883">
        <f t="shared" si="318"/>
        <v>3.333333333333334E-2</v>
      </c>
      <c r="AR883">
        <f t="shared" si="319"/>
        <v>1.1235955056179775E-2</v>
      </c>
      <c r="AS883">
        <f t="shared" si="320"/>
        <v>2.0408163265306121E-2</v>
      </c>
      <c r="AT883">
        <f t="shared" si="321"/>
        <v>0.14829597789376728</v>
      </c>
      <c r="AU883">
        <f t="shared" si="322"/>
        <v>0.15157416423239209</v>
      </c>
      <c r="AV883">
        <f t="shared" si="323"/>
        <v>0.41279069767441862</v>
      </c>
      <c r="AW883">
        <f t="shared" si="324"/>
        <v>0.43455497382198949</v>
      </c>
    </row>
    <row r="884" spans="1:49" x14ac:dyDescent="0.3">
      <c r="A884">
        <v>134</v>
      </c>
      <c r="B884" s="3">
        <v>37530</v>
      </c>
      <c r="C884" t="s">
        <v>7</v>
      </c>
      <c r="D884" s="1">
        <v>85.2</v>
      </c>
      <c r="E884" s="1">
        <v>44.7</v>
      </c>
      <c r="F884" s="1">
        <v>21.5</v>
      </c>
      <c r="G884" s="1">
        <v>40.5</v>
      </c>
      <c r="H884" s="1">
        <v>17.5</v>
      </c>
      <c r="I884" s="1">
        <v>59.35</v>
      </c>
      <c r="J884" s="1">
        <v>58.3</v>
      </c>
      <c r="K884" s="1">
        <v>33</v>
      </c>
      <c r="L884" s="1">
        <v>23.9</v>
      </c>
      <c r="M884" s="1">
        <v>11.1</v>
      </c>
      <c r="N884" s="1">
        <v>8.35</v>
      </c>
      <c r="O884" s="2">
        <v>14.2</v>
      </c>
      <c r="P884" s="2">
        <v>10.6</v>
      </c>
      <c r="Q884" s="2">
        <v>3.1</v>
      </c>
      <c r="R884" s="1">
        <v>0.6</v>
      </c>
      <c r="S884" s="1">
        <v>0.4</v>
      </c>
      <c r="T884" s="1">
        <v>0.3</v>
      </c>
      <c r="U884" s="1">
        <v>0.2</v>
      </c>
      <c r="V884" s="1">
        <v>2</v>
      </c>
      <c r="W884" s="1">
        <v>63.25</v>
      </c>
      <c r="X884" s="1">
        <v>64.3</v>
      </c>
      <c r="Y884" s="1">
        <v>5.0999999999999996</v>
      </c>
      <c r="Z884" s="1">
        <v>5</v>
      </c>
      <c r="AA884">
        <f t="shared" si="302"/>
        <v>0.44910807974816369</v>
      </c>
      <c r="AB884">
        <f t="shared" si="303"/>
        <v>0.32421875</v>
      </c>
      <c r="AC884">
        <f t="shared" si="304"/>
        <v>0.30622009569377989</v>
      </c>
      <c r="AD884">
        <f t="shared" si="305"/>
        <v>7.0496083550913843E-2</v>
      </c>
      <c r="AE884">
        <f t="shared" si="306"/>
        <v>0.12364130434782609</v>
      </c>
      <c r="AF884">
        <f t="shared" si="307"/>
        <v>0.1644736842105263</v>
      </c>
      <c r="AG884">
        <f t="shared" si="308"/>
        <v>0.16666666666666666</v>
      </c>
      <c r="AH884">
        <f t="shared" si="309"/>
        <v>0.39766081871345038</v>
      </c>
      <c r="AI884">
        <f t="shared" si="310"/>
        <v>0.12984054669703871</v>
      </c>
      <c r="AJ884">
        <f t="shared" si="311"/>
        <v>0.27729885057471265</v>
      </c>
      <c r="AK884">
        <f t="shared" si="312"/>
        <v>0.38391079251294297</v>
      </c>
      <c r="AL884">
        <f t="shared" si="313"/>
        <v>0.2740631888317413</v>
      </c>
      <c r="AM884">
        <f t="shared" si="314"/>
        <v>0.1924882629107981</v>
      </c>
      <c r="AN884">
        <f t="shared" si="315"/>
        <v>0.41544885177453017</v>
      </c>
      <c r="AO884">
        <f t="shared" si="316"/>
        <v>0.13382218148487626</v>
      </c>
      <c r="AP884">
        <f t="shared" si="317"/>
        <v>5.6179775280898875E-2</v>
      </c>
      <c r="AQ884">
        <f t="shared" si="318"/>
        <v>3.333333333333334E-2</v>
      </c>
      <c r="AR884">
        <f t="shared" si="319"/>
        <v>2.2471910112359546E-2</v>
      </c>
      <c r="AS884">
        <f t="shared" si="320"/>
        <v>2.0408163265306121E-2</v>
      </c>
      <c r="AT884">
        <f t="shared" si="321"/>
        <v>0.34326066932760213</v>
      </c>
      <c r="AU884">
        <f t="shared" si="322"/>
        <v>0.38461538461538464</v>
      </c>
      <c r="AV884">
        <f t="shared" si="323"/>
        <v>0.48837209302325574</v>
      </c>
      <c r="AW884">
        <f t="shared" si="324"/>
        <v>0.4973821989528795</v>
      </c>
    </row>
    <row r="885" spans="1:49" x14ac:dyDescent="0.3">
      <c r="A885">
        <v>135</v>
      </c>
      <c r="B885" s="3">
        <v>37530</v>
      </c>
      <c r="C885" t="s">
        <v>8</v>
      </c>
      <c r="D885" s="1">
        <v>68.099999999999994</v>
      </c>
      <c r="E885" s="1">
        <v>34.1</v>
      </c>
      <c r="F885" s="1">
        <v>15.6</v>
      </c>
      <c r="G885" s="1">
        <v>34</v>
      </c>
      <c r="H885" s="1">
        <v>14.5</v>
      </c>
      <c r="I885" s="1">
        <v>42.9</v>
      </c>
      <c r="J885" s="1">
        <v>42.45</v>
      </c>
      <c r="K885" s="1">
        <v>22.75</v>
      </c>
      <c r="L885" s="1">
        <v>22.25</v>
      </c>
      <c r="M885" s="1">
        <v>7.15</v>
      </c>
      <c r="N885" s="1">
        <v>7.25</v>
      </c>
      <c r="O885" s="2">
        <v>8.4</v>
      </c>
      <c r="P885" s="2">
        <v>6.3</v>
      </c>
      <c r="Q885" s="2">
        <v>1.9</v>
      </c>
      <c r="R885" s="1">
        <v>0.3</v>
      </c>
      <c r="S885" s="1">
        <v>0.3</v>
      </c>
      <c r="T885" s="1">
        <v>0.1</v>
      </c>
      <c r="U885" s="1">
        <v>0.1</v>
      </c>
      <c r="V885" s="1">
        <v>1</v>
      </c>
      <c r="W885" s="1">
        <v>59.3</v>
      </c>
      <c r="X885" s="1">
        <v>50.75</v>
      </c>
      <c r="Y885" s="1">
        <v>4.4000000000000004</v>
      </c>
      <c r="Z885" s="1">
        <v>4.0999999999999996</v>
      </c>
      <c r="AA885">
        <f t="shared" si="302"/>
        <v>0.22665267576075551</v>
      </c>
      <c r="AB885">
        <f t="shared" si="303"/>
        <v>9.3750000000000014E-2</v>
      </c>
      <c r="AC885">
        <f t="shared" si="304"/>
        <v>0.18181818181818182</v>
      </c>
      <c r="AD885">
        <f t="shared" si="305"/>
        <v>3.1331592689295043E-2</v>
      </c>
      <c r="AE885">
        <f t="shared" si="306"/>
        <v>6.5217391304347824E-2</v>
      </c>
      <c r="AF885">
        <f t="shared" si="307"/>
        <v>8.5526315789473673E-2</v>
      </c>
      <c r="AG885">
        <f t="shared" si="308"/>
        <v>5.5555555555555552E-2</v>
      </c>
      <c r="AH885">
        <f t="shared" si="309"/>
        <v>0.21584263689526845</v>
      </c>
      <c r="AI885">
        <f t="shared" si="310"/>
        <v>6.3781321184510256E-2</v>
      </c>
      <c r="AJ885">
        <f t="shared" si="311"/>
        <v>0.11973180076628352</v>
      </c>
      <c r="AK885">
        <f t="shared" si="312"/>
        <v>0.25766626841895657</v>
      </c>
      <c r="AL885">
        <f t="shared" si="313"/>
        <v>0.12343864805290226</v>
      </c>
      <c r="AM885">
        <f t="shared" si="314"/>
        <v>0.17035546613011401</v>
      </c>
      <c r="AN885">
        <f t="shared" si="315"/>
        <v>0.2505219206680584</v>
      </c>
      <c r="AO885">
        <f t="shared" si="316"/>
        <v>0.11365719523373052</v>
      </c>
      <c r="AP885">
        <f t="shared" si="317"/>
        <v>2.2471910112359546E-2</v>
      </c>
      <c r="AQ885">
        <f t="shared" si="318"/>
        <v>2.222222222222222E-2</v>
      </c>
      <c r="AR885">
        <f t="shared" si="319"/>
        <v>0</v>
      </c>
      <c r="AS885">
        <f t="shared" si="320"/>
        <v>0</v>
      </c>
      <c r="AT885">
        <f t="shared" si="321"/>
        <v>0.31900521952717226</v>
      </c>
      <c r="AU885">
        <f t="shared" si="322"/>
        <v>0.29665692956832201</v>
      </c>
      <c r="AV885">
        <f t="shared" si="323"/>
        <v>0.40697674418604657</v>
      </c>
      <c r="AW885">
        <f t="shared" si="324"/>
        <v>0.40314136125654443</v>
      </c>
    </row>
    <row r="886" spans="1:49" x14ac:dyDescent="0.3">
      <c r="A886">
        <v>136</v>
      </c>
      <c r="B886" s="3">
        <v>37530</v>
      </c>
      <c r="C886" t="s">
        <v>8</v>
      </c>
      <c r="D886" s="1">
        <v>78.55</v>
      </c>
      <c r="E886" s="1">
        <v>40.549999999999997</v>
      </c>
      <c r="F886" s="1">
        <v>19.149999999999999</v>
      </c>
      <c r="G886" s="1">
        <v>38</v>
      </c>
      <c r="H886" s="1">
        <v>15.8</v>
      </c>
      <c r="I886" s="1">
        <v>55.6</v>
      </c>
      <c r="J886" s="1">
        <v>56</v>
      </c>
      <c r="K886" s="1">
        <v>29.9</v>
      </c>
      <c r="L886" s="1">
        <v>30.6</v>
      </c>
      <c r="M886" s="1">
        <v>9.65</v>
      </c>
      <c r="N886" s="1">
        <v>10.3</v>
      </c>
      <c r="O886" s="2">
        <v>13.7</v>
      </c>
      <c r="P886" s="2">
        <v>10.199999999999999</v>
      </c>
      <c r="Q886" s="2">
        <v>3.1</v>
      </c>
      <c r="R886" s="1">
        <v>0.6</v>
      </c>
      <c r="S886" s="1">
        <v>0.6</v>
      </c>
      <c r="T886" s="1">
        <v>0.3</v>
      </c>
      <c r="U886" s="1">
        <v>0.3</v>
      </c>
      <c r="V886" s="1">
        <v>1.8</v>
      </c>
      <c r="W886" s="1">
        <v>56.6</v>
      </c>
      <c r="X886" s="1">
        <v>60.05</v>
      </c>
      <c r="Y886" s="1">
        <v>4.8</v>
      </c>
      <c r="Z886" s="1">
        <v>4.5999999999999996</v>
      </c>
      <c r="AA886">
        <f t="shared" si="302"/>
        <v>0.3620146904512066</v>
      </c>
      <c r="AB886">
        <f t="shared" si="303"/>
        <v>0.23242187499999997</v>
      </c>
      <c r="AC886">
        <f t="shared" si="304"/>
        <v>0.25837320574162681</v>
      </c>
      <c r="AD886">
        <f t="shared" si="305"/>
        <v>4.8302872062663198E-2</v>
      </c>
      <c r="AE886">
        <f t="shared" si="306"/>
        <v>0.11820652173913043</v>
      </c>
      <c r="AF886">
        <f t="shared" si="307"/>
        <v>0.1644736842105263</v>
      </c>
      <c r="AG886">
        <f t="shared" si="308"/>
        <v>0.14444444444444443</v>
      </c>
      <c r="AH886">
        <f t="shared" si="309"/>
        <v>0.32695374800637961</v>
      </c>
      <c r="AI886">
        <f t="shared" si="310"/>
        <v>0.12414578587699315</v>
      </c>
      <c r="AJ886">
        <f t="shared" si="311"/>
        <v>0.2413793103448276</v>
      </c>
      <c r="AK886">
        <f t="shared" si="312"/>
        <v>0.36559139784946232</v>
      </c>
      <c r="AL886">
        <f t="shared" si="313"/>
        <v>0.22850844966936071</v>
      </c>
      <c r="AM886">
        <f t="shared" si="314"/>
        <v>0.2823608316566063</v>
      </c>
      <c r="AN886">
        <f t="shared" si="315"/>
        <v>0.35490605427974942</v>
      </c>
      <c r="AO886">
        <f t="shared" si="316"/>
        <v>0.1695692025664528</v>
      </c>
      <c r="AP886">
        <f t="shared" si="317"/>
        <v>5.6179775280898875E-2</v>
      </c>
      <c r="AQ886">
        <f t="shared" si="318"/>
        <v>5.5555555555555552E-2</v>
      </c>
      <c r="AR886">
        <f t="shared" si="319"/>
        <v>2.2471910112359546E-2</v>
      </c>
      <c r="AS886">
        <f t="shared" si="320"/>
        <v>4.0816326530612235E-2</v>
      </c>
      <c r="AT886">
        <f t="shared" si="321"/>
        <v>0.30242554498004298</v>
      </c>
      <c r="AU886">
        <f t="shared" si="322"/>
        <v>0.35702693930542034</v>
      </c>
      <c r="AV886">
        <f t="shared" si="323"/>
        <v>0.45348837209302323</v>
      </c>
      <c r="AW886">
        <f t="shared" si="324"/>
        <v>0.4554973821989528</v>
      </c>
    </row>
    <row r="887" spans="1:49" x14ac:dyDescent="0.3">
      <c r="A887">
        <v>137</v>
      </c>
      <c r="B887" s="3">
        <v>37530</v>
      </c>
      <c r="C887" t="s">
        <v>7</v>
      </c>
      <c r="D887" s="1">
        <v>64.099999999999994</v>
      </c>
      <c r="E887" s="1">
        <v>32.1</v>
      </c>
      <c r="F887" s="1">
        <v>15.4</v>
      </c>
      <c r="G887" s="1">
        <v>32</v>
      </c>
      <c r="H887" s="1">
        <v>15.1</v>
      </c>
      <c r="I887" s="1">
        <v>37.200000000000003</v>
      </c>
      <c r="J887" s="1">
        <v>37.700000000000003</v>
      </c>
      <c r="K887" s="1">
        <v>19.25</v>
      </c>
      <c r="L887" s="1">
        <v>18.95</v>
      </c>
      <c r="M887" s="1">
        <v>6.85</v>
      </c>
      <c r="N887" s="1">
        <v>7</v>
      </c>
      <c r="O887" s="2">
        <v>7.1</v>
      </c>
      <c r="P887" s="2">
        <v>5</v>
      </c>
      <c r="Q887" s="2">
        <v>1.8</v>
      </c>
      <c r="R887" s="1">
        <v>0.2</v>
      </c>
      <c r="S887" s="1">
        <v>0.2</v>
      </c>
      <c r="T887" s="1">
        <v>0.1</v>
      </c>
      <c r="U887" s="1">
        <v>0.1</v>
      </c>
      <c r="V887" s="1">
        <v>1.1000000000000001</v>
      </c>
      <c r="W887" s="1">
        <v>45.8</v>
      </c>
      <c r="X887" s="1">
        <v>48.8</v>
      </c>
      <c r="Y887" s="1">
        <v>3.3</v>
      </c>
      <c r="Z887" s="1">
        <v>3.6</v>
      </c>
      <c r="AA887">
        <f t="shared" si="302"/>
        <v>0.18467995802728226</v>
      </c>
      <c r="AB887">
        <f t="shared" si="303"/>
        <v>8.5937500000000042E-2</v>
      </c>
      <c r="AC887">
        <f t="shared" si="304"/>
        <v>0.14354066985645933</v>
      </c>
      <c r="AD887">
        <f t="shared" si="305"/>
        <v>3.91644908616188E-2</v>
      </c>
      <c r="AE887">
        <f t="shared" si="306"/>
        <v>4.755434782608696E-2</v>
      </c>
      <c r="AF887">
        <f t="shared" si="307"/>
        <v>7.8947368421052641E-2</v>
      </c>
      <c r="AG887">
        <f t="shared" si="308"/>
        <v>6.666666666666668E-2</v>
      </c>
      <c r="AH887">
        <f t="shared" si="309"/>
        <v>0.17331206804891014</v>
      </c>
      <c r="AI887">
        <f t="shared" si="310"/>
        <v>4.8974943052391799E-2</v>
      </c>
      <c r="AJ887">
        <f t="shared" si="311"/>
        <v>6.5134099616858274E-2</v>
      </c>
      <c r="AK887">
        <f t="shared" si="312"/>
        <v>0.21983273596176822</v>
      </c>
      <c r="AL887">
        <f t="shared" si="313"/>
        <v>7.2005878030859657E-2</v>
      </c>
      <c r="AM887">
        <f t="shared" si="314"/>
        <v>0.12608987256874579</v>
      </c>
      <c r="AN887">
        <f t="shared" si="315"/>
        <v>0.23799582463465546</v>
      </c>
      <c r="AO887">
        <f t="shared" si="316"/>
        <v>0.10907424381301559</v>
      </c>
      <c r="AP887">
        <f t="shared" si="317"/>
        <v>1.1235955056179775E-2</v>
      </c>
      <c r="AQ887">
        <f t="shared" si="318"/>
        <v>1.1111111111111112E-2</v>
      </c>
      <c r="AR887">
        <f t="shared" si="319"/>
        <v>0</v>
      </c>
      <c r="AS887">
        <f t="shared" si="320"/>
        <v>0</v>
      </c>
      <c r="AT887">
        <f t="shared" si="321"/>
        <v>0.23610684679152594</v>
      </c>
      <c r="AU887">
        <f t="shared" si="322"/>
        <v>0.28399870172022074</v>
      </c>
      <c r="AV887">
        <f t="shared" si="323"/>
        <v>0.27906976744186046</v>
      </c>
      <c r="AW887">
        <f t="shared" si="324"/>
        <v>0.35078534031413611</v>
      </c>
    </row>
    <row r="888" spans="1:49" x14ac:dyDescent="0.3">
      <c r="A888">
        <v>1</v>
      </c>
      <c r="B888" s="3">
        <v>37561</v>
      </c>
      <c r="C888" t="s">
        <v>8</v>
      </c>
      <c r="D888" s="1">
        <v>118.4</v>
      </c>
      <c r="E888" s="1">
        <v>61</v>
      </c>
      <c r="F888" s="1">
        <v>31.4</v>
      </c>
      <c r="G888" s="1">
        <v>57.4</v>
      </c>
      <c r="H888" s="1">
        <v>25.5</v>
      </c>
      <c r="I888" s="1">
        <v>103</v>
      </c>
      <c r="J888" s="1">
        <v>103.95</v>
      </c>
      <c r="K888" s="1">
        <v>61.95</v>
      </c>
      <c r="L888" s="1">
        <v>62.05</v>
      </c>
      <c r="M888" s="1">
        <v>20.149999999999999</v>
      </c>
      <c r="N888" s="1">
        <v>19.95</v>
      </c>
      <c r="O888" s="2">
        <v>56.7</v>
      </c>
      <c r="P888" s="2">
        <v>47</v>
      </c>
      <c r="Q888" s="2">
        <v>8.8000000000000007</v>
      </c>
      <c r="R888" s="1">
        <v>4.5999999999999996</v>
      </c>
      <c r="S888" s="1">
        <v>4.5999999999999996</v>
      </c>
      <c r="T888" s="1">
        <v>2.4</v>
      </c>
      <c r="U888" s="1">
        <v>2.4</v>
      </c>
      <c r="V888" s="1">
        <v>4.5999999999999996</v>
      </c>
      <c r="W888" s="1">
        <v>115.7</v>
      </c>
      <c r="X888" s="1">
        <v>119.1</v>
      </c>
      <c r="Y888" s="1">
        <v>7.75</v>
      </c>
      <c r="Z888" s="1">
        <v>6.75</v>
      </c>
      <c r="AA888">
        <f t="shared" si="302"/>
        <v>0.79118572927597064</v>
      </c>
      <c r="AB888">
        <f t="shared" si="303"/>
        <v>0.7109375</v>
      </c>
      <c r="AC888">
        <f t="shared" si="304"/>
        <v>0.62966507177033493</v>
      </c>
      <c r="AD888">
        <f t="shared" si="305"/>
        <v>0.17493472584856395</v>
      </c>
      <c r="AE888">
        <f t="shared" si="306"/>
        <v>0.61820652173913049</v>
      </c>
      <c r="AF888">
        <f t="shared" si="307"/>
        <v>0.53947368421052633</v>
      </c>
      <c r="AG888">
        <f t="shared" si="308"/>
        <v>0.45555555555555549</v>
      </c>
      <c r="AH888">
        <f t="shared" si="309"/>
        <v>0.75066454013822448</v>
      </c>
      <c r="AI888">
        <f t="shared" si="310"/>
        <v>0.61389521640091127</v>
      </c>
      <c r="AJ888">
        <f t="shared" si="311"/>
        <v>0.69540229885057459</v>
      </c>
      <c r="AK888">
        <f t="shared" si="312"/>
        <v>0.74751095181202709</v>
      </c>
      <c r="AL888">
        <f t="shared" si="313"/>
        <v>0.69948567229977954</v>
      </c>
      <c r="AM888">
        <f t="shared" si="314"/>
        <v>0.70422535211267612</v>
      </c>
      <c r="AN888">
        <f t="shared" si="315"/>
        <v>0.79331941544885165</v>
      </c>
      <c r="AO888">
        <f t="shared" si="316"/>
        <v>0.34647112740604946</v>
      </c>
      <c r="AP888">
        <f t="shared" si="317"/>
        <v>0.5056179775280899</v>
      </c>
      <c r="AQ888">
        <f t="shared" si="318"/>
        <v>0.5</v>
      </c>
      <c r="AR888">
        <f t="shared" si="319"/>
        <v>0.2584269662921348</v>
      </c>
      <c r="AS888">
        <f t="shared" si="320"/>
        <v>0.46938775510204073</v>
      </c>
      <c r="AT888">
        <f t="shared" si="321"/>
        <v>0.66533619895609464</v>
      </c>
      <c r="AU888">
        <f t="shared" si="322"/>
        <v>0.74034404414151256</v>
      </c>
      <c r="AV888">
        <f t="shared" si="323"/>
        <v>0.79651162790697672</v>
      </c>
      <c r="AW888">
        <f t="shared" si="324"/>
        <v>0.68062827225130884</v>
      </c>
    </row>
    <row r="889" spans="1:49" x14ac:dyDescent="0.3">
      <c r="A889">
        <v>2</v>
      </c>
      <c r="B889" s="3">
        <v>37561</v>
      </c>
      <c r="C889" t="s">
        <v>7</v>
      </c>
      <c r="D889" s="1">
        <v>123.4</v>
      </c>
      <c r="E889" s="1">
        <v>60.6</v>
      </c>
      <c r="F889" s="1">
        <v>29.6</v>
      </c>
      <c r="G889" s="1">
        <v>62.8</v>
      </c>
      <c r="H889" s="1">
        <v>33.700000000000003</v>
      </c>
      <c r="I889" s="1">
        <v>73.8</v>
      </c>
      <c r="J889" s="1">
        <v>75.150000000000006</v>
      </c>
      <c r="K889" s="1">
        <v>40.4</v>
      </c>
      <c r="L889" s="1">
        <v>40.35</v>
      </c>
      <c r="M889" s="1">
        <v>14.2</v>
      </c>
      <c r="N889" s="1">
        <v>13.9</v>
      </c>
      <c r="O889" s="2">
        <v>47.7</v>
      </c>
      <c r="P889" s="2">
        <v>35.299999999999997</v>
      </c>
      <c r="Q889" s="2">
        <v>11.5</v>
      </c>
      <c r="R889" s="1">
        <v>1.8</v>
      </c>
      <c r="S889" s="1">
        <v>1.8</v>
      </c>
      <c r="T889" s="1">
        <v>0.9</v>
      </c>
      <c r="U889" s="1">
        <v>1</v>
      </c>
      <c r="V889" s="1">
        <v>6.6</v>
      </c>
      <c r="W889" s="1">
        <v>73.099999999999994</v>
      </c>
      <c r="X889" s="1">
        <v>93.35</v>
      </c>
      <c r="Y889" s="1">
        <v>6.85</v>
      </c>
      <c r="Z889" s="1">
        <v>6.7</v>
      </c>
      <c r="AA889">
        <f t="shared" si="302"/>
        <v>0.78279118572927586</v>
      </c>
      <c r="AB889">
        <f t="shared" si="303"/>
        <v>0.64062500000000011</v>
      </c>
      <c r="AC889">
        <f t="shared" si="304"/>
        <v>0.73301435406698556</v>
      </c>
      <c r="AD889">
        <f t="shared" si="305"/>
        <v>0.28198433420365537</v>
      </c>
      <c r="AE889">
        <f t="shared" si="306"/>
        <v>0.45923913043478259</v>
      </c>
      <c r="AF889">
        <f t="shared" si="307"/>
        <v>0.71710526315789469</v>
      </c>
      <c r="AG889">
        <f t="shared" si="308"/>
        <v>0.6777777777777777</v>
      </c>
      <c r="AH889">
        <f t="shared" si="309"/>
        <v>0.80382775119617234</v>
      </c>
      <c r="AI889">
        <f t="shared" si="310"/>
        <v>0.51138952164009122</v>
      </c>
      <c r="AJ889">
        <f t="shared" si="311"/>
        <v>0.41570881226053635</v>
      </c>
      <c r="AK889">
        <f t="shared" si="312"/>
        <v>0.51812027080844292</v>
      </c>
      <c r="AL889">
        <f t="shared" si="313"/>
        <v>0.3828067597354885</v>
      </c>
      <c r="AM889">
        <f t="shared" si="314"/>
        <v>0.41314553990610331</v>
      </c>
      <c r="AN889">
        <f t="shared" si="315"/>
        <v>0.544885177453027</v>
      </c>
      <c r="AO889">
        <f t="shared" si="316"/>
        <v>0.23556370302474794</v>
      </c>
      <c r="AP889">
        <f t="shared" si="317"/>
        <v>0.19101123595505617</v>
      </c>
      <c r="AQ889">
        <f t="shared" si="318"/>
        <v>0.18888888888888888</v>
      </c>
      <c r="AR889">
        <f t="shared" si="319"/>
        <v>8.98876404494382E-2</v>
      </c>
      <c r="AS889">
        <f t="shared" si="320"/>
        <v>0.18367346938775508</v>
      </c>
      <c r="AT889">
        <f t="shared" si="321"/>
        <v>0.40374577832361069</v>
      </c>
      <c r="AU889">
        <f t="shared" si="322"/>
        <v>0.57319052255761116</v>
      </c>
      <c r="AV889">
        <f t="shared" si="323"/>
        <v>0.69186046511627897</v>
      </c>
      <c r="AW889">
        <f t="shared" si="324"/>
        <v>0.67539267015706794</v>
      </c>
    </row>
    <row r="890" spans="1:49" x14ac:dyDescent="0.3">
      <c r="A890">
        <v>3</v>
      </c>
      <c r="B890" s="3">
        <v>37561</v>
      </c>
      <c r="C890" t="s">
        <v>7</v>
      </c>
      <c r="D890" s="1">
        <v>113.95</v>
      </c>
      <c r="E890" s="1">
        <v>55.15</v>
      </c>
      <c r="F890" s="1">
        <v>28.3</v>
      </c>
      <c r="G890" s="1">
        <v>58.8</v>
      </c>
      <c r="H890" s="1">
        <v>32.5</v>
      </c>
      <c r="I890" s="1">
        <v>68.2</v>
      </c>
      <c r="J890" s="1">
        <v>67.95</v>
      </c>
      <c r="K890" s="1">
        <v>37.25</v>
      </c>
      <c r="L890" s="1">
        <v>35.15</v>
      </c>
      <c r="M890" s="1">
        <v>14</v>
      </c>
      <c r="N890" s="1">
        <v>13</v>
      </c>
      <c r="O890" s="2">
        <v>39.9</v>
      </c>
      <c r="P890" s="2">
        <v>29.5</v>
      </c>
      <c r="Q890" s="2">
        <v>10</v>
      </c>
      <c r="R890" s="1">
        <v>1.5</v>
      </c>
      <c r="S890" s="1">
        <v>1.2</v>
      </c>
      <c r="T890" s="1">
        <v>0.8</v>
      </c>
      <c r="U890" s="1">
        <v>0.6</v>
      </c>
      <c r="V890" s="1">
        <v>6.3</v>
      </c>
      <c r="W890" s="1">
        <v>85.6</v>
      </c>
      <c r="X890" s="1">
        <v>67.8</v>
      </c>
      <c r="Y890" s="1">
        <v>6.35</v>
      </c>
      <c r="Z890" s="1">
        <v>6.45</v>
      </c>
      <c r="AA890">
        <f t="shared" si="302"/>
        <v>0.6684155299055613</v>
      </c>
      <c r="AB890">
        <f t="shared" si="303"/>
        <v>0.58984375</v>
      </c>
      <c r="AC890">
        <f t="shared" si="304"/>
        <v>0.65645933014354063</v>
      </c>
      <c r="AD890">
        <f t="shared" si="305"/>
        <v>0.26631853785900778</v>
      </c>
      <c r="AE890">
        <f t="shared" si="306"/>
        <v>0.38043478260869568</v>
      </c>
      <c r="AF890">
        <f t="shared" si="307"/>
        <v>0.61842105263157898</v>
      </c>
      <c r="AG890">
        <f t="shared" si="308"/>
        <v>0.64444444444444438</v>
      </c>
      <c r="AH890">
        <f t="shared" si="309"/>
        <v>0.70334928229665084</v>
      </c>
      <c r="AI890">
        <f t="shared" si="310"/>
        <v>0.42255125284738043</v>
      </c>
      <c r="AJ890">
        <f t="shared" si="311"/>
        <v>0.36206896551724138</v>
      </c>
      <c r="AK890">
        <f t="shared" si="312"/>
        <v>0.46077260055754676</v>
      </c>
      <c r="AL890">
        <f t="shared" si="313"/>
        <v>0.33651726671565019</v>
      </c>
      <c r="AM890">
        <f t="shared" si="314"/>
        <v>0.34339369550637155</v>
      </c>
      <c r="AN890">
        <f t="shared" si="315"/>
        <v>0.53653444676409179</v>
      </c>
      <c r="AO890">
        <f t="shared" si="316"/>
        <v>0.21906507791017413</v>
      </c>
      <c r="AP890">
        <f t="shared" si="317"/>
        <v>0.15730337078651685</v>
      </c>
      <c r="AQ890">
        <f t="shared" si="318"/>
        <v>0.1222222222222222</v>
      </c>
      <c r="AR890">
        <f t="shared" si="319"/>
        <v>7.8651685393258439E-2</v>
      </c>
      <c r="AS890">
        <f t="shared" si="320"/>
        <v>0.1020408163265306</v>
      </c>
      <c r="AT890">
        <f t="shared" si="321"/>
        <v>0.48050353085661657</v>
      </c>
      <c r="AU890">
        <f t="shared" si="322"/>
        <v>0.40733528075300229</v>
      </c>
      <c r="AV890">
        <f t="shared" si="323"/>
        <v>0.63372093023255804</v>
      </c>
      <c r="AW890">
        <f t="shared" si="324"/>
        <v>0.64921465968586378</v>
      </c>
    </row>
    <row r="891" spans="1:49" x14ac:dyDescent="0.3">
      <c r="A891">
        <v>4</v>
      </c>
      <c r="B891" s="3">
        <v>37561</v>
      </c>
      <c r="C891" t="s">
        <v>7</v>
      </c>
      <c r="D891" s="1">
        <v>78.3</v>
      </c>
      <c r="E891" s="1">
        <v>37.25</v>
      </c>
      <c r="F891" s="1">
        <v>18.25</v>
      </c>
      <c r="G891" s="1">
        <v>41.05</v>
      </c>
      <c r="H891" s="1">
        <v>21.5</v>
      </c>
      <c r="I891" s="1">
        <v>44.3</v>
      </c>
      <c r="J891" s="1">
        <v>44.5</v>
      </c>
      <c r="K891" s="1">
        <v>22.9</v>
      </c>
      <c r="L891" s="1">
        <v>22.45</v>
      </c>
      <c r="M891" s="1">
        <v>8.25</v>
      </c>
      <c r="N891" s="1">
        <v>8.1</v>
      </c>
      <c r="O891" s="2">
        <v>12.9</v>
      </c>
      <c r="P891" s="2">
        <v>9.4</v>
      </c>
      <c r="Q891" s="2">
        <v>3.2</v>
      </c>
      <c r="R891" s="1">
        <v>0.4</v>
      </c>
      <c r="S891" s="1">
        <v>0.3</v>
      </c>
      <c r="T891" s="1">
        <v>0.2</v>
      </c>
      <c r="U891" s="1">
        <v>0.1</v>
      </c>
      <c r="V891" s="1">
        <v>1.7</v>
      </c>
      <c r="W891" s="1">
        <v>54</v>
      </c>
      <c r="X891" s="1">
        <v>49.95</v>
      </c>
      <c r="Y891" s="1">
        <v>4.7</v>
      </c>
      <c r="Z891" s="1">
        <v>4.8</v>
      </c>
      <c r="AA891">
        <f t="shared" si="302"/>
        <v>0.29275970619097585</v>
      </c>
      <c r="AB891">
        <f t="shared" si="303"/>
        <v>0.19726562500000003</v>
      </c>
      <c r="AC891">
        <f t="shared" si="304"/>
        <v>0.3167464114832535</v>
      </c>
      <c r="AD891">
        <f t="shared" si="305"/>
        <v>0.12271540469973891</v>
      </c>
      <c r="AE891">
        <f t="shared" si="306"/>
        <v>0.10733695652173915</v>
      </c>
      <c r="AF891">
        <f t="shared" si="307"/>
        <v>0.17105263157894737</v>
      </c>
      <c r="AG891">
        <f t="shared" si="308"/>
        <v>0.13333333333333333</v>
      </c>
      <c r="AH891">
        <f t="shared" si="309"/>
        <v>0.32429558745348219</v>
      </c>
      <c r="AI891">
        <f t="shared" si="310"/>
        <v>0.1150341685649203</v>
      </c>
      <c r="AJ891">
        <f t="shared" si="311"/>
        <v>0.13314176245210727</v>
      </c>
      <c r="AK891">
        <f t="shared" si="312"/>
        <v>0.27399442453205891</v>
      </c>
      <c r="AL891">
        <f t="shared" si="313"/>
        <v>0.1256429096252755</v>
      </c>
      <c r="AM891">
        <f t="shared" si="314"/>
        <v>0.17303822937625754</v>
      </c>
      <c r="AN891">
        <f t="shared" si="315"/>
        <v>0.29645093945720241</v>
      </c>
      <c r="AO891">
        <f t="shared" si="316"/>
        <v>0.12923923006416133</v>
      </c>
      <c r="AP891">
        <f t="shared" si="317"/>
        <v>3.3707865168539332E-2</v>
      </c>
      <c r="AQ891">
        <f t="shared" si="318"/>
        <v>2.222222222222222E-2</v>
      </c>
      <c r="AR891">
        <f t="shared" si="319"/>
        <v>1.1235955056179775E-2</v>
      </c>
      <c r="AS891">
        <f t="shared" si="320"/>
        <v>0</v>
      </c>
      <c r="AT891">
        <f t="shared" si="321"/>
        <v>0.2864599324531778</v>
      </c>
      <c r="AU891">
        <f t="shared" si="322"/>
        <v>0.29146381045115227</v>
      </c>
      <c r="AV891">
        <f t="shared" si="323"/>
        <v>0.44186046511627908</v>
      </c>
      <c r="AW891">
        <f t="shared" si="324"/>
        <v>0.47643979057591612</v>
      </c>
    </row>
    <row r="892" spans="1:49" x14ac:dyDescent="0.3">
      <c r="A892">
        <v>5</v>
      </c>
      <c r="B892" s="3">
        <v>37561</v>
      </c>
      <c r="C892" t="s">
        <v>8</v>
      </c>
      <c r="D892" s="1">
        <v>76.55</v>
      </c>
      <c r="E892" s="1">
        <v>39.35</v>
      </c>
      <c r="F892" s="1">
        <v>18.399999999999999</v>
      </c>
      <c r="G892" s="1">
        <v>37.200000000000003</v>
      </c>
      <c r="H892" s="1">
        <v>16.600000000000001</v>
      </c>
      <c r="I892" s="1">
        <v>51.1</v>
      </c>
      <c r="J892" s="1">
        <v>50.6</v>
      </c>
      <c r="K892" s="1">
        <v>27.35</v>
      </c>
      <c r="L892" s="1">
        <v>27.1</v>
      </c>
      <c r="M892" s="1">
        <v>8.5500000000000007</v>
      </c>
      <c r="N892" s="1">
        <v>8.5</v>
      </c>
      <c r="O892" s="2">
        <v>12.9</v>
      </c>
      <c r="P892" s="2">
        <v>9.8000000000000007</v>
      </c>
      <c r="Q892" s="2">
        <v>2.7</v>
      </c>
      <c r="R892" s="1">
        <v>0.5</v>
      </c>
      <c r="S892" s="1">
        <v>0.5</v>
      </c>
      <c r="T892" s="1">
        <v>0.2</v>
      </c>
      <c r="U892" s="1">
        <v>0.2</v>
      </c>
      <c r="V892" s="1">
        <v>1.4</v>
      </c>
      <c r="W892" s="1">
        <v>59.55</v>
      </c>
      <c r="X892" s="1">
        <v>59.6</v>
      </c>
      <c r="Y892" s="1">
        <v>4.8499999999999996</v>
      </c>
      <c r="Z892" s="1">
        <v>4.4000000000000004</v>
      </c>
      <c r="AA892">
        <f t="shared" si="302"/>
        <v>0.33683105981112277</v>
      </c>
      <c r="AB892">
        <f t="shared" si="303"/>
        <v>0.20312499999999997</v>
      </c>
      <c r="AC892">
        <f t="shared" si="304"/>
        <v>0.24306220095693784</v>
      </c>
      <c r="AD892">
        <f t="shared" si="305"/>
        <v>5.8746736292428221E-2</v>
      </c>
      <c r="AE892">
        <f t="shared" si="306"/>
        <v>0.1127717391304348</v>
      </c>
      <c r="AF892">
        <f t="shared" si="307"/>
        <v>0.13815789473684209</v>
      </c>
      <c r="AG892">
        <f t="shared" si="308"/>
        <v>9.9999999999999978E-2</v>
      </c>
      <c r="AH892">
        <f t="shared" si="309"/>
        <v>0.30568846358320045</v>
      </c>
      <c r="AI892">
        <f t="shared" si="310"/>
        <v>0.1150341685649203</v>
      </c>
      <c r="AJ892">
        <f t="shared" si="311"/>
        <v>0.19827586206896552</v>
      </c>
      <c r="AK892">
        <f t="shared" si="312"/>
        <v>0.32258064516129031</v>
      </c>
      <c r="AL892">
        <f t="shared" si="313"/>
        <v>0.19103600293901543</v>
      </c>
      <c r="AM892">
        <f t="shared" si="314"/>
        <v>0.23541247484909458</v>
      </c>
      <c r="AN892">
        <f t="shared" si="315"/>
        <v>0.3089770354906054</v>
      </c>
      <c r="AO892">
        <f t="shared" si="316"/>
        <v>0.13657195233730524</v>
      </c>
      <c r="AP892">
        <f t="shared" si="317"/>
        <v>4.49438202247191E-2</v>
      </c>
      <c r="AQ892">
        <f t="shared" si="318"/>
        <v>4.4444444444444446E-2</v>
      </c>
      <c r="AR892">
        <f t="shared" si="319"/>
        <v>1.1235955056179775E-2</v>
      </c>
      <c r="AS892">
        <f t="shared" si="320"/>
        <v>2.0408163265306121E-2</v>
      </c>
      <c r="AT892">
        <f t="shared" si="321"/>
        <v>0.32054037457783235</v>
      </c>
      <c r="AU892">
        <f t="shared" si="322"/>
        <v>0.35410580980201239</v>
      </c>
      <c r="AV892">
        <f t="shared" si="323"/>
        <v>0.45930232558139533</v>
      </c>
      <c r="AW892">
        <f t="shared" si="324"/>
        <v>0.43455497382198949</v>
      </c>
    </row>
    <row r="893" spans="1:49" x14ac:dyDescent="0.3">
      <c r="A893">
        <v>6</v>
      </c>
      <c r="B893" s="3">
        <v>37561</v>
      </c>
      <c r="C893" t="s">
        <v>8</v>
      </c>
      <c r="D893" s="1">
        <v>85.75</v>
      </c>
      <c r="E893" s="1">
        <v>45.4</v>
      </c>
      <c r="F893" s="1">
        <v>22</v>
      </c>
      <c r="G893" s="1">
        <v>40.35</v>
      </c>
      <c r="H893" s="1">
        <v>18.5</v>
      </c>
      <c r="I893" s="1">
        <v>66.349999999999994</v>
      </c>
      <c r="J893" s="1">
        <v>65.95</v>
      </c>
      <c r="K893" s="1">
        <v>37.65</v>
      </c>
      <c r="L893" s="1">
        <v>37.15</v>
      </c>
      <c r="M893" s="1">
        <v>11.75</v>
      </c>
      <c r="N893" s="1">
        <v>11.6</v>
      </c>
      <c r="O893" s="2">
        <v>20.5</v>
      </c>
      <c r="P893" s="2">
        <v>16.100000000000001</v>
      </c>
      <c r="Q893" s="2">
        <v>3.9</v>
      </c>
      <c r="R893" s="1">
        <v>1</v>
      </c>
      <c r="S893" s="1">
        <v>1</v>
      </c>
      <c r="T893" s="1">
        <v>0.5</v>
      </c>
      <c r="U893" s="1">
        <v>0.5</v>
      </c>
      <c r="V893" s="1">
        <v>2.1</v>
      </c>
      <c r="W893" s="1">
        <v>78.8</v>
      </c>
      <c r="X893" s="1">
        <v>70.8</v>
      </c>
      <c r="Y893" s="1">
        <v>5</v>
      </c>
      <c r="Z893" s="1">
        <v>4.8499999999999996</v>
      </c>
      <c r="AA893">
        <f t="shared" si="302"/>
        <v>0.46379853095487927</v>
      </c>
      <c r="AB893">
        <f t="shared" si="303"/>
        <v>0.34375</v>
      </c>
      <c r="AC893">
        <f t="shared" si="304"/>
        <v>0.30334928229665076</v>
      </c>
      <c r="AD893">
        <f t="shared" si="305"/>
        <v>8.3550913838120106E-2</v>
      </c>
      <c r="AE893">
        <f t="shared" si="306"/>
        <v>0.19836956521739135</v>
      </c>
      <c r="AF893">
        <f t="shared" si="307"/>
        <v>0.21710526315789472</v>
      </c>
      <c r="AG893">
        <f t="shared" si="308"/>
        <v>0.17777777777777778</v>
      </c>
      <c r="AH893">
        <f t="shared" si="309"/>
        <v>0.40350877192982459</v>
      </c>
      <c r="AI893">
        <f t="shared" si="310"/>
        <v>0.20159453302961275</v>
      </c>
      <c r="AJ893">
        <f t="shared" si="311"/>
        <v>0.34434865900383133</v>
      </c>
      <c r="AK893">
        <f t="shared" si="312"/>
        <v>0.4448426921545201</v>
      </c>
      <c r="AL893">
        <f t="shared" si="313"/>
        <v>0.34239529757531217</v>
      </c>
      <c r="AM893">
        <f t="shared" si="314"/>
        <v>0.37022132796780682</v>
      </c>
      <c r="AN893">
        <f t="shared" si="315"/>
        <v>0.44258872651356984</v>
      </c>
      <c r="AO893">
        <f t="shared" si="316"/>
        <v>0.19340054995417047</v>
      </c>
      <c r="AP893">
        <f t="shared" si="317"/>
        <v>0.10112359550561797</v>
      </c>
      <c r="AQ893">
        <f t="shared" si="318"/>
        <v>9.9999999999999992E-2</v>
      </c>
      <c r="AR893">
        <f t="shared" si="319"/>
        <v>4.49438202247191E-2</v>
      </c>
      <c r="AS893">
        <f t="shared" si="320"/>
        <v>8.1632653061224483E-2</v>
      </c>
      <c r="AT893">
        <f t="shared" si="321"/>
        <v>0.43874731347866142</v>
      </c>
      <c r="AU893">
        <f t="shared" si="322"/>
        <v>0.4268094774423889</v>
      </c>
      <c r="AV893">
        <f t="shared" si="323"/>
        <v>0.47674418604651159</v>
      </c>
      <c r="AW893">
        <f t="shared" si="324"/>
        <v>0.48167539267015697</v>
      </c>
    </row>
    <row r="894" spans="1:49" x14ac:dyDescent="0.3">
      <c r="A894">
        <v>7</v>
      </c>
      <c r="B894" s="3">
        <v>37561</v>
      </c>
      <c r="C894" t="s">
        <v>8</v>
      </c>
      <c r="D894" s="1">
        <v>78.3</v>
      </c>
      <c r="E894" s="1">
        <v>40.200000000000003</v>
      </c>
      <c r="F894" s="1">
        <v>18.600000000000001</v>
      </c>
      <c r="G894" s="1">
        <v>38.1</v>
      </c>
      <c r="H894" s="1">
        <v>16.600000000000001</v>
      </c>
      <c r="I894" s="1">
        <v>55.1</v>
      </c>
      <c r="J894" s="1">
        <v>55.2</v>
      </c>
      <c r="K894" s="1">
        <v>30</v>
      </c>
      <c r="L894" s="1">
        <v>30.15</v>
      </c>
      <c r="M894" s="1">
        <v>9.4</v>
      </c>
      <c r="N894" s="1">
        <v>9.6999999999999993</v>
      </c>
      <c r="O894" s="2">
        <v>13.6</v>
      </c>
      <c r="P894" s="2">
        <v>10.5</v>
      </c>
      <c r="Q894" s="2">
        <v>2.9</v>
      </c>
      <c r="R894" s="1">
        <v>0.6</v>
      </c>
      <c r="S894" s="1">
        <v>0.6</v>
      </c>
      <c r="T894" s="1">
        <v>0.3</v>
      </c>
      <c r="U894" s="1">
        <v>0.3</v>
      </c>
      <c r="V894" s="1">
        <v>1.7</v>
      </c>
      <c r="W894" s="1">
        <v>55.2</v>
      </c>
      <c r="X894" s="1">
        <v>64.900000000000006</v>
      </c>
      <c r="Y894" s="1">
        <v>4.6500000000000004</v>
      </c>
      <c r="Z894" s="1">
        <v>4.75</v>
      </c>
      <c r="AA894">
        <f t="shared" si="302"/>
        <v>0.35466946484784895</v>
      </c>
      <c r="AB894">
        <f t="shared" si="303"/>
        <v>0.21093750000000008</v>
      </c>
      <c r="AC894">
        <f t="shared" si="304"/>
        <v>0.26028708133971296</v>
      </c>
      <c r="AD894">
        <f t="shared" si="305"/>
        <v>5.8746736292428221E-2</v>
      </c>
      <c r="AE894">
        <f t="shared" si="306"/>
        <v>0.12228260869565219</v>
      </c>
      <c r="AF894">
        <f t="shared" si="307"/>
        <v>0.15131578947368418</v>
      </c>
      <c r="AG894">
        <f t="shared" si="308"/>
        <v>0.13333333333333333</v>
      </c>
      <c r="AH894">
        <f t="shared" si="309"/>
        <v>0.32429558745348219</v>
      </c>
      <c r="AI894">
        <f t="shared" si="310"/>
        <v>0.12300683371298407</v>
      </c>
      <c r="AJ894">
        <f t="shared" si="311"/>
        <v>0.23659003831417624</v>
      </c>
      <c r="AK894">
        <f t="shared" si="312"/>
        <v>0.35921943448825167</v>
      </c>
      <c r="AL894">
        <f t="shared" si="313"/>
        <v>0.22997795738427623</v>
      </c>
      <c r="AM894">
        <f t="shared" si="314"/>
        <v>0.27632461435278333</v>
      </c>
      <c r="AN894">
        <f t="shared" si="315"/>
        <v>0.34446764091858029</v>
      </c>
      <c r="AO894">
        <f t="shared" si="316"/>
        <v>0.15857011915673691</v>
      </c>
      <c r="AP894">
        <f t="shared" si="317"/>
        <v>5.6179775280898875E-2</v>
      </c>
      <c r="AQ894">
        <f t="shared" si="318"/>
        <v>5.5555555555555552E-2</v>
      </c>
      <c r="AR894">
        <f t="shared" si="319"/>
        <v>2.2471910112359546E-2</v>
      </c>
      <c r="AS894">
        <f t="shared" si="320"/>
        <v>4.0816326530612235E-2</v>
      </c>
      <c r="AT894">
        <f t="shared" si="321"/>
        <v>0.29382867669634638</v>
      </c>
      <c r="AU894">
        <f t="shared" si="322"/>
        <v>0.38851022395326201</v>
      </c>
      <c r="AV894">
        <f t="shared" si="323"/>
        <v>0.43604651162790703</v>
      </c>
      <c r="AW894">
        <f t="shared" si="324"/>
        <v>0.47120418848167533</v>
      </c>
    </row>
    <row r="895" spans="1:49" x14ac:dyDescent="0.3">
      <c r="A895">
        <v>8</v>
      </c>
      <c r="B895" s="3">
        <v>37561</v>
      </c>
      <c r="C895" t="s">
        <v>8</v>
      </c>
      <c r="D895" s="1">
        <v>80.5</v>
      </c>
      <c r="E895" s="1">
        <v>41.3</v>
      </c>
      <c r="F895" s="1">
        <v>21.15</v>
      </c>
      <c r="G895" s="1">
        <v>39.200000000000003</v>
      </c>
      <c r="H895" s="1">
        <v>17.55</v>
      </c>
      <c r="I895" s="1">
        <v>54.85</v>
      </c>
      <c r="J895" s="1">
        <v>54.9</v>
      </c>
      <c r="K895" s="1">
        <v>29.1</v>
      </c>
      <c r="L895" s="1">
        <v>29</v>
      </c>
      <c r="M895" s="1">
        <v>9.9</v>
      </c>
      <c r="N895" s="1">
        <v>9.3000000000000007</v>
      </c>
      <c r="O895" s="2">
        <v>15.7</v>
      </c>
      <c r="P895" s="2">
        <v>12.3</v>
      </c>
      <c r="Q895" s="2">
        <v>3.2</v>
      </c>
      <c r="R895" s="1">
        <v>0.6</v>
      </c>
      <c r="S895" s="1">
        <v>0.6</v>
      </c>
      <c r="T895" s="1">
        <v>0.3</v>
      </c>
      <c r="U895" s="1">
        <v>0.3</v>
      </c>
      <c r="V895" s="1">
        <v>1.6</v>
      </c>
      <c r="W895" s="1">
        <v>67.45</v>
      </c>
      <c r="X895" s="1">
        <v>66.900000000000006</v>
      </c>
      <c r="Y895" s="1">
        <v>4.8499999999999996</v>
      </c>
      <c r="Z895" s="1">
        <v>4.75</v>
      </c>
      <c r="AA895">
        <f t="shared" si="302"/>
        <v>0.37775445960125908</v>
      </c>
      <c r="AB895">
        <f t="shared" si="303"/>
        <v>0.310546875</v>
      </c>
      <c r="AC895">
        <f t="shared" si="304"/>
        <v>0.28133971291866033</v>
      </c>
      <c r="AD895">
        <f t="shared" si="305"/>
        <v>7.114882506527416E-2</v>
      </c>
      <c r="AE895">
        <f t="shared" si="306"/>
        <v>0.14673913043478262</v>
      </c>
      <c r="AF895">
        <f t="shared" si="307"/>
        <v>0.17105263157894737</v>
      </c>
      <c r="AG895">
        <f t="shared" si="308"/>
        <v>0.12222222222222223</v>
      </c>
      <c r="AH895">
        <f t="shared" si="309"/>
        <v>0.34768740031897932</v>
      </c>
      <c r="AI895">
        <f t="shared" si="310"/>
        <v>0.14692482915717539</v>
      </c>
      <c r="AJ895">
        <f t="shared" si="311"/>
        <v>0.23419540229885058</v>
      </c>
      <c r="AK895">
        <f t="shared" si="312"/>
        <v>0.35682994822779762</v>
      </c>
      <c r="AL895">
        <f t="shared" si="313"/>
        <v>0.21675238795003673</v>
      </c>
      <c r="AM895">
        <f t="shared" si="314"/>
        <v>0.26089872568745809</v>
      </c>
      <c r="AN895">
        <f t="shared" si="315"/>
        <v>0.36534446764091849</v>
      </c>
      <c r="AO895">
        <f t="shared" si="316"/>
        <v>0.15123739688359303</v>
      </c>
      <c r="AP895">
        <f t="shared" si="317"/>
        <v>5.6179775280898875E-2</v>
      </c>
      <c r="AQ895">
        <f t="shared" si="318"/>
        <v>5.5555555555555552E-2</v>
      </c>
      <c r="AR895">
        <f t="shared" si="319"/>
        <v>2.2471910112359546E-2</v>
      </c>
      <c r="AS895">
        <f t="shared" si="320"/>
        <v>4.0816326530612235E-2</v>
      </c>
      <c r="AT895">
        <f t="shared" si="321"/>
        <v>0.3690512741786921</v>
      </c>
      <c r="AU895">
        <f t="shared" si="322"/>
        <v>0.4014930217461864</v>
      </c>
      <c r="AV895">
        <f t="shared" si="323"/>
        <v>0.45930232558139533</v>
      </c>
      <c r="AW895">
        <f t="shared" si="324"/>
        <v>0.47120418848167533</v>
      </c>
    </row>
    <row r="896" spans="1:49" x14ac:dyDescent="0.3">
      <c r="A896">
        <v>9</v>
      </c>
      <c r="B896" s="3">
        <v>37561</v>
      </c>
      <c r="C896" t="s">
        <v>8</v>
      </c>
      <c r="D896" s="1">
        <v>84.3</v>
      </c>
      <c r="E896" s="1">
        <v>43.3</v>
      </c>
      <c r="F896" s="1">
        <v>21.4</v>
      </c>
      <c r="G896" s="1">
        <v>41</v>
      </c>
      <c r="H896" s="1">
        <v>17.600000000000001</v>
      </c>
      <c r="I896" s="1">
        <v>57.75</v>
      </c>
      <c r="J896" s="1">
        <v>56.95</v>
      </c>
      <c r="K896" s="1">
        <v>31.25</v>
      </c>
      <c r="L896" s="1">
        <v>30.9</v>
      </c>
      <c r="M896" s="1">
        <v>9.6999999999999993</v>
      </c>
      <c r="N896" s="1">
        <v>9.35</v>
      </c>
      <c r="O896" s="2">
        <v>18.600000000000001</v>
      </c>
      <c r="P896" s="2">
        <v>14.4</v>
      </c>
      <c r="Q896" s="2">
        <v>3.7</v>
      </c>
      <c r="R896" s="1">
        <v>0.6</v>
      </c>
      <c r="S896" s="1">
        <v>0.6</v>
      </c>
      <c r="T896" s="1">
        <v>0.3</v>
      </c>
      <c r="U896" s="1">
        <v>0.3</v>
      </c>
      <c r="V896" s="1">
        <v>2</v>
      </c>
      <c r="W896" s="1">
        <v>57.8</v>
      </c>
      <c r="X896" s="1">
        <v>73.2</v>
      </c>
      <c r="Y896" s="1">
        <v>5.3</v>
      </c>
      <c r="Z896" s="1">
        <v>5.4</v>
      </c>
      <c r="AA896">
        <f t="shared" si="302"/>
        <v>0.4197271773347323</v>
      </c>
      <c r="AB896">
        <f t="shared" si="303"/>
        <v>0.3203125</v>
      </c>
      <c r="AC896">
        <f t="shared" si="304"/>
        <v>0.31578947368421051</v>
      </c>
      <c r="AD896">
        <f t="shared" si="305"/>
        <v>7.180156657963449E-2</v>
      </c>
      <c r="AE896">
        <f t="shared" si="306"/>
        <v>0.17527173913043481</v>
      </c>
      <c r="AF896">
        <f t="shared" si="307"/>
        <v>0.20394736842105263</v>
      </c>
      <c r="AG896">
        <f t="shared" si="308"/>
        <v>0.16666666666666666</v>
      </c>
      <c r="AH896">
        <f t="shared" si="309"/>
        <v>0.38809144072301971</v>
      </c>
      <c r="AI896">
        <f t="shared" si="310"/>
        <v>0.17995444191343965</v>
      </c>
      <c r="AJ896">
        <f t="shared" si="311"/>
        <v>0.26197318007662834</v>
      </c>
      <c r="AK896">
        <f t="shared" si="312"/>
        <v>0.37315810434090002</v>
      </c>
      <c r="AL896">
        <f t="shared" si="313"/>
        <v>0.24834680382072</v>
      </c>
      <c r="AM896">
        <f t="shared" si="314"/>
        <v>0.28638497652582157</v>
      </c>
      <c r="AN896">
        <f t="shared" si="315"/>
        <v>0.35699373695198316</v>
      </c>
      <c r="AO896">
        <f t="shared" si="316"/>
        <v>0.15215398716773601</v>
      </c>
      <c r="AP896">
        <f t="shared" si="317"/>
        <v>5.6179775280898875E-2</v>
      </c>
      <c r="AQ896">
        <f t="shared" si="318"/>
        <v>5.5555555555555552E-2</v>
      </c>
      <c r="AR896">
        <f t="shared" si="319"/>
        <v>2.2471910112359546E-2</v>
      </c>
      <c r="AS896">
        <f t="shared" si="320"/>
        <v>4.0816326530612235E-2</v>
      </c>
      <c r="AT896">
        <f t="shared" si="321"/>
        <v>0.30979428922321156</v>
      </c>
      <c r="AU896">
        <f t="shared" si="322"/>
        <v>0.44238883479389818</v>
      </c>
      <c r="AV896">
        <f t="shared" si="323"/>
        <v>0.5116279069767441</v>
      </c>
      <c r="AW896">
        <f t="shared" si="324"/>
        <v>0.53926701570680624</v>
      </c>
    </row>
    <row r="897" spans="1:49" x14ac:dyDescent="0.3">
      <c r="A897">
        <v>10</v>
      </c>
      <c r="B897" s="3">
        <v>37561</v>
      </c>
      <c r="C897" t="s">
        <v>7</v>
      </c>
      <c r="D897" s="1">
        <v>83.6</v>
      </c>
      <c r="E897" s="1">
        <v>40.85</v>
      </c>
      <c r="F897" s="1">
        <v>20.95</v>
      </c>
      <c r="G897" s="1">
        <v>42.75</v>
      </c>
      <c r="H897" s="1">
        <v>19.8</v>
      </c>
      <c r="I897" s="1">
        <v>48.4</v>
      </c>
      <c r="J897" s="1">
        <v>48.2</v>
      </c>
      <c r="K897" s="1">
        <v>25.55</v>
      </c>
      <c r="L897" s="1">
        <v>25.25</v>
      </c>
      <c r="M897" s="1">
        <v>9.6999999999999993</v>
      </c>
      <c r="N897" s="1">
        <v>9.8000000000000007</v>
      </c>
      <c r="O897" s="2">
        <v>14.8</v>
      </c>
      <c r="P897" s="2">
        <v>10.7</v>
      </c>
      <c r="Q897" s="2">
        <v>3.9</v>
      </c>
      <c r="R897" s="1">
        <v>0.5</v>
      </c>
      <c r="S897" s="1">
        <v>0.5</v>
      </c>
      <c r="T897" s="1">
        <v>0.2</v>
      </c>
      <c r="U897" s="1">
        <v>0.2</v>
      </c>
      <c r="V897" s="1">
        <v>2.5</v>
      </c>
      <c r="W897" s="1">
        <v>61.1</v>
      </c>
      <c r="X897" s="1">
        <v>59.9</v>
      </c>
      <c r="Y897" s="1">
        <v>4.3</v>
      </c>
      <c r="Z897" s="1">
        <v>4.5999999999999996</v>
      </c>
      <c r="AA897">
        <f t="shared" si="302"/>
        <v>0.36831059811122768</v>
      </c>
      <c r="AB897">
        <f t="shared" si="303"/>
        <v>0.302734375</v>
      </c>
      <c r="AC897">
        <f t="shared" si="304"/>
        <v>0.34928229665071769</v>
      </c>
      <c r="AD897">
        <f t="shared" si="305"/>
        <v>0.10052219321148825</v>
      </c>
      <c r="AE897">
        <f t="shared" si="306"/>
        <v>0.125</v>
      </c>
      <c r="AF897">
        <f t="shared" si="307"/>
        <v>0.21710526315789472</v>
      </c>
      <c r="AG897">
        <f t="shared" si="308"/>
        <v>0.22222222222222221</v>
      </c>
      <c r="AH897">
        <f t="shared" si="309"/>
        <v>0.38064859117490696</v>
      </c>
      <c r="AI897">
        <f t="shared" si="310"/>
        <v>0.1366742596810934</v>
      </c>
      <c r="AJ897">
        <f t="shared" si="311"/>
        <v>0.17241379310344826</v>
      </c>
      <c r="AK897">
        <f t="shared" si="312"/>
        <v>0.3034647550776583</v>
      </c>
      <c r="AL897">
        <f t="shared" si="313"/>
        <v>0.16458486407053635</v>
      </c>
      <c r="AM897">
        <f t="shared" si="314"/>
        <v>0.21059691482226695</v>
      </c>
      <c r="AN897">
        <f t="shared" si="315"/>
        <v>0.35699373695198316</v>
      </c>
      <c r="AO897">
        <f t="shared" si="316"/>
        <v>0.1604032997250229</v>
      </c>
      <c r="AP897">
        <f t="shared" si="317"/>
        <v>4.49438202247191E-2</v>
      </c>
      <c r="AQ897">
        <f t="shared" si="318"/>
        <v>4.4444444444444446E-2</v>
      </c>
      <c r="AR897">
        <f t="shared" si="319"/>
        <v>1.1235955056179775E-2</v>
      </c>
      <c r="AS897">
        <f t="shared" si="320"/>
        <v>2.0408163265306121E-2</v>
      </c>
      <c r="AT897">
        <f t="shared" si="321"/>
        <v>0.33005833589192513</v>
      </c>
      <c r="AU897">
        <f t="shared" si="322"/>
        <v>0.35605322947095103</v>
      </c>
      <c r="AV897">
        <f t="shared" si="323"/>
        <v>0.39534883720930231</v>
      </c>
      <c r="AW897">
        <f t="shared" si="324"/>
        <v>0.4554973821989528</v>
      </c>
    </row>
    <row r="898" spans="1:49" x14ac:dyDescent="0.3">
      <c r="A898">
        <v>11</v>
      </c>
      <c r="B898" s="3">
        <v>37561</v>
      </c>
      <c r="C898" t="s">
        <v>7</v>
      </c>
      <c r="D898" s="1">
        <v>86.8</v>
      </c>
      <c r="E898" s="1">
        <v>43.1</v>
      </c>
      <c r="F898" s="1">
        <v>21.65</v>
      </c>
      <c r="G898" s="1">
        <v>43.7</v>
      </c>
      <c r="H898" s="1">
        <v>21.2</v>
      </c>
      <c r="I898" s="1">
        <v>48.65</v>
      </c>
      <c r="J898" s="1">
        <v>48.9</v>
      </c>
      <c r="K898" s="1">
        <v>24.75</v>
      </c>
      <c r="L898" s="1">
        <v>25.55</v>
      </c>
      <c r="M898" s="1">
        <v>8.75</v>
      </c>
      <c r="N898" s="1">
        <v>9.6</v>
      </c>
      <c r="O898" s="2">
        <v>16.600000000000001</v>
      </c>
      <c r="P898" s="2">
        <v>11.5</v>
      </c>
      <c r="Q898" s="2">
        <v>4.5</v>
      </c>
      <c r="R898" s="1">
        <v>0.4</v>
      </c>
      <c r="S898" s="1">
        <v>0.5</v>
      </c>
      <c r="T898" s="1">
        <v>0.2</v>
      </c>
      <c r="U898" s="1">
        <v>0.2</v>
      </c>
      <c r="V898" s="1">
        <v>2.7</v>
      </c>
      <c r="W898" s="1">
        <v>37.1</v>
      </c>
      <c r="X898" s="1">
        <v>67.55</v>
      </c>
      <c r="Y898" s="1">
        <v>4.95</v>
      </c>
      <c r="Z898" s="1">
        <v>5.05</v>
      </c>
      <c r="AA898">
        <f t="shared" si="302"/>
        <v>0.41552990556138508</v>
      </c>
      <c r="AB898">
        <f t="shared" si="303"/>
        <v>0.330078125</v>
      </c>
      <c r="AC898">
        <f t="shared" si="304"/>
        <v>0.36746411483253594</v>
      </c>
      <c r="AD898">
        <f t="shared" si="305"/>
        <v>0.11879895561357701</v>
      </c>
      <c r="AE898">
        <f t="shared" si="306"/>
        <v>0.13586956521739132</v>
      </c>
      <c r="AF898">
        <f t="shared" si="307"/>
        <v>0.25657894736842102</v>
      </c>
      <c r="AG898">
        <f t="shared" si="308"/>
        <v>0.24444444444444446</v>
      </c>
      <c r="AH898">
        <f t="shared" si="309"/>
        <v>0.41467304625199364</v>
      </c>
      <c r="AI898">
        <f t="shared" si="310"/>
        <v>0.15717539863325741</v>
      </c>
      <c r="AJ898">
        <f t="shared" si="311"/>
        <v>0.17480842911877392</v>
      </c>
      <c r="AK898">
        <f t="shared" si="312"/>
        <v>0.30904022301871759</v>
      </c>
      <c r="AL898">
        <f t="shared" si="313"/>
        <v>0.15282880235121232</v>
      </c>
      <c r="AM898">
        <f t="shared" si="314"/>
        <v>0.21462105969148224</v>
      </c>
      <c r="AN898">
        <f t="shared" si="315"/>
        <v>0.31732776617954062</v>
      </c>
      <c r="AO898">
        <f t="shared" si="316"/>
        <v>0.15673693858845095</v>
      </c>
      <c r="AP898">
        <f t="shared" si="317"/>
        <v>3.3707865168539332E-2</v>
      </c>
      <c r="AQ898">
        <f t="shared" si="318"/>
        <v>4.4444444444444446E-2</v>
      </c>
      <c r="AR898">
        <f t="shared" si="319"/>
        <v>1.1235955056179775E-2</v>
      </c>
      <c r="AS898">
        <f t="shared" si="320"/>
        <v>2.0408163265306121E-2</v>
      </c>
      <c r="AT898">
        <f t="shared" si="321"/>
        <v>0.18268345102855391</v>
      </c>
      <c r="AU898">
        <f t="shared" si="322"/>
        <v>0.40571243102888677</v>
      </c>
      <c r="AV898">
        <f t="shared" si="323"/>
        <v>0.47093023255813948</v>
      </c>
      <c r="AW898">
        <f t="shared" si="324"/>
        <v>0.50261780104712028</v>
      </c>
    </row>
    <row r="899" spans="1:49" x14ac:dyDescent="0.3">
      <c r="A899">
        <v>12</v>
      </c>
      <c r="B899" s="3">
        <v>37561</v>
      </c>
      <c r="C899" t="s">
        <v>8</v>
      </c>
      <c r="D899" s="1">
        <v>87.3</v>
      </c>
      <c r="E899" s="1">
        <v>44.45</v>
      </c>
      <c r="F899" s="1">
        <v>21.9</v>
      </c>
      <c r="G899" s="1">
        <v>42.85</v>
      </c>
      <c r="H899" s="1">
        <v>18.75</v>
      </c>
      <c r="I899" s="1">
        <v>61.5</v>
      </c>
      <c r="J899" s="1">
        <v>60.7</v>
      </c>
      <c r="K899" s="1">
        <v>33.549999999999997</v>
      </c>
      <c r="L899" s="1">
        <v>33.4</v>
      </c>
      <c r="M899" s="1">
        <v>10.1</v>
      </c>
      <c r="N899" s="1">
        <v>10.15</v>
      </c>
      <c r="O899" s="2">
        <v>18.5</v>
      </c>
      <c r="P899" s="2">
        <v>14.3</v>
      </c>
      <c r="Q899" s="2">
        <v>3.8</v>
      </c>
      <c r="R899" s="1">
        <v>0.8</v>
      </c>
      <c r="S899" s="1">
        <v>0.8</v>
      </c>
      <c r="T899" s="1">
        <v>0.4</v>
      </c>
      <c r="U899" s="1">
        <v>0.4</v>
      </c>
      <c r="V899" s="1">
        <v>2.2000000000000002</v>
      </c>
      <c r="W899" s="1">
        <v>65.400000000000006</v>
      </c>
      <c r="X899" s="1">
        <v>72.95</v>
      </c>
      <c r="Y899" s="1">
        <v>4.8</v>
      </c>
      <c r="Z899" s="1">
        <v>5.2</v>
      </c>
      <c r="AA899">
        <f t="shared" ref="AA899:AA962" si="325">(E899-$E$1420)*$E$1429</f>
        <v>0.44386149003147957</v>
      </c>
      <c r="AB899">
        <f t="shared" ref="AB899:AB962" si="326">(F899-$F$1420)*$F$1429</f>
        <v>0.33984375</v>
      </c>
      <c r="AC899">
        <f t="shared" ref="AC899:AC962" si="327">(G899-$G$1420)*$G$1429</f>
        <v>0.35119617224880384</v>
      </c>
      <c r="AD899">
        <f t="shared" ref="AD899:AD962" si="328">(H899-$H$1420)*$H$1429</f>
        <v>8.6814621409921675E-2</v>
      </c>
      <c r="AE899">
        <f t="shared" ref="AE899:AE962" si="329">(P899-$P$1420)*$P$1429</f>
        <v>0.17391304347826089</v>
      </c>
      <c r="AF899">
        <f t="shared" ref="AF899:AF962" si="330">(Q899-$Q$1420)*$Q$1429</f>
        <v>0.21052631578947364</v>
      </c>
      <c r="AG899">
        <f t="shared" ref="AG899:AG962" si="331">(V899-$V$1420)*$V$1429</f>
        <v>0.18888888888888891</v>
      </c>
      <c r="AH899">
        <f t="shared" ref="AH899:AH962" si="332">(D899-$D$1420)*$D$1429</f>
        <v>0.41998936735778841</v>
      </c>
      <c r="AI899">
        <f t="shared" ref="AI899:AI962" si="333">(O899-$O$1420)*$O$1429</f>
        <v>0.17881548974943054</v>
      </c>
      <c r="AJ899">
        <f t="shared" ref="AJ899:AJ962" si="334">(I899-$I$1420)*$I$1429</f>
        <v>0.29789272030651343</v>
      </c>
      <c r="AK899">
        <f t="shared" ref="AK899:AK962" si="335">(J899-$J$1420)*$J$1429</f>
        <v>0.40302668259657504</v>
      </c>
      <c r="AL899">
        <f t="shared" ref="AL899:AL962" si="336">(K899-$K$1420)*$K$1429</f>
        <v>0.28214548126377653</v>
      </c>
      <c r="AM899">
        <f t="shared" ref="AM899:AM962" si="337">(L899-$L$1420)*$L$1429</f>
        <v>0.31991951710261568</v>
      </c>
      <c r="AN899">
        <f t="shared" ref="AN899:AN962" si="338">(M899-$M$1420)*$M$1429</f>
        <v>0.37369519832985376</v>
      </c>
      <c r="AO899">
        <f t="shared" ref="AO899:AO962" si="339">(N899-$N$1420)*$N$1429</f>
        <v>0.16681943171402383</v>
      </c>
      <c r="AP899">
        <f t="shared" ref="AP899:AP962" si="340">(R899-$R$1420)*$R$1429</f>
        <v>7.8651685393258439E-2</v>
      </c>
      <c r="AQ899">
        <f t="shared" ref="AQ899:AQ962" si="341">(S899-$S$1420)*$S$1429</f>
        <v>7.7777777777777779E-2</v>
      </c>
      <c r="AR899">
        <f t="shared" ref="AR899:AR962" si="342">(T899-$T$1420)*$T$1429</f>
        <v>3.3707865168539332E-2</v>
      </c>
      <c r="AS899">
        <f t="shared" ref="AS899:AS962" si="343">(U899-$U$1420)*$U$1429</f>
        <v>6.1224489795918373E-2</v>
      </c>
      <c r="AT899">
        <f t="shared" ref="AT899:AT962" si="344">(W899-$W$1420)*$W$1429</f>
        <v>0.35646300276327914</v>
      </c>
      <c r="AU899">
        <f t="shared" si="322"/>
        <v>0.4407659850697826</v>
      </c>
      <c r="AV899">
        <f t="shared" si="323"/>
        <v>0.45348837209302323</v>
      </c>
      <c r="AW899">
        <f t="shared" si="324"/>
        <v>0.51832460732984287</v>
      </c>
    </row>
    <row r="900" spans="1:49" x14ac:dyDescent="0.3">
      <c r="A900">
        <v>13</v>
      </c>
      <c r="B900" s="3">
        <v>37561</v>
      </c>
      <c r="C900" t="s">
        <v>8</v>
      </c>
      <c r="D900" s="1">
        <v>72.099999999999994</v>
      </c>
      <c r="E900" s="1">
        <v>37.25</v>
      </c>
      <c r="F900" s="1">
        <v>17.149999999999999</v>
      </c>
      <c r="G900" s="1">
        <v>34.85</v>
      </c>
      <c r="H900" s="1">
        <v>15.2</v>
      </c>
      <c r="I900" s="1">
        <v>47.6</v>
      </c>
      <c r="J900" s="1">
        <v>47.45</v>
      </c>
      <c r="K900" s="1">
        <v>25.15</v>
      </c>
      <c r="L900" s="1">
        <v>25.3</v>
      </c>
      <c r="M900" s="1">
        <v>8.9</v>
      </c>
      <c r="N900" s="1">
        <v>7.95</v>
      </c>
      <c r="O900" s="2">
        <v>10.1</v>
      </c>
      <c r="P900" s="2">
        <v>7.8</v>
      </c>
      <c r="Q900" s="2">
        <v>2.1</v>
      </c>
      <c r="R900" s="1">
        <v>0.4</v>
      </c>
      <c r="S900" s="1">
        <v>0.4</v>
      </c>
      <c r="T900" s="1">
        <v>0.2</v>
      </c>
      <c r="U900" s="1">
        <v>0.2</v>
      </c>
      <c r="V900" s="1">
        <v>1.1000000000000001</v>
      </c>
      <c r="W900" s="1">
        <v>38.049999999999997</v>
      </c>
      <c r="X900" s="1">
        <v>43.3</v>
      </c>
      <c r="Y900" s="1">
        <v>4.2</v>
      </c>
      <c r="Z900" s="1">
        <v>4.1500000000000004</v>
      </c>
      <c r="AA900">
        <f t="shared" si="325"/>
        <v>0.29275970619097585</v>
      </c>
      <c r="AB900">
        <f t="shared" si="326"/>
        <v>0.15429687499999997</v>
      </c>
      <c r="AC900">
        <f t="shared" si="327"/>
        <v>0.19808612440191389</v>
      </c>
      <c r="AD900">
        <f t="shared" si="328"/>
        <v>4.046997389033942E-2</v>
      </c>
      <c r="AE900">
        <f t="shared" si="329"/>
        <v>8.5597826086956527E-2</v>
      </c>
      <c r="AF900">
        <f t="shared" si="330"/>
        <v>9.8684210526315791E-2</v>
      </c>
      <c r="AG900">
        <f t="shared" si="331"/>
        <v>6.666666666666668E-2</v>
      </c>
      <c r="AH900">
        <f t="shared" si="332"/>
        <v>0.25837320574162675</v>
      </c>
      <c r="AI900">
        <f t="shared" si="333"/>
        <v>8.3143507972665148E-2</v>
      </c>
      <c r="AJ900">
        <f t="shared" si="334"/>
        <v>0.16475095785440613</v>
      </c>
      <c r="AK900">
        <f t="shared" si="335"/>
        <v>0.29749103942652327</v>
      </c>
      <c r="AL900">
        <f t="shared" si="336"/>
        <v>0.15870683321087431</v>
      </c>
      <c r="AM900">
        <f t="shared" si="337"/>
        <v>0.21126760563380281</v>
      </c>
      <c r="AN900">
        <f t="shared" si="338"/>
        <v>0.32359081419624214</v>
      </c>
      <c r="AO900">
        <f t="shared" si="339"/>
        <v>0.12648945921173235</v>
      </c>
      <c r="AP900">
        <f t="shared" si="340"/>
        <v>3.3707865168539332E-2</v>
      </c>
      <c r="AQ900">
        <f t="shared" si="341"/>
        <v>3.333333333333334E-2</v>
      </c>
      <c r="AR900">
        <f t="shared" si="342"/>
        <v>1.1235955056179775E-2</v>
      </c>
      <c r="AS900">
        <f t="shared" si="343"/>
        <v>2.0408163265306121E-2</v>
      </c>
      <c r="AT900">
        <f t="shared" si="344"/>
        <v>0.1885170402210623</v>
      </c>
      <c r="AU900">
        <f t="shared" si="322"/>
        <v>0.2482960077896787</v>
      </c>
      <c r="AV900">
        <f t="shared" si="323"/>
        <v>0.38372093023255816</v>
      </c>
      <c r="AW900">
        <f t="shared" si="324"/>
        <v>0.40837696335078533</v>
      </c>
    </row>
    <row r="901" spans="1:49" x14ac:dyDescent="0.3">
      <c r="A901">
        <v>14</v>
      </c>
      <c r="B901" s="3">
        <v>37561</v>
      </c>
      <c r="C901" t="s">
        <v>8</v>
      </c>
      <c r="D901" s="1">
        <v>82.35</v>
      </c>
      <c r="E901" s="1">
        <v>41.9</v>
      </c>
      <c r="F901" s="1">
        <v>20.95</v>
      </c>
      <c r="G901" s="1">
        <v>40.450000000000003</v>
      </c>
      <c r="H901" s="1">
        <v>18.2</v>
      </c>
      <c r="I901" s="1">
        <v>55.95</v>
      </c>
      <c r="J901" s="1">
        <v>55.15</v>
      </c>
      <c r="K901" s="1">
        <v>30.7</v>
      </c>
      <c r="L901" s="1">
        <v>29.1</v>
      </c>
      <c r="M901" s="1">
        <v>9.5</v>
      </c>
      <c r="N901" s="1">
        <v>9.4</v>
      </c>
      <c r="O901" s="2">
        <v>14.9</v>
      </c>
      <c r="P901" s="2">
        <v>11.4</v>
      </c>
      <c r="Q901" s="2">
        <v>3.2</v>
      </c>
      <c r="R901" s="1">
        <v>0.6</v>
      </c>
      <c r="S901" s="1">
        <v>0.6</v>
      </c>
      <c r="T901" s="1">
        <v>0.3</v>
      </c>
      <c r="U901" s="1">
        <v>0.3</v>
      </c>
      <c r="V901" s="1">
        <v>1.8</v>
      </c>
      <c r="W901" s="1">
        <v>64.75</v>
      </c>
      <c r="X901" s="1">
        <v>16.899999999999999</v>
      </c>
      <c r="Y901" s="1">
        <v>8.15</v>
      </c>
      <c r="Z901" s="1">
        <v>4.6500000000000004</v>
      </c>
      <c r="AA901">
        <f t="shared" si="325"/>
        <v>0.39034627492130108</v>
      </c>
      <c r="AB901">
        <f t="shared" si="326"/>
        <v>0.302734375</v>
      </c>
      <c r="AC901">
        <f t="shared" si="327"/>
        <v>0.3052631578947369</v>
      </c>
      <c r="AD901">
        <f t="shared" si="328"/>
        <v>7.963446475195822E-2</v>
      </c>
      <c r="AE901">
        <f t="shared" si="329"/>
        <v>0.13451086956521741</v>
      </c>
      <c r="AF901">
        <f t="shared" si="330"/>
        <v>0.17105263157894737</v>
      </c>
      <c r="AG901">
        <f t="shared" si="331"/>
        <v>0.14444444444444443</v>
      </c>
      <c r="AH901">
        <f t="shared" si="332"/>
        <v>0.36735778841041999</v>
      </c>
      <c r="AI901">
        <f t="shared" si="333"/>
        <v>0.13781321184510253</v>
      </c>
      <c r="AJ901">
        <f t="shared" si="334"/>
        <v>0.24473180076628354</v>
      </c>
      <c r="AK901">
        <f t="shared" si="335"/>
        <v>0.35882118677817598</v>
      </c>
      <c r="AL901">
        <f t="shared" si="336"/>
        <v>0.24026451138868479</v>
      </c>
      <c r="AM901">
        <f t="shared" si="337"/>
        <v>0.26224010731052988</v>
      </c>
      <c r="AN901">
        <f t="shared" si="338"/>
        <v>0.34864300626304795</v>
      </c>
      <c r="AO901">
        <f t="shared" si="339"/>
        <v>0.15307057745187899</v>
      </c>
      <c r="AP901">
        <f t="shared" si="340"/>
        <v>5.6179775280898875E-2</v>
      </c>
      <c r="AQ901">
        <f t="shared" si="341"/>
        <v>5.5555555555555552E-2</v>
      </c>
      <c r="AR901">
        <f t="shared" si="342"/>
        <v>2.2471910112359546E-2</v>
      </c>
      <c r="AS901">
        <f t="shared" si="343"/>
        <v>4.0816326530612235E-2</v>
      </c>
      <c r="AT901">
        <f t="shared" si="344"/>
        <v>0.35247159963156283</v>
      </c>
      <c r="AU901">
        <f t="shared" si="322"/>
        <v>7.6923076923076913E-2</v>
      </c>
      <c r="AV901">
        <f t="shared" si="323"/>
        <v>0.84302325581395343</v>
      </c>
      <c r="AW901">
        <f t="shared" si="324"/>
        <v>0.4607329842931937</v>
      </c>
    </row>
    <row r="902" spans="1:49" x14ac:dyDescent="0.3">
      <c r="A902">
        <v>15</v>
      </c>
      <c r="B902" s="3">
        <v>37561</v>
      </c>
      <c r="C902" t="s">
        <v>8</v>
      </c>
      <c r="D902" s="1">
        <v>77.2</v>
      </c>
      <c r="E902" s="1">
        <v>39.65</v>
      </c>
      <c r="F902" s="1">
        <v>19.5</v>
      </c>
      <c r="G902" s="1">
        <v>37.549999999999997</v>
      </c>
      <c r="H902" s="1">
        <v>16.3</v>
      </c>
      <c r="I902" s="1">
        <v>53.5</v>
      </c>
      <c r="J902" s="1">
        <v>54.65</v>
      </c>
      <c r="K902" s="1">
        <v>29.15</v>
      </c>
      <c r="L902" s="1">
        <v>29.5</v>
      </c>
      <c r="M902" s="1">
        <v>8.4</v>
      </c>
      <c r="N902" s="1">
        <v>9.4</v>
      </c>
      <c r="O902" s="2">
        <v>13.5</v>
      </c>
      <c r="P902" s="2">
        <v>10.4</v>
      </c>
      <c r="Q902" s="2">
        <v>2.6</v>
      </c>
      <c r="R902" s="1">
        <v>0.5</v>
      </c>
      <c r="S902" s="1">
        <v>0.5</v>
      </c>
      <c r="T902" s="1">
        <v>0.2</v>
      </c>
      <c r="U902" s="1">
        <v>0.2</v>
      </c>
      <c r="V902" s="1">
        <v>1.3</v>
      </c>
      <c r="W902" s="1">
        <v>39.1</v>
      </c>
      <c r="X902" s="1">
        <v>49.25</v>
      </c>
      <c r="Y902" s="1">
        <v>4.75</v>
      </c>
      <c r="Z902" s="1">
        <v>4.7</v>
      </c>
      <c r="AA902">
        <f t="shared" si="325"/>
        <v>0.34312696747114368</v>
      </c>
      <c r="AB902">
        <f t="shared" si="326"/>
        <v>0.24609375000000003</v>
      </c>
      <c r="AC902">
        <f t="shared" si="327"/>
        <v>0.24976076555023918</v>
      </c>
      <c r="AD902">
        <f t="shared" si="328"/>
        <v>5.4830287206266329E-2</v>
      </c>
      <c r="AE902">
        <f t="shared" si="329"/>
        <v>0.12092391304347828</v>
      </c>
      <c r="AF902">
        <f t="shared" si="330"/>
        <v>0.13157894736842105</v>
      </c>
      <c r="AG902">
        <f t="shared" si="331"/>
        <v>8.8888888888888892E-2</v>
      </c>
      <c r="AH902">
        <f t="shared" si="332"/>
        <v>0.31259968102073371</v>
      </c>
      <c r="AI902">
        <f t="shared" si="333"/>
        <v>0.12186788154897495</v>
      </c>
      <c r="AJ902">
        <f t="shared" si="334"/>
        <v>0.22126436781609196</v>
      </c>
      <c r="AK902">
        <f t="shared" si="335"/>
        <v>0.35483870967741932</v>
      </c>
      <c r="AL902">
        <f t="shared" si="336"/>
        <v>0.21748714180749446</v>
      </c>
      <c r="AM902">
        <f t="shared" si="337"/>
        <v>0.26760563380281688</v>
      </c>
      <c r="AN902">
        <f t="shared" si="338"/>
        <v>0.30271398747390393</v>
      </c>
      <c r="AO902">
        <f t="shared" si="339"/>
        <v>0.15307057745187899</v>
      </c>
      <c r="AP902">
        <f t="shared" si="340"/>
        <v>4.49438202247191E-2</v>
      </c>
      <c r="AQ902">
        <f t="shared" si="341"/>
        <v>4.4444444444444446E-2</v>
      </c>
      <c r="AR902">
        <f t="shared" si="342"/>
        <v>1.1235955056179775E-2</v>
      </c>
      <c r="AS902">
        <f t="shared" si="343"/>
        <v>2.0408163265306121E-2</v>
      </c>
      <c r="AT902">
        <f t="shared" si="344"/>
        <v>0.19496469143383482</v>
      </c>
      <c r="AU902">
        <f t="shared" ref="AU902:AU965" si="345">(X902-$X$1420)*$X$1429</f>
        <v>0.28691983122362874</v>
      </c>
      <c r="AV902">
        <f t="shared" ref="AV902:AV965" si="346">(Y902-$Y$1420)*$Y$1429</f>
        <v>0.44767441860465118</v>
      </c>
      <c r="AW902">
        <f t="shared" ref="AW902:AW965" si="347">(Z902-$Z$1420)*$Z$1429</f>
        <v>0.46596858638743449</v>
      </c>
    </row>
    <row r="903" spans="1:49" x14ac:dyDescent="0.3">
      <c r="A903">
        <v>16</v>
      </c>
      <c r="B903" s="3">
        <v>37561</v>
      </c>
      <c r="C903" t="s">
        <v>8</v>
      </c>
      <c r="D903" s="1">
        <v>82.65</v>
      </c>
      <c r="E903" s="1">
        <v>42.5</v>
      </c>
      <c r="F903" s="1">
        <v>20.55</v>
      </c>
      <c r="G903" s="1">
        <v>40.15</v>
      </c>
      <c r="H903" s="1">
        <v>17.899999999999999</v>
      </c>
      <c r="I903" s="1">
        <v>58.2</v>
      </c>
      <c r="J903" s="1">
        <v>58.4</v>
      </c>
      <c r="K903" s="1">
        <v>31.1</v>
      </c>
      <c r="L903" s="1">
        <v>31.25</v>
      </c>
      <c r="M903" s="1">
        <v>9.8000000000000007</v>
      </c>
      <c r="N903" s="1">
        <v>14.8</v>
      </c>
      <c r="O903" s="2">
        <v>16</v>
      </c>
      <c r="P903" s="2">
        <v>12.3</v>
      </c>
      <c r="Q903" s="2">
        <v>3.3</v>
      </c>
      <c r="R903" s="1">
        <v>0.6</v>
      </c>
      <c r="S903" s="1">
        <v>0.6</v>
      </c>
      <c r="T903" s="1">
        <v>0.3</v>
      </c>
      <c r="U903" s="1">
        <v>0.3</v>
      </c>
      <c r="V903" s="1">
        <v>1.9</v>
      </c>
      <c r="W903" s="1">
        <v>57.4</v>
      </c>
      <c r="X903" s="1">
        <v>62.7</v>
      </c>
      <c r="Y903" s="1">
        <v>4.7</v>
      </c>
      <c r="Z903" s="1">
        <v>5</v>
      </c>
      <c r="AA903">
        <f t="shared" si="325"/>
        <v>0.40293809024134308</v>
      </c>
      <c r="AB903">
        <f t="shared" si="326"/>
        <v>0.28710937500000006</v>
      </c>
      <c r="AC903">
        <f t="shared" si="327"/>
        <v>0.29952153110047841</v>
      </c>
      <c r="AD903">
        <f t="shared" si="328"/>
        <v>7.571801566579632E-2</v>
      </c>
      <c r="AE903">
        <f t="shared" si="329"/>
        <v>0.14673913043478262</v>
      </c>
      <c r="AF903">
        <f t="shared" si="330"/>
        <v>0.17763157894736839</v>
      </c>
      <c r="AG903">
        <f t="shared" si="331"/>
        <v>0.15555555555555553</v>
      </c>
      <c r="AH903">
        <f t="shared" si="332"/>
        <v>0.37054758107389696</v>
      </c>
      <c r="AI903">
        <f t="shared" si="333"/>
        <v>0.15034168564920272</v>
      </c>
      <c r="AJ903">
        <f t="shared" si="334"/>
        <v>0.26628352490421459</v>
      </c>
      <c r="AK903">
        <f t="shared" si="335"/>
        <v>0.38470728793309433</v>
      </c>
      <c r="AL903">
        <f t="shared" si="336"/>
        <v>0.24614254224834678</v>
      </c>
      <c r="AM903">
        <f t="shared" si="337"/>
        <v>0.29107981220657275</v>
      </c>
      <c r="AN903">
        <f t="shared" si="338"/>
        <v>0.36116910229645088</v>
      </c>
      <c r="AO903">
        <f t="shared" si="339"/>
        <v>0.25206232813932172</v>
      </c>
      <c r="AP903">
        <f t="shared" si="340"/>
        <v>5.6179775280898875E-2</v>
      </c>
      <c r="AQ903">
        <f t="shared" si="341"/>
        <v>5.5555555555555552E-2</v>
      </c>
      <c r="AR903">
        <f t="shared" si="342"/>
        <v>2.2471910112359546E-2</v>
      </c>
      <c r="AS903">
        <f t="shared" si="343"/>
        <v>4.0816326530612235E-2</v>
      </c>
      <c r="AT903">
        <f t="shared" si="344"/>
        <v>0.30733804114215535</v>
      </c>
      <c r="AU903">
        <f t="shared" si="345"/>
        <v>0.37422914638104521</v>
      </c>
      <c r="AV903">
        <f t="shared" si="346"/>
        <v>0.44186046511627908</v>
      </c>
      <c r="AW903">
        <f t="shared" si="347"/>
        <v>0.4973821989528795</v>
      </c>
    </row>
    <row r="904" spans="1:49" x14ac:dyDescent="0.3">
      <c r="A904">
        <v>17</v>
      </c>
      <c r="B904" s="3">
        <v>37561</v>
      </c>
      <c r="C904" t="s">
        <v>8</v>
      </c>
      <c r="D904" s="1">
        <v>85.9</v>
      </c>
      <c r="E904" s="1">
        <v>43.25</v>
      </c>
      <c r="F904" s="1">
        <v>22</v>
      </c>
      <c r="G904" s="1">
        <v>42.65</v>
      </c>
      <c r="H904" s="1">
        <v>19</v>
      </c>
      <c r="I904" s="1">
        <v>58.85</v>
      </c>
      <c r="J904" s="1">
        <v>58.9</v>
      </c>
      <c r="K904" s="1">
        <v>31.65</v>
      </c>
      <c r="L904" s="1">
        <v>31.65</v>
      </c>
      <c r="M904" s="1">
        <v>10.3</v>
      </c>
      <c r="N904" s="1">
        <v>10.65</v>
      </c>
      <c r="O904" s="2">
        <v>18.600000000000001</v>
      </c>
      <c r="P904" s="2">
        <v>14.6</v>
      </c>
      <c r="Q904" s="2">
        <v>3.8</v>
      </c>
      <c r="R904" s="1">
        <v>0.7</v>
      </c>
      <c r="S904" s="1">
        <v>0.7</v>
      </c>
      <c r="T904" s="1">
        <v>0.3</v>
      </c>
      <c r="U904" s="1">
        <v>0.3</v>
      </c>
      <c r="V904" s="1">
        <v>1.8</v>
      </c>
      <c r="W904" s="1">
        <v>60.25</v>
      </c>
      <c r="X904" s="1">
        <v>69.400000000000006</v>
      </c>
      <c r="Y904" s="1">
        <v>5.2</v>
      </c>
      <c r="Z904" s="1">
        <v>4.7</v>
      </c>
      <c r="AA904">
        <f t="shared" si="325"/>
        <v>0.41867785939139557</v>
      </c>
      <c r="AB904">
        <f t="shared" si="326"/>
        <v>0.34375</v>
      </c>
      <c r="AC904">
        <f t="shared" si="327"/>
        <v>0.34736842105263155</v>
      </c>
      <c r="AD904">
        <f t="shared" si="328"/>
        <v>9.0078328981723244E-2</v>
      </c>
      <c r="AE904">
        <f t="shared" si="329"/>
        <v>0.17798913043478262</v>
      </c>
      <c r="AF904">
        <f t="shared" si="330"/>
        <v>0.21052631578947364</v>
      </c>
      <c r="AG904">
        <f t="shared" si="331"/>
        <v>0.14444444444444443</v>
      </c>
      <c r="AH904">
        <f t="shared" si="332"/>
        <v>0.40510366826156308</v>
      </c>
      <c r="AI904">
        <f t="shared" si="333"/>
        <v>0.17995444191343965</v>
      </c>
      <c r="AJ904">
        <f t="shared" si="334"/>
        <v>0.27250957854406133</v>
      </c>
      <c r="AK904">
        <f t="shared" si="335"/>
        <v>0.388689765033851</v>
      </c>
      <c r="AL904">
        <f t="shared" si="336"/>
        <v>0.25422483468038198</v>
      </c>
      <c r="AM904">
        <f t="shared" si="337"/>
        <v>0.29644533869885981</v>
      </c>
      <c r="AN904">
        <f t="shared" si="338"/>
        <v>0.38204592901878909</v>
      </c>
      <c r="AO904">
        <f t="shared" si="339"/>
        <v>0.1759853345554537</v>
      </c>
      <c r="AP904">
        <f t="shared" si="340"/>
        <v>6.741573033707865E-2</v>
      </c>
      <c r="AQ904">
        <f t="shared" si="341"/>
        <v>6.6666666666666666E-2</v>
      </c>
      <c r="AR904">
        <f t="shared" si="342"/>
        <v>2.2471910112359546E-2</v>
      </c>
      <c r="AS904">
        <f t="shared" si="343"/>
        <v>4.0816326530612235E-2</v>
      </c>
      <c r="AT904">
        <f t="shared" si="344"/>
        <v>0.32483880871968068</v>
      </c>
      <c r="AU904">
        <f t="shared" si="345"/>
        <v>0.41772151898734189</v>
      </c>
      <c r="AV904">
        <f t="shared" si="346"/>
        <v>0.5</v>
      </c>
      <c r="AW904">
        <f t="shared" si="347"/>
        <v>0.46596858638743449</v>
      </c>
    </row>
    <row r="905" spans="1:49" x14ac:dyDescent="0.3">
      <c r="A905">
        <v>18</v>
      </c>
      <c r="B905" s="3">
        <v>37561</v>
      </c>
      <c r="C905" t="s">
        <v>8</v>
      </c>
      <c r="D905" s="1">
        <v>83.4</v>
      </c>
      <c r="E905" s="1">
        <v>42.85</v>
      </c>
      <c r="F905" s="1">
        <v>21.2</v>
      </c>
      <c r="G905" s="1">
        <v>40.549999999999997</v>
      </c>
      <c r="H905" s="1">
        <v>17.8</v>
      </c>
      <c r="I905" s="1">
        <v>60.55</v>
      </c>
      <c r="J905" s="1">
        <v>60.35</v>
      </c>
      <c r="K905" s="1">
        <v>32.700000000000003</v>
      </c>
      <c r="L905" s="1">
        <v>32.700000000000003</v>
      </c>
      <c r="M905" s="1">
        <v>10.35</v>
      </c>
      <c r="N905" s="1">
        <v>10.4</v>
      </c>
      <c r="O905" s="2">
        <v>17.2</v>
      </c>
      <c r="P905" s="2">
        <v>13.1</v>
      </c>
      <c r="Q905" s="2">
        <v>3.7</v>
      </c>
      <c r="R905" s="1">
        <v>0.8</v>
      </c>
      <c r="S905" s="1">
        <v>0.8</v>
      </c>
      <c r="T905" s="1">
        <v>0.4</v>
      </c>
      <c r="U905" s="1">
        <v>0.4</v>
      </c>
      <c r="V905" s="1">
        <v>2</v>
      </c>
      <c r="W905" s="1">
        <v>72.8</v>
      </c>
      <c r="X905" s="1">
        <v>73.900000000000006</v>
      </c>
      <c r="Y905" s="1">
        <v>5.3</v>
      </c>
      <c r="Z905" s="1">
        <v>5.0999999999999996</v>
      </c>
      <c r="AA905">
        <f t="shared" si="325"/>
        <v>0.41028331584470096</v>
      </c>
      <c r="AB905">
        <f t="shared" si="326"/>
        <v>0.3125</v>
      </c>
      <c r="AC905">
        <f t="shared" si="327"/>
        <v>0.30717703349282288</v>
      </c>
      <c r="AD905">
        <f t="shared" si="328"/>
        <v>7.4412532637075729E-2</v>
      </c>
      <c r="AE905">
        <f t="shared" si="329"/>
        <v>0.15760869565217392</v>
      </c>
      <c r="AF905">
        <f t="shared" si="330"/>
        <v>0.20394736842105263</v>
      </c>
      <c r="AG905">
        <f t="shared" si="331"/>
        <v>0.16666666666666666</v>
      </c>
      <c r="AH905">
        <f t="shared" si="332"/>
        <v>0.37852206273258915</v>
      </c>
      <c r="AI905">
        <f t="shared" si="333"/>
        <v>0.16400911161731208</v>
      </c>
      <c r="AJ905">
        <f t="shared" si="334"/>
        <v>0.2887931034482758</v>
      </c>
      <c r="AK905">
        <f t="shared" si="335"/>
        <v>0.40023894862604537</v>
      </c>
      <c r="AL905">
        <f t="shared" si="336"/>
        <v>0.26965466568699487</v>
      </c>
      <c r="AM905">
        <f t="shared" si="337"/>
        <v>0.31052984574111336</v>
      </c>
      <c r="AN905">
        <f t="shared" si="338"/>
        <v>0.38413361169102289</v>
      </c>
      <c r="AO905">
        <f t="shared" si="339"/>
        <v>0.17140238313473877</v>
      </c>
      <c r="AP905">
        <f t="shared" si="340"/>
        <v>7.8651685393258439E-2</v>
      </c>
      <c r="AQ905">
        <f t="shared" si="341"/>
        <v>7.7777777777777779E-2</v>
      </c>
      <c r="AR905">
        <f t="shared" si="342"/>
        <v>3.3707865168539332E-2</v>
      </c>
      <c r="AS905">
        <f t="shared" si="343"/>
        <v>6.1224489795918373E-2</v>
      </c>
      <c r="AT905">
        <f t="shared" si="344"/>
        <v>0.40190359226281858</v>
      </c>
      <c r="AU905">
        <f t="shared" si="345"/>
        <v>0.44693281402142171</v>
      </c>
      <c r="AV905">
        <f t="shared" si="346"/>
        <v>0.5116279069767441</v>
      </c>
      <c r="AW905">
        <f t="shared" si="347"/>
        <v>0.50785340314136118</v>
      </c>
    </row>
    <row r="906" spans="1:49" x14ac:dyDescent="0.3">
      <c r="A906">
        <v>19</v>
      </c>
      <c r="B906" s="3">
        <v>37561</v>
      </c>
      <c r="C906" t="s">
        <v>8</v>
      </c>
      <c r="D906" s="1">
        <v>84.6</v>
      </c>
      <c r="E906" s="1">
        <v>43</v>
      </c>
      <c r="F906" s="1">
        <v>22</v>
      </c>
      <c r="G906" s="1">
        <v>41.6</v>
      </c>
      <c r="H906" s="1">
        <v>17.25</v>
      </c>
      <c r="I906" s="1">
        <v>61.15</v>
      </c>
      <c r="J906" s="1">
        <v>61</v>
      </c>
      <c r="K906" s="1">
        <v>33.700000000000003</v>
      </c>
      <c r="L906" s="1">
        <v>33.6</v>
      </c>
      <c r="M906" s="1">
        <v>10.75</v>
      </c>
      <c r="N906" s="1">
        <v>10.95</v>
      </c>
      <c r="O906" s="2">
        <v>18.3</v>
      </c>
      <c r="P906" s="2">
        <v>14.3</v>
      </c>
      <c r="Q906" s="2">
        <v>3.7</v>
      </c>
      <c r="R906" s="1">
        <v>0.7</v>
      </c>
      <c r="S906" s="1">
        <v>0.8</v>
      </c>
      <c r="T906" s="1">
        <v>0.3</v>
      </c>
      <c r="U906" s="1">
        <v>0.4</v>
      </c>
      <c r="V906" s="1">
        <v>2</v>
      </c>
      <c r="W906" s="1">
        <v>61.8</v>
      </c>
      <c r="X906" s="1">
        <v>66</v>
      </c>
      <c r="Y906" s="1">
        <v>5.6</v>
      </c>
      <c r="Z906" s="1">
        <v>5.05</v>
      </c>
      <c r="AA906">
        <f t="shared" si="325"/>
        <v>0.41343126967471139</v>
      </c>
      <c r="AB906">
        <f t="shared" si="326"/>
        <v>0.34375</v>
      </c>
      <c r="AC906">
        <f t="shared" si="327"/>
        <v>0.32727272727272727</v>
      </c>
      <c r="AD906">
        <f t="shared" si="328"/>
        <v>6.7232375979112274E-2</v>
      </c>
      <c r="AE906">
        <f t="shared" si="329"/>
        <v>0.17391304347826089</v>
      </c>
      <c r="AF906">
        <f t="shared" si="330"/>
        <v>0.20394736842105263</v>
      </c>
      <c r="AG906">
        <f t="shared" si="331"/>
        <v>0.16666666666666666</v>
      </c>
      <c r="AH906">
        <f t="shared" si="332"/>
        <v>0.39128123338649651</v>
      </c>
      <c r="AI906">
        <f t="shared" si="333"/>
        <v>0.17653758542141232</v>
      </c>
      <c r="AJ906">
        <f t="shared" si="334"/>
        <v>0.29454022988505746</v>
      </c>
      <c r="AK906">
        <f t="shared" si="335"/>
        <v>0.40541616885702902</v>
      </c>
      <c r="AL906">
        <f t="shared" si="336"/>
        <v>0.28434974283614989</v>
      </c>
      <c r="AM906">
        <f t="shared" si="337"/>
        <v>0.32260228034875926</v>
      </c>
      <c r="AN906">
        <f t="shared" si="338"/>
        <v>0.40083507306889343</v>
      </c>
      <c r="AO906">
        <f t="shared" si="339"/>
        <v>0.18148487626031162</v>
      </c>
      <c r="AP906">
        <f t="shared" si="340"/>
        <v>6.741573033707865E-2</v>
      </c>
      <c r="AQ906">
        <f t="shared" si="341"/>
        <v>7.7777777777777779E-2</v>
      </c>
      <c r="AR906">
        <f t="shared" si="342"/>
        <v>2.2471910112359546E-2</v>
      </c>
      <c r="AS906">
        <f t="shared" si="343"/>
        <v>6.1224489795918373E-2</v>
      </c>
      <c r="AT906">
        <f t="shared" si="344"/>
        <v>0.3343567700337734</v>
      </c>
      <c r="AU906">
        <f t="shared" si="345"/>
        <v>0.39565076273937039</v>
      </c>
      <c r="AV906">
        <f t="shared" si="346"/>
        <v>0.5465116279069766</v>
      </c>
      <c r="AW906">
        <f t="shared" si="347"/>
        <v>0.50261780104712028</v>
      </c>
    </row>
    <row r="907" spans="1:49" x14ac:dyDescent="0.3">
      <c r="A907">
        <v>20</v>
      </c>
      <c r="B907" s="3">
        <v>37561</v>
      </c>
      <c r="C907" t="s">
        <v>8</v>
      </c>
      <c r="D907" s="1">
        <v>86.25</v>
      </c>
      <c r="E907" s="1">
        <v>43.7</v>
      </c>
      <c r="F907" s="1">
        <v>21.2</v>
      </c>
      <c r="G907" s="1">
        <v>42.55</v>
      </c>
      <c r="H907" s="1">
        <v>18</v>
      </c>
      <c r="I907" s="1">
        <v>63.65</v>
      </c>
      <c r="J907" s="1">
        <v>63.6</v>
      </c>
      <c r="K907" s="1">
        <v>34.799999999999997</v>
      </c>
      <c r="L907" s="1">
        <v>35</v>
      </c>
      <c r="M907" s="1">
        <v>11</v>
      </c>
      <c r="N907" s="1">
        <v>11.3</v>
      </c>
      <c r="O907" s="2">
        <v>19.2</v>
      </c>
      <c r="P907" s="2">
        <v>15.2</v>
      </c>
      <c r="Q907" s="2">
        <v>3.8</v>
      </c>
      <c r="R907" s="1">
        <v>1</v>
      </c>
      <c r="S907" s="1">
        <v>1</v>
      </c>
      <c r="T907" s="1">
        <v>0.5</v>
      </c>
      <c r="U907" s="1">
        <v>0.5</v>
      </c>
      <c r="V907" s="1">
        <v>2</v>
      </c>
      <c r="W907" s="1">
        <v>68.900000000000006</v>
      </c>
      <c r="X907" s="1">
        <v>56.75</v>
      </c>
      <c r="Y907" s="1">
        <v>5.15</v>
      </c>
      <c r="Z907" s="1">
        <v>4.9000000000000004</v>
      </c>
      <c r="AA907">
        <f t="shared" si="325"/>
        <v>0.42812172088142708</v>
      </c>
      <c r="AB907">
        <f t="shared" si="326"/>
        <v>0.3125</v>
      </c>
      <c r="AC907">
        <f t="shared" si="327"/>
        <v>0.3454545454545454</v>
      </c>
      <c r="AD907">
        <f t="shared" si="328"/>
        <v>7.7023498694516968E-2</v>
      </c>
      <c r="AE907">
        <f t="shared" si="329"/>
        <v>0.18614130434782611</v>
      </c>
      <c r="AF907">
        <f t="shared" si="330"/>
        <v>0.21052631578947364</v>
      </c>
      <c r="AG907">
        <f t="shared" si="331"/>
        <v>0.16666666666666666</v>
      </c>
      <c r="AH907">
        <f t="shared" si="332"/>
        <v>0.40882509303561937</v>
      </c>
      <c r="AI907">
        <f t="shared" si="333"/>
        <v>0.18678815489749431</v>
      </c>
      <c r="AJ907">
        <f t="shared" si="334"/>
        <v>0.31848659003831414</v>
      </c>
      <c r="AK907">
        <f t="shared" si="335"/>
        <v>0.42612504978096372</v>
      </c>
      <c r="AL907">
        <f t="shared" si="336"/>
        <v>0.30051432770022035</v>
      </c>
      <c r="AM907">
        <f t="shared" si="337"/>
        <v>0.3413816230717639</v>
      </c>
      <c r="AN907">
        <f t="shared" si="338"/>
        <v>0.41127348643006256</v>
      </c>
      <c r="AO907">
        <f t="shared" si="339"/>
        <v>0.18790100824931255</v>
      </c>
      <c r="AP907">
        <f t="shared" si="340"/>
        <v>0.10112359550561797</v>
      </c>
      <c r="AQ907">
        <f t="shared" si="341"/>
        <v>9.9999999999999992E-2</v>
      </c>
      <c r="AR907">
        <f t="shared" si="342"/>
        <v>4.49438202247191E-2</v>
      </c>
      <c r="AS907">
        <f t="shared" si="343"/>
        <v>8.1632653061224483E-2</v>
      </c>
      <c r="AT907">
        <f t="shared" si="344"/>
        <v>0.37795517347252078</v>
      </c>
      <c r="AU907">
        <f t="shared" si="345"/>
        <v>0.33560532294709516</v>
      </c>
      <c r="AV907">
        <f t="shared" si="346"/>
        <v>0.4941860465116279</v>
      </c>
      <c r="AW907">
        <f t="shared" si="347"/>
        <v>0.48691099476439786</v>
      </c>
    </row>
    <row r="908" spans="1:49" x14ac:dyDescent="0.3">
      <c r="A908">
        <v>21</v>
      </c>
      <c r="B908" s="3">
        <v>37561</v>
      </c>
      <c r="C908" t="s">
        <v>8</v>
      </c>
      <c r="D908" s="1">
        <v>86.4</v>
      </c>
      <c r="E908" s="1">
        <v>45.05</v>
      </c>
      <c r="F908" s="1">
        <v>21.8</v>
      </c>
      <c r="G908" s="1">
        <v>41.35</v>
      </c>
      <c r="H908" s="1">
        <v>17.45</v>
      </c>
      <c r="I908" s="1">
        <v>63.25</v>
      </c>
      <c r="J908" s="1">
        <v>63.05</v>
      </c>
      <c r="K908" s="1">
        <v>34.5</v>
      </c>
      <c r="L908" s="1">
        <v>34.450000000000003</v>
      </c>
      <c r="M908" s="1">
        <v>10.55</v>
      </c>
      <c r="N908" s="1">
        <v>10.3</v>
      </c>
      <c r="O908" s="2">
        <v>19.3</v>
      </c>
      <c r="P908" s="2">
        <v>15.3</v>
      </c>
      <c r="Q908" s="2">
        <v>3.7</v>
      </c>
      <c r="R908" s="1">
        <v>0.8</v>
      </c>
      <c r="S908" s="1">
        <v>0.9</v>
      </c>
      <c r="T908" s="1">
        <v>0.4</v>
      </c>
      <c r="U908" s="1">
        <v>0.4</v>
      </c>
      <c r="V908" s="1">
        <v>2</v>
      </c>
      <c r="W908" s="1">
        <v>67.150000000000006</v>
      </c>
      <c r="X908" s="1">
        <v>71.099999999999994</v>
      </c>
      <c r="Y908" s="1">
        <v>5.25</v>
      </c>
      <c r="Z908" s="1">
        <v>5.4</v>
      </c>
      <c r="AA908">
        <f t="shared" si="325"/>
        <v>0.4564533053515214</v>
      </c>
      <c r="AB908">
        <f t="shared" si="326"/>
        <v>0.33593750000000006</v>
      </c>
      <c r="AC908">
        <f t="shared" si="327"/>
        <v>0.32248803827751199</v>
      </c>
      <c r="AD908">
        <f t="shared" si="328"/>
        <v>6.9843342036553513E-2</v>
      </c>
      <c r="AE908">
        <f t="shared" si="329"/>
        <v>0.18750000000000003</v>
      </c>
      <c r="AF908">
        <f t="shared" si="330"/>
        <v>0.20394736842105263</v>
      </c>
      <c r="AG908">
        <f t="shared" si="331"/>
        <v>0.16666666666666666</v>
      </c>
      <c r="AH908">
        <f t="shared" si="332"/>
        <v>0.41041998936735791</v>
      </c>
      <c r="AI908">
        <f t="shared" si="333"/>
        <v>0.18792710706150342</v>
      </c>
      <c r="AJ908">
        <f t="shared" si="334"/>
        <v>0.31465517241379309</v>
      </c>
      <c r="AK908">
        <f t="shared" si="335"/>
        <v>0.42174432497013137</v>
      </c>
      <c r="AL908">
        <f t="shared" si="336"/>
        <v>0.29610580455547386</v>
      </c>
      <c r="AM908">
        <f t="shared" si="337"/>
        <v>0.33400402414486924</v>
      </c>
      <c r="AN908">
        <f t="shared" si="338"/>
        <v>0.39248434237995816</v>
      </c>
      <c r="AO908">
        <f t="shared" si="339"/>
        <v>0.1695692025664528</v>
      </c>
      <c r="AP908">
        <f t="shared" si="340"/>
        <v>7.8651685393258439E-2</v>
      </c>
      <c r="AQ908">
        <f t="shared" si="341"/>
        <v>8.8888888888888892E-2</v>
      </c>
      <c r="AR908">
        <f t="shared" si="342"/>
        <v>3.3707865168539332E-2</v>
      </c>
      <c r="AS908">
        <f t="shared" si="343"/>
        <v>6.1224489795918373E-2</v>
      </c>
      <c r="AT908">
        <f t="shared" si="344"/>
        <v>0.36720908811789998</v>
      </c>
      <c r="AU908">
        <f t="shared" si="345"/>
        <v>0.42875689711132753</v>
      </c>
      <c r="AV908">
        <f t="shared" si="346"/>
        <v>0.50581395348837199</v>
      </c>
      <c r="AW908">
        <f t="shared" si="347"/>
        <v>0.53926701570680624</v>
      </c>
    </row>
    <row r="909" spans="1:49" x14ac:dyDescent="0.3">
      <c r="A909">
        <v>22</v>
      </c>
      <c r="B909" s="3">
        <v>37561</v>
      </c>
      <c r="C909" t="s">
        <v>8</v>
      </c>
      <c r="D909" s="1">
        <v>78.5</v>
      </c>
      <c r="E909" s="1">
        <v>39.4</v>
      </c>
      <c r="F909" s="1">
        <v>19.05</v>
      </c>
      <c r="G909" s="1">
        <v>39.1</v>
      </c>
      <c r="H909" s="1">
        <v>16.600000000000001</v>
      </c>
      <c r="I909" s="1">
        <v>53.9</v>
      </c>
      <c r="J909" s="1">
        <v>53.75</v>
      </c>
      <c r="K909" s="1">
        <v>29.2</v>
      </c>
      <c r="L909" s="1">
        <v>28.95</v>
      </c>
      <c r="M909" s="1">
        <v>9.1999999999999993</v>
      </c>
      <c r="N909" s="1">
        <v>9.1</v>
      </c>
      <c r="O909" s="2">
        <v>14.5</v>
      </c>
      <c r="P909" s="2">
        <v>11.4</v>
      </c>
      <c r="Q909" s="2">
        <v>3</v>
      </c>
      <c r="R909" s="1">
        <v>0.6</v>
      </c>
      <c r="S909" s="1">
        <v>0.5</v>
      </c>
      <c r="T909" s="1">
        <v>0.3</v>
      </c>
      <c r="U909" s="1">
        <v>0.2</v>
      </c>
      <c r="V909" s="1">
        <v>1.6</v>
      </c>
      <c r="W909" s="1">
        <v>59.8</v>
      </c>
      <c r="X909" s="1">
        <v>62.55</v>
      </c>
      <c r="Y909" s="1">
        <v>4.95</v>
      </c>
      <c r="Z909" s="1">
        <v>4.55</v>
      </c>
      <c r="AA909">
        <f t="shared" si="325"/>
        <v>0.33788037775445956</v>
      </c>
      <c r="AB909">
        <f t="shared" si="326"/>
        <v>0.22851562500000006</v>
      </c>
      <c r="AC909">
        <f t="shared" si="327"/>
        <v>0.27942583732057419</v>
      </c>
      <c r="AD909">
        <f t="shared" si="328"/>
        <v>5.8746736292428221E-2</v>
      </c>
      <c r="AE909">
        <f t="shared" si="329"/>
        <v>0.13451086956521741</v>
      </c>
      <c r="AF909">
        <f t="shared" si="330"/>
        <v>0.15789473684210525</v>
      </c>
      <c r="AG909">
        <f t="shared" si="331"/>
        <v>0.12222222222222223</v>
      </c>
      <c r="AH909">
        <f t="shared" si="332"/>
        <v>0.32642211589580017</v>
      </c>
      <c r="AI909">
        <f t="shared" si="333"/>
        <v>0.13325740318906606</v>
      </c>
      <c r="AJ909">
        <f t="shared" si="334"/>
        <v>0.22509578544061301</v>
      </c>
      <c r="AK909">
        <f t="shared" si="335"/>
        <v>0.3476702508960573</v>
      </c>
      <c r="AL909">
        <f t="shared" si="336"/>
        <v>0.2182218956649522</v>
      </c>
      <c r="AM909">
        <f t="shared" si="337"/>
        <v>0.26022803487592217</v>
      </c>
      <c r="AN909">
        <f t="shared" si="338"/>
        <v>0.33611691022964496</v>
      </c>
      <c r="AO909">
        <f t="shared" si="339"/>
        <v>0.14757103574702107</v>
      </c>
      <c r="AP909">
        <f t="shared" si="340"/>
        <v>5.6179775280898875E-2</v>
      </c>
      <c r="AQ909">
        <f t="shared" si="341"/>
        <v>4.4444444444444446E-2</v>
      </c>
      <c r="AR909">
        <f t="shared" si="342"/>
        <v>2.2471910112359546E-2</v>
      </c>
      <c r="AS909">
        <f t="shared" si="343"/>
        <v>2.0408163265306121E-2</v>
      </c>
      <c r="AT909">
        <f t="shared" si="344"/>
        <v>0.32207552962849245</v>
      </c>
      <c r="AU909">
        <f t="shared" si="345"/>
        <v>0.37325543654657584</v>
      </c>
      <c r="AV909">
        <f t="shared" si="346"/>
        <v>0.47093023255813948</v>
      </c>
      <c r="AW909">
        <f t="shared" si="347"/>
        <v>0.45026178010471196</v>
      </c>
    </row>
    <row r="910" spans="1:49" x14ac:dyDescent="0.3">
      <c r="A910">
        <v>23</v>
      </c>
      <c r="B910" s="3">
        <v>37561</v>
      </c>
      <c r="C910" t="s">
        <v>8</v>
      </c>
      <c r="D910" s="1">
        <v>78.8</v>
      </c>
      <c r="E910" s="1">
        <v>40.25</v>
      </c>
      <c r="F910" s="1">
        <v>19.100000000000001</v>
      </c>
      <c r="G910" s="1">
        <v>38.549999999999997</v>
      </c>
      <c r="H910" s="1">
        <v>17.5</v>
      </c>
      <c r="I910" s="1">
        <v>55.45</v>
      </c>
      <c r="J910" s="1">
        <v>55</v>
      </c>
      <c r="K910" s="1">
        <v>31</v>
      </c>
      <c r="L910" s="1">
        <v>30.75</v>
      </c>
      <c r="M910" s="1">
        <v>10.1</v>
      </c>
      <c r="N910" s="1">
        <v>10.4</v>
      </c>
      <c r="O910" s="2">
        <v>14.9</v>
      </c>
      <c r="P910" s="2">
        <v>11.5</v>
      </c>
      <c r="Q910" s="2">
        <v>3.1</v>
      </c>
      <c r="R910" s="1">
        <v>0.7</v>
      </c>
      <c r="S910" s="1">
        <v>0.7</v>
      </c>
      <c r="T910" s="1">
        <v>0.3</v>
      </c>
      <c r="U910" s="1">
        <v>0.3</v>
      </c>
      <c r="V910" s="1">
        <v>1.8</v>
      </c>
      <c r="W910" s="1">
        <v>65.150000000000006</v>
      </c>
      <c r="X910" s="1">
        <v>69.7</v>
      </c>
      <c r="Y910" s="1">
        <v>4.8</v>
      </c>
      <c r="Z910" s="1">
        <v>5</v>
      </c>
      <c r="AA910">
        <f t="shared" si="325"/>
        <v>0.35571878279118568</v>
      </c>
      <c r="AB910">
        <f t="shared" si="326"/>
        <v>0.23046875000000008</v>
      </c>
      <c r="AC910">
        <f t="shared" si="327"/>
        <v>0.26889952153110042</v>
      </c>
      <c r="AD910">
        <f t="shared" si="328"/>
        <v>7.0496083550913843E-2</v>
      </c>
      <c r="AE910">
        <f t="shared" si="329"/>
        <v>0.13586956521739132</v>
      </c>
      <c r="AF910">
        <f t="shared" si="330"/>
        <v>0.1644736842105263</v>
      </c>
      <c r="AG910">
        <f t="shared" si="331"/>
        <v>0.14444444444444443</v>
      </c>
      <c r="AH910">
        <f t="shared" si="332"/>
        <v>0.32961190855927697</v>
      </c>
      <c r="AI910">
        <f t="shared" si="333"/>
        <v>0.13781321184510253</v>
      </c>
      <c r="AJ910">
        <f t="shared" si="334"/>
        <v>0.23994252873563221</v>
      </c>
      <c r="AK910">
        <f t="shared" si="335"/>
        <v>0.35762644364794899</v>
      </c>
      <c r="AL910">
        <f t="shared" si="336"/>
        <v>0.24467303453343126</v>
      </c>
      <c r="AM910">
        <f t="shared" si="337"/>
        <v>0.28437290409121396</v>
      </c>
      <c r="AN910">
        <f t="shared" si="338"/>
        <v>0.37369519832985376</v>
      </c>
      <c r="AO910">
        <f t="shared" si="339"/>
        <v>0.17140238313473877</v>
      </c>
      <c r="AP910">
        <f t="shared" si="340"/>
        <v>6.741573033707865E-2</v>
      </c>
      <c r="AQ910">
        <f t="shared" si="341"/>
        <v>6.6666666666666666E-2</v>
      </c>
      <c r="AR910">
        <f t="shared" si="342"/>
        <v>2.2471910112359546E-2</v>
      </c>
      <c r="AS910">
        <f t="shared" si="343"/>
        <v>4.0816326530612235E-2</v>
      </c>
      <c r="AT910">
        <f t="shared" si="344"/>
        <v>0.35492784771261904</v>
      </c>
      <c r="AU910">
        <f t="shared" si="345"/>
        <v>0.41966893865628052</v>
      </c>
      <c r="AV910">
        <f t="shared" si="346"/>
        <v>0.45348837209302323</v>
      </c>
      <c r="AW910">
        <f t="shared" si="347"/>
        <v>0.4973821989528795</v>
      </c>
    </row>
    <row r="911" spans="1:49" x14ac:dyDescent="0.3">
      <c r="A911">
        <v>24</v>
      </c>
      <c r="B911" s="3">
        <v>37561</v>
      </c>
      <c r="C911" t="s">
        <v>7</v>
      </c>
      <c r="D911" s="1">
        <v>115.6</v>
      </c>
      <c r="E911" s="1">
        <v>55.6</v>
      </c>
      <c r="F911" s="1">
        <v>27.25</v>
      </c>
      <c r="G911" s="1">
        <v>60</v>
      </c>
      <c r="H911" s="1">
        <v>27.8</v>
      </c>
      <c r="I911" s="1">
        <v>63.5</v>
      </c>
      <c r="J911" s="1">
        <v>63.5</v>
      </c>
      <c r="K911" s="1">
        <v>32.9</v>
      </c>
      <c r="L911" s="1">
        <v>33.049999999999997</v>
      </c>
      <c r="M911" s="1">
        <v>11.6</v>
      </c>
      <c r="N911" s="1">
        <v>11.4</v>
      </c>
      <c r="O911" s="2">
        <v>35.9</v>
      </c>
      <c r="P911" s="2">
        <v>26.3</v>
      </c>
      <c r="Q911" s="2">
        <v>9.4</v>
      </c>
      <c r="R911" s="1">
        <v>1</v>
      </c>
      <c r="S911" s="1">
        <v>1</v>
      </c>
      <c r="T911" s="1">
        <v>0.5</v>
      </c>
      <c r="U911" s="1">
        <v>0.5</v>
      </c>
      <c r="V911" s="1">
        <v>5.7</v>
      </c>
      <c r="W911" s="1">
        <v>79.5</v>
      </c>
      <c r="X911" s="1">
        <v>64.599999999999994</v>
      </c>
      <c r="Y911" s="1">
        <v>6.3</v>
      </c>
      <c r="Z911" s="1">
        <v>6.5</v>
      </c>
      <c r="AA911">
        <f t="shared" si="325"/>
        <v>0.67785939139559281</v>
      </c>
      <c r="AB911">
        <f t="shared" si="326"/>
        <v>0.548828125</v>
      </c>
      <c r="AC911">
        <f t="shared" si="327"/>
        <v>0.67942583732057416</v>
      </c>
      <c r="AD911">
        <f t="shared" si="328"/>
        <v>0.20496083550913838</v>
      </c>
      <c r="AE911">
        <f t="shared" si="329"/>
        <v>0.33695652173913049</v>
      </c>
      <c r="AF911">
        <f t="shared" si="330"/>
        <v>0.57894736842105265</v>
      </c>
      <c r="AG911">
        <f t="shared" si="331"/>
        <v>0.57777777777777772</v>
      </c>
      <c r="AH911">
        <f t="shared" si="332"/>
        <v>0.72089314194577347</v>
      </c>
      <c r="AI911">
        <f t="shared" si="333"/>
        <v>0.37699316628701601</v>
      </c>
      <c r="AJ911">
        <f t="shared" si="334"/>
        <v>0.31704980842911878</v>
      </c>
      <c r="AK911">
        <f t="shared" si="335"/>
        <v>0.42532855436081235</v>
      </c>
      <c r="AL911">
        <f t="shared" si="336"/>
        <v>0.2725936811168258</v>
      </c>
      <c r="AM911">
        <f t="shared" si="337"/>
        <v>0.31522468142186449</v>
      </c>
      <c r="AN911">
        <f t="shared" si="338"/>
        <v>0.43632567849686837</v>
      </c>
      <c r="AO911">
        <f t="shared" si="339"/>
        <v>0.18973418881759851</v>
      </c>
      <c r="AP911">
        <f t="shared" si="340"/>
        <v>0.10112359550561797</v>
      </c>
      <c r="AQ911">
        <f t="shared" si="341"/>
        <v>9.9999999999999992E-2</v>
      </c>
      <c r="AR911">
        <f t="shared" si="342"/>
        <v>4.49438202247191E-2</v>
      </c>
      <c r="AS911">
        <f t="shared" si="343"/>
        <v>8.1632653061224483E-2</v>
      </c>
      <c r="AT911">
        <f t="shared" si="344"/>
        <v>0.44304574762050974</v>
      </c>
      <c r="AU911">
        <f t="shared" si="345"/>
        <v>0.38656280428432327</v>
      </c>
      <c r="AV911">
        <f t="shared" si="346"/>
        <v>0.62790697674418594</v>
      </c>
      <c r="AW911">
        <f t="shared" si="347"/>
        <v>0.65445026178010457</v>
      </c>
    </row>
    <row r="912" spans="1:49" x14ac:dyDescent="0.3">
      <c r="A912">
        <v>25</v>
      </c>
      <c r="B912" s="3">
        <v>37561</v>
      </c>
      <c r="C912" t="s">
        <v>8</v>
      </c>
      <c r="D912" s="1">
        <v>92.65</v>
      </c>
      <c r="E912" s="1">
        <v>47.05</v>
      </c>
      <c r="F912" s="1">
        <v>23.4</v>
      </c>
      <c r="G912" s="1">
        <v>45.6</v>
      </c>
      <c r="H912" s="1">
        <v>20.75</v>
      </c>
      <c r="I912" s="1">
        <v>69.099999999999994</v>
      </c>
      <c r="J912" s="1">
        <v>67.75</v>
      </c>
      <c r="K912" s="1">
        <v>37.4</v>
      </c>
      <c r="L912" s="1">
        <v>37.200000000000003</v>
      </c>
      <c r="M912" s="1">
        <v>12.35</v>
      </c>
      <c r="N912" s="1">
        <v>12.15</v>
      </c>
      <c r="O912" s="2">
        <v>24.5</v>
      </c>
      <c r="P912" s="2">
        <v>19.2</v>
      </c>
      <c r="Q912" s="2">
        <v>4.7</v>
      </c>
      <c r="R912" s="1">
        <v>1.2</v>
      </c>
      <c r="S912" s="1">
        <v>1.2</v>
      </c>
      <c r="T912" s="1">
        <v>0.6</v>
      </c>
      <c r="U912" s="1">
        <v>0.6</v>
      </c>
      <c r="V912" s="1">
        <v>2.6</v>
      </c>
      <c r="W912" s="1">
        <v>82.1</v>
      </c>
      <c r="X912" s="1">
        <v>63.25</v>
      </c>
      <c r="Y912" s="1">
        <v>4.95</v>
      </c>
      <c r="Z912" s="1">
        <v>5.25</v>
      </c>
      <c r="AA912">
        <f t="shared" si="325"/>
        <v>0.49842602308499467</v>
      </c>
      <c r="AB912">
        <f t="shared" si="326"/>
        <v>0.3984375</v>
      </c>
      <c r="AC912">
        <f t="shared" si="327"/>
        <v>0.40382775119617226</v>
      </c>
      <c r="AD912">
        <f t="shared" si="328"/>
        <v>0.1129242819843342</v>
      </c>
      <c r="AE912">
        <f t="shared" si="329"/>
        <v>0.24048913043478262</v>
      </c>
      <c r="AF912">
        <f t="shared" si="330"/>
        <v>0.26973684210526316</v>
      </c>
      <c r="AG912">
        <f t="shared" si="331"/>
        <v>0.23333333333333334</v>
      </c>
      <c r="AH912">
        <f t="shared" si="332"/>
        <v>0.47687400318979278</v>
      </c>
      <c r="AI912">
        <f t="shared" si="333"/>
        <v>0.24715261958997722</v>
      </c>
      <c r="AJ912">
        <f t="shared" si="334"/>
        <v>0.3706896551724137</v>
      </c>
      <c r="AK912">
        <f t="shared" si="335"/>
        <v>0.45917960971724409</v>
      </c>
      <c r="AL912">
        <f t="shared" si="336"/>
        <v>0.33872152828802343</v>
      </c>
      <c r="AM912">
        <f t="shared" si="337"/>
        <v>0.37089201877934275</v>
      </c>
      <c r="AN912">
        <f t="shared" si="338"/>
        <v>0.46764091858037565</v>
      </c>
      <c r="AO912">
        <f t="shared" si="339"/>
        <v>0.20348304307974335</v>
      </c>
      <c r="AP912">
        <f t="shared" si="340"/>
        <v>0.12359550561797751</v>
      </c>
      <c r="AQ912">
        <f t="shared" si="341"/>
        <v>0.1222222222222222</v>
      </c>
      <c r="AR912">
        <f t="shared" si="342"/>
        <v>5.6179775280898875E-2</v>
      </c>
      <c r="AS912">
        <f t="shared" si="343"/>
        <v>0.1020408163265306</v>
      </c>
      <c r="AT912">
        <f t="shared" si="344"/>
        <v>0.45901136014737492</v>
      </c>
      <c r="AU912">
        <f t="shared" si="345"/>
        <v>0.37779941577409937</v>
      </c>
      <c r="AV912">
        <f t="shared" si="346"/>
        <v>0.47093023255813948</v>
      </c>
      <c r="AW912">
        <f t="shared" si="347"/>
        <v>0.52356020942408366</v>
      </c>
    </row>
    <row r="913" spans="1:49" x14ac:dyDescent="0.3">
      <c r="A913">
        <v>26</v>
      </c>
      <c r="B913" s="3">
        <v>37561</v>
      </c>
      <c r="C913" t="s">
        <v>8</v>
      </c>
      <c r="D913" s="1">
        <v>129.44999999999999</v>
      </c>
      <c r="E913" s="1">
        <v>62.15</v>
      </c>
      <c r="F913" s="1">
        <v>31.55</v>
      </c>
      <c r="G913" s="1">
        <v>67.3</v>
      </c>
      <c r="H913" s="1">
        <v>26.85</v>
      </c>
      <c r="I913" s="1">
        <v>99.9</v>
      </c>
      <c r="J913" s="1">
        <v>99.95</v>
      </c>
      <c r="K913" s="1">
        <v>57.45</v>
      </c>
      <c r="L913" s="1">
        <v>58.15</v>
      </c>
      <c r="M913" s="1">
        <v>17.55</v>
      </c>
      <c r="N913" s="1">
        <v>17.8</v>
      </c>
      <c r="O913" s="2">
        <v>54.7</v>
      </c>
      <c r="P913" s="2">
        <v>44.4</v>
      </c>
      <c r="Q913" s="2">
        <v>9.6999999999999993</v>
      </c>
      <c r="R913" s="1">
        <v>3.4</v>
      </c>
      <c r="S913" s="1">
        <v>3.3</v>
      </c>
      <c r="T913" s="1">
        <v>1.8</v>
      </c>
      <c r="U913" s="1">
        <v>1.7</v>
      </c>
      <c r="V913" s="1">
        <v>5</v>
      </c>
      <c r="W913" s="1">
        <v>118.7</v>
      </c>
      <c r="X913" s="1">
        <v>129.1</v>
      </c>
      <c r="Y913" s="1">
        <v>8.25</v>
      </c>
      <c r="Z913" s="1">
        <v>7.6</v>
      </c>
      <c r="AA913">
        <f t="shared" si="325"/>
        <v>0.81532004197271757</v>
      </c>
      <c r="AB913">
        <f t="shared" si="326"/>
        <v>0.716796875</v>
      </c>
      <c r="AC913">
        <f t="shared" si="327"/>
        <v>0.81913875598086117</v>
      </c>
      <c r="AD913">
        <f t="shared" si="328"/>
        <v>0.19255874673629245</v>
      </c>
      <c r="AE913">
        <f t="shared" si="329"/>
        <v>0.58288043478260876</v>
      </c>
      <c r="AF913">
        <f t="shared" si="330"/>
        <v>0.59868421052631571</v>
      </c>
      <c r="AG913">
        <f t="shared" si="331"/>
        <v>0.5</v>
      </c>
      <c r="AH913">
        <f t="shared" si="332"/>
        <v>0.86815523657628912</v>
      </c>
      <c r="AI913">
        <f t="shared" si="333"/>
        <v>0.59111617312072906</v>
      </c>
      <c r="AJ913">
        <f t="shared" si="334"/>
        <v>0.66570881226053635</v>
      </c>
      <c r="AK913">
        <f t="shared" si="335"/>
        <v>0.71565113500597366</v>
      </c>
      <c r="AL913">
        <f t="shared" si="336"/>
        <v>0.63335782512858185</v>
      </c>
      <c r="AM913">
        <f t="shared" si="337"/>
        <v>0.6519114688128772</v>
      </c>
      <c r="AN913">
        <f t="shared" si="338"/>
        <v>0.68475991649269308</v>
      </c>
      <c r="AO913">
        <f t="shared" si="339"/>
        <v>0.30705774518790102</v>
      </c>
      <c r="AP913">
        <f t="shared" si="340"/>
        <v>0.37078651685393255</v>
      </c>
      <c r="AQ913">
        <f t="shared" si="341"/>
        <v>0.35555555555555551</v>
      </c>
      <c r="AR913">
        <f t="shared" si="342"/>
        <v>0.19101123595505617</v>
      </c>
      <c r="AS913">
        <f t="shared" si="343"/>
        <v>0.32653061224489788</v>
      </c>
      <c r="AT913">
        <f t="shared" si="344"/>
        <v>0.68375805956401603</v>
      </c>
      <c r="AU913">
        <f t="shared" si="345"/>
        <v>0.80525803310613442</v>
      </c>
      <c r="AV913">
        <f t="shared" si="346"/>
        <v>0.85465116279069764</v>
      </c>
      <c r="AW913">
        <f t="shared" si="347"/>
        <v>0.76963350785340301</v>
      </c>
    </row>
    <row r="914" spans="1:49" x14ac:dyDescent="0.3">
      <c r="A914">
        <v>27</v>
      </c>
      <c r="B914" s="3">
        <v>37561</v>
      </c>
      <c r="C914" t="s">
        <v>7</v>
      </c>
      <c r="D914" s="1">
        <v>87.2</v>
      </c>
      <c r="E914" s="1">
        <v>42.2</v>
      </c>
      <c r="F914" s="1">
        <v>20.2</v>
      </c>
      <c r="G914" s="1">
        <v>45</v>
      </c>
      <c r="H914" s="1">
        <v>23.25</v>
      </c>
      <c r="I914" s="1">
        <v>50.15</v>
      </c>
      <c r="J914" s="1">
        <v>50.9</v>
      </c>
      <c r="K914" s="1">
        <v>26.5</v>
      </c>
      <c r="L914" s="1">
        <v>26.6</v>
      </c>
      <c r="M914" s="1">
        <v>9.5500000000000007</v>
      </c>
      <c r="N914" s="1">
        <v>10</v>
      </c>
      <c r="O914" s="2">
        <v>16.100000000000001</v>
      </c>
      <c r="P914" s="2">
        <v>11.5</v>
      </c>
      <c r="Q914" s="2">
        <v>4.3</v>
      </c>
      <c r="R914" s="1">
        <v>0.5</v>
      </c>
      <c r="S914" s="1">
        <v>0.5</v>
      </c>
      <c r="T914" s="1">
        <v>0.2</v>
      </c>
      <c r="U914" s="1">
        <v>0.2</v>
      </c>
      <c r="V914" s="1">
        <v>2.4</v>
      </c>
      <c r="W914" s="1">
        <v>60</v>
      </c>
      <c r="X914" s="1">
        <v>63</v>
      </c>
      <c r="Y914" s="1">
        <v>4.5</v>
      </c>
      <c r="Z914" s="1">
        <v>4.8499999999999996</v>
      </c>
      <c r="AA914">
        <f t="shared" si="325"/>
        <v>0.39664218258132217</v>
      </c>
      <c r="AB914">
        <f t="shared" si="326"/>
        <v>0.2734375</v>
      </c>
      <c r="AC914">
        <f t="shared" si="327"/>
        <v>0.3923444976076555</v>
      </c>
      <c r="AD914">
        <f t="shared" si="328"/>
        <v>0.14556135770234988</v>
      </c>
      <c r="AE914">
        <f t="shared" si="329"/>
        <v>0.13586956521739132</v>
      </c>
      <c r="AF914">
        <f t="shared" si="330"/>
        <v>0.24342105263157893</v>
      </c>
      <c r="AG914">
        <f t="shared" si="331"/>
        <v>0.21111111111111108</v>
      </c>
      <c r="AH914">
        <f t="shared" si="332"/>
        <v>0.41892610313662954</v>
      </c>
      <c r="AI914">
        <f t="shared" si="333"/>
        <v>0.15148063781321186</v>
      </c>
      <c r="AJ914">
        <f t="shared" si="334"/>
        <v>0.18917624521072796</v>
      </c>
      <c r="AK914">
        <f t="shared" si="335"/>
        <v>0.32497013142174425</v>
      </c>
      <c r="AL914">
        <f t="shared" si="336"/>
        <v>0.17854518736223363</v>
      </c>
      <c r="AM914">
        <f t="shared" si="337"/>
        <v>0.22870556673373577</v>
      </c>
      <c r="AN914">
        <f t="shared" si="338"/>
        <v>0.35073068893528181</v>
      </c>
      <c r="AO914">
        <f t="shared" si="339"/>
        <v>0.16406966086159486</v>
      </c>
      <c r="AP914">
        <f t="shared" si="340"/>
        <v>4.49438202247191E-2</v>
      </c>
      <c r="AQ914">
        <f t="shared" si="341"/>
        <v>4.4444444444444446E-2</v>
      </c>
      <c r="AR914">
        <f t="shared" si="342"/>
        <v>1.1235955056179775E-2</v>
      </c>
      <c r="AS914">
        <f t="shared" si="343"/>
        <v>2.0408163265306121E-2</v>
      </c>
      <c r="AT914">
        <f t="shared" si="344"/>
        <v>0.32330365366902059</v>
      </c>
      <c r="AU914">
        <f t="shared" si="345"/>
        <v>0.37617656604998384</v>
      </c>
      <c r="AV914">
        <f t="shared" si="346"/>
        <v>0.41860465116279072</v>
      </c>
      <c r="AW914">
        <f t="shared" si="347"/>
        <v>0.48167539267015697</v>
      </c>
    </row>
    <row r="915" spans="1:49" x14ac:dyDescent="0.3">
      <c r="A915">
        <v>28</v>
      </c>
      <c r="B915" s="3">
        <v>37561</v>
      </c>
      <c r="C915" t="s">
        <v>8</v>
      </c>
      <c r="D915" s="1">
        <v>77.25</v>
      </c>
      <c r="E915" s="1">
        <v>40.1</v>
      </c>
      <c r="F915" s="1">
        <v>19.55</v>
      </c>
      <c r="G915" s="1">
        <v>37.15</v>
      </c>
      <c r="H915" s="1">
        <v>17.100000000000001</v>
      </c>
      <c r="I915" s="1">
        <v>53.55</v>
      </c>
      <c r="J915" s="1">
        <v>53.15</v>
      </c>
      <c r="K915" s="1">
        <v>28.85</v>
      </c>
      <c r="L915" s="1">
        <v>28.6</v>
      </c>
      <c r="M915" s="1">
        <v>9.4499999999999993</v>
      </c>
      <c r="N915" s="1">
        <v>9.6999999999999993</v>
      </c>
      <c r="O915" s="2">
        <v>14.1</v>
      </c>
      <c r="P915" s="2">
        <v>10.9</v>
      </c>
      <c r="Q915" s="2">
        <v>2.8</v>
      </c>
      <c r="R915" s="1">
        <v>0.6</v>
      </c>
      <c r="S915" s="1">
        <v>0.6</v>
      </c>
      <c r="T915" s="1">
        <v>0.3</v>
      </c>
      <c r="U915" s="1">
        <v>0.3</v>
      </c>
      <c r="V915" s="1">
        <v>1.6</v>
      </c>
      <c r="W915" s="1">
        <v>64.75</v>
      </c>
      <c r="X915" s="1">
        <v>60</v>
      </c>
      <c r="Y915" s="1">
        <v>4.5</v>
      </c>
      <c r="Z915" s="1">
        <v>4.3</v>
      </c>
      <c r="AA915">
        <f t="shared" si="325"/>
        <v>0.35257082896117525</v>
      </c>
      <c r="AB915">
        <f t="shared" si="326"/>
        <v>0.24804687500000006</v>
      </c>
      <c r="AC915">
        <f t="shared" si="327"/>
        <v>0.24210526315789471</v>
      </c>
      <c r="AD915">
        <f t="shared" si="328"/>
        <v>6.5274151436031352E-2</v>
      </c>
      <c r="AE915">
        <f t="shared" si="329"/>
        <v>0.12771739130434784</v>
      </c>
      <c r="AF915">
        <f t="shared" si="330"/>
        <v>0.14473684210526314</v>
      </c>
      <c r="AG915">
        <f t="shared" si="331"/>
        <v>0.12222222222222223</v>
      </c>
      <c r="AH915">
        <f t="shared" si="332"/>
        <v>0.31313131313131315</v>
      </c>
      <c r="AI915">
        <f t="shared" si="333"/>
        <v>0.12870159453302962</v>
      </c>
      <c r="AJ915">
        <f t="shared" si="334"/>
        <v>0.22174329501915707</v>
      </c>
      <c r="AK915">
        <f t="shared" si="335"/>
        <v>0.34289127837514927</v>
      </c>
      <c r="AL915">
        <f t="shared" si="336"/>
        <v>0.21307861866274797</v>
      </c>
      <c r="AM915">
        <f t="shared" si="337"/>
        <v>0.25553319919517103</v>
      </c>
      <c r="AN915">
        <f t="shared" si="338"/>
        <v>0.34655532359081409</v>
      </c>
      <c r="AO915">
        <f t="shared" si="339"/>
        <v>0.15857011915673691</v>
      </c>
      <c r="AP915">
        <f t="shared" si="340"/>
        <v>5.6179775280898875E-2</v>
      </c>
      <c r="AQ915">
        <f t="shared" si="341"/>
        <v>5.5555555555555552E-2</v>
      </c>
      <c r="AR915">
        <f t="shared" si="342"/>
        <v>2.2471910112359546E-2</v>
      </c>
      <c r="AS915">
        <f t="shared" si="343"/>
        <v>4.0816326530612235E-2</v>
      </c>
      <c r="AT915">
        <f t="shared" si="344"/>
        <v>0.35247159963156283</v>
      </c>
      <c r="AU915">
        <f t="shared" si="345"/>
        <v>0.35670236936059724</v>
      </c>
      <c r="AV915">
        <f t="shared" si="346"/>
        <v>0.41860465116279072</v>
      </c>
      <c r="AW915">
        <f t="shared" si="347"/>
        <v>0.4240837696335078</v>
      </c>
    </row>
    <row r="916" spans="1:49" x14ac:dyDescent="0.3">
      <c r="A916">
        <v>29</v>
      </c>
      <c r="B916" s="3">
        <v>37561</v>
      </c>
      <c r="C916" t="s">
        <v>8</v>
      </c>
      <c r="D916" s="1">
        <v>72.55</v>
      </c>
      <c r="E916" s="1">
        <v>36.65</v>
      </c>
      <c r="F916" s="1">
        <v>18.2</v>
      </c>
      <c r="G916" s="1">
        <v>35.9</v>
      </c>
      <c r="H916" s="1">
        <v>16.2</v>
      </c>
      <c r="I916" s="1">
        <v>52.55</v>
      </c>
      <c r="J916" s="1">
        <v>51.85</v>
      </c>
      <c r="K916" s="1">
        <v>28.75</v>
      </c>
      <c r="L916" s="1">
        <v>28.3</v>
      </c>
      <c r="M916" s="1">
        <v>8.75</v>
      </c>
      <c r="N916" s="1">
        <v>9.0500000000000007</v>
      </c>
      <c r="O916" s="2">
        <v>12.3</v>
      </c>
      <c r="P916" s="2">
        <v>9.4</v>
      </c>
      <c r="Q916" s="2">
        <v>2.5</v>
      </c>
      <c r="R916" s="1">
        <v>0.5</v>
      </c>
      <c r="S916" s="1">
        <v>0.5</v>
      </c>
      <c r="T916" s="1">
        <v>0.2</v>
      </c>
      <c r="U916" s="1">
        <v>0.2</v>
      </c>
      <c r="V916" s="1">
        <v>1.5</v>
      </c>
      <c r="W916" s="1">
        <v>53.15</v>
      </c>
      <c r="X916" s="1">
        <v>56.9</v>
      </c>
      <c r="Y916" s="1">
        <v>4.5999999999999996</v>
      </c>
      <c r="Z916" s="1">
        <v>4.55</v>
      </c>
      <c r="AA916">
        <f t="shared" si="325"/>
        <v>0.28016789087093386</v>
      </c>
      <c r="AB916">
        <f t="shared" si="326"/>
        <v>0.1953125</v>
      </c>
      <c r="AC916">
        <f t="shared" si="327"/>
        <v>0.21818181818181814</v>
      </c>
      <c r="AD916">
        <f t="shared" si="328"/>
        <v>5.3524804177545682E-2</v>
      </c>
      <c r="AE916">
        <f t="shared" si="329"/>
        <v>0.10733695652173915</v>
      </c>
      <c r="AF916">
        <f t="shared" si="330"/>
        <v>0.12499999999999999</v>
      </c>
      <c r="AG916">
        <f t="shared" si="331"/>
        <v>0.1111111111111111</v>
      </c>
      <c r="AH916">
        <f t="shared" si="332"/>
        <v>0.26315789473684209</v>
      </c>
      <c r="AI916">
        <f t="shared" si="333"/>
        <v>0.10820045558086561</v>
      </c>
      <c r="AJ916">
        <f t="shared" si="334"/>
        <v>0.21216475095785436</v>
      </c>
      <c r="AK916">
        <f t="shared" si="335"/>
        <v>0.33253683791318195</v>
      </c>
      <c r="AL916">
        <f t="shared" si="336"/>
        <v>0.21160911094783244</v>
      </c>
      <c r="AM916">
        <f t="shared" si="337"/>
        <v>0.25150905432595577</v>
      </c>
      <c r="AN916">
        <f t="shared" si="338"/>
        <v>0.31732776617954062</v>
      </c>
      <c r="AO916">
        <f t="shared" si="339"/>
        <v>0.14665444546287809</v>
      </c>
      <c r="AP916">
        <f t="shared" si="340"/>
        <v>4.49438202247191E-2</v>
      </c>
      <c r="AQ916">
        <f t="shared" si="341"/>
        <v>4.4444444444444446E-2</v>
      </c>
      <c r="AR916">
        <f t="shared" si="342"/>
        <v>1.1235955056179775E-2</v>
      </c>
      <c r="AS916">
        <f t="shared" si="343"/>
        <v>2.0408163265306121E-2</v>
      </c>
      <c r="AT916">
        <f t="shared" si="344"/>
        <v>0.28124040528093336</v>
      </c>
      <c r="AU916">
        <f t="shared" si="345"/>
        <v>0.33657903278156448</v>
      </c>
      <c r="AV916">
        <f t="shared" si="346"/>
        <v>0.43023255813953487</v>
      </c>
      <c r="AW916">
        <f t="shared" si="347"/>
        <v>0.45026178010471196</v>
      </c>
    </row>
    <row r="917" spans="1:49" x14ac:dyDescent="0.3">
      <c r="A917">
        <v>30</v>
      </c>
      <c r="B917" s="3">
        <v>37561</v>
      </c>
      <c r="C917" t="s">
        <v>8</v>
      </c>
      <c r="D917" s="1">
        <v>114.65</v>
      </c>
      <c r="E917" s="1">
        <v>59.85</v>
      </c>
      <c r="F917" s="1">
        <v>29.5</v>
      </c>
      <c r="G917" s="1">
        <v>54.8</v>
      </c>
      <c r="H917" s="1">
        <v>25.65</v>
      </c>
      <c r="I917" s="1">
        <v>91.75</v>
      </c>
      <c r="J917" s="1">
        <v>91.5</v>
      </c>
      <c r="K917" s="1">
        <v>53</v>
      </c>
      <c r="L917" s="1">
        <v>53.1</v>
      </c>
      <c r="M917" s="1">
        <v>14.6</v>
      </c>
      <c r="N917" s="1">
        <v>15.15</v>
      </c>
      <c r="O917" s="2">
        <v>45.5</v>
      </c>
      <c r="P917" s="2">
        <v>36</v>
      </c>
      <c r="Q917" s="2">
        <v>8.9</v>
      </c>
      <c r="R917" s="1">
        <v>2.2999999999999998</v>
      </c>
      <c r="S917" s="1">
        <v>2.2999999999999998</v>
      </c>
      <c r="T917" s="1">
        <v>1.2</v>
      </c>
      <c r="U917" s="1">
        <v>1.2</v>
      </c>
      <c r="V917" s="1">
        <v>5.0999999999999996</v>
      </c>
      <c r="W917" s="1">
        <v>101.5</v>
      </c>
      <c r="X917" s="1">
        <v>108.15</v>
      </c>
      <c r="Y917" s="1">
        <v>7.55</v>
      </c>
      <c r="Z917" s="1">
        <v>6.5</v>
      </c>
      <c r="AA917">
        <f t="shared" si="325"/>
        <v>0.76705141657922338</v>
      </c>
      <c r="AB917">
        <f t="shared" si="326"/>
        <v>0.63671875</v>
      </c>
      <c r="AC917">
        <f t="shared" si="327"/>
        <v>0.57990430622009559</v>
      </c>
      <c r="AD917">
        <f t="shared" si="328"/>
        <v>0.17689295039164488</v>
      </c>
      <c r="AE917">
        <f t="shared" si="329"/>
        <v>0.46875000000000006</v>
      </c>
      <c r="AF917">
        <f t="shared" si="330"/>
        <v>0.54605263157894735</v>
      </c>
      <c r="AG917">
        <f t="shared" si="331"/>
        <v>0.51111111111111107</v>
      </c>
      <c r="AH917">
        <f t="shared" si="332"/>
        <v>0.71079213184476353</v>
      </c>
      <c r="AI917">
        <f t="shared" si="333"/>
        <v>0.48633257403189073</v>
      </c>
      <c r="AJ917">
        <f t="shared" si="334"/>
        <v>0.58764367816091956</v>
      </c>
      <c r="AK917">
        <f t="shared" si="335"/>
        <v>0.64834727200318598</v>
      </c>
      <c r="AL917">
        <f t="shared" si="336"/>
        <v>0.56796473181484197</v>
      </c>
      <c r="AM917">
        <f t="shared" si="337"/>
        <v>0.58417169684775316</v>
      </c>
      <c r="AN917">
        <f t="shared" si="338"/>
        <v>0.56158663883089754</v>
      </c>
      <c r="AO917">
        <f t="shared" si="339"/>
        <v>0.25847846012832265</v>
      </c>
      <c r="AP917">
        <f t="shared" si="340"/>
        <v>0.24719101123595502</v>
      </c>
      <c r="AQ917">
        <f t="shared" si="341"/>
        <v>0.24444444444444441</v>
      </c>
      <c r="AR917">
        <f t="shared" si="342"/>
        <v>0.12359550561797751</v>
      </c>
      <c r="AS917">
        <f t="shared" si="343"/>
        <v>0.22448979591836729</v>
      </c>
      <c r="AT917">
        <f t="shared" si="344"/>
        <v>0.57813939207859999</v>
      </c>
      <c r="AU917">
        <f t="shared" si="345"/>
        <v>0.6692632262252517</v>
      </c>
      <c r="AV917">
        <f t="shared" si="346"/>
        <v>0.7732558139534883</v>
      </c>
      <c r="AW917">
        <f t="shared" si="347"/>
        <v>0.65445026178010457</v>
      </c>
    </row>
    <row r="918" spans="1:49" x14ac:dyDescent="0.3">
      <c r="A918">
        <v>31</v>
      </c>
      <c r="B918" s="3">
        <v>37561</v>
      </c>
      <c r="C918" t="s">
        <v>8</v>
      </c>
      <c r="D918" s="1">
        <v>118.1</v>
      </c>
      <c r="E918" s="1">
        <v>62.2</v>
      </c>
      <c r="F918" s="1">
        <v>31.6</v>
      </c>
      <c r="G918" s="1">
        <v>55.9</v>
      </c>
      <c r="H918" s="1">
        <v>26</v>
      </c>
      <c r="I918" s="1">
        <v>99.8</v>
      </c>
      <c r="J918" s="1">
        <v>99.85</v>
      </c>
      <c r="K918" s="1">
        <v>56.4</v>
      </c>
      <c r="L918" s="1">
        <v>56.5</v>
      </c>
      <c r="M918" s="1">
        <v>16</v>
      </c>
      <c r="N918" s="1">
        <v>16.100000000000001</v>
      </c>
      <c r="O918" s="2">
        <v>52.2</v>
      </c>
      <c r="P918" s="2">
        <v>42.1</v>
      </c>
      <c r="Q918" s="2">
        <v>8.6</v>
      </c>
      <c r="R918" s="1">
        <v>2.8</v>
      </c>
      <c r="S918" s="1">
        <v>2.7</v>
      </c>
      <c r="T918" s="1">
        <v>1.4</v>
      </c>
      <c r="U918" s="1">
        <v>1.4</v>
      </c>
      <c r="V918" s="1">
        <v>4.8</v>
      </c>
      <c r="W918" s="1">
        <v>118.1</v>
      </c>
      <c r="X918" s="1">
        <v>114.4</v>
      </c>
      <c r="Y918" s="1">
        <v>8.5</v>
      </c>
      <c r="Z918" s="1">
        <v>7.6</v>
      </c>
      <c r="AA918">
        <f t="shared" si="325"/>
        <v>0.81636935991605464</v>
      </c>
      <c r="AB918">
        <f t="shared" si="326"/>
        <v>0.71875000000000011</v>
      </c>
      <c r="AC918">
        <f t="shared" si="327"/>
        <v>0.60095693779904302</v>
      </c>
      <c r="AD918">
        <f t="shared" si="328"/>
        <v>0.18146214099216709</v>
      </c>
      <c r="AE918">
        <f t="shared" si="329"/>
        <v>0.55163043478260876</v>
      </c>
      <c r="AF918">
        <f t="shared" si="330"/>
        <v>0.52631578947368418</v>
      </c>
      <c r="AG918">
        <f t="shared" si="331"/>
        <v>0.47777777777777775</v>
      </c>
      <c r="AH918">
        <f t="shared" si="332"/>
        <v>0.74747474747474751</v>
      </c>
      <c r="AI918">
        <f t="shared" si="333"/>
        <v>0.56264236902050124</v>
      </c>
      <c r="AJ918">
        <f t="shared" si="334"/>
        <v>0.66475095785440619</v>
      </c>
      <c r="AK918">
        <f t="shared" si="335"/>
        <v>0.71485463958582229</v>
      </c>
      <c r="AL918">
        <f t="shared" si="336"/>
        <v>0.61792799412196897</v>
      </c>
      <c r="AM918">
        <f t="shared" si="337"/>
        <v>0.62977867203219318</v>
      </c>
      <c r="AN918">
        <f t="shared" si="338"/>
        <v>0.62004175365344449</v>
      </c>
      <c r="AO918">
        <f t="shared" si="339"/>
        <v>0.27589367552703942</v>
      </c>
      <c r="AP918">
        <f t="shared" si="340"/>
        <v>0.3033707865168539</v>
      </c>
      <c r="AQ918">
        <f t="shared" si="341"/>
        <v>0.28888888888888886</v>
      </c>
      <c r="AR918">
        <f t="shared" si="342"/>
        <v>0.14606741573033705</v>
      </c>
      <c r="AS918">
        <f t="shared" si="343"/>
        <v>0.2653061224489795</v>
      </c>
      <c r="AT918">
        <f t="shared" si="344"/>
        <v>0.6800736874424318</v>
      </c>
      <c r="AU918">
        <f t="shared" si="345"/>
        <v>0.70983446932814032</v>
      </c>
      <c r="AV918">
        <f t="shared" si="346"/>
        <v>0.88372093023255804</v>
      </c>
      <c r="AW918">
        <f t="shared" si="347"/>
        <v>0.76963350785340301</v>
      </c>
    </row>
    <row r="919" spans="1:49" x14ac:dyDescent="0.3">
      <c r="A919">
        <v>32</v>
      </c>
      <c r="B919" s="3">
        <v>37561</v>
      </c>
      <c r="C919" t="s">
        <v>8</v>
      </c>
      <c r="D919" s="1">
        <v>82.3</v>
      </c>
      <c r="E919" s="1">
        <v>42.65</v>
      </c>
      <c r="F919" s="1">
        <v>21.25</v>
      </c>
      <c r="G919" s="1">
        <v>39.65</v>
      </c>
      <c r="H919" s="1">
        <v>17.399999999999999</v>
      </c>
      <c r="I919" s="1">
        <v>58.25</v>
      </c>
      <c r="J919" s="1">
        <v>58.3</v>
      </c>
      <c r="K919" s="1">
        <v>31.45</v>
      </c>
      <c r="L919" s="1">
        <v>31.2</v>
      </c>
      <c r="M919" s="1">
        <v>9.8000000000000007</v>
      </c>
      <c r="N919" s="1">
        <v>9.6</v>
      </c>
      <c r="O919" s="2">
        <v>15.7</v>
      </c>
      <c r="P919" s="2">
        <v>12.3</v>
      </c>
      <c r="Q919" s="2">
        <v>3.2</v>
      </c>
      <c r="R919" s="1">
        <v>0.6</v>
      </c>
      <c r="S919" s="1">
        <v>0.6</v>
      </c>
      <c r="T919" s="1">
        <v>0.3</v>
      </c>
      <c r="U919" s="1">
        <v>0.3</v>
      </c>
      <c r="V919" s="1">
        <v>1.7</v>
      </c>
      <c r="W919" s="1">
        <v>69.099999999999994</v>
      </c>
      <c r="X919" s="1">
        <v>73.099999999999994</v>
      </c>
      <c r="Y919" s="1">
        <v>4.75</v>
      </c>
      <c r="Z919" s="1">
        <v>4.75</v>
      </c>
      <c r="AA919">
        <f t="shared" si="325"/>
        <v>0.40608604407135357</v>
      </c>
      <c r="AB919">
        <f t="shared" si="326"/>
        <v>0.314453125</v>
      </c>
      <c r="AC919">
        <f t="shared" si="327"/>
        <v>0.28995215311004779</v>
      </c>
      <c r="AD919">
        <f t="shared" si="328"/>
        <v>6.9190600522193196E-2</v>
      </c>
      <c r="AE919">
        <f t="shared" si="329"/>
        <v>0.14673913043478262</v>
      </c>
      <c r="AF919">
        <f t="shared" si="330"/>
        <v>0.17105263157894737</v>
      </c>
      <c r="AG919">
        <f t="shared" si="331"/>
        <v>0.13333333333333333</v>
      </c>
      <c r="AH919">
        <f t="shared" si="332"/>
        <v>0.3668261562998405</v>
      </c>
      <c r="AI919">
        <f t="shared" si="333"/>
        <v>0.14692482915717539</v>
      </c>
      <c r="AJ919">
        <f t="shared" si="334"/>
        <v>0.26676245210727967</v>
      </c>
      <c r="AK919">
        <f t="shared" si="335"/>
        <v>0.38391079251294297</v>
      </c>
      <c r="AL919">
        <f t="shared" si="336"/>
        <v>0.25128581925055105</v>
      </c>
      <c r="AM919">
        <f t="shared" si="337"/>
        <v>0.29040912139503688</v>
      </c>
      <c r="AN919">
        <f t="shared" si="338"/>
        <v>0.36116910229645088</v>
      </c>
      <c r="AO919">
        <f t="shared" si="339"/>
        <v>0.15673693858845095</v>
      </c>
      <c r="AP919">
        <f t="shared" si="340"/>
        <v>5.6179775280898875E-2</v>
      </c>
      <c r="AQ919">
        <f t="shared" si="341"/>
        <v>5.5555555555555552E-2</v>
      </c>
      <c r="AR919">
        <f t="shared" si="342"/>
        <v>2.2471910112359546E-2</v>
      </c>
      <c r="AS919">
        <f t="shared" si="343"/>
        <v>4.0816326530612235E-2</v>
      </c>
      <c r="AT919">
        <f t="shared" si="344"/>
        <v>0.3791832975130488</v>
      </c>
      <c r="AU919">
        <f t="shared" si="345"/>
        <v>0.44173969490425186</v>
      </c>
      <c r="AV919">
        <f t="shared" si="346"/>
        <v>0.44767441860465118</v>
      </c>
      <c r="AW919">
        <f t="shared" si="347"/>
        <v>0.47120418848167533</v>
      </c>
    </row>
    <row r="920" spans="1:49" x14ac:dyDescent="0.3">
      <c r="A920">
        <v>33</v>
      </c>
      <c r="B920" s="3">
        <v>37561</v>
      </c>
      <c r="C920" t="s">
        <v>8</v>
      </c>
      <c r="D920" s="1">
        <v>83.85</v>
      </c>
      <c r="E920" s="1">
        <v>42.8</v>
      </c>
      <c r="F920" s="1">
        <v>20.45</v>
      </c>
      <c r="G920" s="1">
        <v>41.05</v>
      </c>
      <c r="H920" s="1">
        <v>17.95</v>
      </c>
      <c r="I920" s="1">
        <v>58.7</v>
      </c>
      <c r="J920" s="1">
        <v>57.9</v>
      </c>
      <c r="K920" s="1">
        <v>32.4</v>
      </c>
      <c r="L920" s="1">
        <v>32.4</v>
      </c>
      <c r="M920" s="1">
        <v>10.3</v>
      </c>
      <c r="N920" s="1">
        <v>10.15</v>
      </c>
      <c r="O920" s="2">
        <v>16.600000000000001</v>
      </c>
      <c r="P920" s="2">
        <v>12.9</v>
      </c>
      <c r="Q920" s="2">
        <v>3.3</v>
      </c>
      <c r="R920" s="1">
        <v>0.7</v>
      </c>
      <c r="S920" s="1">
        <v>0.7</v>
      </c>
      <c r="T920" s="1">
        <v>0.3</v>
      </c>
      <c r="U920" s="1">
        <v>0.3</v>
      </c>
      <c r="V920" s="1">
        <v>1.8</v>
      </c>
      <c r="W920" s="1">
        <v>72.25</v>
      </c>
      <c r="X920" s="1">
        <v>72.900000000000006</v>
      </c>
      <c r="Y920" s="1">
        <v>5.15</v>
      </c>
      <c r="Z920" s="1">
        <v>4.4000000000000004</v>
      </c>
      <c r="AA920">
        <f t="shared" si="325"/>
        <v>0.409233997901364</v>
      </c>
      <c r="AB920">
        <f t="shared" si="326"/>
        <v>0.283203125</v>
      </c>
      <c r="AC920">
        <f t="shared" si="327"/>
        <v>0.3167464114832535</v>
      </c>
      <c r="AD920">
        <f t="shared" si="328"/>
        <v>7.6370757180156651E-2</v>
      </c>
      <c r="AE920">
        <f t="shared" si="329"/>
        <v>0.15489130434782611</v>
      </c>
      <c r="AF920">
        <f t="shared" si="330"/>
        <v>0.17763157894736839</v>
      </c>
      <c r="AG920">
        <f t="shared" si="331"/>
        <v>0.14444444444444443</v>
      </c>
      <c r="AH920">
        <f t="shared" si="332"/>
        <v>0.38330675172780432</v>
      </c>
      <c r="AI920">
        <f t="shared" si="333"/>
        <v>0.15717539863325741</v>
      </c>
      <c r="AJ920">
        <f t="shared" si="334"/>
        <v>0.27107279693486591</v>
      </c>
      <c r="AK920">
        <f t="shared" si="335"/>
        <v>0.38072481083233767</v>
      </c>
      <c r="AL920">
        <f t="shared" si="336"/>
        <v>0.26524614254224826</v>
      </c>
      <c r="AM920">
        <f t="shared" si="337"/>
        <v>0.30650570087189805</v>
      </c>
      <c r="AN920">
        <f t="shared" si="338"/>
        <v>0.38204592901878909</v>
      </c>
      <c r="AO920">
        <f t="shared" si="339"/>
        <v>0.16681943171402383</v>
      </c>
      <c r="AP920">
        <f t="shared" si="340"/>
        <v>6.741573033707865E-2</v>
      </c>
      <c r="AQ920">
        <f t="shared" si="341"/>
        <v>6.6666666666666666E-2</v>
      </c>
      <c r="AR920">
        <f t="shared" si="342"/>
        <v>2.2471910112359546E-2</v>
      </c>
      <c r="AS920">
        <f t="shared" si="343"/>
        <v>4.0816326530612235E-2</v>
      </c>
      <c r="AT920">
        <f t="shared" si="344"/>
        <v>0.39852625115136636</v>
      </c>
      <c r="AU920">
        <f t="shared" si="345"/>
        <v>0.44044141512495955</v>
      </c>
      <c r="AV920">
        <f t="shared" si="346"/>
        <v>0.4941860465116279</v>
      </c>
      <c r="AW920">
        <f t="shared" si="347"/>
        <v>0.43455497382198949</v>
      </c>
    </row>
    <row r="921" spans="1:49" x14ac:dyDescent="0.3">
      <c r="A921">
        <v>34</v>
      </c>
      <c r="B921" s="3">
        <v>37561</v>
      </c>
      <c r="C921" t="s">
        <v>8</v>
      </c>
      <c r="D921" s="1">
        <v>85.7</v>
      </c>
      <c r="E921" s="1">
        <v>44.35</v>
      </c>
      <c r="F921" s="1">
        <v>21.15</v>
      </c>
      <c r="G921" s="1">
        <v>41.35</v>
      </c>
      <c r="H921" s="1">
        <v>16.850000000000001</v>
      </c>
      <c r="I921" s="1">
        <v>49.6</v>
      </c>
      <c r="J921" s="1">
        <v>49.4</v>
      </c>
      <c r="K921" s="1">
        <v>26.2</v>
      </c>
      <c r="L921" s="1">
        <v>24.5</v>
      </c>
      <c r="M921" s="1">
        <v>10</v>
      </c>
      <c r="N921" s="1">
        <v>7.1</v>
      </c>
      <c r="O921" s="2">
        <v>16.7</v>
      </c>
      <c r="P921" s="2">
        <v>12.6</v>
      </c>
      <c r="Q921" s="2">
        <v>3.6</v>
      </c>
      <c r="R921" s="1">
        <v>0.6</v>
      </c>
      <c r="S921" s="1">
        <v>0.3</v>
      </c>
      <c r="T921" s="1">
        <v>0.3</v>
      </c>
      <c r="U921" s="1">
        <v>0.1</v>
      </c>
      <c r="V921" s="1">
        <v>1.9</v>
      </c>
      <c r="W921" s="1">
        <v>74.349999999999994</v>
      </c>
      <c r="X921" s="1">
        <v>71.2</v>
      </c>
      <c r="Y921" s="1">
        <v>5.15</v>
      </c>
      <c r="Z921" s="1">
        <v>4.8</v>
      </c>
      <c r="AA921">
        <f t="shared" si="325"/>
        <v>0.44176285414480587</v>
      </c>
      <c r="AB921">
        <f t="shared" si="326"/>
        <v>0.310546875</v>
      </c>
      <c r="AC921">
        <f t="shared" si="327"/>
        <v>0.32248803827751199</v>
      </c>
      <c r="AD921">
        <f t="shared" si="328"/>
        <v>6.2010443864229783E-2</v>
      </c>
      <c r="AE921">
        <f t="shared" si="329"/>
        <v>0.15081521739130435</v>
      </c>
      <c r="AF921">
        <f t="shared" si="330"/>
        <v>0.19736842105263158</v>
      </c>
      <c r="AG921">
        <f t="shared" si="331"/>
        <v>0.15555555555555553</v>
      </c>
      <c r="AH921">
        <f t="shared" si="332"/>
        <v>0.40297713981924516</v>
      </c>
      <c r="AI921">
        <f t="shared" si="333"/>
        <v>0.1583143507972665</v>
      </c>
      <c r="AJ921">
        <f t="shared" si="334"/>
        <v>0.18390804597701152</v>
      </c>
      <c r="AK921">
        <f t="shared" si="335"/>
        <v>0.31302270011947425</v>
      </c>
      <c r="AL921">
        <f t="shared" si="336"/>
        <v>0.17413666421748711</v>
      </c>
      <c r="AM921">
        <f t="shared" si="337"/>
        <v>0.20053655264922871</v>
      </c>
      <c r="AN921">
        <f t="shared" si="338"/>
        <v>0.36951983298538615</v>
      </c>
      <c r="AO921">
        <f t="shared" si="339"/>
        <v>0.11090742438130155</v>
      </c>
      <c r="AP921">
        <f t="shared" si="340"/>
        <v>5.6179775280898875E-2</v>
      </c>
      <c r="AQ921">
        <f t="shared" si="341"/>
        <v>2.222222222222222E-2</v>
      </c>
      <c r="AR921">
        <f t="shared" si="342"/>
        <v>2.2471910112359546E-2</v>
      </c>
      <c r="AS921">
        <f t="shared" si="343"/>
        <v>0</v>
      </c>
      <c r="AT921">
        <f t="shared" si="344"/>
        <v>0.41142155357691129</v>
      </c>
      <c r="AU921">
        <f t="shared" si="345"/>
        <v>0.42940603700097379</v>
      </c>
      <c r="AV921">
        <f t="shared" si="346"/>
        <v>0.4941860465116279</v>
      </c>
      <c r="AW921">
        <f t="shared" si="347"/>
        <v>0.47643979057591612</v>
      </c>
    </row>
    <row r="922" spans="1:49" x14ac:dyDescent="0.3">
      <c r="A922">
        <v>35</v>
      </c>
      <c r="B922" s="3">
        <v>37561</v>
      </c>
      <c r="C922" t="s">
        <v>8</v>
      </c>
      <c r="D922" s="1">
        <v>86.6</v>
      </c>
      <c r="E922" s="1">
        <v>44.55</v>
      </c>
      <c r="F922" s="1">
        <v>21.15</v>
      </c>
      <c r="G922" s="1">
        <v>42.05</v>
      </c>
      <c r="H922" s="1">
        <v>17.75</v>
      </c>
      <c r="I922" s="1">
        <v>62.5</v>
      </c>
      <c r="J922" s="1">
        <v>62.4</v>
      </c>
      <c r="K922" s="1">
        <v>34.799999999999997</v>
      </c>
      <c r="L922" s="1">
        <v>34.299999999999997</v>
      </c>
      <c r="M922" s="1">
        <v>10.85</v>
      </c>
      <c r="N922" s="1">
        <v>10.85</v>
      </c>
      <c r="O922" s="2">
        <v>19.2</v>
      </c>
      <c r="P922" s="2">
        <v>15.1</v>
      </c>
      <c r="Q922" s="2">
        <v>3.8</v>
      </c>
      <c r="R922" s="1">
        <v>0.8</v>
      </c>
      <c r="S922" s="1">
        <v>0.9</v>
      </c>
      <c r="T922" s="1">
        <v>0.4</v>
      </c>
      <c r="U922" s="1">
        <v>0.4</v>
      </c>
      <c r="V922" s="1">
        <v>2.1</v>
      </c>
      <c r="W922" s="1">
        <v>73.599999999999994</v>
      </c>
      <c r="X922" s="1">
        <v>70.599999999999994</v>
      </c>
      <c r="Y922" s="1">
        <v>5.3</v>
      </c>
      <c r="Z922" s="1">
        <v>5</v>
      </c>
      <c r="AA922">
        <f t="shared" si="325"/>
        <v>0.44596012591815309</v>
      </c>
      <c r="AB922">
        <f t="shared" si="326"/>
        <v>0.310546875</v>
      </c>
      <c r="AC922">
        <f t="shared" si="327"/>
        <v>0.33588516746411479</v>
      </c>
      <c r="AD922">
        <f t="shared" si="328"/>
        <v>7.3759791122715399E-2</v>
      </c>
      <c r="AE922">
        <f t="shared" si="329"/>
        <v>0.18478260869565219</v>
      </c>
      <c r="AF922">
        <f t="shared" si="330"/>
        <v>0.21052631578947364</v>
      </c>
      <c r="AG922">
        <f t="shared" si="331"/>
        <v>0.17777777777777778</v>
      </c>
      <c r="AH922">
        <f t="shared" si="332"/>
        <v>0.41254651780967566</v>
      </c>
      <c r="AI922">
        <f t="shared" si="333"/>
        <v>0.18678815489749431</v>
      </c>
      <c r="AJ922">
        <f t="shared" si="334"/>
        <v>0.30747126436781608</v>
      </c>
      <c r="AK922">
        <f t="shared" si="335"/>
        <v>0.41656710473914771</v>
      </c>
      <c r="AL922">
        <f t="shared" si="336"/>
        <v>0.30051432770022035</v>
      </c>
      <c r="AM922">
        <f t="shared" si="337"/>
        <v>0.33199195171026152</v>
      </c>
      <c r="AN922">
        <f t="shared" si="338"/>
        <v>0.40501043841336104</v>
      </c>
      <c r="AO922">
        <f t="shared" si="339"/>
        <v>0.17965169569202563</v>
      </c>
      <c r="AP922">
        <f t="shared" si="340"/>
        <v>7.8651685393258439E-2</v>
      </c>
      <c r="AQ922">
        <f t="shared" si="341"/>
        <v>8.8888888888888892E-2</v>
      </c>
      <c r="AR922">
        <f t="shared" si="342"/>
        <v>3.3707865168539332E-2</v>
      </c>
      <c r="AS922">
        <f t="shared" si="343"/>
        <v>6.1224489795918373E-2</v>
      </c>
      <c r="AT922">
        <f t="shared" si="344"/>
        <v>0.40681608842493094</v>
      </c>
      <c r="AU922">
        <f t="shared" si="345"/>
        <v>0.42551119766309642</v>
      </c>
      <c r="AV922">
        <f t="shared" si="346"/>
        <v>0.5116279069767441</v>
      </c>
      <c r="AW922">
        <f t="shared" si="347"/>
        <v>0.4973821989528795</v>
      </c>
    </row>
    <row r="923" spans="1:49" x14ac:dyDescent="0.3">
      <c r="A923">
        <v>36</v>
      </c>
      <c r="B923" s="3">
        <v>37561</v>
      </c>
      <c r="C923" t="s">
        <v>8</v>
      </c>
      <c r="D923" s="1">
        <v>122.6</v>
      </c>
      <c r="E923" s="1">
        <v>62.6</v>
      </c>
      <c r="F923" s="1">
        <v>31.35</v>
      </c>
      <c r="G923" s="1">
        <v>60</v>
      </c>
      <c r="H923" s="1">
        <v>26.35</v>
      </c>
      <c r="I923" s="1">
        <v>101.85</v>
      </c>
      <c r="J923" s="1">
        <v>101.15</v>
      </c>
      <c r="K923" s="1">
        <v>59</v>
      </c>
      <c r="L923" s="1">
        <v>58.7</v>
      </c>
      <c r="M923" s="1">
        <v>19.75</v>
      </c>
      <c r="N923" s="1">
        <v>19.95</v>
      </c>
      <c r="O923" s="2">
        <v>61.5</v>
      </c>
      <c r="P923" s="2">
        <v>50.7</v>
      </c>
      <c r="Q923" s="2">
        <v>10.4</v>
      </c>
      <c r="R923" s="1">
        <v>4.3</v>
      </c>
      <c r="S923" s="1">
        <v>4.5</v>
      </c>
      <c r="T923" s="1">
        <v>2.2000000000000002</v>
      </c>
      <c r="U923" s="1">
        <v>2.2999999999999998</v>
      </c>
      <c r="V923" s="1">
        <v>5.8</v>
      </c>
      <c r="W923" s="1">
        <v>119.8</v>
      </c>
      <c r="X923" s="1">
        <v>92.2</v>
      </c>
      <c r="Y923" s="1">
        <v>7.25</v>
      </c>
      <c r="Z923" s="1">
        <v>7.15</v>
      </c>
      <c r="AA923">
        <f t="shared" si="325"/>
        <v>0.82476390346274908</v>
      </c>
      <c r="AB923">
        <f t="shared" si="326"/>
        <v>0.70898437500000011</v>
      </c>
      <c r="AC923">
        <f t="shared" si="327"/>
        <v>0.67942583732057416</v>
      </c>
      <c r="AD923">
        <f t="shared" si="328"/>
        <v>0.18603133159268931</v>
      </c>
      <c r="AE923">
        <f t="shared" si="329"/>
        <v>0.6684782608695653</v>
      </c>
      <c r="AF923">
        <f t="shared" si="330"/>
        <v>0.64473684210526316</v>
      </c>
      <c r="AG923">
        <f t="shared" si="331"/>
        <v>0.5888888888888888</v>
      </c>
      <c r="AH923">
        <f t="shared" si="332"/>
        <v>0.79532163742690054</v>
      </c>
      <c r="AI923">
        <f t="shared" si="333"/>
        <v>0.66856492027334857</v>
      </c>
      <c r="AJ923">
        <f t="shared" si="334"/>
        <v>0.68438697318007646</v>
      </c>
      <c r="AK923">
        <f t="shared" si="335"/>
        <v>0.72520908004778972</v>
      </c>
      <c r="AL923">
        <f t="shared" si="336"/>
        <v>0.65613519470977211</v>
      </c>
      <c r="AM923">
        <f t="shared" si="337"/>
        <v>0.65928906773977203</v>
      </c>
      <c r="AN923">
        <f t="shared" si="338"/>
        <v>0.77661795407098111</v>
      </c>
      <c r="AO923">
        <f t="shared" si="339"/>
        <v>0.34647112740604946</v>
      </c>
      <c r="AP923">
        <f t="shared" si="340"/>
        <v>0.47191011235955055</v>
      </c>
      <c r="AQ923">
        <f t="shared" si="341"/>
        <v>0.48888888888888893</v>
      </c>
      <c r="AR923">
        <f t="shared" si="342"/>
        <v>0.23595505617977527</v>
      </c>
      <c r="AS923">
        <f t="shared" si="343"/>
        <v>0.44897959183673458</v>
      </c>
      <c r="AT923">
        <f t="shared" si="344"/>
        <v>0.69051274178692057</v>
      </c>
      <c r="AU923">
        <f t="shared" si="345"/>
        <v>0.56572541382667973</v>
      </c>
      <c r="AV923">
        <f t="shared" si="346"/>
        <v>0.73837209302325579</v>
      </c>
      <c r="AW923">
        <f t="shared" si="347"/>
        <v>0.72251308900523559</v>
      </c>
    </row>
    <row r="924" spans="1:49" x14ac:dyDescent="0.3">
      <c r="A924">
        <v>37</v>
      </c>
      <c r="B924" s="3">
        <v>37561</v>
      </c>
      <c r="C924" t="s">
        <v>8</v>
      </c>
      <c r="D924" s="1">
        <v>86.45</v>
      </c>
      <c r="E924" s="1">
        <v>43.8</v>
      </c>
      <c r="F924" s="1">
        <v>22.4</v>
      </c>
      <c r="G924" s="1">
        <v>42.65</v>
      </c>
      <c r="H924" s="1">
        <v>18.3</v>
      </c>
      <c r="I924" s="1">
        <v>61.65</v>
      </c>
      <c r="J924" s="1">
        <v>61.55</v>
      </c>
      <c r="K924" s="1">
        <v>34.049999999999997</v>
      </c>
      <c r="L924" s="1">
        <v>34.1</v>
      </c>
      <c r="M924" s="1">
        <v>10.1</v>
      </c>
      <c r="N924" s="1">
        <v>10</v>
      </c>
      <c r="O924" s="2">
        <v>18.5</v>
      </c>
      <c r="P924" s="2">
        <v>14.4</v>
      </c>
      <c r="Q924" s="2">
        <v>4</v>
      </c>
      <c r="R924" s="1">
        <v>0.8</v>
      </c>
      <c r="S924" s="1">
        <v>0.8</v>
      </c>
      <c r="T924" s="1">
        <v>0.4</v>
      </c>
      <c r="U924" s="1">
        <v>0.4</v>
      </c>
      <c r="V924" s="1">
        <v>2.2000000000000002</v>
      </c>
      <c r="W924" s="1">
        <v>71.3</v>
      </c>
      <c r="X924" s="1">
        <v>70</v>
      </c>
      <c r="Y924" s="1">
        <v>5.0999999999999996</v>
      </c>
      <c r="Z924" s="1">
        <v>5.05</v>
      </c>
      <c r="AA924">
        <f t="shared" si="325"/>
        <v>0.43022035676810066</v>
      </c>
      <c r="AB924">
        <f t="shared" si="326"/>
        <v>0.359375</v>
      </c>
      <c r="AC924">
        <f t="shared" si="327"/>
        <v>0.34736842105263155</v>
      </c>
      <c r="AD924">
        <f t="shared" si="328"/>
        <v>8.0939947780678867E-2</v>
      </c>
      <c r="AE924">
        <f t="shared" si="329"/>
        <v>0.17527173913043481</v>
      </c>
      <c r="AF924">
        <f t="shared" si="330"/>
        <v>0.22368421052631576</v>
      </c>
      <c r="AG924">
        <f t="shared" si="331"/>
        <v>0.18888888888888891</v>
      </c>
      <c r="AH924">
        <f t="shared" si="332"/>
        <v>0.41095162147793735</v>
      </c>
      <c r="AI924">
        <f t="shared" si="333"/>
        <v>0.17881548974943054</v>
      </c>
      <c r="AJ924">
        <f t="shared" si="334"/>
        <v>0.29932950191570878</v>
      </c>
      <c r="AK924">
        <f t="shared" si="335"/>
        <v>0.40979689366786132</v>
      </c>
      <c r="AL924">
        <f t="shared" si="336"/>
        <v>0.28949301983835407</v>
      </c>
      <c r="AM924">
        <f t="shared" si="337"/>
        <v>0.32930918846411805</v>
      </c>
      <c r="AN924">
        <f t="shared" si="338"/>
        <v>0.37369519832985376</v>
      </c>
      <c r="AO924">
        <f t="shared" si="339"/>
        <v>0.16406966086159486</v>
      </c>
      <c r="AP924">
        <f t="shared" si="340"/>
        <v>7.8651685393258439E-2</v>
      </c>
      <c r="AQ924">
        <f t="shared" si="341"/>
        <v>7.7777777777777779E-2</v>
      </c>
      <c r="AR924">
        <f t="shared" si="342"/>
        <v>3.3707865168539332E-2</v>
      </c>
      <c r="AS924">
        <f t="shared" si="343"/>
        <v>6.1224489795918373E-2</v>
      </c>
      <c r="AT924">
        <f t="shared" si="344"/>
        <v>0.39269266195885782</v>
      </c>
      <c r="AU924">
        <f t="shared" si="345"/>
        <v>0.42161635832521915</v>
      </c>
      <c r="AV924">
        <f t="shared" si="346"/>
        <v>0.48837209302325574</v>
      </c>
      <c r="AW924">
        <f t="shared" si="347"/>
        <v>0.50261780104712028</v>
      </c>
    </row>
    <row r="925" spans="1:49" x14ac:dyDescent="0.3">
      <c r="A925">
        <v>38</v>
      </c>
      <c r="B925" s="3">
        <v>37561</v>
      </c>
      <c r="C925" t="s">
        <v>8</v>
      </c>
      <c r="D925" s="1">
        <v>71.7</v>
      </c>
      <c r="E925" s="1">
        <v>36.85</v>
      </c>
      <c r="F925" s="1">
        <v>17.850000000000001</v>
      </c>
      <c r="G925" s="1">
        <v>34.85</v>
      </c>
      <c r="H925" s="1">
        <v>14.85</v>
      </c>
      <c r="I925" s="1">
        <v>47.6</v>
      </c>
      <c r="J925" s="1">
        <v>49.9</v>
      </c>
      <c r="K925" s="1">
        <v>25.15</v>
      </c>
      <c r="L925" s="1">
        <v>25.8</v>
      </c>
      <c r="M925" s="1">
        <v>8.9</v>
      </c>
      <c r="N925" s="1">
        <v>9.1</v>
      </c>
      <c r="O925" s="2">
        <v>11.2</v>
      </c>
      <c r="P925" s="2">
        <v>6.7</v>
      </c>
      <c r="Q925" s="2">
        <v>2.4</v>
      </c>
      <c r="R925" s="1">
        <v>0.4</v>
      </c>
      <c r="S925" s="1">
        <v>0.4</v>
      </c>
      <c r="T925" s="1">
        <v>0.2</v>
      </c>
      <c r="U925" s="1">
        <v>0.2</v>
      </c>
      <c r="V925" s="1">
        <v>1.3</v>
      </c>
      <c r="W925" s="1">
        <v>54.8</v>
      </c>
      <c r="X925" s="1">
        <v>59</v>
      </c>
      <c r="Y925" s="1">
        <v>4.5999999999999996</v>
      </c>
      <c r="Z925" s="1">
        <v>4.5</v>
      </c>
      <c r="AA925">
        <f t="shared" si="325"/>
        <v>0.28436516264428124</v>
      </c>
      <c r="AB925">
        <f t="shared" si="326"/>
        <v>0.18164062500000008</v>
      </c>
      <c r="AC925">
        <f t="shared" si="327"/>
        <v>0.19808612440191389</v>
      </c>
      <c r="AD925">
        <f t="shared" si="328"/>
        <v>3.5900783289817231E-2</v>
      </c>
      <c r="AE925">
        <f t="shared" si="329"/>
        <v>7.0652173913043487E-2</v>
      </c>
      <c r="AF925">
        <f t="shared" si="330"/>
        <v>0.11842105263157893</v>
      </c>
      <c r="AG925">
        <f t="shared" si="331"/>
        <v>8.8888888888888892E-2</v>
      </c>
      <c r="AH925">
        <f t="shared" si="332"/>
        <v>0.25412014885699102</v>
      </c>
      <c r="AI925">
        <f t="shared" si="333"/>
        <v>9.5671981776765364E-2</v>
      </c>
      <c r="AJ925">
        <f t="shared" si="334"/>
        <v>0.16475095785440613</v>
      </c>
      <c r="AK925">
        <f t="shared" si="335"/>
        <v>0.31700517722023092</v>
      </c>
      <c r="AL925">
        <f t="shared" si="336"/>
        <v>0.15870683321087431</v>
      </c>
      <c r="AM925">
        <f t="shared" si="337"/>
        <v>0.21797451374916166</v>
      </c>
      <c r="AN925">
        <f t="shared" si="338"/>
        <v>0.32359081419624214</v>
      </c>
      <c r="AO925">
        <f t="shared" si="339"/>
        <v>0.14757103574702107</v>
      </c>
      <c r="AP925">
        <f t="shared" si="340"/>
        <v>3.3707865168539332E-2</v>
      </c>
      <c r="AQ925">
        <f t="shared" si="341"/>
        <v>3.333333333333334E-2</v>
      </c>
      <c r="AR925">
        <f t="shared" si="342"/>
        <v>1.1235955056179775E-2</v>
      </c>
      <c r="AS925">
        <f t="shared" si="343"/>
        <v>2.0408163265306121E-2</v>
      </c>
      <c r="AT925">
        <f t="shared" si="344"/>
        <v>0.29137242861529017</v>
      </c>
      <c r="AU925">
        <f t="shared" si="345"/>
        <v>0.35021097046413507</v>
      </c>
      <c r="AV925">
        <f t="shared" si="346"/>
        <v>0.43023255813953487</v>
      </c>
      <c r="AW925">
        <f t="shared" si="347"/>
        <v>0.44502617801047112</v>
      </c>
    </row>
    <row r="926" spans="1:49" x14ac:dyDescent="0.3">
      <c r="A926">
        <v>39</v>
      </c>
      <c r="B926" s="3">
        <v>37561</v>
      </c>
      <c r="C926" t="s">
        <v>7</v>
      </c>
      <c r="D926" s="1">
        <v>88.85</v>
      </c>
      <c r="E926" s="1">
        <v>42.85</v>
      </c>
      <c r="F926" s="1">
        <v>20.350000000000001</v>
      </c>
      <c r="G926" s="1">
        <v>46</v>
      </c>
      <c r="H926" s="1">
        <v>23.6</v>
      </c>
      <c r="I926" s="1">
        <v>58.3</v>
      </c>
      <c r="J926" s="1">
        <v>59.2</v>
      </c>
      <c r="K926" s="1">
        <v>32.15</v>
      </c>
      <c r="L926" s="1">
        <v>31.85</v>
      </c>
      <c r="M926" s="1">
        <v>10.25</v>
      </c>
      <c r="N926" s="1">
        <v>10.6</v>
      </c>
      <c r="O926" s="2">
        <v>16.8</v>
      </c>
      <c r="P926" s="2">
        <v>12.5</v>
      </c>
      <c r="Q926" s="2">
        <v>4.0999999999999996</v>
      </c>
      <c r="R926" s="1">
        <v>0.7</v>
      </c>
      <c r="S926" s="1">
        <v>0.7</v>
      </c>
      <c r="T926" s="1">
        <v>0.3</v>
      </c>
      <c r="U926" s="1">
        <v>0.3</v>
      </c>
      <c r="V926" s="1">
        <v>2.2999999999999998</v>
      </c>
      <c r="W926" s="1">
        <v>65.849999999999994</v>
      </c>
      <c r="X926" s="1">
        <v>26.85</v>
      </c>
      <c r="Y926" s="1">
        <v>5.35</v>
      </c>
      <c r="Z926" s="1">
        <v>5.25</v>
      </c>
      <c r="AA926">
        <f t="shared" si="325"/>
        <v>0.41028331584470096</v>
      </c>
      <c r="AB926">
        <f t="shared" si="326"/>
        <v>0.27929687500000011</v>
      </c>
      <c r="AC926">
        <f t="shared" si="327"/>
        <v>0.41148325358851673</v>
      </c>
      <c r="AD926">
        <f t="shared" si="328"/>
        <v>0.15013054830287209</v>
      </c>
      <c r="AE926">
        <f t="shared" si="329"/>
        <v>0.14945652173913046</v>
      </c>
      <c r="AF926">
        <f t="shared" si="330"/>
        <v>0.23026315789473681</v>
      </c>
      <c r="AG926">
        <f t="shared" si="331"/>
        <v>0.19999999999999996</v>
      </c>
      <c r="AH926">
        <f t="shared" si="332"/>
        <v>0.43646996278575223</v>
      </c>
      <c r="AI926">
        <f t="shared" si="333"/>
        <v>0.15945330296127563</v>
      </c>
      <c r="AJ926">
        <f t="shared" si="334"/>
        <v>0.26724137931034481</v>
      </c>
      <c r="AK926">
        <f t="shared" si="335"/>
        <v>0.39107925129430504</v>
      </c>
      <c r="AL926">
        <f t="shared" si="336"/>
        <v>0.26157237325495952</v>
      </c>
      <c r="AM926">
        <f t="shared" si="337"/>
        <v>0.29912810194500339</v>
      </c>
      <c r="AN926">
        <f t="shared" si="338"/>
        <v>0.37995824634655523</v>
      </c>
      <c r="AO926">
        <f t="shared" si="339"/>
        <v>0.17506874427131069</v>
      </c>
      <c r="AP926">
        <f t="shared" si="340"/>
        <v>6.741573033707865E-2</v>
      </c>
      <c r="AQ926">
        <f t="shared" si="341"/>
        <v>6.6666666666666666E-2</v>
      </c>
      <c r="AR926">
        <f t="shared" si="342"/>
        <v>2.2471910112359546E-2</v>
      </c>
      <c r="AS926">
        <f t="shared" si="343"/>
        <v>4.0816326530612235E-2</v>
      </c>
      <c r="AT926">
        <f t="shared" si="344"/>
        <v>0.35922628185446731</v>
      </c>
      <c r="AU926">
        <f t="shared" si="345"/>
        <v>0.14151249594287571</v>
      </c>
      <c r="AV926">
        <f t="shared" si="346"/>
        <v>0.5174418604651162</v>
      </c>
      <c r="AW926">
        <f t="shared" si="347"/>
        <v>0.52356020942408366</v>
      </c>
    </row>
    <row r="927" spans="1:49" x14ac:dyDescent="0.3">
      <c r="A927">
        <v>40</v>
      </c>
      <c r="B927" s="3">
        <v>37561</v>
      </c>
      <c r="C927" t="s">
        <v>7</v>
      </c>
      <c r="D927" s="1">
        <v>86.75</v>
      </c>
      <c r="E927" s="1">
        <v>43.2</v>
      </c>
      <c r="F927" s="1">
        <v>21.1</v>
      </c>
      <c r="G927" s="1">
        <v>43.55</v>
      </c>
      <c r="H927" s="1">
        <v>19.600000000000001</v>
      </c>
      <c r="I927" s="1">
        <v>58.85</v>
      </c>
      <c r="J927" s="1">
        <v>59.2</v>
      </c>
      <c r="K927" s="1">
        <v>31.6</v>
      </c>
      <c r="L927" s="1">
        <v>31.85</v>
      </c>
      <c r="M927" s="1">
        <v>10.3</v>
      </c>
      <c r="N927" s="1">
        <v>10.6</v>
      </c>
      <c r="O927" s="2">
        <v>17.100000000000001</v>
      </c>
      <c r="P927" s="2">
        <v>12.8</v>
      </c>
      <c r="Q927" s="2">
        <v>4.2</v>
      </c>
      <c r="R927" s="1">
        <v>0.7</v>
      </c>
      <c r="S927" s="1">
        <v>0.7</v>
      </c>
      <c r="T927" s="1">
        <v>0.3</v>
      </c>
      <c r="U927" s="1">
        <v>0.3</v>
      </c>
      <c r="V927" s="1">
        <v>2.4</v>
      </c>
      <c r="W927" s="1">
        <v>51.85</v>
      </c>
      <c r="X927" s="1">
        <v>46.4</v>
      </c>
      <c r="Y927" s="1">
        <v>4.7</v>
      </c>
      <c r="Z927" s="1">
        <v>4.55</v>
      </c>
      <c r="AA927">
        <f t="shared" si="325"/>
        <v>0.41762854144805878</v>
      </c>
      <c r="AB927">
        <f t="shared" si="326"/>
        <v>0.30859375000000011</v>
      </c>
      <c r="AC927">
        <f t="shared" si="327"/>
        <v>0.36459330143540664</v>
      </c>
      <c r="AD927">
        <f t="shared" si="328"/>
        <v>9.7911227154047015E-2</v>
      </c>
      <c r="AE927">
        <f t="shared" si="329"/>
        <v>0.15353260869565219</v>
      </c>
      <c r="AF927">
        <f t="shared" si="330"/>
        <v>0.23684210526315788</v>
      </c>
      <c r="AG927">
        <f t="shared" si="331"/>
        <v>0.21111111111111108</v>
      </c>
      <c r="AH927">
        <f t="shared" si="332"/>
        <v>0.4141414141414142</v>
      </c>
      <c r="AI927">
        <f t="shared" si="333"/>
        <v>0.16287015945330299</v>
      </c>
      <c r="AJ927">
        <f t="shared" si="334"/>
        <v>0.27250957854406133</v>
      </c>
      <c r="AK927">
        <f t="shared" si="335"/>
        <v>0.39107925129430504</v>
      </c>
      <c r="AL927">
        <f t="shared" si="336"/>
        <v>0.25349008082292429</v>
      </c>
      <c r="AM927">
        <f t="shared" si="337"/>
        <v>0.29912810194500339</v>
      </c>
      <c r="AN927">
        <f t="shared" si="338"/>
        <v>0.38204592901878909</v>
      </c>
      <c r="AO927">
        <f t="shared" si="339"/>
        <v>0.17506874427131069</v>
      </c>
      <c r="AP927">
        <f t="shared" si="340"/>
        <v>6.741573033707865E-2</v>
      </c>
      <c r="AQ927">
        <f t="shared" si="341"/>
        <v>6.6666666666666666E-2</v>
      </c>
      <c r="AR927">
        <f t="shared" si="342"/>
        <v>2.2471910112359546E-2</v>
      </c>
      <c r="AS927">
        <f t="shared" si="343"/>
        <v>4.0816326530612235E-2</v>
      </c>
      <c r="AT927">
        <f t="shared" si="344"/>
        <v>0.2732575990175008</v>
      </c>
      <c r="AU927">
        <f t="shared" si="345"/>
        <v>0.26841934436871151</v>
      </c>
      <c r="AV927">
        <f t="shared" si="346"/>
        <v>0.44186046511627908</v>
      </c>
      <c r="AW927">
        <f t="shared" si="347"/>
        <v>0.45026178010471196</v>
      </c>
    </row>
    <row r="928" spans="1:49" x14ac:dyDescent="0.3">
      <c r="A928">
        <v>41</v>
      </c>
      <c r="B928" s="3">
        <v>37561</v>
      </c>
      <c r="C928" t="s">
        <v>8</v>
      </c>
      <c r="D928" s="1">
        <v>76.849999999999994</v>
      </c>
      <c r="E928" s="1">
        <v>39.65</v>
      </c>
      <c r="F928" s="1">
        <v>19.25</v>
      </c>
      <c r="G928" s="1">
        <v>37.200000000000003</v>
      </c>
      <c r="H928" s="1">
        <v>16.2</v>
      </c>
      <c r="I928" s="1">
        <v>57</v>
      </c>
      <c r="J928" s="1">
        <v>56.4</v>
      </c>
      <c r="K928" s="1">
        <v>31.55</v>
      </c>
      <c r="L928" s="1">
        <v>31.15</v>
      </c>
      <c r="M928" s="1">
        <v>9.6999999999999993</v>
      </c>
      <c r="N928" s="1">
        <v>9.5</v>
      </c>
      <c r="O928" s="2">
        <v>13.9</v>
      </c>
      <c r="P928" s="2">
        <v>10.9</v>
      </c>
      <c r="Q928" s="2">
        <v>2.8</v>
      </c>
      <c r="R928" s="1">
        <v>0.6</v>
      </c>
      <c r="S928" s="1">
        <v>0.6</v>
      </c>
      <c r="T928" s="1">
        <v>0.3</v>
      </c>
      <c r="U928" s="1">
        <v>0.3</v>
      </c>
      <c r="V928" s="1">
        <v>1.6</v>
      </c>
      <c r="W928" s="1">
        <v>68.95</v>
      </c>
      <c r="X928" s="1">
        <v>73</v>
      </c>
      <c r="Y928" s="1">
        <v>4.5</v>
      </c>
      <c r="Z928" s="1">
        <v>4.75</v>
      </c>
      <c r="AA928">
        <f t="shared" si="325"/>
        <v>0.34312696747114368</v>
      </c>
      <c r="AB928">
        <f t="shared" si="326"/>
        <v>0.23632812500000003</v>
      </c>
      <c r="AC928">
        <f t="shared" si="327"/>
        <v>0.24306220095693784</v>
      </c>
      <c r="AD928">
        <f t="shared" si="328"/>
        <v>5.3524804177545682E-2</v>
      </c>
      <c r="AE928">
        <f t="shared" si="329"/>
        <v>0.12771739130434784</v>
      </c>
      <c r="AF928">
        <f t="shared" si="330"/>
        <v>0.14473684210526314</v>
      </c>
      <c r="AG928">
        <f t="shared" si="331"/>
        <v>0.12222222222222223</v>
      </c>
      <c r="AH928">
        <f t="shared" si="332"/>
        <v>0.30887825624667725</v>
      </c>
      <c r="AI928">
        <f t="shared" si="333"/>
        <v>0.1264236902050114</v>
      </c>
      <c r="AJ928">
        <f t="shared" si="334"/>
        <v>0.25478927203065133</v>
      </c>
      <c r="AK928">
        <f t="shared" si="335"/>
        <v>0.36877737953006762</v>
      </c>
      <c r="AL928">
        <f t="shared" si="336"/>
        <v>0.2527553269654666</v>
      </c>
      <c r="AM928">
        <f t="shared" si="337"/>
        <v>0.28973843058350102</v>
      </c>
      <c r="AN928">
        <f t="shared" si="338"/>
        <v>0.35699373695198316</v>
      </c>
      <c r="AO928">
        <f t="shared" si="339"/>
        <v>0.15490375802016498</v>
      </c>
      <c r="AP928">
        <f t="shared" si="340"/>
        <v>5.6179775280898875E-2</v>
      </c>
      <c r="AQ928">
        <f t="shared" si="341"/>
        <v>5.5555555555555552E-2</v>
      </c>
      <c r="AR928">
        <f t="shared" si="342"/>
        <v>2.2471910112359546E-2</v>
      </c>
      <c r="AS928">
        <f t="shared" si="343"/>
        <v>4.0816326530612235E-2</v>
      </c>
      <c r="AT928">
        <f t="shared" si="344"/>
        <v>0.3782622044826528</v>
      </c>
      <c r="AU928">
        <f t="shared" si="345"/>
        <v>0.4410905550146057</v>
      </c>
      <c r="AV928">
        <f t="shared" si="346"/>
        <v>0.41860465116279072</v>
      </c>
      <c r="AW928">
        <f t="shared" si="347"/>
        <v>0.47120418848167533</v>
      </c>
    </row>
    <row r="929" spans="1:49" x14ac:dyDescent="0.3">
      <c r="A929">
        <v>42</v>
      </c>
      <c r="B929" s="3">
        <v>37561</v>
      </c>
      <c r="C929" t="s">
        <v>8</v>
      </c>
      <c r="D929" s="1">
        <v>75.5</v>
      </c>
      <c r="E929" s="1">
        <v>38.4</v>
      </c>
      <c r="F929" s="1">
        <v>18.95</v>
      </c>
      <c r="G929" s="1">
        <v>37.1</v>
      </c>
      <c r="H929" s="1">
        <v>16.45</v>
      </c>
      <c r="I929" s="1">
        <v>54.55</v>
      </c>
      <c r="J929" s="1">
        <v>54.4</v>
      </c>
      <c r="K929" s="1">
        <v>29.25</v>
      </c>
      <c r="L929" s="1">
        <v>28.75</v>
      </c>
      <c r="M929" s="1">
        <v>9.3000000000000007</v>
      </c>
      <c r="N929" s="1">
        <v>9.5</v>
      </c>
      <c r="O929" s="2">
        <v>13.2</v>
      </c>
      <c r="P929" s="2">
        <v>10.3</v>
      </c>
      <c r="Q929" s="2">
        <v>2.7</v>
      </c>
      <c r="R929" s="1">
        <v>0.6</v>
      </c>
      <c r="S929" s="1">
        <v>0.6</v>
      </c>
      <c r="T929" s="1">
        <v>0.3</v>
      </c>
      <c r="U929" s="1">
        <v>0.3</v>
      </c>
      <c r="V929" s="1">
        <v>1.5</v>
      </c>
      <c r="W929" s="1">
        <v>62.8</v>
      </c>
      <c r="X929" s="1">
        <v>34.1</v>
      </c>
      <c r="Y929" s="1">
        <v>4.95</v>
      </c>
      <c r="Z929" s="1">
        <v>4.5</v>
      </c>
      <c r="AA929">
        <f t="shared" si="325"/>
        <v>0.31689401888772289</v>
      </c>
      <c r="AB929">
        <f t="shared" si="326"/>
        <v>0.224609375</v>
      </c>
      <c r="AC929">
        <f t="shared" si="327"/>
        <v>0.2411483253588517</v>
      </c>
      <c r="AD929">
        <f t="shared" si="328"/>
        <v>5.6788511749347251E-2</v>
      </c>
      <c r="AE929">
        <f t="shared" si="329"/>
        <v>0.11956521739130437</v>
      </c>
      <c r="AF929">
        <f t="shared" si="330"/>
        <v>0.13815789473684209</v>
      </c>
      <c r="AG929">
        <f t="shared" si="331"/>
        <v>0.1111111111111111</v>
      </c>
      <c r="AH929">
        <f t="shared" si="332"/>
        <v>0.29452418926103141</v>
      </c>
      <c r="AI929">
        <f t="shared" si="333"/>
        <v>0.1184510250569476</v>
      </c>
      <c r="AJ929">
        <f t="shared" si="334"/>
        <v>0.23132183908045975</v>
      </c>
      <c r="AK929">
        <f t="shared" si="335"/>
        <v>0.35284747112704096</v>
      </c>
      <c r="AL929">
        <f t="shared" si="336"/>
        <v>0.21895664952240998</v>
      </c>
      <c r="AM929">
        <f t="shared" si="337"/>
        <v>0.25754527162977869</v>
      </c>
      <c r="AN929">
        <f t="shared" si="338"/>
        <v>0.34029227557411268</v>
      </c>
      <c r="AO929">
        <f t="shared" si="339"/>
        <v>0.15490375802016498</v>
      </c>
      <c r="AP929">
        <f t="shared" si="340"/>
        <v>5.6179775280898875E-2</v>
      </c>
      <c r="AQ929">
        <f t="shared" si="341"/>
        <v>5.5555555555555552E-2</v>
      </c>
      <c r="AR929">
        <f t="shared" si="342"/>
        <v>2.2471910112359546E-2</v>
      </c>
      <c r="AS929">
        <f t="shared" si="343"/>
        <v>4.0816326530612235E-2</v>
      </c>
      <c r="AT929">
        <f t="shared" si="344"/>
        <v>0.3404973902364139</v>
      </c>
      <c r="AU929">
        <f t="shared" si="345"/>
        <v>0.18857513794222658</v>
      </c>
      <c r="AV929">
        <f t="shared" si="346"/>
        <v>0.47093023255813948</v>
      </c>
      <c r="AW929">
        <f t="shared" si="347"/>
        <v>0.44502617801047112</v>
      </c>
    </row>
    <row r="930" spans="1:49" x14ac:dyDescent="0.3">
      <c r="A930">
        <v>43</v>
      </c>
      <c r="B930" s="3">
        <v>37561</v>
      </c>
      <c r="C930" t="s">
        <v>8</v>
      </c>
      <c r="D930" s="1">
        <v>74</v>
      </c>
      <c r="E930" s="1">
        <v>37.799999999999997</v>
      </c>
      <c r="F930" s="1">
        <v>17.899999999999999</v>
      </c>
      <c r="G930" s="1">
        <v>36.200000000000003</v>
      </c>
      <c r="H930" s="1">
        <v>16.7</v>
      </c>
      <c r="I930" s="1">
        <v>51</v>
      </c>
      <c r="J930" s="1">
        <v>50.8</v>
      </c>
      <c r="K930" s="1">
        <v>27.5</v>
      </c>
      <c r="L930" s="1">
        <v>27.2</v>
      </c>
      <c r="M930" s="1">
        <v>8.25</v>
      </c>
      <c r="N930" s="1">
        <v>8.4499999999999993</v>
      </c>
      <c r="O930" s="2">
        <v>12</v>
      </c>
      <c r="P930" s="2">
        <v>9.1999999999999993</v>
      </c>
      <c r="Q930" s="2">
        <v>2.5</v>
      </c>
      <c r="R930" s="1">
        <v>0.5</v>
      </c>
      <c r="S930" s="1">
        <v>0.4</v>
      </c>
      <c r="T930" s="1">
        <v>0.2</v>
      </c>
      <c r="U930" s="1">
        <v>0.2</v>
      </c>
      <c r="V930" s="1">
        <v>1.2</v>
      </c>
      <c r="W930" s="1">
        <v>64.599999999999994</v>
      </c>
      <c r="X930" s="1">
        <v>61.2</v>
      </c>
      <c r="Y930" s="1">
        <v>4.7</v>
      </c>
      <c r="Z930" s="1">
        <v>4.8499999999999996</v>
      </c>
      <c r="AA930">
        <f t="shared" si="325"/>
        <v>0.3043022035676809</v>
      </c>
      <c r="AB930">
        <f t="shared" si="326"/>
        <v>0.18359374999999997</v>
      </c>
      <c r="AC930">
        <f t="shared" si="327"/>
        <v>0.22392344497607661</v>
      </c>
      <c r="AD930">
        <f t="shared" si="328"/>
        <v>6.005221932114882E-2</v>
      </c>
      <c r="AE930">
        <f t="shared" si="329"/>
        <v>0.10461956521739131</v>
      </c>
      <c r="AF930">
        <f t="shared" si="330"/>
        <v>0.12499999999999999</v>
      </c>
      <c r="AG930">
        <f t="shared" si="331"/>
        <v>7.7777777777777765E-2</v>
      </c>
      <c r="AH930">
        <f t="shared" si="332"/>
        <v>0.27857522594364703</v>
      </c>
      <c r="AI930">
        <f t="shared" si="333"/>
        <v>0.10478359908883826</v>
      </c>
      <c r="AJ930">
        <f t="shared" si="334"/>
        <v>0.19731800766283525</v>
      </c>
      <c r="AK930">
        <f t="shared" si="335"/>
        <v>0.32417363600159294</v>
      </c>
      <c r="AL930">
        <f t="shared" si="336"/>
        <v>0.19324026451138868</v>
      </c>
      <c r="AM930">
        <f t="shared" si="337"/>
        <v>0.23675385647216632</v>
      </c>
      <c r="AN930">
        <f t="shared" si="338"/>
        <v>0.29645093945720241</v>
      </c>
      <c r="AO930">
        <f t="shared" si="339"/>
        <v>0.13565536205316223</v>
      </c>
      <c r="AP930">
        <f t="shared" si="340"/>
        <v>4.49438202247191E-2</v>
      </c>
      <c r="AQ930">
        <f t="shared" si="341"/>
        <v>3.333333333333334E-2</v>
      </c>
      <c r="AR930">
        <f t="shared" si="342"/>
        <v>1.1235955056179775E-2</v>
      </c>
      <c r="AS930">
        <f t="shared" si="343"/>
        <v>2.0408163265306121E-2</v>
      </c>
      <c r="AT930">
        <f t="shared" si="344"/>
        <v>0.35155050660116671</v>
      </c>
      <c r="AU930">
        <f t="shared" si="345"/>
        <v>0.36449204803635188</v>
      </c>
      <c r="AV930">
        <f t="shared" si="346"/>
        <v>0.44186046511627908</v>
      </c>
      <c r="AW930">
        <f t="shared" si="347"/>
        <v>0.48167539267015697</v>
      </c>
    </row>
    <row r="931" spans="1:49" x14ac:dyDescent="0.3">
      <c r="A931">
        <v>44</v>
      </c>
      <c r="B931" s="3">
        <v>37561</v>
      </c>
      <c r="C931" t="s">
        <v>7</v>
      </c>
      <c r="D931" s="1">
        <v>88.8</v>
      </c>
      <c r="E931" s="1">
        <v>43.75</v>
      </c>
      <c r="F931" s="1">
        <v>20.45</v>
      </c>
      <c r="G931" s="1">
        <v>45.05</v>
      </c>
      <c r="H931" s="1">
        <v>23.25</v>
      </c>
      <c r="I931" s="1">
        <v>55.1</v>
      </c>
      <c r="J931" s="1">
        <v>55.15</v>
      </c>
      <c r="K931" s="1">
        <v>29.7</v>
      </c>
      <c r="L931" s="1">
        <v>29.1</v>
      </c>
      <c r="M931" s="1">
        <v>9.3000000000000007</v>
      </c>
      <c r="N931" s="1">
        <v>9.4</v>
      </c>
      <c r="O931" s="2">
        <v>16.600000000000001</v>
      </c>
      <c r="P931" s="2">
        <v>12.1</v>
      </c>
      <c r="Q931" s="2">
        <v>4.3</v>
      </c>
      <c r="R931" s="1">
        <v>0.6</v>
      </c>
      <c r="S931" s="1">
        <v>0.6</v>
      </c>
      <c r="T931" s="1">
        <v>0.3</v>
      </c>
      <c r="U931" s="1">
        <v>0.3</v>
      </c>
      <c r="V931" s="1">
        <v>2.4</v>
      </c>
      <c r="W931" s="1">
        <v>55.65</v>
      </c>
      <c r="X931" s="1">
        <v>42.8</v>
      </c>
      <c r="Y931" s="1">
        <v>4.8</v>
      </c>
      <c r="Z931" s="1">
        <v>5.3</v>
      </c>
      <c r="AA931">
        <f t="shared" si="325"/>
        <v>0.42917103882476387</v>
      </c>
      <c r="AB931">
        <f t="shared" si="326"/>
        <v>0.283203125</v>
      </c>
      <c r="AC931">
        <f t="shared" si="327"/>
        <v>0.39330143540669849</v>
      </c>
      <c r="AD931">
        <f t="shared" si="328"/>
        <v>0.14556135770234988</v>
      </c>
      <c r="AE931">
        <f t="shared" si="329"/>
        <v>0.14402173913043478</v>
      </c>
      <c r="AF931">
        <f t="shared" si="330"/>
        <v>0.24342105263157893</v>
      </c>
      <c r="AG931">
        <f t="shared" si="331"/>
        <v>0.21111111111111108</v>
      </c>
      <c r="AH931">
        <f t="shared" si="332"/>
        <v>0.43593833067517279</v>
      </c>
      <c r="AI931">
        <f t="shared" si="333"/>
        <v>0.15717539863325741</v>
      </c>
      <c r="AJ931">
        <f t="shared" si="334"/>
        <v>0.23659003831417624</v>
      </c>
      <c r="AK931">
        <f t="shared" si="335"/>
        <v>0.35882118677817598</v>
      </c>
      <c r="AL931">
        <f t="shared" si="336"/>
        <v>0.22556943423952971</v>
      </c>
      <c r="AM931">
        <f t="shared" si="337"/>
        <v>0.26224010731052988</v>
      </c>
      <c r="AN931">
        <f t="shared" si="338"/>
        <v>0.34029227557411268</v>
      </c>
      <c r="AO931">
        <f t="shared" si="339"/>
        <v>0.15307057745187899</v>
      </c>
      <c r="AP931">
        <f t="shared" si="340"/>
        <v>5.6179775280898875E-2</v>
      </c>
      <c r="AQ931">
        <f t="shared" si="341"/>
        <v>5.5555555555555552E-2</v>
      </c>
      <c r="AR931">
        <f t="shared" si="342"/>
        <v>2.2471910112359546E-2</v>
      </c>
      <c r="AS931">
        <f t="shared" si="343"/>
        <v>4.0816326530612235E-2</v>
      </c>
      <c r="AT931">
        <f t="shared" si="344"/>
        <v>0.29659195578753456</v>
      </c>
      <c r="AU931">
        <f t="shared" si="345"/>
        <v>0.24505030834144761</v>
      </c>
      <c r="AV931">
        <f t="shared" si="346"/>
        <v>0.45348837209302323</v>
      </c>
      <c r="AW931">
        <f t="shared" si="347"/>
        <v>0.52879581151832455</v>
      </c>
    </row>
    <row r="932" spans="1:49" x14ac:dyDescent="0.3">
      <c r="A932">
        <v>45</v>
      </c>
      <c r="B932" s="3">
        <v>37561</v>
      </c>
      <c r="C932" t="s">
        <v>8</v>
      </c>
      <c r="D932" s="1">
        <v>82</v>
      </c>
      <c r="E932" s="1">
        <v>41.85</v>
      </c>
      <c r="F932" s="1">
        <v>19.95</v>
      </c>
      <c r="G932" s="1">
        <v>40.15</v>
      </c>
      <c r="H932" s="1">
        <v>17.850000000000001</v>
      </c>
      <c r="I932" s="1">
        <v>61.1</v>
      </c>
      <c r="J932" s="1">
        <v>61.1</v>
      </c>
      <c r="K932" s="1">
        <v>34.1</v>
      </c>
      <c r="L932" s="1">
        <v>34.25</v>
      </c>
      <c r="M932" s="1">
        <v>10.25</v>
      </c>
      <c r="N932" s="1">
        <v>10.1</v>
      </c>
      <c r="O932" s="2">
        <v>16.399999999999999</v>
      </c>
      <c r="P932" s="2">
        <v>12.6</v>
      </c>
      <c r="Q932" s="2">
        <v>3.4</v>
      </c>
      <c r="R932" s="1">
        <v>0.8</v>
      </c>
      <c r="S932" s="1">
        <v>0.8</v>
      </c>
      <c r="T932" s="1">
        <v>0.4</v>
      </c>
      <c r="U932" s="1">
        <v>0.4</v>
      </c>
      <c r="V932" s="1">
        <v>1.9</v>
      </c>
      <c r="W932" s="1">
        <v>55.6</v>
      </c>
      <c r="X932" s="1">
        <v>72.400000000000006</v>
      </c>
      <c r="Y932" s="1">
        <v>5.3</v>
      </c>
      <c r="Z932" s="1">
        <v>5.25</v>
      </c>
      <c r="AA932">
        <f t="shared" si="325"/>
        <v>0.38929695697796429</v>
      </c>
      <c r="AB932">
        <f t="shared" si="326"/>
        <v>0.263671875</v>
      </c>
      <c r="AC932">
        <f t="shared" si="327"/>
        <v>0.29952153110047841</v>
      </c>
      <c r="AD932">
        <f t="shared" si="328"/>
        <v>7.5065274151436046E-2</v>
      </c>
      <c r="AE932">
        <f t="shared" si="329"/>
        <v>0.15081521739130435</v>
      </c>
      <c r="AF932">
        <f t="shared" si="330"/>
        <v>0.18421052631578946</v>
      </c>
      <c r="AG932">
        <f t="shared" si="331"/>
        <v>0.15555555555555553</v>
      </c>
      <c r="AH932">
        <f t="shared" si="332"/>
        <v>0.3636363636363637</v>
      </c>
      <c r="AI932">
        <f t="shared" si="333"/>
        <v>0.15489749430523916</v>
      </c>
      <c r="AJ932">
        <f t="shared" si="334"/>
        <v>0.29406130268199232</v>
      </c>
      <c r="AK932">
        <f t="shared" si="335"/>
        <v>0.40621266427718039</v>
      </c>
      <c r="AL932">
        <f t="shared" si="336"/>
        <v>0.29022777369581187</v>
      </c>
      <c r="AM932">
        <f t="shared" si="337"/>
        <v>0.33132126089872571</v>
      </c>
      <c r="AN932">
        <f t="shared" si="338"/>
        <v>0.37995824634655523</v>
      </c>
      <c r="AO932">
        <f t="shared" si="339"/>
        <v>0.16590284142988082</v>
      </c>
      <c r="AP932">
        <f t="shared" si="340"/>
        <v>7.8651685393258439E-2</v>
      </c>
      <c r="AQ932">
        <f t="shared" si="341"/>
        <v>7.7777777777777779E-2</v>
      </c>
      <c r="AR932">
        <f t="shared" si="342"/>
        <v>3.3707865168539332E-2</v>
      </c>
      <c r="AS932">
        <f t="shared" si="343"/>
        <v>6.1224489795918373E-2</v>
      </c>
      <c r="AT932">
        <f t="shared" si="344"/>
        <v>0.29628492477740254</v>
      </c>
      <c r="AU932">
        <f t="shared" si="345"/>
        <v>0.43719571567672844</v>
      </c>
      <c r="AV932">
        <f t="shared" si="346"/>
        <v>0.5116279069767441</v>
      </c>
      <c r="AW932">
        <f t="shared" si="347"/>
        <v>0.52356020942408366</v>
      </c>
    </row>
    <row r="933" spans="1:49" x14ac:dyDescent="0.3">
      <c r="A933">
        <v>46</v>
      </c>
      <c r="B933" s="3">
        <v>37561</v>
      </c>
      <c r="C933" t="s">
        <v>8</v>
      </c>
      <c r="D933" s="1">
        <v>76</v>
      </c>
      <c r="E933" s="1">
        <v>38.5</v>
      </c>
      <c r="F933" s="1">
        <v>18.350000000000001</v>
      </c>
      <c r="G933" s="1">
        <v>37.5</v>
      </c>
      <c r="H933" s="1">
        <v>16.350000000000001</v>
      </c>
      <c r="I933" s="1">
        <v>51.7</v>
      </c>
      <c r="J933" s="1">
        <v>51.85</v>
      </c>
      <c r="K933" s="1">
        <v>27.95</v>
      </c>
      <c r="L933" s="1">
        <v>27.85</v>
      </c>
      <c r="M933" s="1">
        <v>9.4499999999999993</v>
      </c>
      <c r="N933" s="1">
        <v>9.25</v>
      </c>
      <c r="O933" s="2">
        <v>12.8</v>
      </c>
      <c r="P933" s="2">
        <v>9.9</v>
      </c>
      <c r="Q933" s="2">
        <v>2.7</v>
      </c>
      <c r="R933" s="1">
        <v>0.5</v>
      </c>
      <c r="S933" s="1">
        <v>0.5</v>
      </c>
      <c r="T933" s="1">
        <v>0.2</v>
      </c>
      <c r="U933" s="1">
        <v>0.2</v>
      </c>
      <c r="V933" s="1">
        <v>1.5</v>
      </c>
      <c r="W933" s="1">
        <v>65.25</v>
      </c>
      <c r="X933" s="1">
        <v>65.7</v>
      </c>
      <c r="Y933" s="1">
        <v>5.35</v>
      </c>
      <c r="Z933" s="1">
        <v>4.75</v>
      </c>
      <c r="AA933">
        <f t="shared" si="325"/>
        <v>0.31899265477439659</v>
      </c>
      <c r="AB933">
        <f t="shared" si="326"/>
        <v>0.20117187500000008</v>
      </c>
      <c r="AC933">
        <f t="shared" si="327"/>
        <v>0.24880382775119617</v>
      </c>
      <c r="AD933">
        <f t="shared" si="328"/>
        <v>5.5483028720626652E-2</v>
      </c>
      <c r="AE933">
        <f t="shared" si="329"/>
        <v>0.11413043478260872</v>
      </c>
      <c r="AF933">
        <f t="shared" si="330"/>
        <v>0.13815789473684209</v>
      </c>
      <c r="AG933">
        <f t="shared" si="331"/>
        <v>0.1111111111111111</v>
      </c>
      <c r="AH933">
        <f t="shared" si="332"/>
        <v>0.29984051036682619</v>
      </c>
      <c r="AI933">
        <f t="shared" si="333"/>
        <v>0.11389521640091117</v>
      </c>
      <c r="AJ933">
        <f t="shared" si="334"/>
        <v>0.20402298850574715</v>
      </c>
      <c r="AK933">
        <f t="shared" si="335"/>
        <v>0.33253683791318195</v>
      </c>
      <c r="AL933">
        <f t="shared" si="336"/>
        <v>0.19985304922850841</v>
      </c>
      <c r="AM933">
        <f t="shared" si="337"/>
        <v>0.24547283702213282</v>
      </c>
      <c r="AN933">
        <f t="shared" si="338"/>
        <v>0.34655532359081409</v>
      </c>
      <c r="AO933">
        <f t="shared" si="339"/>
        <v>0.15032080659945002</v>
      </c>
      <c r="AP933">
        <f t="shared" si="340"/>
        <v>4.49438202247191E-2</v>
      </c>
      <c r="AQ933">
        <f t="shared" si="341"/>
        <v>4.4444444444444446E-2</v>
      </c>
      <c r="AR933">
        <f t="shared" si="342"/>
        <v>1.1235955056179775E-2</v>
      </c>
      <c r="AS933">
        <f t="shared" si="343"/>
        <v>2.0408163265306121E-2</v>
      </c>
      <c r="AT933">
        <f t="shared" si="344"/>
        <v>0.35554190973288302</v>
      </c>
      <c r="AU933">
        <f t="shared" si="345"/>
        <v>0.39370334307043175</v>
      </c>
      <c r="AV933">
        <f t="shared" si="346"/>
        <v>0.5174418604651162</v>
      </c>
      <c r="AW933">
        <f t="shared" si="347"/>
        <v>0.47120418848167533</v>
      </c>
    </row>
    <row r="934" spans="1:49" x14ac:dyDescent="0.3">
      <c r="A934">
        <v>47</v>
      </c>
      <c r="B934" s="3">
        <v>37561</v>
      </c>
      <c r="C934" t="s">
        <v>8</v>
      </c>
      <c r="D934" s="1">
        <v>79.150000000000006</v>
      </c>
      <c r="E934" s="1">
        <v>40.299999999999997</v>
      </c>
      <c r="F934" s="1">
        <v>19.399999999999999</v>
      </c>
      <c r="G934" s="1">
        <v>38.85</v>
      </c>
      <c r="H934" s="1">
        <v>16.850000000000001</v>
      </c>
      <c r="I934" s="1">
        <v>55.25</v>
      </c>
      <c r="J934" s="1">
        <v>56.1</v>
      </c>
      <c r="K934" s="1">
        <v>29.9</v>
      </c>
      <c r="L934" s="1">
        <v>30.75</v>
      </c>
      <c r="M934" s="1">
        <v>9.4499999999999993</v>
      </c>
      <c r="N934" s="1">
        <v>9.5500000000000007</v>
      </c>
      <c r="O934" s="2">
        <v>14.6</v>
      </c>
      <c r="P934" s="2">
        <v>11.4</v>
      </c>
      <c r="Q934" s="2">
        <v>2.9</v>
      </c>
      <c r="R934" s="1">
        <v>0.6</v>
      </c>
      <c r="S934" s="1">
        <v>0.6</v>
      </c>
      <c r="T934" s="1">
        <v>0.3</v>
      </c>
      <c r="U934" s="1">
        <v>0.3</v>
      </c>
      <c r="V934" s="1">
        <v>1.7</v>
      </c>
      <c r="W934" s="1">
        <v>41.35</v>
      </c>
      <c r="X934" s="1">
        <v>66.3</v>
      </c>
      <c r="Y934" s="1">
        <v>4.55</v>
      </c>
      <c r="Z934" s="1">
        <v>4.7</v>
      </c>
      <c r="AA934">
        <f t="shared" si="325"/>
        <v>0.35676810073452248</v>
      </c>
      <c r="AB934">
        <f t="shared" si="326"/>
        <v>0.24218749999999997</v>
      </c>
      <c r="AC934">
        <f t="shared" si="327"/>
        <v>0.27464114832535885</v>
      </c>
      <c r="AD934">
        <f t="shared" si="328"/>
        <v>6.2010443864229783E-2</v>
      </c>
      <c r="AE934">
        <f t="shared" si="329"/>
        <v>0.13451086956521741</v>
      </c>
      <c r="AF934">
        <f t="shared" si="330"/>
        <v>0.15131578947368418</v>
      </c>
      <c r="AG934">
        <f t="shared" si="331"/>
        <v>0.13333333333333333</v>
      </c>
      <c r="AH934">
        <f t="shared" si="332"/>
        <v>0.33333333333333343</v>
      </c>
      <c r="AI934">
        <f t="shared" si="333"/>
        <v>0.13439635535307518</v>
      </c>
      <c r="AJ934">
        <f t="shared" si="334"/>
        <v>0.23802681992337163</v>
      </c>
      <c r="AK934">
        <f t="shared" si="335"/>
        <v>0.36638789326961368</v>
      </c>
      <c r="AL934">
        <f t="shared" si="336"/>
        <v>0.22850844966936071</v>
      </c>
      <c r="AM934">
        <f t="shared" si="337"/>
        <v>0.28437290409121396</v>
      </c>
      <c r="AN934">
        <f t="shared" si="338"/>
        <v>0.34655532359081409</v>
      </c>
      <c r="AO934">
        <f t="shared" si="339"/>
        <v>0.15582034830430797</v>
      </c>
      <c r="AP934">
        <f t="shared" si="340"/>
        <v>5.6179775280898875E-2</v>
      </c>
      <c r="AQ934">
        <f t="shared" si="341"/>
        <v>5.5555555555555552E-2</v>
      </c>
      <c r="AR934">
        <f t="shared" si="342"/>
        <v>2.2471910112359546E-2</v>
      </c>
      <c r="AS934">
        <f t="shared" si="343"/>
        <v>4.0816326530612235E-2</v>
      </c>
      <c r="AT934">
        <f t="shared" si="344"/>
        <v>0.2087810868897759</v>
      </c>
      <c r="AU934">
        <f t="shared" si="345"/>
        <v>0.39759818240830902</v>
      </c>
      <c r="AV934">
        <f t="shared" si="346"/>
        <v>0.42441860465116277</v>
      </c>
      <c r="AW934">
        <f t="shared" si="347"/>
        <v>0.46596858638743449</v>
      </c>
    </row>
    <row r="935" spans="1:49" x14ac:dyDescent="0.3">
      <c r="A935">
        <v>48</v>
      </c>
      <c r="B935" s="3">
        <v>37561</v>
      </c>
      <c r="C935" t="s">
        <v>7</v>
      </c>
      <c r="D935" s="1">
        <v>73.25</v>
      </c>
      <c r="E935" s="1">
        <v>36.5</v>
      </c>
      <c r="F935" s="1">
        <v>17.850000000000001</v>
      </c>
      <c r="G935" s="1">
        <v>36.75</v>
      </c>
      <c r="H935" s="1">
        <v>17</v>
      </c>
      <c r="I935" s="1">
        <v>47.65</v>
      </c>
      <c r="J935" s="1">
        <v>47.45</v>
      </c>
      <c r="K935" s="1">
        <v>25.7</v>
      </c>
      <c r="L935" s="1">
        <v>25.1</v>
      </c>
      <c r="M935" s="1">
        <v>8.15</v>
      </c>
      <c r="N935" s="1">
        <v>7.85</v>
      </c>
      <c r="O935" s="2">
        <v>10.9</v>
      </c>
      <c r="P935" s="2">
        <v>7.7</v>
      </c>
      <c r="Q935" s="2">
        <v>2.8</v>
      </c>
      <c r="R935" s="1">
        <v>0.4</v>
      </c>
      <c r="S935" s="1">
        <v>0.3</v>
      </c>
      <c r="T935" s="1">
        <v>0.2</v>
      </c>
      <c r="U935" s="1">
        <v>0.1</v>
      </c>
      <c r="V935" s="1">
        <v>1.5</v>
      </c>
      <c r="W935" s="1">
        <v>52.7</v>
      </c>
      <c r="X935" s="1">
        <v>52.9</v>
      </c>
      <c r="Y935" s="1">
        <v>4.2</v>
      </c>
      <c r="Z935" s="1">
        <v>4.1500000000000004</v>
      </c>
      <c r="AA935">
        <f t="shared" si="325"/>
        <v>0.27701993704092337</v>
      </c>
      <c r="AB935">
        <f t="shared" si="326"/>
        <v>0.18164062500000008</v>
      </c>
      <c r="AC935">
        <f t="shared" si="327"/>
        <v>0.23444976076555024</v>
      </c>
      <c r="AD935">
        <f t="shared" si="328"/>
        <v>6.3968668407310705E-2</v>
      </c>
      <c r="AE935">
        <f t="shared" si="329"/>
        <v>8.4239130434782622E-2</v>
      </c>
      <c r="AF935">
        <f t="shared" si="330"/>
        <v>0.14473684210526314</v>
      </c>
      <c r="AG935">
        <f t="shared" si="331"/>
        <v>0.1111111111111111</v>
      </c>
      <c r="AH935">
        <f t="shared" si="332"/>
        <v>0.27060074428495484</v>
      </c>
      <c r="AI935">
        <f t="shared" si="333"/>
        <v>9.225512528473806E-2</v>
      </c>
      <c r="AJ935">
        <f t="shared" si="334"/>
        <v>0.16522988505747124</v>
      </c>
      <c r="AK935">
        <f t="shared" si="335"/>
        <v>0.29749103942652327</v>
      </c>
      <c r="AL935">
        <f t="shared" si="336"/>
        <v>0.1667891256429096</v>
      </c>
      <c r="AM935">
        <f t="shared" si="337"/>
        <v>0.20858484238765931</v>
      </c>
      <c r="AN935">
        <f t="shared" si="338"/>
        <v>0.2922755741127348</v>
      </c>
      <c r="AO935">
        <f t="shared" si="339"/>
        <v>0.12465627864344637</v>
      </c>
      <c r="AP935">
        <f t="shared" si="340"/>
        <v>3.3707865168539332E-2</v>
      </c>
      <c r="AQ935">
        <f t="shared" si="341"/>
        <v>2.222222222222222E-2</v>
      </c>
      <c r="AR935">
        <f t="shared" si="342"/>
        <v>1.1235955056179775E-2</v>
      </c>
      <c r="AS935">
        <f t="shared" si="343"/>
        <v>0</v>
      </c>
      <c r="AT935">
        <f t="shared" si="344"/>
        <v>0.27847712618974518</v>
      </c>
      <c r="AU935">
        <f t="shared" si="345"/>
        <v>0.31061343719571571</v>
      </c>
      <c r="AV935">
        <f t="shared" si="346"/>
        <v>0.38372093023255816</v>
      </c>
      <c r="AW935">
        <f t="shared" si="347"/>
        <v>0.40837696335078533</v>
      </c>
    </row>
    <row r="936" spans="1:49" x14ac:dyDescent="0.3">
      <c r="A936">
        <v>49</v>
      </c>
      <c r="B936" s="3">
        <v>37561</v>
      </c>
      <c r="C936" t="s">
        <v>8</v>
      </c>
      <c r="D936" s="1">
        <v>91.35</v>
      </c>
      <c r="E936" s="1">
        <v>47.3</v>
      </c>
      <c r="F936" s="1">
        <v>23.4</v>
      </c>
      <c r="G936" s="1">
        <v>44.05</v>
      </c>
      <c r="H936" s="1">
        <v>19.600000000000001</v>
      </c>
      <c r="I936" s="1">
        <v>65.3</v>
      </c>
      <c r="J936" s="1">
        <v>64.5</v>
      </c>
      <c r="K936" s="1">
        <v>36.049999999999997</v>
      </c>
      <c r="L936" s="1">
        <v>35.6</v>
      </c>
      <c r="M936" s="1">
        <v>11.2</v>
      </c>
      <c r="N936" s="1">
        <v>11.2</v>
      </c>
      <c r="O936" s="2">
        <v>22.3</v>
      </c>
      <c r="P936" s="2">
        <v>17.2</v>
      </c>
      <c r="Q936" s="2">
        <v>4.5</v>
      </c>
      <c r="R936" s="1">
        <v>1</v>
      </c>
      <c r="S936" s="1">
        <v>1</v>
      </c>
      <c r="T936" s="1">
        <v>0.5</v>
      </c>
      <c r="U936" s="1">
        <v>0.5</v>
      </c>
      <c r="V936" s="1">
        <v>2.5</v>
      </c>
      <c r="W936" s="1">
        <v>59.8</v>
      </c>
      <c r="X936" s="1">
        <v>71.7</v>
      </c>
      <c r="Y936" s="1">
        <v>5.2</v>
      </c>
      <c r="Z936" s="1">
        <v>5.4</v>
      </c>
      <c r="AA936">
        <f t="shared" si="325"/>
        <v>0.50367261280167885</v>
      </c>
      <c r="AB936">
        <f t="shared" si="326"/>
        <v>0.3984375</v>
      </c>
      <c r="AC936">
        <f t="shared" si="327"/>
        <v>0.37416267942583725</v>
      </c>
      <c r="AD936">
        <f t="shared" si="328"/>
        <v>9.7911227154047015E-2</v>
      </c>
      <c r="AE936">
        <f t="shared" si="329"/>
        <v>0.21331521739130435</v>
      </c>
      <c r="AF936">
        <f t="shared" si="330"/>
        <v>0.25657894736842102</v>
      </c>
      <c r="AG936">
        <f t="shared" si="331"/>
        <v>0.22222222222222221</v>
      </c>
      <c r="AH936">
        <f t="shared" si="332"/>
        <v>0.46305156831472621</v>
      </c>
      <c r="AI936">
        <f t="shared" si="333"/>
        <v>0.22209567198177679</v>
      </c>
      <c r="AJ936">
        <f t="shared" si="334"/>
        <v>0.33429118773946354</v>
      </c>
      <c r="AK936">
        <f t="shared" si="335"/>
        <v>0.43329350856232574</v>
      </c>
      <c r="AL936">
        <f t="shared" si="336"/>
        <v>0.31888317413666412</v>
      </c>
      <c r="AM936">
        <f t="shared" si="337"/>
        <v>0.34942991281019453</v>
      </c>
      <c r="AN936">
        <f t="shared" si="338"/>
        <v>0.41962421711899778</v>
      </c>
      <c r="AO936">
        <f t="shared" si="339"/>
        <v>0.18606782768102656</v>
      </c>
      <c r="AP936">
        <f t="shared" si="340"/>
        <v>0.10112359550561797</v>
      </c>
      <c r="AQ936">
        <f t="shared" si="341"/>
        <v>9.9999999999999992E-2</v>
      </c>
      <c r="AR936">
        <f t="shared" si="342"/>
        <v>4.49438202247191E-2</v>
      </c>
      <c r="AS936">
        <f t="shared" si="343"/>
        <v>8.1632653061224483E-2</v>
      </c>
      <c r="AT936">
        <f t="shared" si="344"/>
        <v>0.32207552962849245</v>
      </c>
      <c r="AU936">
        <f t="shared" si="345"/>
        <v>0.43265173644920485</v>
      </c>
      <c r="AV936">
        <f t="shared" si="346"/>
        <v>0.5</v>
      </c>
      <c r="AW936">
        <f t="shared" si="347"/>
        <v>0.53926701570680624</v>
      </c>
    </row>
    <row r="937" spans="1:49" x14ac:dyDescent="0.3">
      <c r="A937">
        <v>50</v>
      </c>
      <c r="B937" s="3">
        <v>37561</v>
      </c>
      <c r="C937" t="s">
        <v>7</v>
      </c>
      <c r="D937" s="1">
        <v>87.45</v>
      </c>
      <c r="E937" s="1">
        <v>41.45</v>
      </c>
      <c r="F937" s="1">
        <v>21.55</v>
      </c>
      <c r="G937" s="1">
        <v>46</v>
      </c>
      <c r="H937" s="1">
        <v>25.65</v>
      </c>
      <c r="I937" s="1">
        <v>56.5</v>
      </c>
      <c r="J937" s="1">
        <v>55.4</v>
      </c>
      <c r="K937" s="1">
        <v>29.05</v>
      </c>
      <c r="L937" s="1">
        <v>30.65</v>
      </c>
      <c r="M937" s="1">
        <v>8.35</v>
      </c>
      <c r="N937" s="1">
        <v>9.5</v>
      </c>
      <c r="O937" s="2">
        <v>18.3</v>
      </c>
      <c r="P937" s="2">
        <v>13.4</v>
      </c>
      <c r="Q937" s="2">
        <v>4.5999999999999996</v>
      </c>
      <c r="R937" s="1">
        <v>0.5</v>
      </c>
      <c r="S937" s="1">
        <v>0.6</v>
      </c>
      <c r="T937" s="1">
        <v>0.2</v>
      </c>
      <c r="U937" s="1">
        <v>0.3</v>
      </c>
      <c r="V937" s="1">
        <v>2.5</v>
      </c>
      <c r="W937" s="1">
        <v>64.400000000000006</v>
      </c>
      <c r="X937" s="1">
        <v>14.15</v>
      </c>
      <c r="Y937" s="1">
        <v>5.0999999999999996</v>
      </c>
      <c r="Z937" s="1">
        <v>5.15</v>
      </c>
      <c r="AA937">
        <f t="shared" si="325"/>
        <v>0.38090241343126968</v>
      </c>
      <c r="AB937">
        <f t="shared" si="326"/>
        <v>0.32617187500000006</v>
      </c>
      <c r="AC937">
        <f t="shared" si="327"/>
        <v>0.41148325358851673</v>
      </c>
      <c r="AD937">
        <f t="shared" si="328"/>
        <v>0.17689295039164488</v>
      </c>
      <c r="AE937">
        <f t="shared" si="329"/>
        <v>0.16168478260869568</v>
      </c>
      <c r="AF937">
        <f t="shared" si="330"/>
        <v>0.26315789473684204</v>
      </c>
      <c r="AG937">
        <f t="shared" si="331"/>
        <v>0.22222222222222221</v>
      </c>
      <c r="AH937">
        <f t="shared" si="332"/>
        <v>0.42158426368952689</v>
      </c>
      <c r="AI937">
        <f t="shared" si="333"/>
        <v>0.17653758542141232</v>
      </c>
      <c r="AJ937">
        <f t="shared" si="334"/>
        <v>0.25</v>
      </c>
      <c r="AK937">
        <f t="shared" si="335"/>
        <v>0.36081242532855429</v>
      </c>
      <c r="AL937">
        <f t="shared" si="336"/>
        <v>0.21601763409257899</v>
      </c>
      <c r="AM937">
        <f t="shared" si="337"/>
        <v>0.28303152246814217</v>
      </c>
      <c r="AN937">
        <f t="shared" si="338"/>
        <v>0.30062630480167007</v>
      </c>
      <c r="AO937">
        <f t="shared" si="339"/>
        <v>0.15490375802016498</v>
      </c>
      <c r="AP937">
        <f t="shared" si="340"/>
        <v>4.49438202247191E-2</v>
      </c>
      <c r="AQ937">
        <f t="shared" si="341"/>
        <v>5.5555555555555552E-2</v>
      </c>
      <c r="AR937">
        <f t="shared" si="342"/>
        <v>1.1235955056179775E-2</v>
      </c>
      <c r="AS937">
        <f t="shared" si="343"/>
        <v>4.0816326530612235E-2</v>
      </c>
      <c r="AT937">
        <f t="shared" si="344"/>
        <v>0.35032238256063869</v>
      </c>
      <c r="AU937">
        <f t="shared" si="345"/>
        <v>5.9071729957805921E-2</v>
      </c>
      <c r="AV937">
        <f t="shared" si="346"/>
        <v>0.48837209302325574</v>
      </c>
      <c r="AW937">
        <f t="shared" si="347"/>
        <v>0.51308900523560208</v>
      </c>
    </row>
    <row r="938" spans="1:49" x14ac:dyDescent="0.3">
      <c r="A938">
        <v>51</v>
      </c>
      <c r="B938" s="3">
        <v>37561</v>
      </c>
      <c r="C938" t="s">
        <v>8</v>
      </c>
      <c r="D938" s="1">
        <v>79.25</v>
      </c>
      <c r="E938" s="1">
        <v>40.25</v>
      </c>
      <c r="F938" s="1">
        <v>20.45</v>
      </c>
      <c r="G938" s="1">
        <v>39</v>
      </c>
      <c r="H938" s="1">
        <v>17.399999999999999</v>
      </c>
      <c r="I938" s="1">
        <v>55.1</v>
      </c>
      <c r="J938" s="1">
        <v>55</v>
      </c>
      <c r="K938" s="1">
        <v>29.7</v>
      </c>
      <c r="L938" s="1">
        <v>30.75</v>
      </c>
      <c r="M938" s="1">
        <v>9.3000000000000007</v>
      </c>
      <c r="N938" s="1">
        <v>10.4</v>
      </c>
      <c r="O938" s="2">
        <v>15.3</v>
      </c>
      <c r="P938" s="2">
        <v>11.4</v>
      </c>
      <c r="Q938" s="2">
        <v>3.2</v>
      </c>
      <c r="R938" s="1">
        <v>0.6</v>
      </c>
      <c r="S938" s="1">
        <v>0.7</v>
      </c>
      <c r="T938" s="1">
        <v>0.3</v>
      </c>
      <c r="U938" s="1">
        <v>0.3</v>
      </c>
      <c r="V938" s="1">
        <v>1.7</v>
      </c>
      <c r="W938" s="1">
        <v>70</v>
      </c>
      <c r="X938" s="1">
        <v>71.7</v>
      </c>
      <c r="Y938" s="1">
        <v>5.45</v>
      </c>
      <c r="Z938" s="1">
        <v>4.8</v>
      </c>
      <c r="AA938">
        <f t="shared" si="325"/>
        <v>0.35571878279118568</v>
      </c>
      <c r="AB938">
        <f t="shared" si="326"/>
        <v>0.283203125</v>
      </c>
      <c r="AC938">
        <f t="shared" si="327"/>
        <v>0.27751196172248804</v>
      </c>
      <c r="AD938">
        <f t="shared" si="328"/>
        <v>6.9190600522193196E-2</v>
      </c>
      <c r="AE938">
        <f t="shared" si="329"/>
        <v>0.13451086956521741</v>
      </c>
      <c r="AF938">
        <f t="shared" si="330"/>
        <v>0.17105263157894737</v>
      </c>
      <c r="AG938">
        <f t="shared" si="331"/>
        <v>0.13333333333333333</v>
      </c>
      <c r="AH938">
        <f t="shared" si="332"/>
        <v>0.33439659755449236</v>
      </c>
      <c r="AI938">
        <f t="shared" si="333"/>
        <v>0.14236902050113895</v>
      </c>
      <c r="AJ938">
        <f t="shared" si="334"/>
        <v>0.23659003831417624</v>
      </c>
      <c r="AK938">
        <f t="shared" si="335"/>
        <v>0.35762644364794899</v>
      </c>
      <c r="AL938">
        <f t="shared" si="336"/>
        <v>0.22556943423952971</v>
      </c>
      <c r="AM938">
        <f t="shared" si="337"/>
        <v>0.28437290409121396</v>
      </c>
      <c r="AN938">
        <f t="shared" si="338"/>
        <v>0.34029227557411268</v>
      </c>
      <c r="AO938">
        <f t="shared" si="339"/>
        <v>0.17140238313473877</v>
      </c>
      <c r="AP938">
        <f t="shared" si="340"/>
        <v>5.6179775280898875E-2</v>
      </c>
      <c r="AQ938">
        <f t="shared" si="341"/>
        <v>6.6666666666666666E-2</v>
      </c>
      <c r="AR938">
        <f t="shared" si="342"/>
        <v>2.2471910112359546E-2</v>
      </c>
      <c r="AS938">
        <f t="shared" si="343"/>
        <v>4.0816326530612235E-2</v>
      </c>
      <c r="AT938">
        <f t="shared" si="344"/>
        <v>0.38470985569542526</v>
      </c>
      <c r="AU938">
        <f t="shared" si="345"/>
        <v>0.43265173644920485</v>
      </c>
      <c r="AV938">
        <f t="shared" si="346"/>
        <v>0.52906976744186041</v>
      </c>
      <c r="AW938">
        <f t="shared" si="347"/>
        <v>0.47643979057591612</v>
      </c>
    </row>
    <row r="939" spans="1:49" x14ac:dyDescent="0.3">
      <c r="A939">
        <v>52</v>
      </c>
      <c r="B939" s="3">
        <v>37561</v>
      </c>
      <c r="C939" t="s">
        <v>7</v>
      </c>
      <c r="D939" s="1">
        <v>79.900000000000006</v>
      </c>
      <c r="E939" s="1">
        <v>38.35</v>
      </c>
      <c r="F939" s="1">
        <v>19.25</v>
      </c>
      <c r="G939" s="1">
        <v>41.55</v>
      </c>
      <c r="H939" s="1">
        <v>22.4</v>
      </c>
      <c r="I939" s="1">
        <v>53.5</v>
      </c>
      <c r="J939" s="1">
        <v>53.55</v>
      </c>
      <c r="K939" s="1">
        <v>29.15</v>
      </c>
      <c r="L939" s="1">
        <v>28.5</v>
      </c>
      <c r="M939" s="1">
        <v>8.4</v>
      </c>
      <c r="N939" s="1">
        <v>8.3000000000000007</v>
      </c>
      <c r="O939" s="2">
        <v>14.4</v>
      </c>
      <c r="P939" s="2">
        <v>10.7</v>
      </c>
      <c r="Q939" s="2">
        <v>3.3</v>
      </c>
      <c r="R939" s="1">
        <v>0.5</v>
      </c>
      <c r="S939" s="1">
        <v>0.5</v>
      </c>
      <c r="T939" s="1">
        <v>0.2</v>
      </c>
      <c r="U939" s="1">
        <v>0.2</v>
      </c>
      <c r="V939" s="1">
        <v>1.7</v>
      </c>
      <c r="W939" s="1">
        <v>49.5</v>
      </c>
      <c r="X939" s="1">
        <v>58.85</v>
      </c>
      <c r="Y939" s="1">
        <v>4.6500000000000004</v>
      </c>
      <c r="Z939" s="1">
        <v>4</v>
      </c>
      <c r="AA939">
        <f t="shared" si="325"/>
        <v>0.31584470094438616</v>
      </c>
      <c r="AB939">
        <f t="shared" si="326"/>
        <v>0.23632812500000003</v>
      </c>
      <c r="AC939">
        <f t="shared" si="327"/>
        <v>0.32631578947368417</v>
      </c>
      <c r="AD939">
        <f t="shared" si="328"/>
        <v>0.13446475195822452</v>
      </c>
      <c r="AE939">
        <f t="shared" si="329"/>
        <v>0.125</v>
      </c>
      <c r="AF939">
        <f t="shared" si="330"/>
        <v>0.17763157894736839</v>
      </c>
      <c r="AG939">
        <f t="shared" si="331"/>
        <v>0.13333333333333333</v>
      </c>
      <c r="AH939">
        <f t="shared" si="332"/>
        <v>0.34130781499202562</v>
      </c>
      <c r="AI939">
        <f t="shared" si="333"/>
        <v>0.13211845102505698</v>
      </c>
      <c r="AJ939">
        <f t="shared" si="334"/>
        <v>0.22126436781609196</v>
      </c>
      <c r="AK939">
        <f t="shared" si="335"/>
        <v>0.34607726005575462</v>
      </c>
      <c r="AL939">
        <f t="shared" si="336"/>
        <v>0.21748714180749446</v>
      </c>
      <c r="AM939">
        <f t="shared" si="337"/>
        <v>0.25419181757209924</v>
      </c>
      <c r="AN939">
        <f t="shared" si="338"/>
        <v>0.30271398747390393</v>
      </c>
      <c r="AO939">
        <f t="shared" si="339"/>
        <v>0.13290559120073328</v>
      </c>
      <c r="AP939">
        <f t="shared" si="340"/>
        <v>4.49438202247191E-2</v>
      </c>
      <c r="AQ939">
        <f t="shared" si="341"/>
        <v>4.4444444444444446E-2</v>
      </c>
      <c r="AR939">
        <f t="shared" si="342"/>
        <v>1.1235955056179775E-2</v>
      </c>
      <c r="AS939">
        <f t="shared" si="343"/>
        <v>2.0408163265306121E-2</v>
      </c>
      <c r="AT939">
        <f t="shared" si="344"/>
        <v>0.25882714154129566</v>
      </c>
      <c r="AU939">
        <f t="shared" si="345"/>
        <v>0.34923726062966576</v>
      </c>
      <c r="AV939">
        <f t="shared" si="346"/>
        <v>0.43604651162790703</v>
      </c>
      <c r="AW939">
        <f t="shared" si="347"/>
        <v>0.3926701570680628</v>
      </c>
    </row>
    <row r="940" spans="1:49" x14ac:dyDescent="0.3">
      <c r="A940">
        <v>53</v>
      </c>
      <c r="B940" s="3">
        <v>37561</v>
      </c>
      <c r="C940" t="s">
        <v>8</v>
      </c>
      <c r="D940" s="1">
        <v>79.5</v>
      </c>
      <c r="E940" s="1">
        <v>40.200000000000003</v>
      </c>
      <c r="F940" s="1">
        <v>19.2</v>
      </c>
      <c r="G940" s="1">
        <v>39.299999999999997</v>
      </c>
      <c r="H940" s="1">
        <v>16.649999999999999</v>
      </c>
      <c r="I940" s="1">
        <v>55.3</v>
      </c>
      <c r="J940" s="1">
        <v>55.1</v>
      </c>
      <c r="K940" s="1">
        <v>30</v>
      </c>
      <c r="L940" s="1">
        <v>29.9</v>
      </c>
      <c r="M940" s="1">
        <v>9.25</v>
      </c>
      <c r="N940" s="1">
        <v>9.1999999999999993</v>
      </c>
      <c r="O940" s="2">
        <v>14.2</v>
      </c>
      <c r="P940" s="2">
        <v>10.9</v>
      </c>
      <c r="Q940" s="2">
        <v>2.8</v>
      </c>
      <c r="R940" s="1">
        <v>0.5</v>
      </c>
      <c r="S940" s="1">
        <v>0.6</v>
      </c>
      <c r="T940" s="1">
        <v>0.2</v>
      </c>
      <c r="U940" s="1">
        <v>0.3</v>
      </c>
      <c r="V940" s="1">
        <v>1.6</v>
      </c>
      <c r="W940" s="1">
        <v>69.099999999999994</v>
      </c>
      <c r="X940" s="1">
        <v>63.9</v>
      </c>
      <c r="Y940" s="1">
        <v>4.8</v>
      </c>
      <c r="Z940" s="1">
        <v>4.8499999999999996</v>
      </c>
      <c r="AA940">
        <f t="shared" si="325"/>
        <v>0.35466946484784895</v>
      </c>
      <c r="AB940">
        <f t="shared" si="326"/>
        <v>0.234375</v>
      </c>
      <c r="AC940">
        <f t="shared" si="327"/>
        <v>0.28325358851674637</v>
      </c>
      <c r="AD940">
        <f t="shared" si="328"/>
        <v>5.9399477806788496E-2</v>
      </c>
      <c r="AE940">
        <f t="shared" si="329"/>
        <v>0.12771739130434784</v>
      </c>
      <c r="AF940">
        <f t="shared" si="330"/>
        <v>0.14473684210526314</v>
      </c>
      <c r="AG940">
        <f t="shared" si="331"/>
        <v>0.12222222222222223</v>
      </c>
      <c r="AH940">
        <f t="shared" si="332"/>
        <v>0.33705475810738972</v>
      </c>
      <c r="AI940">
        <f t="shared" si="333"/>
        <v>0.12984054669703871</v>
      </c>
      <c r="AJ940">
        <f t="shared" si="334"/>
        <v>0.23850574712643674</v>
      </c>
      <c r="AK940">
        <f t="shared" si="335"/>
        <v>0.3584229390681003</v>
      </c>
      <c r="AL940">
        <f t="shared" si="336"/>
        <v>0.22997795738427623</v>
      </c>
      <c r="AM940">
        <f t="shared" si="337"/>
        <v>0.27297116029510393</v>
      </c>
      <c r="AN940">
        <f t="shared" si="338"/>
        <v>0.33820459290187882</v>
      </c>
      <c r="AO940">
        <f t="shared" si="339"/>
        <v>0.14940421631530704</v>
      </c>
      <c r="AP940">
        <f t="shared" si="340"/>
        <v>4.49438202247191E-2</v>
      </c>
      <c r="AQ940">
        <f t="shared" si="341"/>
        <v>5.5555555555555552E-2</v>
      </c>
      <c r="AR940">
        <f t="shared" si="342"/>
        <v>1.1235955056179775E-2</v>
      </c>
      <c r="AS940">
        <f t="shared" si="343"/>
        <v>4.0816326530612235E-2</v>
      </c>
      <c r="AT940">
        <f t="shared" si="344"/>
        <v>0.3791832975130488</v>
      </c>
      <c r="AU940">
        <f t="shared" si="345"/>
        <v>0.38201882505679979</v>
      </c>
      <c r="AV940">
        <f t="shared" si="346"/>
        <v>0.45348837209302323</v>
      </c>
      <c r="AW940">
        <f t="shared" si="347"/>
        <v>0.48167539267015697</v>
      </c>
    </row>
    <row r="941" spans="1:49" x14ac:dyDescent="0.3">
      <c r="A941">
        <v>54</v>
      </c>
      <c r="B941" s="3">
        <v>37561</v>
      </c>
      <c r="C941" t="s">
        <v>8</v>
      </c>
      <c r="D941" s="1">
        <v>71.95</v>
      </c>
      <c r="E941" s="1">
        <v>36.75</v>
      </c>
      <c r="F941" s="1">
        <v>17.350000000000001</v>
      </c>
      <c r="G941" s="1">
        <v>35.200000000000003</v>
      </c>
      <c r="H941" s="1">
        <v>15</v>
      </c>
      <c r="I941" s="1">
        <v>46.45</v>
      </c>
      <c r="J941" s="1">
        <v>46.15</v>
      </c>
      <c r="K941" s="1">
        <v>24.85</v>
      </c>
      <c r="L941" s="1">
        <v>24.3</v>
      </c>
      <c r="M941" s="1">
        <v>7.8</v>
      </c>
      <c r="N941" s="1">
        <v>7.55</v>
      </c>
      <c r="O941" s="2">
        <v>9.9</v>
      </c>
      <c r="P941" s="2">
        <v>7.2</v>
      </c>
      <c r="Q941" s="2">
        <v>2.2999999999999998</v>
      </c>
      <c r="R941" s="1">
        <v>0.3</v>
      </c>
      <c r="S941" s="1">
        <v>0.4</v>
      </c>
      <c r="T941" s="1">
        <v>0.1</v>
      </c>
      <c r="U941" s="1">
        <v>0.2</v>
      </c>
      <c r="V941" s="1">
        <v>1.4</v>
      </c>
      <c r="W941" s="1">
        <v>53.4</v>
      </c>
      <c r="X941" s="1">
        <v>43.7</v>
      </c>
      <c r="Y941" s="1">
        <v>4.25</v>
      </c>
      <c r="Z941" s="1">
        <v>4.2</v>
      </c>
      <c r="AA941">
        <f t="shared" si="325"/>
        <v>0.28226652675760755</v>
      </c>
      <c r="AB941">
        <f t="shared" si="326"/>
        <v>0.16210937500000008</v>
      </c>
      <c r="AC941">
        <f t="shared" si="327"/>
        <v>0.20478468899521535</v>
      </c>
      <c r="AD941">
        <f t="shared" si="328"/>
        <v>3.7859007832898174E-2</v>
      </c>
      <c r="AE941">
        <f t="shared" si="329"/>
        <v>7.7445652173913054E-2</v>
      </c>
      <c r="AF941">
        <f t="shared" si="330"/>
        <v>0.11184210526315787</v>
      </c>
      <c r="AG941">
        <f t="shared" si="331"/>
        <v>9.9999999999999978E-2</v>
      </c>
      <c r="AH941">
        <f t="shared" si="332"/>
        <v>0.25677830940988844</v>
      </c>
      <c r="AI941">
        <f t="shared" si="333"/>
        <v>8.0865603644646941E-2</v>
      </c>
      <c r="AJ941">
        <f t="shared" si="334"/>
        <v>0.15373563218390807</v>
      </c>
      <c r="AK941">
        <f t="shared" si="335"/>
        <v>0.2871365989645559</v>
      </c>
      <c r="AL941">
        <f t="shared" si="336"/>
        <v>0.15429831006612785</v>
      </c>
      <c r="AM941">
        <f t="shared" si="337"/>
        <v>0.19785378940308518</v>
      </c>
      <c r="AN941">
        <f t="shared" si="338"/>
        <v>0.27766179540709807</v>
      </c>
      <c r="AO941">
        <f t="shared" si="339"/>
        <v>0.11915673693858844</v>
      </c>
      <c r="AP941">
        <f t="shared" si="340"/>
        <v>2.2471910112359546E-2</v>
      </c>
      <c r="AQ941">
        <f t="shared" si="341"/>
        <v>3.333333333333334E-2</v>
      </c>
      <c r="AR941">
        <f t="shared" si="342"/>
        <v>0</v>
      </c>
      <c r="AS941">
        <f t="shared" si="343"/>
        <v>2.0408163265306121E-2</v>
      </c>
      <c r="AT941">
        <f t="shared" si="344"/>
        <v>0.28277556033159351</v>
      </c>
      <c r="AU941">
        <f t="shared" si="345"/>
        <v>0.2508925673482636</v>
      </c>
      <c r="AV941">
        <f t="shared" si="346"/>
        <v>0.38953488372093026</v>
      </c>
      <c r="AW941">
        <f t="shared" si="347"/>
        <v>0.41361256544502611</v>
      </c>
    </row>
    <row r="942" spans="1:49" x14ac:dyDescent="0.3">
      <c r="A942">
        <v>55</v>
      </c>
      <c r="B942" s="3">
        <v>37561</v>
      </c>
      <c r="C942" t="s">
        <v>8</v>
      </c>
      <c r="D942" s="1">
        <v>83.05</v>
      </c>
      <c r="E942" s="1">
        <v>42.15</v>
      </c>
      <c r="F942" s="1">
        <v>21</v>
      </c>
      <c r="G942" s="1">
        <v>40.9</v>
      </c>
      <c r="H942" s="1">
        <v>17.8</v>
      </c>
      <c r="I942" s="1">
        <v>58</v>
      </c>
      <c r="J942" s="1">
        <v>59</v>
      </c>
      <c r="K942" s="1">
        <v>31.2</v>
      </c>
      <c r="L942" s="1">
        <v>31.9</v>
      </c>
      <c r="M942" s="1">
        <v>9.6999999999999993</v>
      </c>
      <c r="N942" s="1">
        <v>10.6</v>
      </c>
      <c r="O942" s="2">
        <v>16.899999999999999</v>
      </c>
      <c r="P942" s="2">
        <v>13.1</v>
      </c>
      <c r="Q942" s="2">
        <v>3.5</v>
      </c>
      <c r="R942" s="1">
        <v>0.6</v>
      </c>
      <c r="S942" s="1">
        <v>0.7</v>
      </c>
      <c r="T942" s="1">
        <v>0.3</v>
      </c>
      <c r="U942" s="1">
        <v>0.3</v>
      </c>
      <c r="V942" s="1">
        <v>1.9</v>
      </c>
      <c r="W942" s="1">
        <v>34</v>
      </c>
      <c r="X942" s="1">
        <v>72.2</v>
      </c>
      <c r="Y942" s="1">
        <v>5.05</v>
      </c>
      <c r="Z942" s="1">
        <v>5.0999999999999996</v>
      </c>
      <c r="AA942">
        <f t="shared" si="325"/>
        <v>0.39559286463798526</v>
      </c>
      <c r="AB942">
        <f t="shared" si="326"/>
        <v>0.3046875</v>
      </c>
      <c r="AC942">
        <f t="shared" si="327"/>
        <v>0.31387559808612436</v>
      </c>
      <c r="AD942">
        <f t="shared" si="328"/>
        <v>7.4412532637075729E-2</v>
      </c>
      <c r="AE942">
        <f t="shared" si="329"/>
        <v>0.15760869565217392</v>
      </c>
      <c r="AF942">
        <f t="shared" si="330"/>
        <v>0.19078947368421051</v>
      </c>
      <c r="AG942">
        <f t="shared" si="331"/>
        <v>0.15555555555555553</v>
      </c>
      <c r="AH942">
        <f t="shared" si="332"/>
        <v>0.37480063795853269</v>
      </c>
      <c r="AI942">
        <f t="shared" si="333"/>
        <v>0.16059225512528472</v>
      </c>
      <c r="AJ942">
        <f t="shared" si="334"/>
        <v>0.26436781609195403</v>
      </c>
      <c r="AK942">
        <f t="shared" si="335"/>
        <v>0.38948626045400236</v>
      </c>
      <c r="AL942">
        <f t="shared" si="336"/>
        <v>0.2476120499632623</v>
      </c>
      <c r="AM942">
        <f t="shared" si="337"/>
        <v>0.2997987927565392</v>
      </c>
      <c r="AN942">
        <f t="shared" si="338"/>
        <v>0.35699373695198316</v>
      </c>
      <c r="AO942">
        <f t="shared" si="339"/>
        <v>0.17506874427131069</v>
      </c>
      <c r="AP942">
        <f t="shared" si="340"/>
        <v>5.6179775280898875E-2</v>
      </c>
      <c r="AQ942">
        <f t="shared" si="341"/>
        <v>6.6666666666666666E-2</v>
      </c>
      <c r="AR942">
        <f t="shared" si="342"/>
        <v>2.2471910112359546E-2</v>
      </c>
      <c r="AS942">
        <f t="shared" si="343"/>
        <v>4.0816326530612235E-2</v>
      </c>
      <c r="AT942">
        <f t="shared" si="344"/>
        <v>0.16364752840036845</v>
      </c>
      <c r="AU942">
        <f t="shared" si="345"/>
        <v>0.43589743589743596</v>
      </c>
      <c r="AV942">
        <f t="shared" si="346"/>
        <v>0.48255813953488363</v>
      </c>
      <c r="AW942">
        <f t="shared" si="347"/>
        <v>0.50785340314136118</v>
      </c>
    </row>
    <row r="943" spans="1:49" x14ac:dyDescent="0.3">
      <c r="A943">
        <v>56</v>
      </c>
      <c r="B943" s="3">
        <v>37561</v>
      </c>
      <c r="C943" t="s">
        <v>8</v>
      </c>
      <c r="D943" s="1">
        <v>75.400000000000006</v>
      </c>
      <c r="E943" s="1">
        <v>37.950000000000003</v>
      </c>
      <c r="F943" s="1">
        <v>18.45</v>
      </c>
      <c r="G943" s="1">
        <v>37.450000000000003</v>
      </c>
      <c r="H943" s="1">
        <v>16.850000000000001</v>
      </c>
      <c r="I943" s="1">
        <v>50.65</v>
      </c>
      <c r="J943" s="1">
        <v>50.4</v>
      </c>
      <c r="K943" s="1">
        <v>27.7</v>
      </c>
      <c r="L943" s="1">
        <v>26.3</v>
      </c>
      <c r="M943" s="1">
        <v>9.35</v>
      </c>
      <c r="N943" s="1">
        <v>10</v>
      </c>
      <c r="O943" s="2">
        <v>11.1</v>
      </c>
      <c r="P943" s="2">
        <v>8.1</v>
      </c>
      <c r="Q943" s="2">
        <v>2.8</v>
      </c>
      <c r="R943" s="1">
        <v>0.6</v>
      </c>
      <c r="S943" s="1">
        <v>0.5</v>
      </c>
      <c r="T943" s="1">
        <v>0.3</v>
      </c>
      <c r="U943" s="1">
        <v>0.2</v>
      </c>
      <c r="V943" s="1">
        <v>1.6</v>
      </c>
      <c r="W943" s="1">
        <v>57.55</v>
      </c>
      <c r="X943" s="1">
        <v>67.650000000000006</v>
      </c>
      <c r="Y943" s="1">
        <v>4.55</v>
      </c>
      <c r="Z943" s="1">
        <v>4.3499999999999996</v>
      </c>
      <c r="AA943">
        <f t="shared" si="325"/>
        <v>0.30745015739769155</v>
      </c>
      <c r="AB943">
        <f t="shared" si="326"/>
        <v>0.205078125</v>
      </c>
      <c r="AC943">
        <f t="shared" si="327"/>
        <v>0.24784688995215315</v>
      </c>
      <c r="AD943">
        <f t="shared" si="328"/>
        <v>6.2010443864229783E-2</v>
      </c>
      <c r="AE943">
        <f t="shared" si="329"/>
        <v>8.9673913043478271E-2</v>
      </c>
      <c r="AF943">
        <f t="shared" si="330"/>
        <v>0.14473684210526314</v>
      </c>
      <c r="AG943">
        <f t="shared" si="331"/>
        <v>0.12222222222222223</v>
      </c>
      <c r="AH943">
        <f t="shared" si="332"/>
        <v>0.29346092503987253</v>
      </c>
      <c r="AI943">
        <f t="shared" si="333"/>
        <v>9.4533029612756281E-2</v>
      </c>
      <c r="AJ943">
        <f t="shared" si="334"/>
        <v>0.19396551724137931</v>
      </c>
      <c r="AK943">
        <f t="shared" si="335"/>
        <v>0.32098765432098758</v>
      </c>
      <c r="AL943">
        <f t="shared" si="336"/>
        <v>0.19617927994121967</v>
      </c>
      <c r="AM943">
        <f t="shared" si="337"/>
        <v>0.22468142186452048</v>
      </c>
      <c r="AN943">
        <f t="shared" si="338"/>
        <v>0.34237995824634648</v>
      </c>
      <c r="AO943">
        <f t="shared" si="339"/>
        <v>0.16406966086159486</v>
      </c>
      <c r="AP943">
        <f t="shared" si="340"/>
        <v>5.6179775280898875E-2</v>
      </c>
      <c r="AQ943">
        <f t="shared" si="341"/>
        <v>4.4444444444444446E-2</v>
      </c>
      <c r="AR943">
        <f t="shared" si="342"/>
        <v>2.2471910112359546E-2</v>
      </c>
      <c r="AS943">
        <f t="shared" si="343"/>
        <v>2.0408163265306121E-2</v>
      </c>
      <c r="AT943">
        <f t="shared" si="344"/>
        <v>0.30825913417255141</v>
      </c>
      <c r="AU943">
        <f t="shared" si="345"/>
        <v>0.40636157091853303</v>
      </c>
      <c r="AV943">
        <f t="shared" si="346"/>
        <v>0.42441860465116277</v>
      </c>
      <c r="AW943">
        <f t="shared" si="347"/>
        <v>0.42931937172774859</v>
      </c>
    </row>
    <row r="944" spans="1:49" x14ac:dyDescent="0.3">
      <c r="A944">
        <v>57</v>
      </c>
      <c r="B944" s="3">
        <v>37561</v>
      </c>
      <c r="C944" t="s">
        <v>8</v>
      </c>
      <c r="D944" s="1">
        <v>85.05</v>
      </c>
      <c r="E944" s="1">
        <v>44.35</v>
      </c>
      <c r="F944" s="1">
        <v>20</v>
      </c>
      <c r="G944" s="1">
        <v>40.700000000000003</v>
      </c>
      <c r="H944" s="1">
        <v>18.7</v>
      </c>
      <c r="I944" s="1">
        <v>61.15</v>
      </c>
      <c r="J944" s="1">
        <v>61.65</v>
      </c>
      <c r="K944" s="1">
        <v>33.299999999999997</v>
      </c>
      <c r="L944" s="1">
        <v>33.25</v>
      </c>
      <c r="M944" s="1">
        <v>9.6</v>
      </c>
      <c r="N944" s="1">
        <v>11.05</v>
      </c>
      <c r="O944" s="2">
        <v>18.3</v>
      </c>
      <c r="P944" s="2">
        <v>14.4</v>
      </c>
      <c r="Q944" s="2">
        <v>3.6</v>
      </c>
      <c r="R944" s="1">
        <v>0.7</v>
      </c>
      <c r="S944" s="1">
        <v>0.9</v>
      </c>
      <c r="T944" s="1">
        <v>0.3</v>
      </c>
      <c r="U944" s="1">
        <v>0.4</v>
      </c>
      <c r="V944" s="1">
        <v>2</v>
      </c>
      <c r="W944" s="1">
        <v>21.05</v>
      </c>
      <c r="X944" s="1">
        <v>71.3</v>
      </c>
      <c r="Y944" s="1">
        <v>5.7</v>
      </c>
      <c r="Z944" s="1">
        <v>4.75</v>
      </c>
      <c r="AA944">
        <f t="shared" si="325"/>
        <v>0.44176285414480587</v>
      </c>
      <c r="AB944">
        <f t="shared" si="326"/>
        <v>0.265625</v>
      </c>
      <c r="AC944">
        <f t="shared" si="327"/>
        <v>0.31004784688995218</v>
      </c>
      <c r="AD944">
        <f t="shared" si="328"/>
        <v>8.6161879895561344E-2</v>
      </c>
      <c r="AE944">
        <f t="shared" si="329"/>
        <v>0.17527173913043481</v>
      </c>
      <c r="AF944">
        <f t="shared" si="330"/>
        <v>0.19736842105263158</v>
      </c>
      <c r="AG944">
        <f t="shared" si="331"/>
        <v>0.16666666666666666</v>
      </c>
      <c r="AH944">
        <f t="shared" si="332"/>
        <v>0.39606592238171184</v>
      </c>
      <c r="AI944">
        <f t="shared" si="333"/>
        <v>0.17653758542141232</v>
      </c>
      <c r="AJ944">
        <f t="shared" si="334"/>
        <v>0.29454022988505746</v>
      </c>
      <c r="AK944">
        <f t="shared" si="335"/>
        <v>0.41059338908801268</v>
      </c>
      <c r="AL944">
        <f t="shared" si="336"/>
        <v>0.27847171197648779</v>
      </c>
      <c r="AM944">
        <f t="shared" si="337"/>
        <v>0.31790744466800808</v>
      </c>
      <c r="AN944">
        <f t="shared" si="338"/>
        <v>0.35281837160751556</v>
      </c>
      <c r="AO944">
        <f t="shared" si="339"/>
        <v>0.18331805682859761</v>
      </c>
      <c r="AP944">
        <f t="shared" si="340"/>
        <v>6.741573033707865E-2</v>
      </c>
      <c r="AQ944">
        <f t="shared" si="341"/>
        <v>8.8888888888888892E-2</v>
      </c>
      <c r="AR944">
        <f t="shared" si="342"/>
        <v>2.2471910112359546E-2</v>
      </c>
      <c r="AS944">
        <f t="shared" si="343"/>
        <v>6.1224489795918373E-2</v>
      </c>
      <c r="AT944">
        <f t="shared" si="344"/>
        <v>8.4126496776174411E-2</v>
      </c>
      <c r="AU944">
        <f t="shared" si="345"/>
        <v>0.43005517689061995</v>
      </c>
      <c r="AV944">
        <f t="shared" si="346"/>
        <v>0.55813953488372092</v>
      </c>
      <c r="AW944">
        <f t="shared" si="347"/>
        <v>0.47120418848167533</v>
      </c>
    </row>
    <row r="945" spans="1:49" x14ac:dyDescent="0.3">
      <c r="A945">
        <v>58</v>
      </c>
      <c r="B945" s="3">
        <v>37561</v>
      </c>
      <c r="C945" t="s">
        <v>8</v>
      </c>
      <c r="D945" s="1">
        <v>84.25</v>
      </c>
      <c r="E945" s="1">
        <v>43.5</v>
      </c>
      <c r="F945" s="1">
        <v>21.4</v>
      </c>
      <c r="G945" s="1">
        <v>40.75</v>
      </c>
      <c r="H945" s="1">
        <v>18.5</v>
      </c>
      <c r="I945" s="1">
        <v>59</v>
      </c>
      <c r="J945" s="1">
        <v>58.5</v>
      </c>
      <c r="K945" s="1">
        <v>32.700000000000003</v>
      </c>
      <c r="L945" s="1">
        <v>32.4</v>
      </c>
      <c r="M945" s="1">
        <v>10.25</v>
      </c>
      <c r="N945" s="1">
        <v>10.5</v>
      </c>
      <c r="O945" s="2">
        <v>17.899999999999999</v>
      </c>
      <c r="P945" s="2">
        <v>13.9</v>
      </c>
      <c r="Q945" s="2">
        <v>3.6</v>
      </c>
      <c r="R945" s="1">
        <v>0.8</v>
      </c>
      <c r="S945" s="1">
        <v>0.8</v>
      </c>
      <c r="T945" s="1">
        <v>0.4</v>
      </c>
      <c r="U945" s="1">
        <v>0.4</v>
      </c>
      <c r="V945" s="1">
        <v>2</v>
      </c>
      <c r="W945" s="1">
        <v>54.7</v>
      </c>
      <c r="X945" s="1">
        <v>63</v>
      </c>
      <c r="Y945" s="1">
        <v>5.4</v>
      </c>
      <c r="Z945" s="1">
        <v>5.15</v>
      </c>
      <c r="AA945">
        <f t="shared" si="325"/>
        <v>0.42392444910807969</v>
      </c>
      <c r="AB945">
        <f t="shared" si="326"/>
        <v>0.3203125</v>
      </c>
      <c r="AC945">
        <f t="shared" si="327"/>
        <v>0.31100478468899523</v>
      </c>
      <c r="AD945">
        <f t="shared" si="328"/>
        <v>8.3550913838120106E-2</v>
      </c>
      <c r="AE945">
        <f t="shared" si="329"/>
        <v>0.16847826086956524</v>
      </c>
      <c r="AF945">
        <f t="shared" si="330"/>
        <v>0.19736842105263158</v>
      </c>
      <c r="AG945">
        <f t="shared" si="331"/>
        <v>0.16666666666666666</v>
      </c>
      <c r="AH945">
        <f t="shared" si="332"/>
        <v>0.38755980861244022</v>
      </c>
      <c r="AI945">
        <f t="shared" si="333"/>
        <v>0.17198177676537585</v>
      </c>
      <c r="AJ945">
        <f t="shared" si="334"/>
        <v>0.27394636015325668</v>
      </c>
      <c r="AK945">
        <f t="shared" si="335"/>
        <v>0.38550378335324564</v>
      </c>
      <c r="AL945">
        <f t="shared" si="336"/>
        <v>0.26965466568699487</v>
      </c>
      <c r="AM945">
        <f t="shared" si="337"/>
        <v>0.30650570087189805</v>
      </c>
      <c r="AN945">
        <f t="shared" si="338"/>
        <v>0.37995824634655523</v>
      </c>
      <c r="AO945">
        <f t="shared" si="339"/>
        <v>0.17323556370302473</v>
      </c>
      <c r="AP945">
        <f t="shared" si="340"/>
        <v>7.8651685393258439E-2</v>
      </c>
      <c r="AQ945">
        <f t="shared" si="341"/>
        <v>7.7777777777777779E-2</v>
      </c>
      <c r="AR945">
        <f t="shared" si="342"/>
        <v>3.3707865168539332E-2</v>
      </c>
      <c r="AS945">
        <f t="shared" si="343"/>
        <v>6.1224489795918373E-2</v>
      </c>
      <c r="AT945">
        <f t="shared" si="344"/>
        <v>0.29075836659502613</v>
      </c>
      <c r="AU945">
        <f t="shared" si="345"/>
        <v>0.37617656604998384</v>
      </c>
      <c r="AV945">
        <f t="shared" si="346"/>
        <v>0.52325581395348841</v>
      </c>
      <c r="AW945">
        <f t="shared" si="347"/>
        <v>0.51308900523560208</v>
      </c>
    </row>
    <row r="946" spans="1:49" x14ac:dyDescent="0.3">
      <c r="A946">
        <v>59</v>
      </c>
      <c r="B946" s="3">
        <v>37561</v>
      </c>
      <c r="C946" t="s">
        <v>8</v>
      </c>
      <c r="D946" s="1">
        <v>86.75</v>
      </c>
      <c r="E946" s="1">
        <v>45.6</v>
      </c>
      <c r="F946" s="1">
        <v>22</v>
      </c>
      <c r="G946" s="1">
        <v>41.15</v>
      </c>
      <c r="H946" s="1">
        <v>18.8</v>
      </c>
      <c r="I946" s="1">
        <v>63.8</v>
      </c>
      <c r="J946" s="1">
        <v>63.85</v>
      </c>
      <c r="K946" s="1">
        <v>35.15</v>
      </c>
      <c r="L946" s="1">
        <v>34.9</v>
      </c>
      <c r="M946" s="1">
        <v>10.7</v>
      </c>
      <c r="N946" s="1">
        <v>10.85</v>
      </c>
      <c r="O946" s="2">
        <v>20.100000000000001</v>
      </c>
      <c r="P946" s="2">
        <v>15.9</v>
      </c>
      <c r="Q946" s="2">
        <v>3.9</v>
      </c>
      <c r="R946" s="1">
        <v>0.9</v>
      </c>
      <c r="S946" s="1">
        <v>1</v>
      </c>
      <c r="T946" s="1">
        <v>0.4</v>
      </c>
      <c r="U946" s="1">
        <v>0.5</v>
      </c>
      <c r="V946" s="1">
        <v>2.2000000000000002</v>
      </c>
      <c r="W946" s="1">
        <v>72.45</v>
      </c>
      <c r="X946" s="1">
        <v>73.150000000000006</v>
      </c>
      <c r="Y946" s="1">
        <v>5.5</v>
      </c>
      <c r="Z946" s="1">
        <v>5.3</v>
      </c>
      <c r="AA946">
        <f t="shared" si="325"/>
        <v>0.46799580272822666</v>
      </c>
      <c r="AB946">
        <f t="shared" si="326"/>
        <v>0.34375</v>
      </c>
      <c r="AC946">
        <f t="shared" si="327"/>
        <v>0.3186602870813397</v>
      </c>
      <c r="AD946">
        <f t="shared" si="328"/>
        <v>8.7467362924281991E-2</v>
      </c>
      <c r="AE946">
        <f t="shared" si="329"/>
        <v>0.19565217391304351</v>
      </c>
      <c r="AF946">
        <f t="shared" si="330"/>
        <v>0.21710526315789472</v>
      </c>
      <c r="AG946">
        <f t="shared" si="331"/>
        <v>0.18888888888888891</v>
      </c>
      <c r="AH946">
        <f t="shared" si="332"/>
        <v>0.4141414141414142</v>
      </c>
      <c r="AI946">
        <f t="shared" si="333"/>
        <v>0.19703872437357633</v>
      </c>
      <c r="AJ946">
        <f t="shared" si="334"/>
        <v>0.31992337164750956</v>
      </c>
      <c r="AK946">
        <f t="shared" si="335"/>
        <v>0.42811628833134208</v>
      </c>
      <c r="AL946">
        <f t="shared" si="336"/>
        <v>0.30565760470242459</v>
      </c>
      <c r="AM946">
        <f t="shared" si="337"/>
        <v>0.34004024144869216</v>
      </c>
      <c r="AN946">
        <f t="shared" si="338"/>
        <v>0.39874739039665957</v>
      </c>
      <c r="AO946">
        <f t="shared" si="339"/>
        <v>0.17965169569202563</v>
      </c>
      <c r="AP946">
        <f t="shared" si="340"/>
        <v>8.98876404494382E-2</v>
      </c>
      <c r="AQ946">
        <f t="shared" si="341"/>
        <v>9.9999999999999992E-2</v>
      </c>
      <c r="AR946">
        <f t="shared" si="342"/>
        <v>3.3707865168539332E-2</v>
      </c>
      <c r="AS946">
        <f t="shared" si="343"/>
        <v>8.1632653061224483E-2</v>
      </c>
      <c r="AT946">
        <f t="shared" si="344"/>
        <v>0.39975437519189444</v>
      </c>
      <c r="AU946">
        <f t="shared" si="345"/>
        <v>0.44206426484907507</v>
      </c>
      <c r="AV946">
        <f t="shared" si="346"/>
        <v>0.53488372093023251</v>
      </c>
      <c r="AW946">
        <f t="shared" si="347"/>
        <v>0.52879581151832455</v>
      </c>
    </row>
    <row r="947" spans="1:49" x14ac:dyDescent="0.3">
      <c r="A947">
        <v>60</v>
      </c>
      <c r="B947" s="3">
        <v>37561</v>
      </c>
      <c r="C947" t="s">
        <v>8</v>
      </c>
      <c r="D947" s="1">
        <v>76.2</v>
      </c>
      <c r="E947" s="1">
        <v>38.9</v>
      </c>
      <c r="F947" s="1">
        <v>19.600000000000001</v>
      </c>
      <c r="G947" s="1">
        <v>37.299999999999997</v>
      </c>
      <c r="H947" s="1">
        <v>15.75</v>
      </c>
      <c r="I947" s="1">
        <v>58.1</v>
      </c>
      <c r="J947" s="1">
        <v>58.75</v>
      </c>
      <c r="K947" s="1">
        <v>32</v>
      </c>
      <c r="L947" s="1">
        <v>29</v>
      </c>
      <c r="M947" s="1">
        <v>10</v>
      </c>
      <c r="N947" s="1">
        <v>8.5</v>
      </c>
      <c r="O947" s="2">
        <v>13.5</v>
      </c>
      <c r="P947" s="2">
        <v>10.5</v>
      </c>
      <c r="Q947" s="2">
        <v>2.7</v>
      </c>
      <c r="R947" s="1">
        <v>0.6</v>
      </c>
      <c r="S947" s="1">
        <v>0.5</v>
      </c>
      <c r="T947" s="1">
        <v>0.3</v>
      </c>
      <c r="U947" s="1">
        <v>0.2</v>
      </c>
      <c r="V947" s="1">
        <v>1.5</v>
      </c>
      <c r="W947" s="1">
        <v>57.95</v>
      </c>
      <c r="X947" s="1">
        <v>56.5</v>
      </c>
      <c r="Y947" s="1">
        <v>5</v>
      </c>
      <c r="Z947" s="1">
        <v>4.45</v>
      </c>
      <c r="AA947">
        <f t="shared" si="325"/>
        <v>0.32738719832109126</v>
      </c>
      <c r="AB947">
        <f t="shared" si="326"/>
        <v>0.25000000000000011</v>
      </c>
      <c r="AC947">
        <f t="shared" si="327"/>
        <v>0.24497607655502385</v>
      </c>
      <c r="AD947">
        <f t="shared" si="328"/>
        <v>4.7650130548302874E-2</v>
      </c>
      <c r="AE947">
        <f t="shared" si="329"/>
        <v>0.12228260869565219</v>
      </c>
      <c r="AF947">
        <f t="shared" si="330"/>
        <v>0.13815789473684209</v>
      </c>
      <c r="AG947">
        <f t="shared" si="331"/>
        <v>0.1111111111111111</v>
      </c>
      <c r="AH947">
        <f t="shared" si="332"/>
        <v>0.30196703880914416</v>
      </c>
      <c r="AI947">
        <f t="shared" si="333"/>
        <v>0.12186788154897495</v>
      </c>
      <c r="AJ947">
        <f t="shared" si="334"/>
        <v>0.26532567049808431</v>
      </c>
      <c r="AK947">
        <f t="shared" si="335"/>
        <v>0.387495021903624</v>
      </c>
      <c r="AL947">
        <f t="shared" si="336"/>
        <v>0.25936811168258628</v>
      </c>
      <c r="AM947">
        <f t="shared" si="337"/>
        <v>0.26089872568745809</v>
      </c>
      <c r="AN947">
        <f t="shared" si="338"/>
        <v>0.36951983298538615</v>
      </c>
      <c r="AO947">
        <f t="shared" si="339"/>
        <v>0.13657195233730524</v>
      </c>
      <c r="AP947">
        <f t="shared" si="340"/>
        <v>5.6179775280898875E-2</v>
      </c>
      <c r="AQ947">
        <f t="shared" si="341"/>
        <v>4.4444444444444446E-2</v>
      </c>
      <c r="AR947">
        <f t="shared" si="342"/>
        <v>2.2471910112359546E-2</v>
      </c>
      <c r="AS947">
        <f t="shared" si="343"/>
        <v>2.0408163265306121E-2</v>
      </c>
      <c r="AT947">
        <f t="shared" si="344"/>
        <v>0.31071538225360767</v>
      </c>
      <c r="AU947">
        <f t="shared" si="345"/>
        <v>0.33398247322297958</v>
      </c>
      <c r="AV947">
        <f t="shared" si="346"/>
        <v>0.47674418604651159</v>
      </c>
      <c r="AW947">
        <f t="shared" si="347"/>
        <v>0.43979057591623033</v>
      </c>
    </row>
    <row r="948" spans="1:49" x14ac:dyDescent="0.3">
      <c r="A948">
        <v>61</v>
      </c>
      <c r="B948" s="3">
        <v>37561</v>
      </c>
      <c r="C948" t="s">
        <v>7</v>
      </c>
      <c r="D948" s="1">
        <v>83.8</v>
      </c>
      <c r="E948" s="1">
        <v>41.1</v>
      </c>
      <c r="F948" s="1">
        <v>20.9</v>
      </c>
      <c r="G948" s="1">
        <v>42.7</v>
      </c>
      <c r="H948" s="1">
        <v>20.25</v>
      </c>
      <c r="I948" s="1">
        <v>55.95</v>
      </c>
      <c r="J948" s="1">
        <v>56.95</v>
      </c>
      <c r="K948" s="1">
        <v>30.75</v>
      </c>
      <c r="L948" s="1">
        <v>30.9</v>
      </c>
      <c r="M948" s="1">
        <v>9.5500000000000007</v>
      </c>
      <c r="N948" s="1">
        <v>9.35</v>
      </c>
      <c r="O948" s="2">
        <v>16.2</v>
      </c>
      <c r="P948" s="2">
        <v>12</v>
      </c>
      <c r="Q948" s="2">
        <v>4</v>
      </c>
      <c r="R948" s="1">
        <v>0.6</v>
      </c>
      <c r="S948" s="1">
        <v>0.6</v>
      </c>
      <c r="T948" s="1">
        <v>0.3</v>
      </c>
      <c r="U948" s="1">
        <v>0.3</v>
      </c>
      <c r="V948" s="1">
        <v>2.4</v>
      </c>
      <c r="W948" s="1">
        <v>62.1</v>
      </c>
      <c r="X948" s="1">
        <v>51.25</v>
      </c>
      <c r="Y948" s="1">
        <v>5.0999999999999996</v>
      </c>
      <c r="Z948" s="1">
        <v>5.2</v>
      </c>
      <c r="AA948">
        <f t="shared" si="325"/>
        <v>0.37355718782791186</v>
      </c>
      <c r="AB948">
        <f t="shared" si="326"/>
        <v>0.30078125</v>
      </c>
      <c r="AC948">
        <f t="shared" si="327"/>
        <v>0.3483253588516747</v>
      </c>
      <c r="AD948">
        <f t="shared" si="328"/>
        <v>0.10639686684073107</v>
      </c>
      <c r="AE948">
        <f t="shared" si="329"/>
        <v>0.14266304347826089</v>
      </c>
      <c r="AF948">
        <f t="shared" si="330"/>
        <v>0.22368421052631576</v>
      </c>
      <c r="AG948">
        <f t="shared" si="331"/>
        <v>0.21111111111111108</v>
      </c>
      <c r="AH948">
        <f t="shared" si="332"/>
        <v>0.38277511961722488</v>
      </c>
      <c r="AI948">
        <f t="shared" si="333"/>
        <v>0.15261958997722094</v>
      </c>
      <c r="AJ948">
        <f t="shared" si="334"/>
        <v>0.24473180076628354</v>
      </c>
      <c r="AK948">
        <f t="shared" si="335"/>
        <v>0.37315810434090002</v>
      </c>
      <c r="AL948">
        <f t="shared" si="336"/>
        <v>0.24099926524614249</v>
      </c>
      <c r="AM948">
        <f t="shared" si="337"/>
        <v>0.28638497652582157</v>
      </c>
      <c r="AN948">
        <f t="shared" si="338"/>
        <v>0.35073068893528181</v>
      </c>
      <c r="AO948">
        <f t="shared" si="339"/>
        <v>0.15215398716773601</v>
      </c>
      <c r="AP948">
        <f t="shared" si="340"/>
        <v>5.6179775280898875E-2</v>
      </c>
      <c r="AQ948">
        <f t="shared" si="341"/>
        <v>5.5555555555555552E-2</v>
      </c>
      <c r="AR948">
        <f t="shared" si="342"/>
        <v>2.2471910112359546E-2</v>
      </c>
      <c r="AS948">
        <f t="shared" si="343"/>
        <v>4.0816326530612235E-2</v>
      </c>
      <c r="AT948">
        <f t="shared" si="344"/>
        <v>0.33619895609456557</v>
      </c>
      <c r="AU948">
        <f t="shared" si="345"/>
        <v>0.29990262901655312</v>
      </c>
      <c r="AV948">
        <f t="shared" si="346"/>
        <v>0.48837209302325574</v>
      </c>
      <c r="AW948">
        <f t="shared" si="347"/>
        <v>0.51832460732984287</v>
      </c>
    </row>
    <row r="949" spans="1:49" x14ac:dyDescent="0.3">
      <c r="A949">
        <v>62</v>
      </c>
      <c r="B949" s="3">
        <v>37561</v>
      </c>
      <c r="C949" t="s">
        <v>8</v>
      </c>
      <c r="D949" s="1">
        <v>80.7</v>
      </c>
      <c r="E949" s="1">
        <v>41.9</v>
      </c>
      <c r="F949" s="1">
        <v>19.55</v>
      </c>
      <c r="G949" s="1">
        <v>38.799999999999997</v>
      </c>
      <c r="H949" s="1">
        <v>17.399999999999999</v>
      </c>
      <c r="I949" s="1">
        <v>58.25</v>
      </c>
      <c r="J949" s="1">
        <v>59.2</v>
      </c>
      <c r="K949" s="1">
        <v>32.049999999999997</v>
      </c>
      <c r="L949" s="1">
        <v>31.85</v>
      </c>
      <c r="M949" s="1">
        <v>10</v>
      </c>
      <c r="N949" s="1">
        <v>10.6</v>
      </c>
      <c r="O949" s="2">
        <v>15.3</v>
      </c>
      <c r="P949" s="2">
        <v>11.7</v>
      </c>
      <c r="Q949" s="2">
        <v>3.2</v>
      </c>
      <c r="R949" s="1">
        <v>0.7</v>
      </c>
      <c r="S949" s="1">
        <v>0.7</v>
      </c>
      <c r="T949" s="1">
        <v>0.3</v>
      </c>
      <c r="U949" s="1">
        <v>0.3</v>
      </c>
      <c r="V949" s="1">
        <v>1.8</v>
      </c>
      <c r="W949" s="1">
        <v>57.9</v>
      </c>
      <c r="X949" s="1">
        <v>58.8</v>
      </c>
      <c r="Y949" s="1">
        <v>4.5</v>
      </c>
      <c r="Z949" s="1">
        <v>4.8</v>
      </c>
      <c r="AA949">
        <f t="shared" si="325"/>
        <v>0.39034627492130108</v>
      </c>
      <c r="AB949">
        <f t="shared" si="326"/>
        <v>0.24804687500000006</v>
      </c>
      <c r="AC949">
        <f t="shared" si="327"/>
        <v>0.27368421052631575</v>
      </c>
      <c r="AD949">
        <f t="shared" si="328"/>
        <v>6.9190600522193196E-2</v>
      </c>
      <c r="AE949">
        <f t="shared" si="329"/>
        <v>0.13858695652173914</v>
      </c>
      <c r="AF949">
        <f t="shared" si="330"/>
        <v>0.17105263157894737</v>
      </c>
      <c r="AG949">
        <f t="shared" si="331"/>
        <v>0.14444444444444443</v>
      </c>
      <c r="AH949">
        <f t="shared" si="332"/>
        <v>0.34981392876129724</v>
      </c>
      <c r="AI949">
        <f t="shared" si="333"/>
        <v>0.14236902050113895</v>
      </c>
      <c r="AJ949">
        <f t="shared" si="334"/>
        <v>0.26676245210727967</v>
      </c>
      <c r="AK949">
        <f t="shared" si="335"/>
        <v>0.39107925129430504</v>
      </c>
      <c r="AL949">
        <f t="shared" si="336"/>
        <v>0.26010286554004397</v>
      </c>
      <c r="AM949">
        <f t="shared" si="337"/>
        <v>0.29912810194500339</v>
      </c>
      <c r="AN949">
        <f t="shared" si="338"/>
        <v>0.36951983298538615</v>
      </c>
      <c r="AO949">
        <f t="shared" si="339"/>
        <v>0.17506874427131069</v>
      </c>
      <c r="AP949">
        <f t="shared" si="340"/>
        <v>6.741573033707865E-2</v>
      </c>
      <c r="AQ949">
        <f t="shared" si="341"/>
        <v>6.6666666666666666E-2</v>
      </c>
      <c r="AR949">
        <f t="shared" si="342"/>
        <v>2.2471910112359546E-2</v>
      </c>
      <c r="AS949">
        <f t="shared" si="343"/>
        <v>4.0816326530612235E-2</v>
      </c>
      <c r="AT949">
        <f t="shared" si="344"/>
        <v>0.3104083512434756</v>
      </c>
      <c r="AU949">
        <f t="shared" si="345"/>
        <v>0.3489126906848426</v>
      </c>
      <c r="AV949">
        <f t="shared" si="346"/>
        <v>0.41860465116279072</v>
      </c>
      <c r="AW949">
        <f t="shared" si="347"/>
        <v>0.47643979057591612</v>
      </c>
    </row>
    <row r="950" spans="1:49" x14ac:dyDescent="0.3">
      <c r="A950">
        <v>63</v>
      </c>
      <c r="B950" s="3">
        <v>37561</v>
      </c>
      <c r="C950" t="s">
        <v>7</v>
      </c>
      <c r="D950" s="1">
        <v>82.05</v>
      </c>
      <c r="E950" s="1">
        <v>39.65</v>
      </c>
      <c r="F950" s="1">
        <v>20.5</v>
      </c>
      <c r="G950" s="1">
        <v>42.4</v>
      </c>
      <c r="H950" s="1">
        <v>21</v>
      </c>
      <c r="I950" s="1">
        <v>45.35</v>
      </c>
      <c r="J950" s="1">
        <v>46.65</v>
      </c>
      <c r="K950" s="1">
        <v>24.1</v>
      </c>
      <c r="L950" s="1">
        <v>24.25</v>
      </c>
      <c r="M950" s="1">
        <v>7.75</v>
      </c>
      <c r="N950" s="1">
        <v>8.1</v>
      </c>
      <c r="O950" s="2">
        <v>13.4</v>
      </c>
      <c r="P950" s="2">
        <v>9.4</v>
      </c>
      <c r="Q950" s="2">
        <v>3.5</v>
      </c>
      <c r="R950" s="1">
        <v>0.4</v>
      </c>
      <c r="S950" s="1">
        <v>0.3</v>
      </c>
      <c r="T950" s="1">
        <v>0.2</v>
      </c>
      <c r="U950" s="1">
        <v>0.1</v>
      </c>
      <c r="V950" s="1">
        <v>2.1</v>
      </c>
      <c r="W950" s="1">
        <v>46.2</v>
      </c>
      <c r="X950" s="1">
        <v>52.5</v>
      </c>
      <c r="Y950" s="1">
        <v>5.25</v>
      </c>
      <c r="Z950" s="1">
        <v>5</v>
      </c>
      <c r="AA950">
        <f t="shared" si="325"/>
        <v>0.34312696747114368</v>
      </c>
      <c r="AB950">
        <f t="shared" si="326"/>
        <v>0.28515625</v>
      </c>
      <c r="AC950">
        <f t="shared" si="327"/>
        <v>0.34258373205741621</v>
      </c>
      <c r="AD950">
        <f t="shared" si="328"/>
        <v>0.11618798955613577</v>
      </c>
      <c r="AE950">
        <f t="shared" si="329"/>
        <v>0.10733695652173915</v>
      </c>
      <c r="AF950">
        <f t="shared" si="330"/>
        <v>0.19078947368421051</v>
      </c>
      <c r="AG950">
        <f t="shared" si="331"/>
        <v>0.17777777777777778</v>
      </c>
      <c r="AH950">
        <f t="shared" si="332"/>
        <v>0.36416799574694314</v>
      </c>
      <c r="AI950">
        <f t="shared" si="333"/>
        <v>0.12072892938496585</v>
      </c>
      <c r="AJ950">
        <f t="shared" si="334"/>
        <v>0.14319923371647511</v>
      </c>
      <c r="AK950">
        <f t="shared" si="335"/>
        <v>0.29111907606531257</v>
      </c>
      <c r="AL950">
        <f t="shared" si="336"/>
        <v>0.14327700220426157</v>
      </c>
      <c r="AM950">
        <f t="shared" si="337"/>
        <v>0.19718309859154928</v>
      </c>
      <c r="AN950">
        <f t="shared" si="338"/>
        <v>0.27557411273486426</v>
      </c>
      <c r="AO950">
        <f t="shared" si="339"/>
        <v>0.12923923006416133</v>
      </c>
      <c r="AP950">
        <f t="shared" si="340"/>
        <v>3.3707865168539332E-2</v>
      </c>
      <c r="AQ950">
        <f t="shared" si="341"/>
        <v>2.222222222222222E-2</v>
      </c>
      <c r="AR950">
        <f t="shared" si="342"/>
        <v>1.1235955056179775E-2</v>
      </c>
      <c r="AS950">
        <f t="shared" si="343"/>
        <v>0</v>
      </c>
      <c r="AT950">
        <f t="shared" si="344"/>
        <v>0.23856309487258215</v>
      </c>
      <c r="AU950">
        <f t="shared" si="345"/>
        <v>0.30801687763713087</v>
      </c>
      <c r="AV950">
        <f t="shared" si="346"/>
        <v>0.50581395348837199</v>
      </c>
      <c r="AW950">
        <f t="shared" si="347"/>
        <v>0.4973821989528795</v>
      </c>
    </row>
    <row r="951" spans="1:49" x14ac:dyDescent="0.3">
      <c r="A951">
        <v>64</v>
      </c>
      <c r="B951" s="3">
        <v>37561</v>
      </c>
      <c r="C951" t="s">
        <v>8</v>
      </c>
      <c r="D951" s="1">
        <v>79.05</v>
      </c>
      <c r="E951" s="1">
        <v>40.4</v>
      </c>
      <c r="F951" s="1">
        <v>19.850000000000001</v>
      </c>
      <c r="G951" s="1">
        <v>38.65</v>
      </c>
      <c r="H951" s="1">
        <v>17.3</v>
      </c>
      <c r="I951" s="1">
        <v>55.95</v>
      </c>
      <c r="J951" s="1">
        <v>55.15</v>
      </c>
      <c r="K951" s="1">
        <v>30.7</v>
      </c>
      <c r="L951" s="1">
        <v>29.1</v>
      </c>
      <c r="M951" s="1">
        <v>9.5</v>
      </c>
      <c r="N951" s="1">
        <v>9.4</v>
      </c>
      <c r="O951" s="2">
        <v>14.5</v>
      </c>
      <c r="P951" s="2">
        <v>11.4</v>
      </c>
      <c r="Q951" s="2">
        <v>2.9</v>
      </c>
      <c r="R951" s="1">
        <v>0.6</v>
      </c>
      <c r="S951" s="1">
        <v>0.6</v>
      </c>
      <c r="T951" s="1">
        <v>0.3</v>
      </c>
      <c r="U951" s="1">
        <v>0.3</v>
      </c>
      <c r="V951" s="1">
        <v>1.7</v>
      </c>
      <c r="W951" s="1">
        <v>73.55</v>
      </c>
      <c r="X951" s="1">
        <v>71.8</v>
      </c>
      <c r="Y951" s="1">
        <v>5.0999999999999996</v>
      </c>
      <c r="Z951" s="1">
        <v>5.3</v>
      </c>
      <c r="AA951">
        <f t="shared" si="325"/>
        <v>0.35886673662119617</v>
      </c>
      <c r="AB951">
        <f t="shared" si="326"/>
        <v>0.25976562500000011</v>
      </c>
      <c r="AC951">
        <f t="shared" si="327"/>
        <v>0.27081339712918656</v>
      </c>
      <c r="AD951">
        <f t="shared" si="328"/>
        <v>6.7885117493472591E-2</v>
      </c>
      <c r="AE951">
        <f t="shared" si="329"/>
        <v>0.13451086956521741</v>
      </c>
      <c r="AF951">
        <f t="shared" si="330"/>
        <v>0.15131578947368418</v>
      </c>
      <c r="AG951">
        <f t="shared" si="331"/>
        <v>0.13333333333333333</v>
      </c>
      <c r="AH951">
        <f t="shared" si="332"/>
        <v>0.33227006911217438</v>
      </c>
      <c r="AI951">
        <f t="shared" si="333"/>
        <v>0.13325740318906606</v>
      </c>
      <c r="AJ951">
        <f t="shared" si="334"/>
        <v>0.24473180076628354</v>
      </c>
      <c r="AK951">
        <f t="shared" si="335"/>
        <v>0.35882118677817598</v>
      </c>
      <c r="AL951">
        <f t="shared" si="336"/>
        <v>0.24026451138868479</v>
      </c>
      <c r="AM951">
        <f t="shared" si="337"/>
        <v>0.26224010731052988</v>
      </c>
      <c r="AN951">
        <f t="shared" si="338"/>
        <v>0.34864300626304795</v>
      </c>
      <c r="AO951">
        <f t="shared" si="339"/>
        <v>0.15307057745187899</v>
      </c>
      <c r="AP951">
        <f t="shared" si="340"/>
        <v>5.6179775280898875E-2</v>
      </c>
      <c r="AQ951">
        <f t="shared" si="341"/>
        <v>5.5555555555555552E-2</v>
      </c>
      <c r="AR951">
        <f t="shared" si="342"/>
        <v>2.2471910112359546E-2</v>
      </c>
      <c r="AS951">
        <f t="shared" si="343"/>
        <v>4.0816326530612235E-2</v>
      </c>
      <c r="AT951">
        <f t="shared" si="344"/>
        <v>0.40650905741479892</v>
      </c>
      <c r="AU951">
        <f t="shared" si="345"/>
        <v>0.43330087633885106</v>
      </c>
      <c r="AV951">
        <f t="shared" si="346"/>
        <v>0.48837209302325574</v>
      </c>
      <c r="AW951">
        <f t="shared" si="347"/>
        <v>0.52879581151832455</v>
      </c>
    </row>
    <row r="952" spans="1:49" x14ac:dyDescent="0.3">
      <c r="A952">
        <v>65</v>
      </c>
      <c r="B952" s="3">
        <v>37561</v>
      </c>
      <c r="C952" t="s">
        <v>8</v>
      </c>
      <c r="D952" s="1">
        <v>83.9</v>
      </c>
      <c r="E952" s="1">
        <v>42.8</v>
      </c>
      <c r="F952" s="1">
        <v>21</v>
      </c>
      <c r="G952" s="1">
        <v>41.1</v>
      </c>
      <c r="H952" s="1">
        <v>18.7</v>
      </c>
      <c r="I952" s="1">
        <v>59.5</v>
      </c>
      <c r="J952" s="1">
        <v>59.65</v>
      </c>
      <c r="K952" s="1">
        <v>31.9</v>
      </c>
      <c r="L952" s="1">
        <v>32.5</v>
      </c>
      <c r="M952" s="1">
        <v>10.65</v>
      </c>
      <c r="N952" s="1">
        <v>10.5</v>
      </c>
      <c r="O952" s="2">
        <v>17.3</v>
      </c>
      <c r="P952" s="2">
        <v>13.9</v>
      </c>
      <c r="Q952" s="2">
        <v>3.7</v>
      </c>
      <c r="R952" s="1">
        <v>0.7</v>
      </c>
      <c r="S952" s="1">
        <v>0.8</v>
      </c>
      <c r="T952" s="1">
        <v>0.3</v>
      </c>
      <c r="U952" s="1">
        <v>0.4</v>
      </c>
      <c r="V952" s="1">
        <v>2.1</v>
      </c>
      <c r="W952" s="1">
        <v>67.599999999999994</v>
      </c>
      <c r="X952" s="1">
        <v>72.900000000000006</v>
      </c>
      <c r="Y952" s="1">
        <v>5.35</v>
      </c>
      <c r="Z952" s="1">
        <v>5.05</v>
      </c>
      <c r="AA952">
        <f t="shared" si="325"/>
        <v>0.409233997901364</v>
      </c>
      <c r="AB952">
        <f t="shared" si="326"/>
        <v>0.3046875</v>
      </c>
      <c r="AC952">
        <f t="shared" si="327"/>
        <v>0.31770334928229665</v>
      </c>
      <c r="AD952">
        <f t="shared" si="328"/>
        <v>8.6161879895561344E-2</v>
      </c>
      <c r="AE952">
        <f t="shared" si="329"/>
        <v>0.16847826086956524</v>
      </c>
      <c r="AF952">
        <f t="shared" si="330"/>
        <v>0.20394736842105263</v>
      </c>
      <c r="AG952">
        <f t="shared" si="331"/>
        <v>0.17777777777777778</v>
      </c>
      <c r="AH952">
        <f t="shared" si="332"/>
        <v>0.38383838383838392</v>
      </c>
      <c r="AI952">
        <f t="shared" si="333"/>
        <v>0.16514806378132119</v>
      </c>
      <c r="AJ952">
        <f t="shared" si="334"/>
        <v>0.27873563218390807</v>
      </c>
      <c r="AK952">
        <f t="shared" si="335"/>
        <v>0.39466348068498602</v>
      </c>
      <c r="AL952">
        <f t="shared" si="336"/>
        <v>0.25789860396767078</v>
      </c>
      <c r="AM952">
        <f t="shared" si="337"/>
        <v>0.30784708249496984</v>
      </c>
      <c r="AN952">
        <f t="shared" si="338"/>
        <v>0.39665970772442583</v>
      </c>
      <c r="AO952">
        <f t="shared" si="339"/>
        <v>0.17323556370302473</v>
      </c>
      <c r="AP952">
        <f t="shared" si="340"/>
        <v>6.741573033707865E-2</v>
      </c>
      <c r="AQ952">
        <f t="shared" si="341"/>
        <v>7.7777777777777779E-2</v>
      </c>
      <c r="AR952">
        <f t="shared" si="342"/>
        <v>2.2471910112359546E-2</v>
      </c>
      <c r="AS952">
        <f t="shared" si="343"/>
        <v>6.1224489795918373E-2</v>
      </c>
      <c r="AT952">
        <f t="shared" si="344"/>
        <v>0.3699723672090881</v>
      </c>
      <c r="AU952">
        <f t="shared" si="345"/>
        <v>0.44044141512495955</v>
      </c>
      <c r="AV952">
        <f t="shared" si="346"/>
        <v>0.5174418604651162</v>
      </c>
      <c r="AW952">
        <f t="shared" si="347"/>
        <v>0.50261780104712028</v>
      </c>
    </row>
    <row r="953" spans="1:49" x14ac:dyDescent="0.3">
      <c r="A953">
        <v>66</v>
      </c>
      <c r="B953" s="3">
        <v>37561</v>
      </c>
      <c r="C953" t="s">
        <v>8</v>
      </c>
      <c r="D953" s="1">
        <v>87.65</v>
      </c>
      <c r="E953" s="1">
        <v>44.65</v>
      </c>
      <c r="F953" s="1">
        <v>22.5</v>
      </c>
      <c r="G953" s="1">
        <v>43</v>
      </c>
      <c r="H953" s="1">
        <v>19.149999999999999</v>
      </c>
      <c r="I953" s="1">
        <v>60.2</v>
      </c>
      <c r="J953" s="1">
        <v>60.2</v>
      </c>
      <c r="K953" s="1">
        <v>33.200000000000003</v>
      </c>
      <c r="L953" s="1">
        <v>32.6</v>
      </c>
      <c r="M953" s="1">
        <v>10.15</v>
      </c>
      <c r="N953" s="1">
        <v>10.4</v>
      </c>
      <c r="O953" s="2">
        <v>20.7</v>
      </c>
      <c r="P953" s="2">
        <v>16</v>
      </c>
      <c r="Q953" s="2">
        <v>4.3</v>
      </c>
      <c r="R953" s="1">
        <v>0.7</v>
      </c>
      <c r="S953" s="1">
        <v>0.8</v>
      </c>
      <c r="T953" s="1">
        <v>0.3</v>
      </c>
      <c r="U953" s="1">
        <v>0.4</v>
      </c>
      <c r="V953" s="1">
        <v>2.4</v>
      </c>
      <c r="W953" s="1">
        <v>88.85</v>
      </c>
      <c r="X953" s="1">
        <v>84.5</v>
      </c>
      <c r="Y953" s="1">
        <v>6</v>
      </c>
      <c r="Z953" s="1">
        <v>5.5</v>
      </c>
      <c r="AA953">
        <f t="shared" si="325"/>
        <v>0.44805876180482679</v>
      </c>
      <c r="AB953">
        <f t="shared" si="326"/>
        <v>0.36328125</v>
      </c>
      <c r="AC953">
        <f t="shared" si="327"/>
        <v>0.35406698564593297</v>
      </c>
      <c r="AD953">
        <f t="shared" si="328"/>
        <v>9.2036553524804166E-2</v>
      </c>
      <c r="AE953">
        <f t="shared" si="329"/>
        <v>0.19701086956521741</v>
      </c>
      <c r="AF953">
        <f t="shared" si="330"/>
        <v>0.24342105263157893</v>
      </c>
      <c r="AG953">
        <f t="shared" si="331"/>
        <v>0.21111111111111108</v>
      </c>
      <c r="AH953">
        <f t="shared" si="332"/>
        <v>0.42371079213184487</v>
      </c>
      <c r="AI953">
        <f t="shared" si="333"/>
        <v>0.20387243735763097</v>
      </c>
      <c r="AJ953">
        <f t="shared" si="334"/>
        <v>0.28544061302681994</v>
      </c>
      <c r="AK953">
        <f t="shared" si="335"/>
        <v>0.39904420549581837</v>
      </c>
      <c r="AL953">
        <f t="shared" si="336"/>
        <v>0.27700220426157235</v>
      </c>
      <c r="AM953">
        <f t="shared" si="337"/>
        <v>0.30918846411804163</v>
      </c>
      <c r="AN953">
        <f t="shared" si="338"/>
        <v>0.37578288100208762</v>
      </c>
      <c r="AO953">
        <f t="shared" si="339"/>
        <v>0.17140238313473877</v>
      </c>
      <c r="AP953">
        <f t="shared" si="340"/>
        <v>6.741573033707865E-2</v>
      </c>
      <c r="AQ953">
        <f t="shared" si="341"/>
        <v>7.7777777777777779E-2</v>
      </c>
      <c r="AR953">
        <f t="shared" si="342"/>
        <v>2.2471910112359546E-2</v>
      </c>
      <c r="AS953">
        <f t="shared" si="343"/>
        <v>6.1224489795918373E-2</v>
      </c>
      <c r="AT953">
        <f t="shared" si="344"/>
        <v>0.50046054651519811</v>
      </c>
      <c r="AU953">
        <f t="shared" si="345"/>
        <v>0.51574164232392083</v>
      </c>
      <c r="AV953">
        <f t="shared" si="346"/>
        <v>0.59302325581395343</v>
      </c>
      <c r="AW953">
        <f t="shared" si="347"/>
        <v>0.54973821989528793</v>
      </c>
    </row>
    <row r="954" spans="1:49" x14ac:dyDescent="0.3">
      <c r="A954">
        <v>67</v>
      </c>
      <c r="B954" s="3">
        <v>37561</v>
      </c>
      <c r="C954" t="s">
        <v>8</v>
      </c>
      <c r="D954" s="1">
        <v>80.05</v>
      </c>
      <c r="E954" s="1">
        <v>40.799999999999997</v>
      </c>
      <c r="F954" s="1">
        <v>20.9</v>
      </c>
      <c r="G954" s="1">
        <v>39.25</v>
      </c>
      <c r="H954" s="1">
        <v>17.2</v>
      </c>
      <c r="I954" s="1">
        <v>54.7</v>
      </c>
      <c r="J954" s="1">
        <v>55</v>
      </c>
      <c r="K954" s="1">
        <v>29.55</v>
      </c>
      <c r="L954" s="1">
        <v>29.6</v>
      </c>
      <c r="M954" s="1">
        <v>9.3000000000000007</v>
      </c>
      <c r="N954" s="1">
        <v>9.4</v>
      </c>
      <c r="O954" s="2">
        <v>15.3</v>
      </c>
      <c r="P954" s="2">
        <v>11.8</v>
      </c>
      <c r="Q954" s="2">
        <v>3</v>
      </c>
      <c r="R954" s="1">
        <v>0.5</v>
      </c>
      <c r="S954" s="1">
        <v>0.6</v>
      </c>
      <c r="T954" s="1">
        <v>0.2</v>
      </c>
      <c r="U954" s="1">
        <v>0.3</v>
      </c>
      <c r="V954" s="1">
        <v>1.7</v>
      </c>
      <c r="W954" s="1">
        <v>66.400000000000006</v>
      </c>
      <c r="X954" s="1">
        <v>66.7</v>
      </c>
      <c r="Y954" s="1">
        <v>5.15</v>
      </c>
      <c r="Z954" s="1">
        <v>5.05</v>
      </c>
      <c r="AA954">
        <f t="shared" si="325"/>
        <v>0.36726128016789078</v>
      </c>
      <c r="AB954">
        <f t="shared" si="326"/>
        <v>0.30078125</v>
      </c>
      <c r="AC954">
        <f t="shared" si="327"/>
        <v>0.28229665071770332</v>
      </c>
      <c r="AD954">
        <f t="shared" si="328"/>
        <v>6.6579634464751944E-2</v>
      </c>
      <c r="AE954">
        <f t="shared" si="329"/>
        <v>0.13994565217391305</v>
      </c>
      <c r="AF954">
        <f t="shared" si="330"/>
        <v>0.15789473684210525</v>
      </c>
      <c r="AG954">
        <f t="shared" si="331"/>
        <v>0.13333333333333333</v>
      </c>
      <c r="AH954">
        <f t="shared" si="332"/>
        <v>0.34290271132376399</v>
      </c>
      <c r="AI954">
        <f t="shared" si="333"/>
        <v>0.14236902050113895</v>
      </c>
      <c r="AJ954">
        <f t="shared" si="334"/>
        <v>0.23275862068965519</v>
      </c>
      <c r="AK954">
        <f t="shared" si="335"/>
        <v>0.35762644364794899</v>
      </c>
      <c r="AL954">
        <f t="shared" si="336"/>
        <v>0.2233651726671565</v>
      </c>
      <c r="AM954">
        <f t="shared" si="337"/>
        <v>0.26894701542588867</v>
      </c>
      <c r="AN954">
        <f t="shared" si="338"/>
        <v>0.34029227557411268</v>
      </c>
      <c r="AO954">
        <f t="shared" si="339"/>
        <v>0.15307057745187899</v>
      </c>
      <c r="AP954">
        <f t="shared" si="340"/>
        <v>4.49438202247191E-2</v>
      </c>
      <c r="AQ954">
        <f t="shared" si="341"/>
        <v>5.5555555555555552E-2</v>
      </c>
      <c r="AR954">
        <f t="shared" si="342"/>
        <v>1.1235955056179775E-2</v>
      </c>
      <c r="AS954">
        <f t="shared" si="343"/>
        <v>4.0816326530612235E-2</v>
      </c>
      <c r="AT954">
        <f t="shared" si="344"/>
        <v>0.36260362296591964</v>
      </c>
      <c r="AU954">
        <f t="shared" si="345"/>
        <v>0.40019474196689392</v>
      </c>
      <c r="AV954">
        <f t="shared" si="346"/>
        <v>0.4941860465116279</v>
      </c>
      <c r="AW954">
        <f t="shared" si="347"/>
        <v>0.50261780104712028</v>
      </c>
    </row>
    <row r="955" spans="1:49" x14ac:dyDescent="0.3">
      <c r="A955">
        <v>68</v>
      </c>
      <c r="B955" s="3">
        <v>37561</v>
      </c>
      <c r="C955" t="s">
        <v>7</v>
      </c>
      <c r="D955" s="1">
        <v>88.25</v>
      </c>
      <c r="E955" s="1">
        <v>42.45</v>
      </c>
      <c r="F955" s="1">
        <v>20.8</v>
      </c>
      <c r="G955" s="1">
        <v>45.85</v>
      </c>
      <c r="H955" s="1">
        <v>23.45</v>
      </c>
      <c r="I955" s="1">
        <v>49.95</v>
      </c>
      <c r="J955" s="1">
        <v>50.85</v>
      </c>
      <c r="K955" s="1">
        <v>26</v>
      </c>
      <c r="L955" s="1">
        <v>25.95</v>
      </c>
      <c r="M955" s="1">
        <v>9.6</v>
      </c>
      <c r="N955" s="1">
        <v>9.6</v>
      </c>
      <c r="O955" s="2">
        <v>16.7</v>
      </c>
      <c r="P955" s="2">
        <v>11.9</v>
      </c>
      <c r="Q955" s="2">
        <v>4.5</v>
      </c>
      <c r="R955" s="1">
        <v>0.5</v>
      </c>
      <c r="S955" s="1">
        <v>0.5</v>
      </c>
      <c r="T955" s="1">
        <v>0.2</v>
      </c>
      <c r="U955" s="1">
        <v>0.2</v>
      </c>
      <c r="V955" s="1">
        <v>2.5</v>
      </c>
      <c r="W955" s="1">
        <v>58.1</v>
      </c>
      <c r="X955" s="1">
        <v>53.1</v>
      </c>
      <c r="Y955" s="1">
        <v>4.9000000000000004</v>
      </c>
      <c r="Z955" s="1">
        <v>4.75</v>
      </c>
      <c r="AA955">
        <f t="shared" si="325"/>
        <v>0.40188877229800629</v>
      </c>
      <c r="AB955">
        <f t="shared" si="326"/>
        <v>0.29687500000000006</v>
      </c>
      <c r="AC955">
        <f t="shared" si="327"/>
        <v>0.40861244019138759</v>
      </c>
      <c r="AD955">
        <f t="shared" si="328"/>
        <v>0.14817232375979111</v>
      </c>
      <c r="AE955">
        <f t="shared" si="329"/>
        <v>0.14130434782608697</v>
      </c>
      <c r="AF955">
        <f t="shared" si="330"/>
        <v>0.25657894736842102</v>
      </c>
      <c r="AG955">
        <f t="shared" si="331"/>
        <v>0.22222222222222221</v>
      </c>
      <c r="AH955">
        <f t="shared" si="332"/>
        <v>0.43009037745879858</v>
      </c>
      <c r="AI955">
        <f t="shared" si="333"/>
        <v>0.1583143507972665</v>
      </c>
      <c r="AJ955">
        <f t="shared" si="334"/>
        <v>0.18726053639846746</v>
      </c>
      <c r="AK955">
        <f t="shared" si="335"/>
        <v>0.32457188371166862</v>
      </c>
      <c r="AL955">
        <f t="shared" si="336"/>
        <v>0.17119764878765611</v>
      </c>
      <c r="AM955">
        <f t="shared" si="337"/>
        <v>0.21998658618376926</v>
      </c>
      <c r="AN955">
        <f t="shared" si="338"/>
        <v>0.35281837160751556</v>
      </c>
      <c r="AO955">
        <f t="shared" si="339"/>
        <v>0.15673693858845095</v>
      </c>
      <c r="AP955">
        <f t="shared" si="340"/>
        <v>4.49438202247191E-2</v>
      </c>
      <c r="AQ955">
        <f t="shared" si="341"/>
        <v>4.4444444444444446E-2</v>
      </c>
      <c r="AR955">
        <f t="shared" si="342"/>
        <v>1.1235955056179775E-2</v>
      </c>
      <c r="AS955">
        <f t="shared" si="343"/>
        <v>2.0408163265306121E-2</v>
      </c>
      <c r="AT955">
        <f t="shared" si="344"/>
        <v>0.31163647528400373</v>
      </c>
      <c r="AU955">
        <f t="shared" si="345"/>
        <v>0.31191171697500819</v>
      </c>
      <c r="AV955">
        <f t="shared" si="346"/>
        <v>0.46511627906976744</v>
      </c>
      <c r="AW955">
        <f t="shared" si="347"/>
        <v>0.47120418848167533</v>
      </c>
    </row>
    <row r="956" spans="1:49" x14ac:dyDescent="0.3">
      <c r="A956">
        <v>69</v>
      </c>
      <c r="B956" s="3">
        <v>37561</v>
      </c>
      <c r="C956" t="s">
        <v>8</v>
      </c>
      <c r="D956" s="1">
        <v>78.599999999999994</v>
      </c>
      <c r="E956" s="1">
        <v>40.6</v>
      </c>
      <c r="F956" s="1">
        <v>18.8</v>
      </c>
      <c r="G956" s="1">
        <v>38</v>
      </c>
      <c r="H956" s="1">
        <v>17.2</v>
      </c>
      <c r="I956" s="1">
        <v>55.8</v>
      </c>
      <c r="J956" s="1">
        <v>57.4</v>
      </c>
      <c r="K956" s="1">
        <v>30.25</v>
      </c>
      <c r="L956" s="1">
        <v>31.8</v>
      </c>
      <c r="M956" s="1">
        <v>8.5500000000000007</v>
      </c>
      <c r="N956" s="1">
        <v>9.75</v>
      </c>
      <c r="O956" s="2">
        <v>14.1</v>
      </c>
      <c r="P956" s="2">
        <v>10.9</v>
      </c>
      <c r="Q956" s="2">
        <v>2.8</v>
      </c>
      <c r="R956" s="1">
        <v>0.5</v>
      </c>
      <c r="S956" s="1">
        <v>0.7</v>
      </c>
      <c r="T956" s="1">
        <v>0.2</v>
      </c>
      <c r="U956" s="1">
        <v>0.3</v>
      </c>
      <c r="V956" s="1">
        <v>1.6</v>
      </c>
      <c r="W956" s="1">
        <v>72.8</v>
      </c>
      <c r="X956" s="1">
        <v>63.4</v>
      </c>
      <c r="Y956" s="1">
        <v>4.5999999999999996</v>
      </c>
      <c r="Z956" s="1">
        <v>5</v>
      </c>
      <c r="AA956">
        <f t="shared" si="325"/>
        <v>0.36306400839454356</v>
      </c>
      <c r="AB956">
        <f t="shared" si="326"/>
        <v>0.21875000000000006</v>
      </c>
      <c r="AC956">
        <f t="shared" si="327"/>
        <v>0.25837320574162681</v>
      </c>
      <c r="AD956">
        <f t="shared" si="328"/>
        <v>6.6579634464751944E-2</v>
      </c>
      <c r="AE956">
        <f t="shared" si="329"/>
        <v>0.12771739130434784</v>
      </c>
      <c r="AF956">
        <f t="shared" si="330"/>
        <v>0.14473684210526314</v>
      </c>
      <c r="AG956">
        <f t="shared" si="331"/>
        <v>0.12222222222222223</v>
      </c>
      <c r="AH956">
        <f t="shared" si="332"/>
        <v>0.32748538011695905</v>
      </c>
      <c r="AI956">
        <f t="shared" si="333"/>
        <v>0.12870159453302962</v>
      </c>
      <c r="AJ956">
        <f t="shared" si="334"/>
        <v>0.24329501915708809</v>
      </c>
      <c r="AK956">
        <f t="shared" si="335"/>
        <v>0.376742333731581</v>
      </c>
      <c r="AL956">
        <f t="shared" si="336"/>
        <v>0.233651726671565</v>
      </c>
      <c r="AM956">
        <f t="shared" si="337"/>
        <v>0.29845741113346747</v>
      </c>
      <c r="AN956">
        <f t="shared" si="338"/>
        <v>0.3089770354906054</v>
      </c>
      <c r="AO956">
        <f t="shared" si="339"/>
        <v>0.15948670944087992</v>
      </c>
      <c r="AP956">
        <f t="shared" si="340"/>
        <v>4.49438202247191E-2</v>
      </c>
      <c r="AQ956">
        <f t="shared" si="341"/>
        <v>6.6666666666666666E-2</v>
      </c>
      <c r="AR956">
        <f t="shared" si="342"/>
        <v>1.1235955056179775E-2</v>
      </c>
      <c r="AS956">
        <f t="shared" si="343"/>
        <v>4.0816326530612235E-2</v>
      </c>
      <c r="AT956">
        <f t="shared" si="344"/>
        <v>0.40190359226281858</v>
      </c>
      <c r="AU956">
        <f t="shared" si="345"/>
        <v>0.37877312560856868</v>
      </c>
      <c r="AV956">
        <f t="shared" si="346"/>
        <v>0.43023255813953487</v>
      </c>
      <c r="AW956">
        <f t="shared" si="347"/>
        <v>0.4973821989528795</v>
      </c>
    </row>
    <row r="957" spans="1:49" x14ac:dyDescent="0.3">
      <c r="A957">
        <v>70</v>
      </c>
      <c r="B957" s="3">
        <v>37561</v>
      </c>
      <c r="C957" t="s">
        <v>8</v>
      </c>
      <c r="D957" s="1">
        <v>68.099999999999994</v>
      </c>
      <c r="E957" s="1">
        <v>34</v>
      </c>
      <c r="F957" s="1">
        <v>16.5</v>
      </c>
      <c r="G957" s="1">
        <v>34.1</v>
      </c>
      <c r="H957" s="1">
        <v>15.3</v>
      </c>
      <c r="I957" s="1">
        <v>42</v>
      </c>
      <c r="J957" s="1">
        <v>41.8</v>
      </c>
      <c r="K957" s="1">
        <v>21.85</v>
      </c>
      <c r="L957" s="1">
        <v>21.6</v>
      </c>
      <c r="M957" s="1">
        <v>8.3000000000000007</v>
      </c>
      <c r="N957" s="1">
        <v>8.5</v>
      </c>
      <c r="O957" s="2">
        <v>8.8000000000000007</v>
      </c>
      <c r="P957" s="2">
        <v>6.6</v>
      </c>
      <c r="Q957" s="2">
        <v>2.1</v>
      </c>
      <c r="R957" s="1">
        <v>0.3</v>
      </c>
      <c r="S957" s="1">
        <v>0.3</v>
      </c>
      <c r="T957" s="1">
        <v>0.1</v>
      </c>
      <c r="U957" s="1">
        <v>0.1</v>
      </c>
      <c r="V957" s="1">
        <v>1.1000000000000001</v>
      </c>
      <c r="W957" s="1">
        <v>60.3</v>
      </c>
      <c r="X957" s="1">
        <v>60.95</v>
      </c>
      <c r="Y957" s="1">
        <v>4.6500000000000004</v>
      </c>
      <c r="Z957" s="1">
        <v>4.0999999999999996</v>
      </c>
      <c r="AA957">
        <f t="shared" si="325"/>
        <v>0.22455403987408182</v>
      </c>
      <c r="AB957">
        <f t="shared" si="326"/>
        <v>0.12890625000000003</v>
      </c>
      <c r="AC957">
        <f t="shared" si="327"/>
        <v>0.18373205741626797</v>
      </c>
      <c r="AD957">
        <f t="shared" si="328"/>
        <v>4.1775456919060067E-2</v>
      </c>
      <c r="AE957">
        <f t="shared" si="329"/>
        <v>6.9293478260869568E-2</v>
      </c>
      <c r="AF957">
        <f t="shared" si="330"/>
        <v>9.8684210526315791E-2</v>
      </c>
      <c r="AG957">
        <f t="shared" si="331"/>
        <v>6.666666666666668E-2</v>
      </c>
      <c r="AH957">
        <f t="shared" si="332"/>
        <v>0.21584263689526845</v>
      </c>
      <c r="AI957">
        <f t="shared" si="333"/>
        <v>6.8337129840546712E-2</v>
      </c>
      <c r="AJ957">
        <f t="shared" si="334"/>
        <v>0.11111111111111112</v>
      </c>
      <c r="AK957">
        <f t="shared" si="335"/>
        <v>0.25248904818797285</v>
      </c>
      <c r="AL957">
        <f t="shared" si="336"/>
        <v>0.11021307861866277</v>
      </c>
      <c r="AM957">
        <f t="shared" si="337"/>
        <v>0.16163648558014757</v>
      </c>
      <c r="AN957">
        <f t="shared" si="338"/>
        <v>0.29853862212943627</v>
      </c>
      <c r="AO957">
        <f t="shared" si="339"/>
        <v>0.13657195233730524</v>
      </c>
      <c r="AP957">
        <f t="shared" si="340"/>
        <v>2.2471910112359546E-2</v>
      </c>
      <c r="AQ957">
        <f t="shared" si="341"/>
        <v>2.222222222222222E-2</v>
      </c>
      <c r="AR957">
        <f t="shared" si="342"/>
        <v>0</v>
      </c>
      <c r="AS957">
        <f t="shared" si="343"/>
        <v>0</v>
      </c>
      <c r="AT957">
        <f t="shared" si="344"/>
        <v>0.3251458397298127</v>
      </c>
      <c r="AU957">
        <f t="shared" si="345"/>
        <v>0.36286919831223635</v>
      </c>
      <c r="AV957">
        <f t="shared" si="346"/>
        <v>0.43604651162790703</v>
      </c>
      <c r="AW957">
        <f t="shared" si="347"/>
        <v>0.40314136125654443</v>
      </c>
    </row>
    <row r="958" spans="1:49" x14ac:dyDescent="0.3">
      <c r="A958">
        <v>71</v>
      </c>
      <c r="B958" s="3">
        <v>37561</v>
      </c>
      <c r="C958" t="s">
        <v>8</v>
      </c>
      <c r="D958" s="1">
        <v>88.6</v>
      </c>
      <c r="E958" s="1">
        <v>45.7</v>
      </c>
      <c r="F958" s="1">
        <v>22.6</v>
      </c>
      <c r="G958" s="1">
        <v>42.9</v>
      </c>
      <c r="H958" s="1">
        <v>18.649999999999999</v>
      </c>
      <c r="I958" s="1">
        <v>67.400000000000006</v>
      </c>
      <c r="J958" s="1">
        <v>67.55</v>
      </c>
      <c r="K958" s="1">
        <v>37.75</v>
      </c>
      <c r="L958" s="1">
        <v>37.9</v>
      </c>
      <c r="M958" s="1">
        <v>12.2</v>
      </c>
      <c r="N958" s="1">
        <v>12.45</v>
      </c>
      <c r="O958" s="2">
        <v>21.6</v>
      </c>
      <c r="P958" s="2">
        <v>17.100000000000001</v>
      </c>
      <c r="Q958" s="2">
        <v>4.3</v>
      </c>
      <c r="R958" s="1">
        <v>1.2</v>
      </c>
      <c r="S958" s="1">
        <v>1.2</v>
      </c>
      <c r="T958" s="1">
        <v>0.6</v>
      </c>
      <c r="U958" s="1">
        <v>0.6</v>
      </c>
      <c r="V958" s="1">
        <v>2.4</v>
      </c>
      <c r="W958" s="1">
        <v>77.900000000000006</v>
      </c>
      <c r="X958" s="1">
        <v>79.55</v>
      </c>
      <c r="Y958" s="1">
        <v>4.8499999999999996</v>
      </c>
      <c r="Z958" s="1">
        <v>5.05</v>
      </c>
      <c r="AA958">
        <f t="shared" si="325"/>
        <v>0.47009443861490036</v>
      </c>
      <c r="AB958">
        <f t="shared" si="326"/>
        <v>0.36718750000000011</v>
      </c>
      <c r="AC958">
        <f t="shared" si="327"/>
        <v>0.35215311004784683</v>
      </c>
      <c r="AD958">
        <f t="shared" si="328"/>
        <v>8.5509138381201028E-2</v>
      </c>
      <c r="AE958">
        <f t="shared" si="329"/>
        <v>0.21195652173913049</v>
      </c>
      <c r="AF958">
        <f t="shared" si="330"/>
        <v>0.24342105263157893</v>
      </c>
      <c r="AG958">
        <f t="shared" si="331"/>
        <v>0.21111111111111108</v>
      </c>
      <c r="AH958">
        <f t="shared" si="332"/>
        <v>0.43381180223285487</v>
      </c>
      <c r="AI958">
        <f t="shared" si="333"/>
        <v>0.21412300683371302</v>
      </c>
      <c r="AJ958">
        <f t="shared" si="334"/>
        <v>0.35440613026819928</v>
      </c>
      <c r="AK958">
        <f t="shared" si="335"/>
        <v>0.45758661887694135</v>
      </c>
      <c r="AL958">
        <f t="shared" si="336"/>
        <v>0.34386480529022773</v>
      </c>
      <c r="AM958">
        <f t="shared" si="337"/>
        <v>0.38028169014084506</v>
      </c>
      <c r="AN958">
        <f t="shared" si="338"/>
        <v>0.46137787056367419</v>
      </c>
      <c r="AO958">
        <f t="shared" si="339"/>
        <v>0.20898258478460124</v>
      </c>
      <c r="AP958">
        <f t="shared" si="340"/>
        <v>0.12359550561797751</v>
      </c>
      <c r="AQ958">
        <f t="shared" si="341"/>
        <v>0.1222222222222222</v>
      </c>
      <c r="AR958">
        <f t="shared" si="342"/>
        <v>5.6179775280898875E-2</v>
      </c>
      <c r="AS958">
        <f t="shared" si="343"/>
        <v>0.1020408163265306</v>
      </c>
      <c r="AT958">
        <f t="shared" si="344"/>
        <v>0.43322075529628501</v>
      </c>
      <c r="AU958">
        <f t="shared" si="345"/>
        <v>0.48360921778643301</v>
      </c>
      <c r="AV958">
        <f t="shared" si="346"/>
        <v>0.45930232558139533</v>
      </c>
      <c r="AW958">
        <f t="shared" si="347"/>
        <v>0.50261780104712028</v>
      </c>
    </row>
    <row r="959" spans="1:49" x14ac:dyDescent="0.3">
      <c r="A959">
        <v>72</v>
      </c>
      <c r="B959" s="3">
        <v>37561</v>
      </c>
      <c r="C959" t="s">
        <v>8</v>
      </c>
      <c r="D959" s="1">
        <v>81.650000000000006</v>
      </c>
      <c r="E959" s="1">
        <v>42</v>
      </c>
      <c r="F959" s="1">
        <v>20.3</v>
      </c>
      <c r="G959" s="1">
        <v>39.65</v>
      </c>
      <c r="H959" s="1">
        <v>17.399999999999999</v>
      </c>
      <c r="I959" s="1">
        <v>58.3</v>
      </c>
      <c r="J959" s="1">
        <v>58.35</v>
      </c>
      <c r="K959" s="1">
        <v>32.15</v>
      </c>
      <c r="L959" s="1">
        <v>32</v>
      </c>
      <c r="M959" s="1">
        <v>10.25</v>
      </c>
      <c r="N959" s="1">
        <v>10.050000000000001</v>
      </c>
      <c r="O959" s="2">
        <v>16.2</v>
      </c>
      <c r="P959" s="2">
        <v>12.9</v>
      </c>
      <c r="Q959" s="2">
        <v>3.1</v>
      </c>
      <c r="R959" s="1">
        <v>0.7</v>
      </c>
      <c r="S959" s="1">
        <v>0.7</v>
      </c>
      <c r="T959" s="1">
        <v>0.3</v>
      </c>
      <c r="U959" s="1">
        <v>0.3</v>
      </c>
      <c r="V959" s="1">
        <v>1.8</v>
      </c>
      <c r="W959" s="1">
        <v>72.75</v>
      </c>
      <c r="X959" s="1">
        <v>74.3</v>
      </c>
      <c r="Y959" s="1">
        <v>4.9000000000000004</v>
      </c>
      <c r="Z959" s="1">
        <v>5.0999999999999996</v>
      </c>
      <c r="AA959">
        <f t="shared" si="325"/>
        <v>0.39244491080797478</v>
      </c>
      <c r="AB959">
        <f t="shared" si="326"/>
        <v>0.27734375000000006</v>
      </c>
      <c r="AC959">
        <f t="shared" si="327"/>
        <v>0.28995215311004779</v>
      </c>
      <c r="AD959">
        <f t="shared" si="328"/>
        <v>6.9190600522193196E-2</v>
      </c>
      <c r="AE959">
        <f t="shared" si="329"/>
        <v>0.15489130434782611</v>
      </c>
      <c r="AF959">
        <f t="shared" si="330"/>
        <v>0.1644736842105263</v>
      </c>
      <c r="AG959">
        <f t="shared" si="331"/>
        <v>0.14444444444444443</v>
      </c>
      <c r="AH959">
        <f t="shared" si="332"/>
        <v>0.35991493886230741</v>
      </c>
      <c r="AI959">
        <f t="shared" si="333"/>
        <v>0.15261958997722094</v>
      </c>
      <c r="AJ959">
        <f t="shared" si="334"/>
        <v>0.26724137931034481</v>
      </c>
      <c r="AK959">
        <f t="shared" si="335"/>
        <v>0.38430904022301871</v>
      </c>
      <c r="AL959">
        <f t="shared" si="336"/>
        <v>0.26157237325495952</v>
      </c>
      <c r="AM959">
        <f t="shared" si="337"/>
        <v>0.30114017437961099</v>
      </c>
      <c r="AN959">
        <f t="shared" si="338"/>
        <v>0.37995824634655523</v>
      </c>
      <c r="AO959">
        <f t="shared" si="339"/>
        <v>0.16498625114573784</v>
      </c>
      <c r="AP959">
        <f t="shared" si="340"/>
        <v>6.741573033707865E-2</v>
      </c>
      <c r="AQ959">
        <f t="shared" si="341"/>
        <v>6.6666666666666666E-2</v>
      </c>
      <c r="AR959">
        <f t="shared" si="342"/>
        <v>2.2471910112359546E-2</v>
      </c>
      <c r="AS959">
        <f t="shared" si="343"/>
        <v>4.0816326530612235E-2</v>
      </c>
      <c r="AT959">
        <f t="shared" si="344"/>
        <v>0.40159656125268661</v>
      </c>
      <c r="AU959">
        <f t="shared" si="345"/>
        <v>0.44952937358000655</v>
      </c>
      <c r="AV959">
        <f t="shared" si="346"/>
        <v>0.46511627906976744</v>
      </c>
      <c r="AW959">
        <f t="shared" si="347"/>
        <v>0.50785340314136118</v>
      </c>
    </row>
    <row r="960" spans="1:49" x14ac:dyDescent="0.3">
      <c r="A960">
        <v>73</v>
      </c>
      <c r="B960" s="3">
        <v>37561</v>
      </c>
      <c r="C960" t="s">
        <v>8</v>
      </c>
      <c r="D960" s="1">
        <v>79.2</v>
      </c>
      <c r="E960" s="1">
        <v>41.2</v>
      </c>
      <c r="F960" s="1">
        <v>19.649999999999999</v>
      </c>
      <c r="G960" s="1">
        <v>38</v>
      </c>
      <c r="H960" s="1">
        <v>16.25</v>
      </c>
      <c r="I960" s="1">
        <v>53.7</v>
      </c>
      <c r="J960" s="1">
        <v>54</v>
      </c>
      <c r="K960" s="1">
        <v>28.7</v>
      </c>
      <c r="L960" s="1">
        <v>29</v>
      </c>
      <c r="M960" s="1">
        <v>9.15</v>
      </c>
      <c r="N960" s="1">
        <v>9.1</v>
      </c>
      <c r="O960" s="2">
        <v>14.1</v>
      </c>
      <c r="P960" s="2">
        <v>11.2</v>
      </c>
      <c r="Q960" s="2">
        <v>2.8</v>
      </c>
      <c r="R960" s="1">
        <v>0.5</v>
      </c>
      <c r="S960" s="1">
        <v>0.5</v>
      </c>
      <c r="T960" s="1">
        <v>0.2</v>
      </c>
      <c r="U960" s="1">
        <v>0.2</v>
      </c>
      <c r="V960" s="1">
        <v>1.6</v>
      </c>
      <c r="W960" s="1">
        <v>60.7</v>
      </c>
      <c r="X960" s="1">
        <v>60.5</v>
      </c>
      <c r="Y960" s="1">
        <v>4.55</v>
      </c>
      <c r="Z960" s="1">
        <v>4.5</v>
      </c>
      <c r="AA960">
        <f t="shared" si="325"/>
        <v>0.37565582371458556</v>
      </c>
      <c r="AB960">
        <f t="shared" si="326"/>
        <v>0.251953125</v>
      </c>
      <c r="AC960">
        <f t="shared" si="327"/>
        <v>0.25837320574162681</v>
      </c>
      <c r="AD960">
        <f t="shared" si="328"/>
        <v>5.4177545691906005E-2</v>
      </c>
      <c r="AE960">
        <f t="shared" si="329"/>
        <v>0.13179347826086957</v>
      </c>
      <c r="AF960">
        <f t="shared" si="330"/>
        <v>0.14473684210526314</v>
      </c>
      <c r="AG960">
        <f t="shared" si="331"/>
        <v>0.12222222222222223</v>
      </c>
      <c r="AH960">
        <f t="shared" si="332"/>
        <v>0.33386496544391286</v>
      </c>
      <c r="AI960">
        <f t="shared" si="333"/>
        <v>0.12870159453302962</v>
      </c>
      <c r="AJ960">
        <f t="shared" si="334"/>
        <v>0.22318007662835251</v>
      </c>
      <c r="AK960">
        <f t="shared" si="335"/>
        <v>0.34966148944643566</v>
      </c>
      <c r="AL960">
        <f t="shared" si="336"/>
        <v>0.21087435709037469</v>
      </c>
      <c r="AM960">
        <f t="shared" si="337"/>
        <v>0.26089872568745809</v>
      </c>
      <c r="AN960">
        <f t="shared" si="338"/>
        <v>0.33402922755741121</v>
      </c>
      <c r="AO960">
        <f t="shared" si="339"/>
        <v>0.14757103574702107</v>
      </c>
      <c r="AP960">
        <f t="shared" si="340"/>
        <v>4.49438202247191E-2</v>
      </c>
      <c r="AQ960">
        <f t="shared" si="341"/>
        <v>4.4444444444444446E-2</v>
      </c>
      <c r="AR960">
        <f t="shared" si="342"/>
        <v>1.1235955056179775E-2</v>
      </c>
      <c r="AS960">
        <f t="shared" si="343"/>
        <v>2.0408163265306121E-2</v>
      </c>
      <c r="AT960">
        <f t="shared" si="344"/>
        <v>0.32760208781086891</v>
      </c>
      <c r="AU960">
        <f t="shared" si="345"/>
        <v>0.35994806880882835</v>
      </c>
      <c r="AV960">
        <f t="shared" si="346"/>
        <v>0.42441860465116277</v>
      </c>
      <c r="AW960">
        <f t="shared" si="347"/>
        <v>0.44502617801047112</v>
      </c>
    </row>
    <row r="961" spans="1:49" x14ac:dyDescent="0.3">
      <c r="A961">
        <v>74</v>
      </c>
      <c r="B961" s="3">
        <v>37561</v>
      </c>
      <c r="C961" t="s">
        <v>7</v>
      </c>
      <c r="D961" s="1">
        <v>89.5</v>
      </c>
      <c r="E961" s="1">
        <v>43.5</v>
      </c>
      <c r="F961" s="1">
        <v>21.85</v>
      </c>
      <c r="G961" s="1">
        <v>46</v>
      </c>
      <c r="H961" s="1">
        <v>21.05</v>
      </c>
      <c r="I961" s="1">
        <v>51.3</v>
      </c>
      <c r="J961" s="1">
        <v>51.7</v>
      </c>
      <c r="K961" s="1">
        <v>27.45</v>
      </c>
      <c r="L961" s="1">
        <v>28.1</v>
      </c>
      <c r="M961" s="1">
        <v>10.6</v>
      </c>
      <c r="N961" s="1">
        <v>10.7</v>
      </c>
      <c r="O961" s="2">
        <v>18.2</v>
      </c>
      <c r="P961" s="2">
        <v>12.8</v>
      </c>
      <c r="Q961" s="2">
        <v>4.9000000000000004</v>
      </c>
      <c r="R961" s="1">
        <v>0.6</v>
      </c>
      <c r="S961" s="1">
        <v>0.6</v>
      </c>
      <c r="T961" s="1">
        <v>0.3</v>
      </c>
      <c r="U961" s="1">
        <v>0.3</v>
      </c>
      <c r="V961" s="1">
        <v>3</v>
      </c>
      <c r="W961" s="1">
        <v>61.95</v>
      </c>
      <c r="X961" s="1">
        <v>50.954000000000001</v>
      </c>
      <c r="Y961" s="1">
        <v>4.75</v>
      </c>
      <c r="Z961" s="1">
        <v>4.55</v>
      </c>
      <c r="AA961">
        <f t="shared" si="325"/>
        <v>0.42392444910807969</v>
      </c>
      <c r="AB961">
        <f t="shared" si="326"/>
        <v>0.33789062500000011</v>
      </c>
      <c r="AC961">
        <f t="shared" si="327"/>
        <v>0.41148325358851673</v>
      </c>
      <c r="AD961">
        <f t="shared" si="328"/>
        <v>0.11684073107049608</v>
      </c>
      <c r="AE961">
        <f t="shared" si="329"/>
        <v>0.15353260869565219</v>
      </c>
      <c r="AF961">
        <f t="shared" si="330"/>
        <v>0.28289473684210531</v>
      </c>
      <c r="AG961">
        <f t="shared" si="331"/>
        <v>0.27777777777777779</v>
      </c>
      <c r="AH961">
        <f t="shared" si="332"/>
        <v>0.44338118022328554</v>
      </c>
      <c r="AI961">
        <f t="shared" si="333"/>
        <v>0.17539863325740318</v>
      </c>
      <c r="AJ961">
        <f t="shared" si="334"/>
        <v>0.20019157088122602</v>
      </c>
      <c r="AK961">
        <f t="shared" si="335"/>
        <v>0.33134209478295495</v>
      </c>
      <c r="AL961">
        <f t="shared" si="336"/>
        <v>0.1925055106539309</v>
      </c>
      <c r="AM961">
        <f t="shared" si="337"/>
        <v>0.24882629107981222</v>
      </c>
      <c r="AN961">
        <f t="shared" si="338"/>
        <v>0.39457202505219197</v>
      </c>
      <c r="AO961">
        <f t="shared" si="339"/>
        <v>0.17690192483959666</v>
      </c>
      <c r="AP961">
        <f t="shared" si="340"/>
        <v>5.6179775280898875E-2</v>
      </c>
      <c r="AQ961">
        <f t="shared" si="341"/>
        <v>5.5555555555555552E-2</v>
      </c>
      <c r="AR961">
        <f t="shared" si="342"/>
        <v>2.2471910112359546E-2</v>
      </c>
      <c r="AS961">
        <f t="shared" si="343"/>
        <v>4.0816326530612235E-2</v>
      </c>
      <c r="AT961">
        <f t="shared" si="344"/>
        <v>0.33527786306416951</v>
      </c>
      <c r="AU961">
        <f t="shared" si="345"/>
        <v>0.29798117494320031</v>
      </c>
      <c r="AV961">
        <f t="shared" si="346"/>
        <v>0.44767441860465118</v>
      </c>
      <c r="AW961">
        <f t="shared" si="347"/>
        <v>0.45026178010471196</v>
      </c>
    </row>
    <row r="962" spans="1:49" x14ac:dyDescent="0.3">
      <c r="A962">
        <v>75</v>
      </c>
      <c r="B962" s="3">
        <v>37561</v>
      </c>
      <c r="C962" t="s">
        <v>7</v>
      </c>
      <c r="D962" s="1">
        <v>92.8</v>
      </c>
      <c r="E962" s="1">
        <v>44.7</v>
      </c>
      <c r="F962" s="1">
        <v>21.6</v>
      </c>
      <c r="G962" s="1">
        <v>48.1</v>
      </c>
      <c r="H962" s="1">
        <v>26.3</v>
      </c>
      <c r="I962" s="1">
        <v>56.1</v>
      </c>
      <c r="J962" s="1">
        <v>55.3</v>
      </c>
      <c r="K962" s="1">
        <v>29.8</v>
      </c>
      <c r="L962" s="1">
        <v>29.8</v>
      </c>
      <c r="M962" s="1">
        <v>10.4</v>
      </c>
      <c r="N962" s="1">
        <v>10.45</v>
      </c>
      <c r="O962" s="2">
        <v>20</v>
      </c>
      <c r="P962" s="2">
        <v>15</v>
      </c>
      <c r="Q962" s="2">
        <v>4.7</v>
      </c>
      <c r="R962" s="1">
        <v>0.7</v>
      </c>
      <c r="S962" s="1">
        <v>0.7</v>
      </c>
      <c r="T962" s="1">
        <v>0.3</v>
      </c>
      <c r="U962" s="1">
        <v>0.3</v>
      </c>
      <c r="V962" s="1">
        <v>2.4</v>
      </c>
      <c r="W962" s="1">
        <v>61.5</v>
      </c>
      <c r="X962" s="1">
        <v>63.95</v>
      </c>
      <c r="Y962" s="1">
        <v>5.5</v>
      </c>
      <c r="Z962" s="1">
        <v>5.3</v>
      </c>
      <c r="AA962">
        <f t="shared" si="325"/>
        <v>0.44910807974816369</v>
      </c>
      <c r="AB962">
        <f t="shared" si="326"/>
        <v>0.32812500000000011</v>
      </c>
      <c r="AC962">
        <f t="shared" si="327"/>
        <v>0.4516746411483254</v>
      </c>
      <c r="AD962">
        <f t="shared" si="328"/>
        <v>0.18537859007832899</v>
      </c>
      <c r="AE962">
        <f t="shared" si="329"/>
        <v>0.18342391304347827</v>
      </c>
      <c r="AF962">
        <f t="shared" si="330"/>
        <v>0.26973684210526316</v>
      </c>
      <c r="AG962">
        <f t="shared" si="331"/>
        <v>0.21111111111111108</v>
      </c>
      <c r="AH962">
        <f t="shared" si="332"/>
        <v>0.4784688995215311</v>
      </c>
      <c r="AI962">
        <f t="shared" si="333"/>
        <v>0.1958997722095672</v>
      </c>
      <c r="AJ962">
        <f t="shared" si="334"/>
        <v>0.24616858237547892</v>
      </c>
      <c r="AK962">
        <f t="shared" si="335"/>
        <v>0.36001592990840298</v>
      </c>
      <c r="AL962">
        <f t="shared" si="336"/>
        <v>0.22703894195444524</v>
      </c>
      <c r="AM962">
        <f t="shared" si="337"/>
        <v>0.2716297786720322</v>
      </c>
      <c r="AN962">
        <f t="shared" si="338"/>
        <v>0.3862212943632567</v>
      </c>
      <c r="AO962">
        <f t="shared" si="339"/>
        <v>0.17231897341888172</v>
      </c>
      <c r="AP962">
        <f t="shared" si="340"/>
        <v>6.741573033707865E-2</v>
      </c>
      <c r="AQ962">
        <f t="shared" si="341"/>
        <v>6.6666666666666666E-2</v>
      </c>
      <c r="AR962">
        <f t="shared" si="342"/>
        <v>2.2471910112359546E-2</v>
      </c>
      <c r="AS962">
        <f t="shared" si="343"/>
        <v>4.0816326530612235E-2</v>
      </c>
      <c r="AT962">
        <f t="shared" si="344"/>
        <v>0.33251458397298128</v>
      </c>
      <c r="AU962">
        <f t="shared" si="345"/>
        <v>0.3823433950016229</v>
      </c>
      <c r="AV962">
        <f t="shared" si="346"/>
        <v>0.53488372093023251</v>
      </c>
      <c r="AW962">
        <f t="shared" si="347"/>
        <v>0.52879581151832455</v>
      </c>
    </row>
    <row r="963" spans="1:49" x14ac:dyDescent="0.3">
      <c r="A963">
        <v>76</v>
      </c>
      <c r="B963" s="3">
        <v>37561</v>
      </c>
      <c r="C963" t="s">
        <v>8</v>
      </c>
      <c r="D963" s="1">
        <v>88.55</v>
      </c>
      <c r="E963" s="1">
        <v>45.95</v>
      </c>
      <c r="F963" s="1">
        <v>22.5</v>
      </c>
      <c r="G963" s="1">
        <v>42.6</v>
      </c>
      <c r="H963" s="1">
        <v>18.899999999999999</v>
      </c>
      <c r="I963" s="1">
        <v>61.45</v>
      </c>
      <c r="J963" s="1">
        <v>61.1</v>
      </c>
      <c r="K963" s="1">
        <v>33.799999999999997</v>
      </c>
      <c r="L963" s="1">
        <v>33</v>
      </c>
      <c r="M963" s="1">
        <v>10</v>
      </c>
      <c r="N963" s="1">
        <v>11</v>
      </c>
      <c r="O963" s="2">
        <v>19.100000000000001</v>
      </c>
      <c r="P963" s="2">
        <v>15</v>
      </c>
      <c r="Q963" s="2">
        <v>3.9</v>
      </c>
      <c r="R963" s="1">
        <v>0.7</v>
      </c>
      <c r="S963" s="1">
        <v>0.9</v>
      </c>
      <c r="T963" s="1">
        <v>0.3</v>
      </c>
      <c r="U963" s="1">
        <v>0.4</v>
      </c>
      <c r="V963" s="1">
        <v>2</v>
      </c>
      <c r="W963" s="1">
        <v>75.3</v>
      </c>
      <c r="X963" s="1">
        <v>71.849999999999994</v>
      </c>
      <c r="Y963" s="1">
        <v>5.3</v>
      </c>
      <c r="Z963" s="1">
        <v>5.35</v>
      </c>
      <c r="AA963">
        <f t="shared" ref="AA963:AA1026" si="348">(E963-$E$1420)*$E$1429</f>
        <v>0.47534102833158448</v>
      </c>
      <c r="AB963">
        <f t="shared" ref="AB963:AB1026" si="349">(F963-$F$1420)*$F$1429</f>
        <v>0.36328125</v>
      </c>
      <c r="AC963">
        <f t="shared" ref="AC963:AC1026" si="350">(G963-$G$1420)*$G$1429</f>
        <v>0.3464114832535885</v>
      </c>
      <c r="AD963">
        <f t="shared" ref="AD963:AD1026" si="351">(H963-$H$1420)*$H$1429</f>
        <v>8.8772845953002597E-2</v>
      </c>
      <c r="AE963">
        <f t="shared" ref="AE963:AE1026" si="352">(P963-$P$1420)*$P$1429</f>
        <v>0.18342391304347827</v>
      </c>
      <c r="AF963">
        <f t="shared" ref="AF963:AF1026" si="353">(Q963-$Q$1420)*$Q$1429</f>
        <v>0.21710526315789472</v>
      </c>
      <c r="AG963">
        <f t="shared" ref="AG963:AG1026" si="354">(V963-$V$1420)*$V$1429</f>
        <v>0.16666666666666666</v>
      </c>
      <c r="AH963">
        <f t="shared" ref="AH963:AH1026" si="355">(D963-$D$1420)*$D$1429</f>
        <v>0.43328017012227538</v>
      </c>
      <c r="AI963">
        <f t="shared" ref="AI963:AI1026" si="356">(O963-$O$1420)*$O$1429</f>
        <v>0.1856492027334852</v>
      </c>
      <c r="AJ963">
        <f t="shared" ref="AJ963:AJ1026" si="357">(I963-$I$1420)*$I$1429</f>
        <v>0.29741379310344829</v>
      </c>
      <c r="AK963">
        <f t="shared" ref="AK963:AK1026" si="358">(J963-$J$1420)*$J$1429</f>
        <v>0.40621266427718039</v>
      </c>
      <c r="AL963">
        <f t="shared" ref="AL963:AL1026" si="359">(K963-$K$1420)*$K$1429</f>
        <v>0.28581925055106527</v>
      </c>
      <c r="AM963">
        <f t="shared" ref="AM963:AM1026" si="360">(L963-$L$1420)*$L$1429</f>
        <v>0.31455399061032863</v>
      </c>
      <c r="AN963">
        <f t="shared" ref="AN963:AN1026" si="361">(M963-$M$1420)*$M$1429</f>
        <v>0.36951983298538615</v>
      </c>
      <c r="AO963">
        <f t="shared" ref="AO963:AO1026" si="362">(N963-$N$1420)*$N$1429</f>
        <v>0.1824014665444546</v>
      </c>
      <c r="AP963">
        <f t="shared" ref="AP963:AP1026" si="363">(R963-$R$1420)*$R$1429</f>
        <v>6.741573033707865E-2</v>
      </c>
      <c r="AQ963">
        <f t="shared" ref="AQ963:AQ1026" si="364">(S963-$S$1420)*$S$1429</f>
        <v>8.8888888888888892E-2</v>
      </c>
      <c r="AR963">
        <f t="shared" ref="AR963:AR1026" si="365">(T963-$T$1420)*$T$1429</f>
        <v>2.2471910112359546E-2</v>
      </c>
      <c r="AS963">
        <f t="shared" ref="AS963:AS1026" si="366">(U963-$U$1420)*$U$1429</f>
        <v>6.1224489795918373E-2</v>
      </c>
      <c r="AT963">
        <f t="shared" ref="AT963:AT1026" si="367">(W963-$W$1420)*$W$1429</f>
        <v>0.41725514276941977</v>
      </c>
      <c r="AU963">
        <f t="shared" si="345"/>
        <v>0.43362544628367417</v>
      </c>
      <c r="AV963">
        <f t="shared" si="346"/>
        <v>0.5116279069767441</v>
      </c>
      <c r="AW963">
        <f t="shared" si="347"/>
        <v>0.53403141361256534</v>
      </c>
    </row>
    <row r="964" spans="1:49" x14ac:dyDescent="0.3">
      <c r="A964">
        <v>77</v>
      </c>
      <c r="B964" s="3">
        <v>37561</v>
      </c>
      <c r="C964" t="s">
        <v>8</v>
      </c>
      <c r="D964" s="1">
        <v>79.900000000000006</v>
      </c>
      <c r="E964" s="1">
        <v>40.4</v>
      </c>
      <c r="F964" s="1">
        <v>19.45</v>
      </c>
      <c r="G964" s="1">
        <v>39.5</v>
      </c>
      <c r="H964" s="1">
        <v>18</v>
      </c>
      <c r="I964" s="1">
        <v>55.5</v>
      </c>
      <c r="J964" s="1">
        <v>56.954000000000001</v>
      </c>
      <c r="K964" s="1">
        <v>30.45</v>
      </c>
      <c r="L964" s="1">
        <v>30.9</v>
      </c>
      <c r="M964" s="1">
        <v>9.35</v>
      </c>
      <c r="N964" s="1">
        <v>9.3000000000000007</v>
      </c>
      <c r="O964" s="2">
        <v>14.8</v>
      </c>
      <c r="P964" s="2">
        <v>12.5</v>
      </c>
      <c r="Q964" s="2">
        <v>3</v>
      </c>
      <c r="R964" s="1">
        <v>0.6</v>
      </c>
      <c r="S964" s="1">
        <v>0.6</v>
      </c>
      <c r="T964" s="1">
        <v>0.3</v>
      </c>
      <c r="U964" s="1">
        <v>0.3</v>
      </c>
      <c r="V964" s="1">
        <v>1.7</v>
      </c>
      <c r="W964" s="1">
        <v>50.3</v>
      </c>
      <c r="X964" s="1">
        <v>62</v>
      </c>
      <c r="Y964" s="1">
        <v>5.4</v>
      </c>
      <c r="Z964" s="1">
        <v>4.6500000000000004</v>
      </c>
      <c r="AA964">
        <f t="shared" si="348"/>
        <v>0.35886673662119617</v>
      </c>
      <c r="AB964">
        <f t="shared" si="349"/>
        <v>0.244140625</v>
      </c>
      <c r="AC964">
        <f t="shared" si="350"/>
        <v>0.28708133971291866</v>
      </c>
      <c r="AD964">
        <f t="shared" si="351"/>
        <v>7.7023498694516968E-2</v>
      </c>
      <c r="AE964">
        <f t="shared" si="352"/>
        <v>0.14945652173913046</v>
      </c>
      <c r="AF964">
        <f t="shared" si="353"/>
        <v>0.15789473684210525</v>
      </c>
      <c r="AG964">
        <f t="shared" si="354"/>
        <v>0.13333333333333333</v>
      </c>
      <c r="AH964">
        <f t="shared" si="355"/>
        <v>0.34130781499202562</v>
      </c>
      <c r="AI964">
        <f t="shared" si="356"/>
        <v>0.1366742596810934</v>
      </c>
      <c r="AJ964">
        <f t="shared" si="357"/>
        <v>0.24042145593869732</v>
      </c>
      <c r="AK964">
        <f t="shared" si="358"/>
        <v>0.37318996415770606</v>
      </c>
      <c r="AL964">
        <f t="shared" si="359"/>
        <v>0.23659074210139602</v>
      </c>
      <c r="AM964">
        <f t="shared" si="360"/>
        <v>0.28638497652582157</v>
      </c>
      <c r="AN964">
        <f t="shared" si="361"/>
        <v>0.34237995824634648</v>
      </c>
      <c r="AO964">
        <f t="shared" si="362"/>
        <v>0.15123739688359303</v>
      </c>
      <c r="AP964">
        <f t="shared" si="363"/>
        <v>5.6179775280898875E-2</v>
      </c>
      <c r="AQ964">
        <f t="shared" si="364"/>
        <v>5.5555555555555552E-2</v>
      </c>
      <c r="AR964">
        <f t="shared" si="365"/>
        <v>2.2471910112359546E-2</v>
      </c>
      <c r="AS964">
        <f t="shared" si="366"/>
        <v>4.0816326530612235E-2</v>
      </c>
      <c r="AT964">
        <f t="shared" si="367"/>
        <v>0.26373963770340803</v>
      </c>
      <c r="AU964">
        <f t="shared" si="345"/>
        <v>0.36968516715352162</v>
      </c>
      <c r="AV964">
        <f t="shared" si="346"/>
        <v>0.52325581395348841</v>
      </c>
      <c r="AW964">
        <f t="shared" si="347"/>
        <v>0.4607329842931937</v>
      </c>
    </row>
    <row r="965" spans="1:49" x14ac:dyDescent="0.3">
      <c r="A965">
        <v>78</v>
      </c>
      <c r="B965" s="3">
        <v>37561</v>
      </c>
      <c r="C965" t="s">
        <v>8</v>
      </c>
      <c r="D965" s="1">
        <v>80.5</v>
      </c>
      <c r="E965" s="1">
        <v>41.5</v>
      </c>
      <c r="F965" s="1">
        <v>20.100000000000001</v>
      </c>
      <c r="G965" s="1">
        <v>39</v>
      </c>
      <c r="H965" s="1">
        <v>17.3</v>
      </c>
      <c r="I965" s="1">
        <v>56.65</v>
      </c>
      <c r="J965" s="1">
        <v>60.05</v>
      </c>
      <c r="K965" s="1">
        <v>31.05</v>
      </c>
      <c r="L965" s="1">
        <v>9.5500000000000007</v>
      </c>
      <c r="M965" s="1">
        <v>9.6</v>
      </c>
      <c r="N965" s="1">
        <v>14.3</v>
      </c>
      <c r="O965" s="2">
        <v>11.2</v>
      </c>
      <c r="P965" s="2">
        <v>2.9</v>
      </c>
      <c r="Q965" s="2">
        <v>0.6</v>
      </c>
      <c r="R965" s="1">
        <v>0.6</v>
      </c>
      <c r="S965" s="1">
        <v>0.6</v>
      </c>
      <c r="T965" s="1">
        <v>0.3</v>
      </c>
      <c r="U965" s="1">
        <v>0.3</v>
      </c>
      <c r="V965" s="1">
        <v>1.7</v>
      </c>
      <c r="W965" s="1">
        <v>61.2</v>
      </c>
      <c r="X965" s="1">
        <v>59.9</v>
      </c>
      <c r="Y965" s="1">
        <v>4.5999999999999996</v>
      </c>
      <c r="Z965" s="1">
        <v>4.7</v>
      </c>
      <c r="AA965">
        <f t="shared" si="348"/>
        <v>0.38195173137460647</v>
      </c>
      <c r="AB965">
        <f t="shared" si="349"/>
        <v>0.26953125000000011</v>
      </c>
      <c r="AC965">
        <f t="shared" si="350"/>
        <v>0.27751196172248804</v>
      </c>
      <c r="AD965">
        <f t="shared" si="351"/>
        <v>6.7885117493472591E-2</v>
      </c>
      <c r="AE965">
        <f t="shared" si="352"/>
        <v>1.9021739130434784E-2</v>
      </c>
      <c r="AF965">
        <f t="shared" si="353"/>
        <v>0</v>
      </c>
      <c r="AG965">
        <f t="shared" si="354"/>
        <v>0.13333333333333333</v>
      </c>
      <c r="AH965">
        <f t="shared" si="355"/>
        <v>0.34768740031897932</v>
      </c>
      <c r="AI965">
        <f t="shared" si="356"/>
        <v>9.5671981776765364E-2</v>
      </c>
      <c r="AJ965">
        <f t="shared" si="357"/>
        <v>0.25143678160919536</v>
      </c>
      <c r="AK965">
        <f t="shared" si="358"/>
        <v>0.39784946236559132</v>
      </c>
      <c r="AL965">
        <f t="shared" si="359"/>
        <v>0.24540778839088906</v>
      </c>
      <c r="AM965">
        <f t="shared" si="360"/>
        <v>0</v>
      </c>
      <c r="AN965">
        <f t="shared" si="361"/>
        <v>0.35281837160751556</v>
      </c>
      <c r="AO965">
        <f t="shared" si="362"/>
        <v>0.24289642529789185</v>
      </c>
      <c r="AP965">
        <f t="shared" si="363"/>
        <v>5.6179775280898875E-2</v>
      </c>
      <c r="AQ965">
        <f t="shared" si="364"/>
        <v>5.5555555555555552E-2</v>
      </c>
      <c r="AR965">
        <f t="shared" si="365"/>
        <v>2.2471910112359546E-2</v>
      </c>
      <c r="AS965">
        <f t="shared" si="366"/>
        <v>4.0816326530612235E-2</v>
      </c>
      <c r="AT965">
        <f t="shared" si="367"/>
        <v>0.33067239791218916</v>
      </c>
      <c r="AU965">
        <f t="shared" si="345"/>
        <v>0.35605322947095103</v>
      </c>
      <c r="AV965">
        <f t="shared" si="346"/>
        <v>0.43023255813953487</v>
      </c>
      <c r="AW965">
        <f t="shared" si="347"/>
        <v>0.46596858638743449</v>
      </c>
    </row>
    <row r="966" spans="1:49" x14ac:dyDescent="0.3">
      <c r="A966">
        <v>79</v>
      </c>
      <c r="B966" s="3">
        <v>37561</v>
      </c>
      <c r="C966" t="s">
        <v>8</v>
      </c>
      <c r="D966" s="1">
        <v>68.55</v>
      </c>
      <c r="E966" s="1">
        <v>35</v>
      </c>
      <c r="F966" s="1">
        <v>16.3</v>
      </c>
      <c r="G966" s="1">
        <v>33.549999999999997</v>
      </c>
      <c r="H966" s="1">
        <v>14.8</v>
      </c>
      <c r="I966" s="1">
        <v>46.3</v>
      </c>
      <c r="J966" s="1">
        <v>45.15</v>
      </c>
      <c r="K966" s="1">
        <v>24.6</v>
      </c>
      <c r="L966" s="1">
        <v>24</v>
      </c>
      <c r="M966" s="1">
        <v>7.6</v>
      </c>
      <c r="N966" s="1">
        <v>7.7</v>
      </c>
      <c r="O966" s="2">
        <v>9.4</v>
      </c>
      <c r="P966" s="2">
        <v>7.2</v>
      </c>
      <c r="Q966" s="2">
        <v>1.9</v>
      </c>
      <c r="R966" s="1">
        <v>0.3</v>
      </c>
      <c r="S966" s="1">
        <v>0.3</v>
      </c>
      <c r="T966" s="1">
        <v>0.1</v>
      </c>
      <c r="U966" s="1">
        <v>0.1</v>
      </c>
      <c r="V966" s="1">
        <v>1.1000000000000001</v>
      </c>
      <c r="W966" s="1">
        <v>52</v>
      </c>
      <c r="X966" s="1">
        <v>27.4</v>
      </c>
      <c r="Y966" s="1">
        <v>4.1500000000000004</v>
      </c>
      <c r="Z966" s="1">
        <v>4.1500000000000004</v>
      </c>
      <c r="AA966">
        <f t="shared" si="348"/>
        <v>0.24554039874081843</v>
      </c>
      <c r="AB966">
        <f t="shared" si="349"/>
        <v>0.12109375000000006</v>
      </c>
      <c r="AC966">
        <f t="shared" si="350"/>
        <v>0.1732057416267942</v>
      </c>
      <c r="AD966">
        <f t="shared" si="351"/>
        <v>3.5248041775456929E-2</v>
      </c>
      <c r="AE966">
        <f t="shared" si="352"/>
        <v>7.7445652173913054E-2</v>
      </c>
      <c r="AF966">
        <f t="shared" si="353"/>
        <v>8.5526315789473673E-2</v>
      </c>
      <c r="AG966">
        <f t="shared" si="354"/>
        <v>6.666666666666668E-2</v>
      </c>
      <c r="AH966">
        <f t="shared" si="355"/>
        <v>0.22062732589048378</v>
      </c>
      <c r="AI966">
        <f t="shared" si="356"/>
        <v>7.5170842824601375E-2</v>
      </c>
      <c r="AJ966">
        <f t="shared" si="357"/>
        <v>0.15229885057471262</v>
      </c>
      <c r="AK966">
        <f t="shared" si="358"/>
        <v>0.27917164476304257</v>
      </c>
      <c r="AL966">
        <f t="shared" si="359"/>
        <v>0.15062454077883911</v>
      </c>
      <c r="AM966">
        <f t="shared" si="360"/>
        <v>0.19382964453386989</v>
      </c>
      <c r="AN966">
        <f t="shared" si="361"/>
        <v>0.26931106471816274</v>
      </c>
      <c r="AO966">
        <f t="shared" si="362"/>
        <v>0.12190650779101742</v>
      </c>
      <c r="AP966">
        <f t="shared" si="363"/>
        <v>2.2471910112359546E-2</v>
      </c>
      <c r="AQ966">
        <f t="shared" si="364"/>
        <v>2.222222222222222E-2</v>
      </c>
      <c r="AR966">
        <f t="shared" si="365"/>
        <v>0</v>
      </c>
      <c r="AS966">
        <f t="shared" si="366"/>
        <v>0</v>
      </c>
      <c r="AT966">
        <f t="shared" si="367"/>
        <v>0.27417869204789685</v>
      </c>
      <c r="AU966">
        <f t="shared" ref="AU966:AU1029" si="368">(X966-$X$1420)*$X$1429</f>
        <v>0.1450827653359299</v>
      </c>
      <c r="AV966">
        <f t="shared" ref="AV966:AV1029" si="369">(Y966-$Y$1420)*$Y$1429</f>
        <v>0.37790697674418611</v>
      </c>
      <c r="AW966">
        <f t="shared" ref="AW966:AW1029" si="370">(Z966-$Z$1420)*$Z$1429</f>
        <v>0.40837696335078533</v>
      </c>
    </row>
    <row r="967" spans="1:49" x14ac:dyDescent="0.3">
      <c r="A967">
        <v>80</v>
      </c>
      <c r="B967" s="3">
        <v>37561</v>
      </c>
      <c r="C967" t="s">
        <v>8</v>
      </c>
      <c r="D967" s="1">
        <v>74.599999999999994</v>
      </c>
      <c r="E967" s="1">
        <v>37.6</v>
      </c>
      <c r="F967" s="1">
        <v>18.5</v>
      </c>
      <c r="G967" s="1">
        <v>37</v>
      </c>
      <c r="H967" s="1">
        <v>16.3</v>
      </c>
      <c r="I967" s="1">
        <v>52.6</v>
      </c>
      <c r="J967" s="1">
        <v>52.65</v>
      </c>
      <c r="K967" s="1">
        <v>28.75</v>
      </c>
      <c r="L967" s="1">
        <v>29.05</v>
      </c>
      <c r="M967" s="1">
        <v>9.6999999999999993</v>
      </c>
      <c r="N967" s="1">
        <v>9.6</v>
      </c>
      <c r="O967" s="2">
        <v>12.1</v>
      </c>
      <c r="P967" s="2">
        <v>9.1999999999999993</v>
      </c>
      <c r="Q967" s="2">
        <v>2.6</v>
      </c>
      <c r="R967" s="1">
        <v>0.6</v>
      </c>
      <c r="S967" s="1">
        <v>0.5</v>
      </c>
      <c r="T967" s="1">
        <v>0.3</v>
      </c>
      <c r="U967" s="1">
        <v>0.2</v>
      </c>
      <c r="V967" s="1">
        <v>1.4</v>
      </c>
      <c r="W967" s="1">
        <v>41.8</v>
      </c>
      <c r="X967" s="1">
        <v>38.299999999999997</v>
      </c>
      <c r="Y967" s="1">
        <v>4.5</v>
      </c>
      <c r="Z967" s="1">
        <v>4.55</v>
      </c>
      <c r="AA967">
        <f t="shared" si="348"/>
        <v>0.30010493179433367</v>
      </c>
      <c r="AB967">
        <f t="shared" si="349"/>
        <v>0.20703125000000003</v>
      </c>
      <c r="AC967">
        <f t="shared" si="350"/>
        <v>0.23923444976076555</v>
      </c>
      <c r="AD967">
        <f t="shared" si="351"/>
        <v>5.4830287206266329E-2</v>
      </c>
      <c r="AE967">
        <f t="shared" si="352"/>
        <v>0.10461956521739131</v>
      </c>
      <c r="AF967">
        <f t="shared" si="353"/>
        <v>0.13157894736842105</v>
      </c>
      <c r="AG967">
        <f t="shared" si="354"/>
        <v>9.9999999999999978E-2</v>
      </c>
      <c r="AH967">
        <f t="shared" si="355"/>
        <v>0.28495481127060074</v>
      </c>
      <c r="AI967">
        <f t="shared" si="356"/>
        <v>0.1059225512528474</v>
      </c>
      <c r="AJ967">
        <f t="shared" si="357"/>
        <v>0.21264367816091956</v>
      </c>
      <c r="AK967">
        <f t="shared" si="358"/>
        <v>0.3389088012743926</v>
      </c>
      <c r="AL967">
        <f t="shared" si="359"/>
        <v>0.21160911094783244</v>
      </c>
      <c r="AM967">
        <f t="shared" si="360"/>
        <v>0.26156941649899396</v>
      </c>
      <c r="AN967">
        <f t="shared" si="361"/>
        <v>0.35699373695198316</v>
      </c>
      <c r="AO967">
        <f t="shared" si="362"/>
        <v>0.15673693858845095</v>
      </c>
      <c r="AP967">
        <f t="shared" si="363"/>
        <v>5.6179775280898875E-2</v>
      </c>
      <c r="AQ967">
        <f t="shared" si="364"/>
        <v>4.4444444444444446E-2</v>
      </c>
      <c r="AR967">
        <f t="shared" si="365"/>
        <v>2.2471910112359546E-2</v>
      </c>
      <c r="AS967">
        <f t="shared" si="366"/>
        <v>2.0408163265306121E-2</v>
      </c>
      <c r="AT967">
        <f t="shared" si="367"/>
        <v>0.21154436598096407</v>
      </c>
      <c r="AU967">
        <f t="shared" si="368"/>
        <v>0.21583901330736777</v>
      </c>
      <c r="AV967">
        <f t="shared" si="369"/>
        <v>0.41860465116279072</v>
      </c>
      <c r="AW967">
        <f t="shared" si="370"/>
        <v>0.45026178010471196</v>
      </c>
    </row>
    <row r="968" spans="1:49" x14ac:dyDescent="0.3">
      <c r="A968">
        <v>81</v>
      </c>
      <c r="B968" s="3">
        <v>37561</v>
      </c>
      <c r="C968" t="s">
        <v>8</v>
      </c>
      <c r="D968" s="1">
        <v>70.900000000000006</v>
      </c>
      <c r="E968" s="1">
        <v>36.1</v>
      </c>
      <c r="F968" s="1">
        <v>17.399999999999999</v>
      </c>
      <c r="G968" s="1">
        <v>34.799999999999997</v>
      </c>
      <c r="H968" s="1">
        <v>15.2</v>
      </c>
      <c r="I968" s="1">
        <v>47.5</v>
      </c>
      <c r="J968" s="1">
        <v>47.3</v>
      </c>
      <c r="K968" s="1">
        <v>25.15</v>
      </c>
      <c r="L968" s="1">
        <v>25.15</v>
      </c>
      <c r="M968" s="1">
        <v>7.75</v>
      </c>
      <c r="N968" s="1">
        <v>8.15</v>
      </c>
      <c r="O968" s="2">
        <v>10.199999999999999</v>
      </c>
      <c r="P968" s="2">
        <v>7.7</v>
      </c>
      <c r="Q968" s="2">
        <v>2.2000000000000002</v>
      </c>
      <c r="R968" s="1">
        <v>0.3</v>
      </c>
      <c r="S968" s="1">
        <v>0.4</v>
      </c>
      <c r="T968" s="1">
        <v>0.1</v>
      </c>
      <c r="U968" s="1">
        <v>0.2</v>
      </c>
      <c r="V968" s="1">
        <v>1.2</v>
      </c>
      <c r="W968" s="1">
        <v>19.5</v>
      </c>
      <c r="X968" s="1">
        <v>43.15</v>
      </c>
      <c r="Y968" s="1">
        <v>4.7</v>
      </c>
      <c r="Z968" s="1">
        <v>4.3499999999999996</v>
      </c>
      <c r="AA968">
        <f t="shared" si="348"/>
        <v>0.26862539349422876</v>
      </c>
      <c r="AB968">
        <f t="shared" si="349"/>
        <v>0.16406249999999997</v>
      </c>
      <c r="AC968">
        <f t="shared" si="350"/>
        <v>0.19712918660287077</v>
      </c>
      <c r="AD968">
        <f t="shared" si="351"/>
        <v>4.046997389033942E-2</v>
      </c>
      <c r="AE968">
        <f t="shared" si="352"/>
        <v>8.4239130434782622E-2</v>
      </c>
      <c r="AF968">
        <f t="shared" si="353"/>
        <v>0.10526315789473684</v>
      </c>
      <c r="AG968">
        <f t="shared" si="354"/>
        <v>7.7777777777777765E-2</v>
      </c>
      <c r="AH968">
        <f t="shared" si="355"/>
        <v>0.2456140350877194</v>
      </c>
      <c r="AI968">
        <f t="shared" si="356"/>
        <v>8.4282460136674259E-2</v>
      </c>
      <c r="AJ968">
        <f t="shared" si="357"/>
        <v>0.16379310344827586</v>
      </c>
      <c r="AK968">
        <f t="shared" si="358"/>
        <v>0.29629629629629622</v>
      </c>
      <c r="AL968">
        <f t="shared" si="359"/>
        <v>0.15870683321087431</v>
      </c>
      <c r="AM968">
        <f t="shared" si="360"/>
        <v>0.20925553319919515</v>
      </c>
      <c r="AN968">
        <f t="shared" si="361"/>
        <v>0.27557411273486426</v>
      </c>
      <c r="AO968">
        <f t="shared" si="362"/>
        <v>0.13015582034830431</v>
      </c>
      <c r="AP968">
        <f t="shared" si="363"/>
        <v>2.2471910112359546E-2</v>
      </c>
      <c r="AQ968">
        <f t="shared" si="364"/>
        <v>3.333333333333334E-2</v>
      </c>
      <c r="AR968">
        <f t="shared" si="365"/>
        <v>0</v>
      </c>
      <c r="AS968">
        <f t="shared" si="366"/>
        <v>2.0408163265306121E-2</v>
      </c>
      <c r="AT968">
        <f t="shared" si="367"/>
        <v>7.4608535462081682E-2</v>
      </c>
      <c r="AU968">
        <f t="shared" si="368"/>
        <v>0.24732229795520938</v>
      </c>
      <c r="AV968">
        <f t="shared" si="369"/>
        <v>0.44186046511627908</v>
      </c>
      <c r="AW968">
        <f t="shared" si="370"/>
        <v>0.42931937172774859</v>
      </c>
    </row>
    <row r="969" spans="1:49" x14ac:dyDescent="0.3">
      <c r="A969">
        <v>82</v>
      </c>
      <c r="B969" s="3">
        <v>37561</v>
      </c>
      <c r="C969" t="s">
        <v>7</v>
      </c>
      <c r="D969" s="1">
        <v>88.3</v>
      </c>
      <c r="E969" s="1">
        <v>42.65</v>
      </c>
      <c r="F969" s="1">
        <v>22.85</v>
      </c>
      <c r="G969" s="1">
        <v>45.65</v>
      </c>
      <c r="H969" s="1">
        <v>22.8</v>
      </c>
      <c r="I969" s="1">
        <v>58.8</v>
      </c>
      <c r="J969" s="1">
        <v>59.1</v>
      </c>
      <c r="K969" s="1">
        <v>31.6</v>
      </c>
      <c r="L969" s="1">
        <v>31.8</v>
      </c>
      <c r="M969" s="1">
        <v>10.3</v>
      </c>
      <c r="N969" s="1">
        <v>10.5</v>
      </c>
      <c r="O969" s="2">
        <v>18.2</v>
      </c>
      <c r="P969" s="2">
        <v>12.8</v>
      </c>
      <c r="Q969" s="2">
        <v>4.7</v>
      </c>
      <c r="R969" s="1">
        <v>0.7</v>
      </c>
      <c r="S969" s="1">
        <v>0.7</v>
      </c>
      <c r="T969" s="1">
        <v>0.3</v>
      </c>
      <c r="U969" s="1">
        <v>0.3</v>
      </c>
      <c r="V969" s="1">
        <v>3</v>
      </c>
      <c r="W969" s="1">
        <v>60.6</v>
      </c>
      <c r="X969" s="1">
        <v>56.15</v>
      </c>
      <c r="Y969" s="1">
        <v>4.8499999999999996</v>
      </c>
      <c r="Z969" s="1">
        <v>5.2</v>
      </c>
      <c r="AA969">
        <f t="shared" si="348"/>
        <v>0.40608604407135357</v>
      </c>
      <c r="AB969">
        <f t="shared" si="349"/>
        <v>0.37695312500000011</v>
      </c>
      <c r="AC969">
        <f t="shared" si="350"/>
        <v>0.40478468899521525</v>
      </c>
      <c r="AD969">
        <f t="shared" si="351"/>
        <v>0.13968668407310705</v>
      </c>
      <c r="AE969">
        <f t="shared" si="352"/>
        <v>0.15353260869565219</v>
      </c>
      <c r="AF969">
        <f t="shared" si="353"/>
        <v>0.26973684210526316</v>
      </c>
      <c r="AG969">
        <f t="shared" si="354"/>
        <v>0.27777777777777779</v>
      </c>
      <c r="AH969">
        <f t="shared" si="355"/>
        <v>0.43062200956937802</v>
      </c>
      <c r="AI969">
        <f t="shared" si="356"/>
        <v>0.17539863325740318</v>
      </c>
      <c r="AJ969">
        <f t="shared" si="357"/>
        <v>0.27203065134099613</v>
      </c>
      <c r="AK969">
        <f t="shared" si="358"/>
        <v>0.39028275587415368</v>
      </c>
      <c r="AL969">
        <f t="shared" si="359"/>
        <v>0.25349008082292429</v>
      </c>
      <c r="AM969">
        <f t="shared" si="360"/>
        <v>0.29845741113346747</v>
      </c>
      <c r="AN969">
        <f t="shared" si="361"/>
        <v>0.38204592901878909</v>
      </c>
      <c r="AO969">
        <f t="shared" si="362"/>
        <v>0.17323556370302473</v>
      </c>
      <c r="AP969">
        <f t="shared" si="363"/>
        <v>6.741573033707865E-2</v>
      </c>
      <c r="AQ969">
        <f t="shared" si="364"/>
        <v>6.6666666666666666E-2</v>
      </c>
      <c r="AR969">
        <f t="shared" si="365"/>
        <v>2.2471910112359546E-2</v>
      </c>
      <c r="AS969">
        <f t="shared" si="366"/>
        <v>4.0816326530612235E-2</v>
      </c>
      <c r="AT969">
        <f t="shared" si="367"/>
        <v>0.32698802579060487</v>
      </c>
      <c r="AU969">
        <f t="shared" si="368"/>
        <v>0.33171048360921784</v>
      </c>
      <c r="AV969">
        <f t="shared" si="369"/>
        <v>0.45930232558139533</v>
      </c>
      <c r="AW969">
        <f t="shared" si="370"/>
        <v>0.51832460732984287</v>
      </c>
    </row>
    <row r="970" spans="1:49" x14ac:dyDescent="0.3">
      <c r="A970">
        <v>83</v>
      </c>
      <c r="B970" s="3">
        <v>37561</v>
      </c>
      <c r="C970" t="s">
        <v>8</v>
      </c>
      <c r="D970" s="1">
        <v>86.35</v>
      </c>
      <c r="E970" s="1">
        <v>44.35</v>
      </c>
      <c r="F970" s="1">
        <v>22.1</v>
      </c>
      <c r="G970" s="1">
        <v>42</v>
      </c>
      <c r="H970" s="1">
        <v>18.600000000000001</v>
      </c>
      <c r="I970" s="1">
        <v>59.75</v>
      </c>
      <c r="J970" s="1">
        <v>59.5</v>
      </c>
      <c r="K970" s="1">
        <v>32.4</v>
      </c>
      <c r="L970" s="1">
        <v>32.6</v>
      </c>
      <c r="M970" s="1">
        <v>9.8000000000000007</v>
      </c>
      <c r="N970" s="1">
        <v>9.8000000000000007</v>
      </c>
      <c r="O970" s="2">
        <v>18.100000000000001</v>
      </c>
      <c r="P970" s="2">
        <v>14</v>
      </c>
      <c r="Q970" s="2">
        <v>3.8</v>
      </c>
      <c r="R970" s="1">
        <v>0.7</v>
      </c>
      <c r="S970" s="1">
        <v>0.7</v>
      </c>
      <c r="T970" s="1">
        <v>0.3</v>
      </c>
      <c r="U970" s="1">
        <v>0.3</v>
      </c>
      <c r="V970" s="1">
        <v>2.1</v>
      </c>
      <c r="W970" s="1">
        <v>70.849999999999994</v>
      </c>
      <c r="X970" s="1">
        <v>71.349999999999994</v>
      </c>
      <c r="Y970" s="1">
        <v>5.2</v>
      </c>
      <c r="Z970" s="1">
        <v>5.15</v>
      </c>
      <c r="AA970">
        <f t="shared" si="348"/>
        <v>0.44176285414480587</v>
      </c>
      <c r="AB970">
        <f t="shared" si="349"/>
        <v>0.34765625000000011</v>
      </c>
      <c r="AC970">
        <f t="shared" si="350"/>
        <v>0.33492822966507174</v>
      </c>
      <c r="AD970">
        <f t="shared" si="351"/>
        <v>8.4856396866840753E-2</v>
      </c>
      <c r="AE970">
        <f t="shared" si="352"/>
        <v>0.16983695652173914</v>
      </c>
      <c r="AF970">
        <f t="shared" si="353"/>
        <v>0.21052631578947364</v>
      </c>
      <c r="AG970">
        <f t="shared" si="354"/>
        <v>0.17777777777777778</v>
      </c>
      <c r="AH970">
        <f t="shared" si="355"/>
        <v>0.4098883572567783</v>
      </c>
      <c r="AI970">
        <f t="shared" si="356"/>
        <v>0.1742596810933941</v>
      </c>
      <c r="AJ970">
        <f t="shared" si="357"/>
        <v>0.2811302681992337</v>
      </c>
      <c r="AK970">
        <f t="shared" si="358"/>
        <v>0.39346873755475903</v>
      </c>
      <c r="AL970">
        <f t="shared" si="359"/>
        <v>0.26524614254224826</v>
      </c>
      <c r="AM970">
        <f t="shared" si="360"/>
        <v>0.30918846411804163</v>
      </c>
      <c r="AN970">
        <f t="shared" si="361"/>
        <v>0.36116910229645088</v>
      </c>
      <c r="AO970">
        <f t="shared" si="362"/>
        <v>0.1604032997250229</v>
      </c>
      <c r="AP970">
        <f t="shared" si="363"/>
        <v>6.741573033707865E-2</v>
      </c>
      <c r="AQ970">
        <f t="shared" si="364"/>
        <v>6.6666666666666666E-2</v>
      </c>
      <c r="AR970">
        <f t="shared" si="365"/>
        <v>2.2471910112359546E-2</v>
      </c>
      <c r="AS970">
        <f t="shared" si="366"/>
        <v>4.0816326530612235E-2</v>
      </c>
      <c r="AT970">
        <f t="shared" si="367"/>
        <v>0.38992938286766965</v>
      </c>
      <c r="AU970">
        <f t="shared" si="368"/>
        <v>0.43037974683544306</v>
      </c>
      <c r="AV970">
        <f t="shared" si="369"/>
        <v>0.5</v>
      </c>
      <c r="AW970">
        <f t="shared" si="370"/>
        <v>0.51308900523560208</v>
      </c>
    </row>
    <row r="971" spans="1:49" x14ac:dyDescent="0.3">
      <c r="A971">
        <v>84</v>
      </c>
      <c r="B971" s="3">
        <v>37561</v>
      </c>
      <c r="C971" t="s">
        <v>8</v>
      </c>
      <c r="D971" s="1">
        <v>81.7</v>
      </c>
      <c r="E971" s="1">
        <v>42.3</v>
      </c>
      <c r="F971" s="1">
        <v>20.9</v>
      </c>
      <c r="G971" s="1">
        <v>39.4</v>
      </c>
      <c r="H971" s="1">
        <v>18</v>
      </c>
      <c r="I971" s="1">
        <v>58.3</v>
      </c>
      <c r="J971" s="1">
        <v>58.1</v>
      </c>
      <c r="K971" s="1">
        <v>32.15</v>
      </c>
      <c r="L971" s="1">
        <v>32</v>
      </c>
      <c r="M971" s="1">
        <v>10.25</v>
      </c>
      <c r="N971" s="1">
        <v>10</v>
      </c>
      <c r="O971" s="2">
        <v>16</v>
      </c>
      <c r="P971" s="2">
        <v>12.6</v>
      </c>
      <c r="Q971" s="2">
        <v>3.2</v>
      </c>
      <c r="R971" s="1">
        <v>0.7</v>
      </c>
      <c r="S971" s="1">
        <v>0.6</v>
      </c>
      <c r="T971" s="1">
        <v>0.3</v>
      </c>
      <c r="U971" s="1">
        <v>0.3</v>
      </c>
      <c r="V971" s="1">
        <v>1.9</v>
      </c>
      <c r="W971" s="1">
        <v>72.7</v>
      </c>
      <c r="X971" s="1">
        <v>62.65</v>
      </c>
      <c r="Y971" s="1">
        <v>5.2</v>
      </c>
      <c r="Z971" s="1">
        <v>5</v>
      </c>
      <c r="AA971">
        <f t="shared" si="348"/>
        <v>0.39874081846799569</v>
      </c>
      <c r="AB971">
        <f t="shared" si="349"/>
        <v>0.30078125</v>
      </c>
      <c r="AC971">
        <f t="shared" si="350"/>
        <v>0.28516746411483251</v>
      </c>
      <c r="AD971">
        <f t="shared" si="351"/>
        <v>7.7023498694516968E-2</v>
      </c>
      <c r="AE971">
        <f t="shared" si="352"/>
        <v>0.15081521739130435</v>
      </c>
      <c r="AF971">
        <f t="shared" si="353"/>
        <v>0.17105263157894737</v>
      </c>
      <c r="AG971">
        <f t="shared" si="354"/>
        <v>0.15555555555555553</v>
      </c>
      <c r="AH971">
        <f t="shared" si="355"/>
        <v>0.36044657097288685</v>
      </c>
      <c r="AI971">
        <f t="shared" si="356"/>
        <v>0.15034168564920272</v>
      </c>
      <c r="AJ971">
        <f t="shared" si="357"/>
        <v>0.26724137931034481</v>
      </c>
      <c r="AK971">
        <f t="shared" si="358"/>
        <v>0.38231780167264034</v>
      </c>
      <c r="AL971">
        <f t="shared" si="359"/>
        <v>0.26157237325495952</v>
      </c>
      <c r="AM971">
        <f t="shared" si="360"/>
        <v>0.30114017437961099</v>
      </c>
      <c r="AN971">
        <f t="shared" si="361"/>
        <v>0.37995824634655523</v>
      </c>
      <c r="AO971">
        <f t="shared" si="362"/>
        <v>0.16406966086159486</v>
      </c>
      <c r="AP971">
        <f t="shared" si="363"/>
        <v>6.741573033707865E-2</v>
      </c>
      <c r="AQ971">
        <f t="shared" si="364"/>
        <v>5.5555555555555552E-2</v>
      </c>
      <c r="AR971">
        <f t="shared" si="365"/>
        <v>2.2471910112359546E-2</v>
      </c>
      <c r="AS971">
        <f t="shared" si="366"/>
        <v>4.0816326530612235E-2</v>
      </c>
      <c r="AT971">
        <f t="shared" si="367"/>
        <v>0.40128953024255459</v>
      </c>
      <c r="AU971">
        <f t="shared" si="368"/>
        <v>0.37390457643622205</v>
      </c>
      <c r="AV971">
        <f t="shared" si="369"/>
        <v>0.5</v>
      </c>
      <c r="AW971">
        <f t="shared" si="370"/>
        <v>0.4973821989528795</v>
      </c>
    </row>
    <row r="972" spans="1:49" x14ac:dyDescent="0.3">
      <c r="A972">
        <v>85</v>
      </c>
      <c r="B972" s="3">
        <v>37561</v>
      </c>
      <c r="C972" t="s">
        <v>7</v>
      </c>
      <c r="D972" s="1">
        <v>86.7</v>
      </c>
      <c r="E972" s="1">
        <v>42.45</v>
      </c>
      <c r="F972" s="1">
        <v>20.5</v>
      </c>
      <c r="G972" s="1">
        <v>44.25</v>
      </c>
      <c r="H972" s="1">
        <v>20.45</v>
      </c>
      <c r="I972" s="1">
        <v>58.7</v>
      </c>
      <c r="J972" s="1">
        <v>61.45</v>
      </c>
      <c r="K972" s="1">
        <v>31.5</v>
      </c>
      <c r="L972" s="1">
        <v>33.799999999999997</v>
      </c>
      <c r="M972" s="1">
        <v>10.199999999999999</v>
      </c>
      <c r="N972" s="1">
        <v>10</v>
      </c>
      <c r="O972" s="2">
        <v>16.3</v>
      </c>
      <c r="P972" s="2">
        <v>12.6</v>
      </c>
      <c r="Q972" s="2">
        <v>4.0999999999999996</v>
      </c>
      <c r="R972" s="1">
        <v>0.7</v>
      </c>
      <c r="S972" s="1">
        <v>0.7</v>
      </c>
      <c r="T972" s="1">
        <v>0.3</v>
      </c>
      <c r="U972" s="1">
        <v>0.3</v>
      </c>
      <c r="V972" s="1">
        <v>2.4</v>
      </c>
      <c r="W972" s="1">
        <v>58.8</v>
      </c>
      <c r="X972" s="1">
        <v>61.3</v>
      </c>
      <c r="Y972" s="1">
        <v>4.3499999999999996</v>
      </c>
      <c r="Z972" s="1">
        <v>5</v>
      </c>
      <c r="AA972">
        <f t="shared" si="348"/>
        <v>0.40188877229800629</v>
      </c>
      <c r="AB972">
        <f t="shared" si="349"/>
        <v>0.28515625</v>
      </c>
      <c r="AC972">
        <f t="shared" si="350"/>
        <v>0.37799043062200954</v>
      </c>
      <c r="AD972">
        <f t="shared" si="351"/>
        <v>0.10900783289817231</v>
      </c>
      <c r="AE972">
        <f t="shared" si="352"/>
        <v>0.15081521739130435</v>
      </c>
      <c r="AF972">
        <f t="shared" si="353"/>
        <v>0.23026315789473681</v>
      </c>
      <c r="AG972">
        <f t="shared" si="354"/>
        <v>0.21111111111111108</v>
      </c>
      <c r="AH972">
        <f t="shared" si="355"/>
        <v>0.41360978203083476</v>
      </c>
      <c r="AI972">
        <f t="shared" si="356"/>
        <v>0.15375854214123008</v>
      </c>
      <c r="AJ972">
        <f t="shared" si="357"/>
        <v>0.27107279693486591</v>
      </c>
      <c r="AK972">
        <f t="shared" si="358"/>
        <v>0.40900039824771006</v>
      </c>
      <c r="AL972">
        <f t="shared" si="359"/>
        <v>0.25202057310800874</v>
      </c>
      <c r="AM972">
        <f t="shared" si="360"/>
        <v>0.32528504359490273</v>
      </c>
      <c r="AN972">
        <f t="shared" si="361"/>
        <v>0.37787056367432137</v>
      </c>
      <c r="AO972">
        <f t="shared" si="362"/>
        <v>0.16406966086159486</v>
      </c>
      <c r="AP972">
        <f t="shared" si="363"/>
        <v>6.741573033707865E-2</v>
      </c>
      <c r="AQ972">
        <f t="shared" si="364"/>
        <v>6.6666666666666666E-2</v>
      </c>
      <c r="AR972">
        <f t="shared" si="365"/>
        <v>2.2471910112359546E-2</v>
      </c>
      <c r="AS972">
        <f t="shared" si="366"/>
        <v>4.0816326530612235E-2</v>
      </c>
      <c r="AT972">
        <f t="shared" si="367"/>
        <v>0.31593490942585201</v>
      </c>
      <c r="AU972">
        <f t="shared" si="368"/>
        <v>0.36514118792599809</v>
      </c>
      <c r="AV972">
        <f t="shared" si="369"/>
        <v>0.40116279069767441</v>
      </c>
      <c r="AW972">
        <f t="shared" si="370"/>
        <v>0.4973821989528795</v>
      </c>
    </row>
    <row r="973" spans="1:49" x14ac:dyDescent="0.3">
      <c r="A973">
        <v>86</v>
      </c>
      <c r="B973" s="3">
        <v>37561</v>
      </c>
      <c r="C973" t="s">
        <v>7</v>
      </c>
      <c r="D973" s="1">
        <v>81.2</v>
      </c>
      <c r="E973" s="1">
        <v>40.200000000000003</v>
      </c>
      <c r="F973" s="1">
        <v>20.5</v>
      </c>
      <c r="G973" s="1">
        <v>41</v>
      </c>
      <c r="H973" s="1">
        <v>19</v>
      </c>
      <c r="I973" s="1">
        <v>55.75</v>
      </c>
      <c r="J973" s="1">
        <v>55.4</v>
      </c>
      <c r="K973" s="1">
        <v>30.7</v>
      </c>
      <c r="L973" s="1">
        <v>30.65</v>
      </c>
      <c r="M973" s="1">
        <v>9.5500000000000007</v>
      </c>
      <c r="N973" s="1">
        <v>9.5</v>
      </c>
      <c r="O973" s="2">
        <v>14.2</v>
      </c>
      <c r="P973" s="2">
        <v>10.6</v>
      </c>
      <c r="Q973" s="2">
        <v>3.5</v>
      </c>
      <c r="R973" s="1">
        <v>0.6</v>
      </c>
      <c r="S973" s="1">
        <v>0.6</v>
      </c>
      <c r="T973" s="1">
        <v>0.3</v>
      </c>
      <c r="U973" s="1">
        <v>0.3</v>
      </c>
      <c r="V973" s="1">
        <v>2.1</v>
      </c>
      <c r="W973" s="1">
        <v>61.3</v>
      </c>
      <c r="X973" s="1">
        <v>62</v>
      </c>
      <c r="Y973" s="1">
        <v>4.4000000000000004</v>
      </c>
      <c r="Z973" s="1">
        <v>4.5999999999999996</v>
      </c>
      <c r="AA973">
        <f t="shared" si="348"/>
        <v>0.35466946484784895</v>
      </c>
      <c r="AB973">
        <f t="shared" si="349"/>
        <v>0.28515625</v>
      </c>
      <c r="AC973">
        <f t="shared" si="350"/>
        <v>0.31578947368421051</v>
      </c>
      <c r="AD973">
        <f t="shared" si="351"/>
        <v>9.0078328981723244E-2</v>
      </c>
      <c r="AE973">
        <f t="shared" si="352"/>
        <v>0.12364130434782609</v>
      </c>
      <c r="AF973">
        <f t="shared" si="353"/>
        <v>0.19078947368421051</v>
      </c>
      <c r="AG973">
        <f t="shared" si="354"/>
        <v>0.17777777777777778</v>
      </c>
      <c r="AH973">
        <f t="shared" si="355"/>
        <v>0.35513024986709202</v>
      </c>
      <c r="AI973">
        <f t="shared" si="356"/>
        <v>0.12984054669703871</v>
      </c>
      <c r="AJ973">
        <f t="shared" si="357"/>
        <v>0.24281609195402298</v>
      </c>
      <c r="AK973">
        <f t="shared" si="358"/>
        <v>0.36081242532855429</v>
      </c>
      <c r="AL973">
        <f t="shared" si="359"/>
        <v>0.24026451138868479</v>
      </c>
      <c r="AM973">
        <f t="shared" si="360"/>
        <v>0.28303152246814217</v>
      </c>
      <c r="AN973">
        <f t="shared" si="361"/>
        <v>0.35073068893528181</v>
      </c>
      <c r="AO973">
        <f t="shared" si="362"/>
        <v>0.15490375802016498</v>
      </c>
      <c r="AP973">
        <f t="shared" si="363"/>
        <v>5.6179775280898875E-2</v>
      </c>
      <c r="AQ973">
        <f t="shared" si="364"/>
        <v>5.5555555555555552E-2</v>
      </c>
      <c r="AR973">
        <f t="shared" si="365"/>
        <v>2.2471910112359546E-2</v>
      </c>
      <c r="AS973">
        <f t="shared" si="366"/>
        <v>4.0816326530612235E-2</v>
      </c>
      <c r="AT973">
        <f t="shared" si="367"/>
        <v>0.3312864599324532</v>
      </c>
      <c r="AU973">
        <f t="shared" si="368"/>
        <v>0.36968516715352162</v>
      </c>
      <c r="AV973">
        <f t="shared" si="369"/>
        <v>0.40697674418604657</v>
      </c>
      <c r="AW973">
        <f t="shared" si="370"/>
        <v>0.4554973821989528</v>
      </c>
    </row>
    <row r="974" spans="1:49" x14ac:dyDescent="0.3">
      <c r="A974">
        <v>87</v>
      </c>
      <c r="B974" s="3">
        <v>37561</v>
      </c>
      <c r="C974" t="s">
        <v>8</v>
      </c>
      <c r="D974" s="1">
        <v>70.45</v>
      </c>
      <c r="E974" s="1">
        <v>35.799999999999997</v>
      </c>
      <c r="F974" s="1">
        <v>17.55</v>
      </c>
      <c r="G974" s="1">
        <v>34.65</v>
      </c>
      <c r="H974" s="1">
        <v>14.5</v>
      </c>
      <c r="I974" s="1">
        <v>45.5</v>
      </c>
      <c r="J974" s="1">
        <v>45.15</v>
      </c>
      <c r="K974" s="1">
        <v>23.15</v>
      </c>
      <c r="L974" s="1">
        <v>24.1</v>
      </c>
      <c r="M974" s="1">
        <v>8.5</v>
      </c>
      <c r="N974" s="1">
        <v>7.7</v>
      </c>
      <c r="O974" s="2">
        <v>10.5</v>
      </c>
      <c r="P974" s="2">
        <v>8</v>
      </c>
      <c r="Q974" s="2">
        <v>2.2000000000000002</v>
      </c>
      <c r="R974" s="1">
        <v>0.4</v>
      </c>
      <c r="S974" s="1">
        <v>0.3</v>
      </c>
      <c r="T974" s="1">
        <v>0.2</v>
      </c>
      <c r="U974" s="1">
        <v>0.1</v>
      </c>
      <c r="V974" s="1">
        <v>1.2</v>
      </c>
      <c r="W974" s="1">
        <v>51.6</v>
      </c>
      <c r="X974" s="1">
        <v>55</v>
      </c>
      <c r="Y974" s="1">
        <v>4.0999999999999996</v>
      </c>
      <c r="Z974" s="1">
        <v>4</v>
      </c>
      <c r="AA974">
        <f t="shared" si="348"/>
        <v>0.26232948583420768</v>
      </c>
      <c r="AB974">
        <f t="shared" si="349"/>
        <v>0.16992187500000006</v>
      </c>
      <c r="AC974">
        <f t="shared" si="350"/>
        <v>0.1942583732057416</v>
      </c>
      <c r="AD974">
        <f t="shared" si="351"/>
        <v>3.1331592689295043E-2</v>
      </c>
      <c r="AE974">
        <f t="shared" si="352"/>
        <v>8.8315217391304351E-2</v>
      </c>
      <c r="AF974">
        <f t="shared" si="353"/>
        <v>0.10526315789473684</v>
      </c>
      <c r="AG974">
        <f t="shared" si="354"/>
        <v>7.7777777777777765E-2</v>
      </c>
      <c r="AH974">
        <f t="shared" si="355"/>
        <v>0.24082934609250406</v>
      </c>
      <c r="AI974">
        <f t="shared" si="356"/>
        <v>8.7699316628701604E-2</v>
      </c>
      <c r="AJ974">
        <f t="shared" si="357"/>
        <v>0.1446360153256705</v>
      </c>
      <c r="AK974">
        <f t="shared" si="358"/>
        <v>0.27917164476304257</v>
      </c>
      <c r="AL974">
        <f t="shared" si="359"/>
        <v>0.12931667891256426</v>
      </c>
      <c r="AM974">
        <f t="shared" si="360"/>
        <v>0.19517102615694168</v>
      </c>
      <c r="AN974">
        <f t="shared" si="361"/>
        <v>0.30688935281837154</v>
      </c>
      <c r="AO974">
        <f t="shared" si="362"/>
        <v>0.12190650779101742</v>
      </c>
      <c r="AP974">
        <f t="shared" si="363"/>
        <v>3.3707865168539332E-2</v>
      </c>
      <c r="AQ974">
        <f t="shared" si="364"/>
        <v>2.222222222222222E-2</v>
      </c>
      <c r="AR974">
        <f t="shared" si="365"/>
        <v>1.1235955056179775E-2</v>
      </c>
      <c r="AS974">
        <f t="shared" si="366"/>
        <v>0</v>
      </c>
      <c r="AT974">
        <f t="shared" si="367"/>
        <v>0.2717224439668407</v>
      </c>
      <c r="AU974">
        <f t="shared" si="368"/>
        <v>0.32424537487828631</v>
      </c>
      <c r="AV974">
        <f t="shared" si="369"/>
        <v>0.37209302325581389</v>
      </c>
      <c r="AW974">
        <f t="shared" si="370"/>
        <v>0.3926701570680628</v>
      </c>
    </row>
    <row r="975" spans="1:49" x14ac:dyDescent="0.3">
      <c r="A975">
        <v>88</v>
      </c>
      <c r="B975" s="3">
        <v>37561</v>
      </c>
      <c r="C975" t="s">
        <v>8</v>
      </c>
      <c r="D975" s="1">
        <v>73.2</v>
      </c>
      <c r="E975" s="1">
        <v>36.6</v>
      </c>
      <c r="F975" s="1">
        <v>18.25</v>
      </c>
      <c r="G975" s="1">
        <v>36.5</v>
      </c>
      <c r="H975" s="1">
        <v>15.75</v>
      </c>
      <c r="I975" s="1">
        <v>48.15</v>
      </c>
      <c r="J975" s="1">
        <v>48.1</v>
      </c>
      <c r="K975" s="1">
        <v>26.4</v>
      </c>
      <c r="L975" s="1">
        <v>26.2</v>
      </c>
      <c r="M975" s="1">
        <v>9.1</v>
      </c>
      <c r="N975" s="1">
        <v>9</v>
      </c>
      <c r="O975" s="2">
        <v>11.5</v>
      </c>
      <c r="P975" s="2">
        <v>9</v>
      </c>
      <c r="Q975" s="2">
        <v>2.2999999999999998</v>
      </c>
      <c r="R975" s="1">
        <v>0.4</v>
      </c>
      <c r="S975" s="1">
        <v>0.4</v>
      </c>
      <c r="T975" s="1">
        <v>0.2</v>
      </c>
      <c r="U975" s="1">
        <v>0.2</v>
      </c>
      <c r="V975" s="1">
        <v>1.2</v>
      </c>
      <c r="W975" s="1">
        <v>69.2</v>
      </c>
      <c r="X975" s="1">
        <v>47.2</v>
      </c>
      <c r="Y975" s="1">
        <v>4.5</v>
      </c>
      <c r="Z975" s="1">
        <v>4.5999999999999996</v>
      </c>
      <c r="AA975">
        <f t="shared" si="348"/>
        <v>0.27911857292759706</v>
      </c>
      <c r="AB975">
        <f t="shared" si="349"/>
        <v>0.19726562500000003</v>
      </c>
      <c r="AC975">
        <f t="shared" si="350"/>
        <v>0.22966507177033491</v>
      </c>
      <c r="AD975">
        <f t="shared" si="351"/>
        <v>4.7650130548302874E-2</v>
      </c>
      <c r="AE975">
        <f t="shared" si="352"/>
        <v>0.10190217391304349</v>
      </c>
      <c r="AF975">
        <f t="shared" si="353"/>
        <v>0.11184210526315787</v>
      </c>
      <c r="AG975">
        <f t="shared" si="354"/>
        <v>7.7777777777777765E-2</v>
      </c>
      <c r="AH975">
        <f t="shared" si="355"/>
        <v>0.2700691121743754</v>
      </c>
      <c r="AI975">
        <f t="shared" si="356"/>
        <v>9.9088838268792709E-2</v>
      </c>
      <c r="AJ975">
        <f t="shared" si="357"/>
        <v>0.1700191570881226</v>
      </c>
      <c r="AK975">
        <f t="shared" si="358"/>
        <v>0.30266825965750693</v>
      </c>
      <c r="AL975">
        <f t="shared" si="359"/>
        <v>0.1770756796473181</v>
      </c>
      <c r="AM975">
        <f t="shared" si="360"/>
        <v>0.22334004024144868</v>
      </c>
      <c r="AN975">
        <f t="shared" si="361"/>
        <v>0.33194154488517735</v>
      </c>
      <c r="AO975">
        <f t="shared" si="362"/>
        <v>0.14573785517873511</v>
      </c>
      <c r="AP975">
        <f t="shared" si="363"/>
        <v>3.3707865168539332E-2</v>
      </c>
      <c r="AQ975">
        <f t="shared" si="364"/>
        <v>3.333333333333334E-2</v>
      </c>
      <c r="AR975">
        <f t="shared" si="365"/>
        <v>1.1235955056179775E-2</v>
      </c>
      <c r="AS975">
        <f t="shared" si="366"/>
        <v>2.0408163265306121E-2</v>
      </c>
      <c r="AT975">
        <f t="shared" si="367"/>
        <v>0.37979735953331289</v>
      </c>
      <c r="AU975">
        <f t="shared" si="368"/>
        <v>0.27361246348588125</v>
      </c>
      <c r="AV975">
        <f t="shared" si="369"/>
        <v>0.41860465116279072</v>
      </c>
      <c r="AW975">
        <f t="shared" si="370"/>
        <v>0.4554973821989528</v>
      </c>
    </row>
    <row r="976" spans="1:49" x14ac:dyDescent="0.3">
      <c r="A976">
        <v>89</v>
      </c>
      <c r="B976" s="3">
        <v>37561</v>
      </c>
      <c r="C976" t="s">
        <v>8</v>
      </c>
      <c r="D976" s="1">
        <v>72.25</v>
      </c>
      <c r="E976" s="1">
        <v>36.85</v>
      </c>
      <c r="F976" s="1">
        <v>17.350000000000001</v>
      </c>
      <c r="G976" s="1">
        <v>35.4</v>
      </c>
      <c r="H976" s="1">
        <v>15.35</v>
      </c>
      <c r="I976" s="1">
        <v>47.3</v>
      </c>
      <c r="J976" s="1">
        <v>48.15</v>
      </c>
      <c r="K976" s="1">
        <v>25.1</v>
      </c>
      <c r="L976" s="1">
        <v>26.4</v>
      </c>
      <c r="M976" s="1">
        <v>8.1</v>
      </c>
      <c r="N976" s="1">
        <v>9</v>
      </c>
      <c r="O976" s="2">
        <v>11</v>
      </c>
      <c r="P976" s="2">
        <v>8.4</v>
      </c>
      <c r="Q976" s="2">
        <v>2.4</v>
      </c>
      <c r="R976" s="1">
        <v>0.4</v>
      </c>
      <c r="S976" s="1">
        <v>0.4</v>
      </c>
      <c r="T976" s="1">
        <v>0.2</v>
      </c>
      <c r="U976" s="1">
        <v>0.2</v>
      </c>
      <c r="V976" s="1">
        <v>1.2</v>
      </c>
      <c r="W976" s="1">
        <v>49.4</v>
      </c>
      <c r="X976" s="1">
        <v>57</v>
      </c>
      <c r="Y976" s="1">
        <v>4.2</v>
      </c>
      <c r="Z976" s="1">
        <v>4</v>
      </c>
      <c r="AA976">
        <f t="shared" si="348"/>
        <v>0.28436516264428124</v>
      </c>
      <c r="AB976">
        <f t="shared" si="349"/>
        <v>0.16210937500000008</v>
      </c>
      <c r="AC976">
        <f t="shared" si="350"/>
        <v>0.20861244019138753</v>
      </c>
      <c r="AD976">
        <f t="shared" si="351"/>
        <v>4.2428198433420362E-2</v>
      </c>
      <c r="AE976">
        <f t="shared" si="352"/>
        <v>9.3750000000000014E-2</v>
      </c>
      <c r="AF976">
        <f t="shared" si="353"/>
        <v>0.11842105263157893</v>
      </c>
      <c r="AG976">
        <f t="shared" si="354"/>
        <v>7.7777777777777765E-2</v>
      </c>
      <c r="AH976">
        <f t="shared" si="355"/>
        <v>0.25996810207336529</v>
      </c>
      <c r="AI976">
        <f t="shared" si="356"/>
        <v>9.3394077448747156E-2</v>
      </c>
      <c r="AJ976">
        <f t="shared" si="357"/>
        <v>0.1618773946360153</v>
      </c>
      <c r="AK976">
        <f t="shared" si="358"/>
        <v>0.30306650736758256</v>
      </c>
      <c r="AL976">
        <f t="shared" si="359"/>
        <v>0.15797207935341662</v>
      </c>
      <c r="AM976">
        <f t="shared" si="360"/>
        <v>0.22602280348759221</v>
      </c>
      <c r="AN976">
        <f t="shared" si="361"/>
        <v>0.29018789144050094</v>
      </c>
      <c r="AO976">
        <f t="shared" si="362"/>
        <v>0.14573785517873511</v>
      </c>
      <c r="AP976">
        <f t="shared" si="363"/>
        <v>3.3707865168539332E-2</v>
      </c>
      <c r="AQ976">
        <f t="shared" si="364"/>
        <v>3.333333333333334E-2</v>
      </c>
      <c r="AR976">
        <f t="shared" si="365"/>
        <v>1.1235955056179775E-2</v>
      </c>
      <c r="AS976">
        <f t="shared" si="366"/>
        <v>2.0408163265306121E-2</v>
      </c>
      <c r="AT976">
        <f t="shared" si="367"/>
        <v>0.25821307952103162</v>
      </c>
      <c r="AU976">
        <f t="shared" si="368"/>
        <v>0.33722817267121069</v>
      </c>
      <c r="AV976">
        <f t="shared" si="369"/>
        <v>0.38372093023255816</v>
      </c>
      <c r="AW976">
        <f t="shared" si="370"/>
        <v>0.3926701570680628</v>
      </c>
    </row>
    <row r="977" spans="1:49" x14ac:dyDescent="0.3">
      <c r="A977">
        <v>90</v>
      </c>
      <c r="B977" s="3">
        <v>37561</v>
      </c>
      <c r="C977" t="s">
        <v>8</v>
      </c>
      <c r="D977" s="1">
        <v>109.6</v>
      </c>
      <c r="E977" s="1">
        <v>55.45</v>
      </c>
      <c r="F977" s="1">
        <v>26.85</v>
      </c>
      <c r="G977" s="1">
        <v>54.15</v>
      </c>
      <c r="H977" s="1">
        <v>23.2</v>
      </c>
      <c r="I977" s="1">
        <v>85.05</v>
      </c>
      <c r="J977" s="1">
        <v>84.65</v>
      </c>
      <c r="K977" s="1">
        <v>47.75</v>
      </c>
      <c r="L977" s="1">
        <v>47.45</v>
      </c>
      <c r="M977" s="1">
        <v>13.8</v>
      </c>
      <c r="N977" s="1">
        <v>13.8</v>
      </c>
      <c r="O977" s="2">
        <v>37.799999999999997</v>
      </c>
      <c r="P977" s="2">
        <v>29.9</v>
      </c>
      <c r="Q977" s="2">
        <v>7.5</v>
      </c>
      <c r="R977" s="1">
        <v>2</v>
      </c>
      <c r="S977" s="1">
        <v>1.9</v>
      </c>
      <c r="T977" s="1">
        <v>1</v>
      </c>
      <c r="U977" s="1">
        <v>1</v>
      </c>
      <c r="V977" s="1">
        <v>4.0999999999999996</v>
      </c>
      <c r="W977" s="1">
        <v>83.9</v>
      </c>
      <c r="X977" s="1">
        <v>99.1</v>
      </c>
      <c r="Y977" s="1">
        <v>6.5</v>
      </c>
      <c r="Z977" s="1">
        <v>6.9</v>
      </c>
      <c r="AA977">
        <f t="shared" si="348"/>
        <v>0.67471143756558249</v>
      </c>
      <c r="AB977">
        <f t="shared" si="349"/>
        <v>0.53320312500000011</v>
      </c>
      <c r="AC977">
        <f t="shared" si="350"/>
        <v>0.56746411483253578</v>
      </c>
      <c r="AD977">
        <f t="shared" si="351"/>
        <v>0.14490861618798953</v>
      </c>
      <c r="AE977">
        <f t="shared" si="352"/>
        <v>0.3858695652173913</v>
      </c>
      <c r="AF977">
        <f t="shared" si="353"/>
        <v>0.45394736842105265</v>
      </c>
      <c r="AG977">
        <f t="shared" si="354"/>
        <v>0.39999999999999991</v>
      </c>
      <c r="AH977">
        <f t="shared" si="355"/>
        <v>0.65709728867623607</v>
      </c>
      <c r="AI977">
        <f t="shared" si="356"/>
        <v>0.39863325740318911</v>
      </c>
      <c r="AJ977">
        <f t="shared" si="357"/>
        <v>0.52346743295019149</v>
      </c>
      <c r="AK977">
        <f t="shared" si="358"/>
        <v>0.59378733572281961</v>
      </c>
      <c r="AL977">
        <f t="shared" si="359"/>
        <v>0.49081557678177801</v>
      </c>
      <c r="AM977">
        <f t="shared" si="360"/>
        <v>0.5083836351441986</v>
      </c>
      <c r="AN977">
        <f t="shared" si="361"/>
        <v>0.52818371607515646</v>
      </c>
      <c r="AO977">
        <f t="shared" si="362"/>
        <v>0.23373052245646195</v>
      </c>
      <c r="AP977">
        <f t="shared" si="363"/>
        <v>0.21348314606741572</v>
      </c>
      <c r="AQ977">
        <f t="shared" si="364"/>
        <v>0.19999999999999996</v>
      </c>
      <c r="AR977">
        <f t="shared" si="365"/>
        <v>0.10112359550561797</v>
      </c>
      <c r="AS977">
        <f t="shared" si="366"/>
        <v>0.18367346938775508</v>
      </c>
      <c r="AT977">
        <f t="shared" si="367"/>
        <v>0.47006447651212785</v>
      </c>
      <c r="AU977">
        <f t="shared" si="368"/>
        <v>0.61051606621226873</v>
      </c>
      <c r="AV977">
        <f t="shared" si="369"/>
        <v>0.65116279069767435</v>
      </c>
      <c r="AW977">
        <f t="shared" si="370"/>
        <v>0.69633507853403132</v>
      </c>
    </row>
    <row r="978" spans="1:49" x14ac:dyDescent="0.3">
      <c r="A978">
        <v>91</v>
      </c>
      <c r="B978" s="3">
        <v>37561</v>
      </c>
      <c r="C978" t="s">
        <v>8</v>
      </c>
      <c r="D978" s="1">
        <v>94.75</v>
      </c>
      <c r="E978" s="1">
        <v>49.2</v>
      </c>
      <c r="F978" s="1">
        <v>24</v>
      </c>
      <c r="G978" s="1">
        <v>45.55</v>
      </c>
      <c r="H978" s="1">
        <v>19.350000000000001</v>
      </c>
      <c r="I978" s="1">
        <v>70.5</v>
      </c>
      <c r="J978" s="1">
        <v>69.2</v>
      </c>
      <c r="K978" s="1">
        <v>39.450000000000003</v>
      </c>
      <c r="L978" s="1">
        <v>39</v>
      </c>
      <c r="M978" s="1">
        <v>12.65</v>
      </c>
      <c r="N978" s="1">
        <v>12.75</v>
      </c>
      <c r="O978" s="2">
        <v>24.2</v>
      </c>
      <c r="P978" s="2">
        <v>19.2</v>
      </c>
      <c r="Q978" s="2">
        <v>4.8</v>
      </c>
      <c r="R978" s="1">
        <v>1.2</v>
      </c>
      <c r="S978" s="1">
        <v>1.2</v>
      </c>
      <c r="T978" s="1">
        <v>0.6</v>
      </c>
      <c r="U978" s="1">
        <v>0.6</v>
      </c>
      <c r="V978" s="1">
        <v>2.7</v>
      </c>
      <c r="W978" s="1">
        <v>77.25</v>
      </c>
      <c r="X978" s="1">
        <v>77.5</v>
      </c>
      <c r="Y978" s="1">
        <v>5.15</v>
      </c>
      <c r="Z978" s="1">
        <v>5.35</v>
      </c>
      <c r="AA978">
        <f t="shared" si="348"/>
        <v>0.54354669464847849</v>
      </c>
      <c r="AB978">
        <f t="shared" si="349"/>
        <v>0.421875</v>
      </c>
      <c r="AC978">
        <f t="shared" si="350"/>
        <v>0.4028708133971291</v>
      </c>
      <c r="AD978">
        <f t="shared" si="351"/>
        <v>9.4647519582245446E-2</v>
      </c>
      <c r="AE978">
        <f t="shared" si="352"/>
        <v>0.24048913043478262</v>
      </c>
      <c r="AF978">
        <f t="shared" si="353"/>
        <v>0.27631578947368418</v>
      </c>
      <c r="AG978">
        <f t="shared" si="354"/>
        <v>0.24444444444444446</v>
      </c>
      <c r="AH978">
        <f t="shared" si="355"/>
        <v>0.49920255183413081</v>
      </c>
      <c r="AI978">
        <f t="shared" si="356"/>
        <v>0.24373576309794989</v>
      </c>
      <c r="AJ978">
        <f t="shared" si="357"/>
        <v>0.38409961685823751</v>
      </c>
      <c r="AK978">
        <f t="shared" si="358"/>
        <v>0.47072879330943845</v>
      </c>
      <c r="AL978">
        <f t="shared" si="359"/>
        <v>0.36884643644379128</v>
      </c>
      <c r="AM978">
        <f t="shared" si="360"/>
        <v>0.39503688799463449</v>
      </c>
      <c r="AN978">
        <f t="shared" si="361"/>
        <v>0.48016701461377864</v>
      </c>
      <c r="AO978">
        <f t="shared" si="362"/>
        <v>0.21448212648945919</v>
      </c>
      <c r="AP978">
        <f t="shared" si="363"/>
        <v>0.12359550561797751</v>
      </c>
      <c r="AQ978">
        <f t="shared" si="364"/>
        <v>0.1222222222222222</v>
      </c>
      <c r="AR978">
        <f t="shared" si="365"/>
        <v>5.6179775280898875E-2</v>
      </c>
      <c r="AS978">
        <f t="shared" si="366"/>
        <v>0.1020408163265306</v>
      </c>
      <c r="AT978">
        <f t="shared" si="367"/>
        <v>0.4292293521645687</v>
      </c>
      <c r="AU978">
        <f t="shared" si="368"/>
        <v>0.47030185004868552</v>
      </c>
      <c r="AV978">
        <f t="shared" si="369"/>
        <v>0.4941860465116279</v>
      </c>
      <c r="AW978">
        <f t="shared" si="370"/>
        <v>0.53403141361256534</v>
      </c>
    </row>
    <row r="979" spans="1:49" x14ac:dyDescent="0.3">
      <c r="A979">
        <v>92</v>
      </c>
      <c r="B979" s="3">
        <v>37561</v>
      </c>
      <c r="C979" t="s">
        <v>8</v>
      </c>
      <c r="D979" s="1">
        <v>83.6</v>
      </c>
      <c r="E979" s="1">
        <v>43.1</v>
      </c>
      <c r="F979" s="1">
        <v>22.25</v>
      </c>
      <c r="G979" s="1">
        <v>40.5</v>
      </c>
      <c r="H979" s="1">
        <v>17</v>
      </c>
      <c r="I979" s="1">
        <v>57</v>
      </c>
      <c r="J979" s="1">
        <v>57.2</v>
      </c>
      <c r="K979" s="1">
        <v>30.55</v>
      </c>
      <c r="L979" s="1">
        <v>30.3</v>
      </c>
      <c r="M979" s="1">
        <v>10.5</v>
      </c>
      <c r="N979" s="1">
        <v>10.25</v>
      </c>
      <c r="O979" s="2">
        <v>17.8</v>
      </c>
      <c r="P979" s="2">
        <v>14</v>
      </c>
      <c r="Q979" s="2">
        <v>3.5</v>
      </c>
      <c r="R979" s="1">
        <v>0.7</v>
      </c>
      <c r="S979" s="1">
        <v>0.7</v>
      </c>
      <c r="T979" s="1">
        <v>0.3</v>
      </c>
      <c r="U979" s="1">
        <v>0.3</v>
      </c>
      <c r="V979" s="1">
        <v>1.7</v>
      </c>
      <c r="W979" s="1">
        <v>79.25</v>
      </c>
      <c r="X979" s="1">
        <v>76.3</v>
      </c>
      <c r="Y979" s="1">
        <v>5</v>
      </c>
      <c r="Z979" s="1">
        <v>5.05</v>
      </c>
      <c r="AA979">
        <f t="shared" si="348"/>
        <v>0.41552990556138508</v>
      </c>
      <c r="AB979">
        <f t="shared" si="349"/>
        <v>0.353515625</v>
      </c>
      <c r="AC979">
        <f t="shared" si="350"/>
        <v>0.30622009569377989</v>
      </c>
      <c r="AD979">
        <f t="shared" si="351"/>
        <v>6.3968668407310705E-2</v>
      </c>
      <c r="AE979">
        <f t="shared" si="352"/>
        <v>0.16983695652173914</v>
      </c>
      <c r="AF979">
        <f t="shared" si="353"/>
        <v>0.19078947368421051</v>
      </c>
      <c r="AG979">
        <f t="shared" si="354"/>
        <v>0.13333333333333333</v>
      </c>
      <c r="AH979">
        <f t="shared" si="355"/>
        <v>0.38064859117490696</v>
      </c>
      <c r="AI979">
        <f t="shared" si="356"/>
        <v>0.17084282460136677</v>
      </c>
      <c r="AJ979">
        <f t="shared" si="357"/>
        <v>0.25478927203065133</v>
      </c>
      <c r="AK979">
        <f t="shared" si="358"/>
        <v>0.37514934289127833</v>
      </c>
      <c r="AL979">
        <f t="shared" si="359"/>
        <v>0.23806024981631155</v>
      </c>
      <c r="AM979">
        <f t="shared" si="360"/>
        <v>0.27833668678739104</v>
      </c>
      <c r="AN979">
        <f t="shared" si="361"/>
        <v>0.39039665970772436</v>
      </c>
      <c r="AO979">
        <f t="shared" si="362"/>
        <v>0.16865261228230979</v>
      </c>
      <c r="AP979">
        <f t="shared" si="363"/>
        <v>6.741573033707865E-2</v>
      </c>
      <c r="AQ979">
        <f t="shared" si="364"/>
        <v>6.6666666666666666E-2</v>
      </c>
      <c r="AR979">
        <f t="shared" si="365"/>
        <v>2.2471910112359546E-2</v>
      </c>
      <c r="AS979">
        <f t="shared" si="366"/>
        <v>4.0816326530612235E-2</v>
      </c>
      <c r="AT979">
        <f t="shared" si="367"/>
        <v>0.44151059256984965</v>
      </c>
      <c r="AU979">
        <f t="shared" si="368"/>
        <v>0.46251217137293088</v>
      </c>
      <c r="AV979">
        <f t="shared" si="369"/>
        <v>0.47674418604651159</v>
      </c>
      <c r="AW979">
        <f t="shared" si="370"/>
        <v>0.50261780104712028</v>
      </c>
    </row>
    <row r="980" spans="1:49" x14ac:dyDescent="0.3">
      <c r="A980">
        <v>93</v>
      </c>
      <c r="B980" s="3">
        <v>37561</v>
      </c>
      <c r="C980" t="s">
        <v>8</v>
      </c>
      <c r="D980" s="1">
        <v>73.349999999999994</v>
      </c>
      <c r="E980" s="1">
        <v>37.25</v>
      </c>
      <c r="F980" s="1">
        <v>18.25</v>
      </c>
      <c r="G980" s="1">
        <v>36.1</v>
      </c>
      <c r="H980" s="1">
        <v>15.3</v>
      </c>
      <c r="I980" s="1">
        <v>47.9</v>
      </c>
      <c r="J980" s="1">
        <v>47.7</v>
      </c>
      <c r="K980" s="1">
        <v>25.1</v>
      </c>
      <c r="L980" s="1">
        <v>25.05</v>
      </c>
      <c r="M980" s="1">
        <v>8.35</v>
      </c>
      <c r="N980" s="1">
        <v>8.1999999999999993</v>
      </c>
      <c r="O980" s="2">
        <v>11.6</v>
      </c>
      <c r="P980" s="2">
        <v>8.8000000000000007</v>
      </c>
      <c r="Q980" s="2">
        <v>2.4</v>
      </c>
      <c r="R980" s="1">
        <v>0.4</v>
      </c>
      <c r="S980" s="1">
        <v>0.4</v>
      </c>
      <c r="T980" s="1">
        <v>0.2</v>
      </c>
      <c r="U980" s="1">
        <v>0.2</v>
      </c>
      <c r="V980" s="1">
        <v>1.2</v>
      </c>
      <c r="W980" s="1">
        <v>56.1</v>
      </c>
      <c r="X980" s="1">
        <v>44.3</v>
      </c>
      <c r="Y980" s="1">
        <v>4</v>
      </c>
      <c r="Z980" s="1">
        <v>4.4000000000000004</v>
      </c>
      <c r="AA980">
        <f t="shared" si="348"/>
        <v>0.29275970619097585</v>
      </c>
      <c r="AB980">
        <f t="shared" si="349"/>
        <v>0.19726562500000003</v>
      </c>
      <c r="AC980">
        <f t="shared" si="350"/>
        <v>0.22200956937799046</v>
      </c>
      <c r="AD980">
        <f t="shared" si="351"/>
        <v>4.1775456919060067E-2</v>
      </c>
      <c r="AE980">
        <f t="shared" si="352"/>
        <v>9.9184782608695676E-2</v>
      </c>
      <c r="AF980">
        <f t="shared" si="353"/>
        <v>0.11842105263157893</v>
      </c>
      <c r="AG980">
        <f t="shared" si="354"/>
        <v>7.7777777777777765E-2</v>
      </c>
      <c r="AH980">
        <f t="shared" si="355"/>
        <v>0.27166400850611377</v>
      </c>
      <c r="AI980">
        <f t="shared" si="356"/>
        <v>0.10022779043280183</v>
      </c>
      <c r="AJ980">
        <f t="shared" si="357"/>
        <v>0.16762452107279693</v>
      </c>
      <c r="AK980">
        <f t="shared" si="358"/>
        <v>0.29948227797690163</v>
      </c>
      <c r="AL980">
        <f t="shared" si="359"/>
        <v>0.15797207935341662</v>
      </c>
      <c r="AM980">
        <f t="shared" si="360"/>
        <v>0.20791415157612342</v>
      </c>
      <c r="AN980">
        <f t="shared" si="361"/>
        <v>0.30062630480167007</v>
      </c>
      <c r="AO980">
        <f t="shared" si="362"/>
        <v>0.13107241063244729</v>
      </c>
      <c r="AP980">
        <f t="shared" si="363"/>
        <v>3.3707865168539332E-2</v>
      </c>
      <c r="AQ980">
        <f t="shared" si="364"/>
        <v>3.333333333333334E-2</v>
      </c>
      <c r="AR980">
        <f t="shared" si="365"/>
        <v>1.1235955056179775E-2</v>
      </c>
      <c r="AS980">
        <f t="shared" si="366"/>
        <v>2.0408163265306121E-2</v>
      </c>
      <c r="AT980">
        <f t="shared" si="367"/>
        <v>0.29935523487872279</v>
      </c>
      <c r="AU980">
        <f t="shared" si="368"/>
        <v>0.25478740668614086</v>
      </c>
      <c r="AV980">
        <f t="shared" si="369"/>
        <v>0.3604651162790698</v>
      </c>
      <c r="AW980">
        <f t="shared" si="370"/>
        <v>0.43455497382198949</v>
      </c>
    </row>
    <row r="981" spans="1:49" x14ac:dyDescent="0.3">
      <c r="A981">
        <v>94</v>
      </c>
      <c r="B981" s="3">
        <v>37561</v>
      </c>
      <c r="C981" t="s">
        <v>8</v>
      </c>
      <c r="D981" s="1">
        <v>76.3</v>
      </c>
      <c r="E981" s="1">
        <v>38.549999999999997</v>
      </c>
      <c r="F981" s="1">
        <v>18.7</v>
      </c>
      <c r="G981" s="1">
        <v>37.75</v>
      </c>
      <c r="H981" s="1">
        <v>16.2</v>
      </c>
      <c r="I981" s="1">
        <v>51.6</v>
      </c>
      <c r="J981" s="1">
        <v>51.3</v>
      </c>
      <c r="K981" s="1">
        <v>27.5</v>
      </c>
      <c r="L981" s="1">
        <v>27.45</v>
      </c>
      <c r="M981" s="1">
        <v>8.6</v>
      </c>
      <c r="N981" s="1">
        <v>8.6999999999999993</v>
      </c>
      <c r="O981" s="2">
        <v>12.7</v>
      </c>
      <c r="P981" s="2">
        <v>9.5</v>
      </c>
      <c r="Q981" s="2">
        <v>2.7</v>
      </c>
      <c r="R981" s="1">
        <v>0.5</v>
      </c>
      <c r="S981" s="1">
        <v>0.5</v>
      </c>
      <c r="T981" s="1">
        <v>0.2</v>
      </c>
      <c r="U981" s="1">
        <v>0.2</v>
      </c>
      <c r="V981" s="1">
        <v>1.5</v>
      </c>
      <c r="W981" s="1">
        <v>54.65</v>
      </c>
      <c r="X981" s="1">
        <v>48.85</v>
      </c>
      <c r="Y981" s="1">
        <v>4.0999999999999996</v>
      </c>
      <c r="Z981" s="1">
        <v>4.3499999999999996</v>
      </c>
      <c r="AA981">
        <f t="shared" si="348"/>
        <v>0.32004197271773338</v>
      </c>
      <c r="AB981">
        <f t="shared" si="349"/>
        <v>0.21484375</v>
      </c>
      <c r="AC981">
        <f t="shared" si="350"/>
        <v>0.25358851674641147</v>
      </c>
      <c r="AD981">
        <f t="shared" si="351"/>
        <v>5.3524804177545682E-2</v>
      </c>
      <c r="AE981">
        <f t="shared" si="352"/>
        <v>0.10869565217391305</v>
      </c>
      <c r="AF981">
        <f t="shared" si="353"/>
        <v>0.13815789473684209</v>
      </c>
      <c r="AG981">
        <f t="shared" si="354"/>
        <v>0.1111111111111111</v>
      </c>
      <c r="AH981">
        <f t="shared" si="355"/>
        <v>0.30303030303030304</v>
      </c>
      <c r="AI981">
        <f t="shared" si="356"/>
        <v>0.11275626423690203</v>
      </c>
      <c r="AJ981">
        <f t="shared" si="357"/>
        <v>0.20306513409961688</v>
      </c>
      <c r="AK981">
        <f t="shared" si="358"/>
        <v>0.3281561131023496</v>
      </c>
      <c r="AL981">
        <f t="shared" si="359"/>
        <v>0.19324026451138868</v>
      </c>
      <c r="AM981">
        <f t="shared" si="360"/>
        <v>0.24010731052984574</v>
      </c>
      <c r="AN981">
        <f t="shared" si="361"/>
        <v>0.31106471816283915</v>
      </c>
      <c r="AO981">
        <f t="shared" si="362"/>
        <v>0.14023831347387716</v>
      </c>
      <c r="AP981">
        <f t="shared" si="363"/>
        <v>4.49438202247191E-2</v>
      </c>
      <c r="AQ981">
        <f t="shared" si="364"/>
        <v>4.4444444444444446E-2</v>
      </c>
      <c r="AR981">
        <f t="shared" si="365"/>
        <v>1.1235955056179775E-2</v>
      </c>
      <c r="AS981">
        <f t="shared" si="366"/>
        <v>2.0408163265306121E-2</v>
      </c>
      <c r="AT981">
        <f t="shared" si="367"/>
        <v>0.29045133558489405</v>
      </c>
      <c r="AU981">
        <f t="shared" si="368"/>
        <v>0.28432327166504384</v>
      </c>
      <c r="AV981">
        <f t="shared" si="369"/>
        <v>0.37209302325581389</v>
      </c>
      <c r="AW981">
        <f t="shared" si="370"/>
        <v>0.42931937172774859</v>
      </c>
    </row>
    <row r="982" spans="1:49" x14ac:dyDescent="0.3">
      <c r="A982">
        <v>95</v>
      </c>
      <c r="B982" s="3">
        <v>37561</v>
      </c>
      <c r="C982" t="s">
        <v>8</v>
      </c>
      <c r="D982" s="1">
        <v>70.25</v>
      </c>
      <c r="E982" s="1">
        <v>35.5</v>
      </c>
      <c r="F982" s="1">
        <v>17.149999999999999</v>
      </c>
      <c r="G982" s="1">
        <v>34.75</v>
      </c>
      <c r="H982" s="1">
        <v>14.45</v>
      </c>
      <c r="I982" s="1">
        <v>46.85</v>
      </c>
      <c r="J982" s="1">
        <v>47</v>
      </c>
      <c r="K982" s="1">
        <v>25.2</v>
      </c>
      <c r="L982" s="1">
        <v>25.2</v>
      </c>
      <c r="M982" s="1">
        <v>8.35</v>
      </c>
      <c r="N982" s="1">
        <v>8.0500000000000007</v>
      </c>
      <c r="O982" s="2">
        <v>10</v>
      </c>
      <c r="P982" s="2">
        <v>7.4</v>
      </c>
      <c r="Q982" s="2">
        <v>2.2000000000000002</v>
      </c>
      <c r="R982" s="1">
        <v>0.4</v>
      </c>
      <c r="S982" s="1">
        <v>0.4</v>
      </c>
      <c r="T982" s="1">
        <v>0.2</v>
      </c>
      <c r="U982" s="1">
        <v>0.2</v>
      </c>
      <c r="V982" s="1">
        <v>1</v>
      </c>
      <c r="W982" s="1">
        <v>56.8</v>
      </c>
      <c r="X982" s="1">
        <v>56.65</v>
      </c>
      <c r="Y982" s="1">
        <v>4.3499999999999996</v>
      </c>
      <c r="Z982" s="1">
        <v>4.2</v>
      </c>
      <c r="AA982">
        <f t="shared" si="348"/>
        <v>0.25603357817418676</v>
      </c>
      <c r="AB982">
        <f t="shared" si="349"/>
        <v>0.15429687499999997</v>
      </c>
      <c r="AC982">
        <f t="shared" si="350"/>
        <v>0.19617224880382775</v>
      </c>
      <c r="AD982">
        <f t="shared" si="351"/>
        <v>3.067885117493472E-2</v>
      </c>
      <c r="AE982">
        <f t="shared" si="352"/>
        <v>8.0163043478260879E-2</v>
      </c>
      <c r="AF982">
        <f t="shared" si="353"/>
        <v>0.10526315789473684</v>
      </c>
      <c r="AG982">
        <f t="shared" si="354"/>
        <v>5.5555555555555552E-2</v>
      </c>
      <c r="AH982">
        <f t="shared" si="355"/>
        <v>0.23870281765018611</v>
      </c>
      <c r="AI982">
        <f t="shared" si="356"/>
        <v>8.2004555808656038E-2</v>
      </c>
      <c r="AJ982">
        <f t="shared" si="357"/>
        <v>0.15756704980842914</v>
      </c>
      <c r="AK982">
        <f t="shared" si="358"/>
        <v>0.29390681003584224</v>
      </c>
      <c r="AL982">
        <f t="shared" si="359"/>
        <v>0.15944158706833209</v>
      </c>
      <c r="AM982">
        <f t="shared" si="360"/>
        <v>0.20992622401073105</v>
      </c>
      <c r="AN982">
        <f t="shared" si="361"/>
        <v>0.30062630480167007</v>
      </c>
      <c r="AO982">
        <f t="shared" si="362"/>
        <v>0.12832263978001834</v>
      </c>
      <c r="AP982">
        <f t="shared" si="363"/>
        <v>3.3707865168539332E-2</v>
      </c>
      <c r="AQ982">
        <f t="shared" si="364"/>
        <v>3.333333333333334E-2</v>
      </c>
      <c r="AR982">
        <f t="shared" si="365"/>
        <v>1.1235955056179775E-2</v>
      </c>
      <c r="AS982">
        <f t="shared" si="366"/>
        <v>2.0408163265306121E-2</v>
      </c>
      <c r="AT982">
        <f t="shared" si="367"/>
        <v>0.30365366902057106</v>
      </c>
      <c r="AU982">
        <f t="shared" si="368"/>
        <v>0.3349561830574489</v>
      </c>
      <c r="AV982">
        <f t="shared" si="369"/>
        <v>0.40116279069767441</v>
      </c>
      <c r="AW982">
        <f t="shared" si="370"/>
        <v>0.41361256544502611</v>
      </c>
    </row>
    <row r="983" spans="1:49" x14ac:dyDescent="0.3">
      <c r="A983">
        <v>96</v>
      </c>
      <c r="B983" s="3">
        <v>37561</v>
      </c>
      <c r="C983" t="s">
        <v>8</v>
      </c>
      <c r="D983" s="1">
        <v>68.05</v>
      </c>
      <c r="E983" s="1">
        <v>34.4</v>
      </c>
      <c r="F983" s="1">
        <v>17.55</v>
      </c>
      <c r="G983" s="1">
        <v>33.65</v>
      </c>
      <c r="H983" s="1">
        <v>14.25</v>
      </c>
      <c r="I983" s="1">
        <v>42</v>
      </c>
      <c r="J983" s="1">
        <v>41.8</v>
      </c>
      <c r="K983" s="1">
        <v>21.85</v>
      </c>
      <c r="L983" s="1">
        <v>21.6</v>
      </c>
      <c r="M983" s="1">
        <v>8.3000000000000007</v>
      </c>
      <c r="N983" s="1">
        <v>8.5</v>
      </c>
      <c r="O983" s="2">
        <v>9.1999999999999993</v>
      </c>
      <c r="P983" s="2">
        <v>7</v>
      </c>
      <c r="Q983" s="2">
        <v>2.1</v>
      </c>
      <c r="R983" s="1">
        <v>0.3</v>
      </c>
      <c r="S983" s="1">
        <v>0.3</v>
      </c>
      <c r="T983" s="1">
        <v>0.1</v>
      </c>
      <c r="U983" s="1">
        <v>0.1</v>
      </c>
      <c r="V983" s="1">
        <v>1</v>
      </c>
      <c r="W983" s="1">
        <v>53.65</v>
      </c>
      <c r="X983" s="1">
        <v>45.65</v>
      </c>
      <c r="Y983" s="1">
        <v>4.3</v>
      </c>
      <c r="Z983" s="1">
        <v>4</v>
      </c>
      <c r="AA983">
        <f t="shared" si="348"/>
        <v>0.23294858342077643</v>
      </c>
      <c r="AB983">
        <f t="shared" si="349"/>
        <v>0.16992187500000006</v>
      </c>
      <c r="AC983">
        <f t="shared" si="350"/>
        <v>0.17511961722488034</v>
      </c>
      <c r="AD983">
        <f t="shared" si="351"/>
        <v>2.8067885117493474E-2</v>
      </c>
      <c r="AE983">
        <f t="shared" si="352"/>
        <v>7.472826086956523E-2</v>
      </c>
      <c r="AF983">
        <f t="shared" si="353"/>
        <v>9.8684210526315791E-2</v>
      </c>
      <c r="AG983">
        <f t="shared" si="354"/>
        <v>5.5555555555555552E-2</v>
      </c>
      <c r="AH983">
        <f t="shared" si="355"/>
        <v>0.21531100478468901</v>
      </c>
      <c r="AI983">
        <f t="shared" si="356"/>
        <v>7.289293849658314E-2</v>
      </c>
      <c r="AJ983">
        <f t="shared" si="357"/>
        <v>0.11111111111111112</v>
      </c>
      <c r="AK983">
        <f t="shared" si="358"/>
        <v>0.25248904818797285</v>
      </c>
      <c r="AL983">
        <f t="shared" si="359"/>
        <v>0.11021307861866277</v>
      </c>
      <c r="AM983">
        <f t="shared" si="360"/>
        <v>0.16163648558014757</v>
      </c>
      <c r="AN983">
        <f t="shared" si="361"/>
        <v>0.29853862212943627</v>
      </c>
      <c r="AO983">
        <f t="shared" si="362"/>
        <v>0.13657195233730524</v>
      </c>
      <c r="AP983">
        <f t="shared" si="363"/>
        <v>2.2471910112359546E-2</v>
      </c>
      <c r="AQ983">
        <f t="shared" si="364"/>
        <v>2.222222222222222E-2</v>
      </c>
      <c r="AR983">
        <f t="shared" si="365"/>
        <v>0</v>
      </c>
      <c r="AS983">
        <f t="shared" si="366"/>
        <v>0</v>
      </c>
      <c r="AT983">
        <f t="shared" si="367"/>
        <v>0.28431071538225361</v>
      </c>
      <c r="AU983">
        <f t="shared" si="368"/>
        <v>0.26355079519636487</v>
      </c>
      <c r="AV983">
        <f t="shared" si="369"/>
        <v>0.39534883720930231</v>
      </c>
      <c r="AW983">
        <f t="shared" si="370"/>
        <v>0.3926701570680628</v>
      </c>
    </row>
    <row r="984" spans="1:49" x14ac:dyDescent="0.3">
      <c r="A984">
        <v>97</v>
      </c>
      <c r="B984" s="3">
        <v>37561</v>
      </c>
      <c r="C984" t="s">
        <v>8</v>
      </c>
      <c r="D984" s="1">
        <v>78.8</v>
      </c>
      <c r="E984" s="1">
        <v>39.75</v>
      </c>
      <c r="F984" s="1">
        <v>19.8</v>
      </c>
      <c r="G984" s="1">
        <v>39.049999999999997</v>
      </c>
      <c r="H984" s="1">
        <v>16.899999999999999</v>
      </c>
      <c r="I984" s="1">
        <v>51.25</v>
      </c>
      <c r="J984" s="1">
        <v>50.65</v>
      </c>
      <c r="K984" s="1">
        <v>27.2</v>
      </c>
      <c r="L984" s="1">
        <v>26.2</v>
      </c>
      <c r="M984" s="1">
        <v>8.5</v>
      </c>
      <c r="N984" s="1">
        <v>9.85</v>
      </c>
      <c r="O984" s="2">
        <v>13.8</v>
      </c>
      <c r="P984" s="2">
        <v>10.8</v>
      </c>
      <c r="Q984" s="2">
        <v>2.8</v>
      </c>
      <c r="R984" s="1">
        <v>0.5</v>
      </c>
      <c r="S984" s="1">
        <v>0.5</v>
      </c>
      <c r="T984" s="1">
        <v>0.2</v>
      </c>
      <c r="U984" s="1">
        <v>0.2</v>
      </c>
      <c r="V984" s="1">
        <v>1.4</v>
      </c>
      <c r="W984" s="1">
        <v>41.45</v>
      </c>
      <c r="X984" s="1">
        <v>12.35</v>
      </c>
      <c r="Y984" s="1">
        <v>4.8</v>
      </c>
      <c r="Z984" s="1">
        <v>4.75</v>
      </c>
      <c r="AA984">
        <f t="shared" si="348"/>
        <v>0.34522560335781738</v>
      </c>
      <c r="AB984">
        <f t="shared" si="349"/>
        <v>0.25781250000000006</v>
      </c>
      <c r="AC984">
        <f t="shared" si="350"/>
        <v>0.27846889952153103</v>
      </c>
      <c r="AD984">
        <f t="shared" si="351"/>
        <v>6.2663185378590058E-2</v>
      </c>
      <c r="AE984">
        <f t="shared" si="352"/>
        <v>0.12635869565217395</v>
      </c>
      <c r="AF984">
        <f t="shared" si="353"/>
        <v>0.14473684210526314</v>
      </c>
      <c r="AG984">
        <f t="shared" si="354"/>
        <v>9.9999999999999978E-2</v>
      </c>
      <c r="AH984">
        <f t="shared" si="355"/>
        <v>0.32961190855927697</v>
      </c>
      <c r="AI984">
        <f t="shared" si="356"/>
        <v>0.12528473804100229</v>
      </c>
      <c r="AJ984">
        <f t="shared" si="357"/>
        <v>0.19971264367816091</v>
      </c>
      <c r="AK984">
        <f t="shared" si="358"/>
        <v>0.32297889287136594</v>
      </c>
      <c r="AL984">
        <f t="shared" si="359"/>
        <v>0.18883174136664216</v>
      </c>
      <c r="AM984">
        <f t="shared" si="360"/>
        <v>0.22334004024144868</v>
      </c>
      <c r="AN984">
        <f t="shared" si="361"/>
        <v>0.30688935281837154</v>
      </c>
      <c r="AO984">
        <f t="shared" si="362"/>
        <v>0.16131989000916588</v>
      </c>
      <c r="AP984">
        <f t="shared" si="363"/>
        <v>4.49438202247191E-2</v>
      </c>
      <c r="AQ984">
        <f t="shared" si="364"/>
        <v>4.4444444444444446E-2</v>
      </c>
      <c r="AR984">
        <f t="shared" si="365"/>
        <v>1.1235955056179775E-2</v>
      </c>
      <c r="AS984">
        <f t="shared" si="366"/>
        <v>2.0408163265306121E-2</v>
      </c>
      <c r="AT984">
        <f t="shared" si="367"/>
        <v>0.20939514891003994</v>
      </c>
      <c r="AU984">
        <f t="shared" si="368"/>
        <v>4.7387211944173974E-2</v>
      </c>
      <c r="AV984">
        <f t="shared" si="369"/>
        <v>0.45348837209302323</v>
      </c>
      <c r="AW984">
        <f t="shared" si="370"/>
        <v>0.47120418848167533</v>
      </c>
    </row>
    <row r="985" spans="1:49" x14ac:dyDescent="0.3">
      <c r="A985">
        <v>98</v>
      </c>
      <c r="B985" s="3">
        <v>37561</v>
      </c>
      <c r="C985" t="s">
        <v>7</v>
      </c>
      <c r="D985" s="1">
        <v>73.400000000000006</v>
      </c>
      <c r="E985" s="1">
        <v>37</v>
      </c>
      <c r="F985" s="1">
        <v>16.8</v>
      </c>
      <c r="G985" s="1">
        <v>36.4</v>
      </c>
      <c r="H985" s="1">
        <v>17.75</v>
      </c>
      <c r="I985" s="1">
        <v>41.5</v>
      </c>
      <c r="J985" s="1">
        <v>37.65</v>
      </c>
      <c r="K985" s="1">
        <v>21.5</v>
      </c>
      <c r="L985" s="1">
        <v>18.5</v>
      </c>
      <c r="M985" s="1">
        <v>7.6</v>
      </c>
      <c r="N985" s="1">
        <v>5.9</v>
      </c>
      <c r="O985" s="2">
        <v>9.9</v>
      </c>
      <c r="P985" s="2">
        <v>6.9</v>
      </c>
      <c r="Q985" s="2">
        <v>2.6</v>
      </c>
      <c r="R985" s="1">
        <v>0.4</v>
      </c>
      <c r="S985" s="1">
        <v>0.1</v>
      </c>
      <c r="T985" s="1">
        <v>0.2</v>
      </c>
      <c r="U985" s="1">
        <v>0.1</v>
      </c>
      <c r="V985" s="1">
        <v>1.5</v>
      </c>
      <c r="W985" s="1">
        <v>35.299999999999997</v>
      </c>
      <c r="X985" s="1">
        <v>50.1</v>
      </c>
      <c r="Y985" s="1">
        <v>3.35</v>
      </c>
      <c r="Z985" s="1">
        <v>3.6</v>
      </c>
      <c r="AA985">
        <f t="shared" si="348"/>
        <v>0.28751311647429167</v>
      </c>
      <c r="AB985">
        <f t="shared" si="349"/>
        <v>0.14062500000000006</v>
      </c>
      <c r="AC985">
        <f t="shared" si="350"/>
        <v>0.22775119617224876</v>
      </c>
      <c r="AD985">
        <f t="shared" si="351"/>
        <v>7.3759791122715399E-2</v>
      </c>
      <c r="AE985">
        <f t="shared" si="352"/>
        <v>7.3369565217391311E-2</v>
      </c>
      <c r="AF985">
        <f t="shared" si="353"/>
        <v>0.13157894736842105</v>
      </c>
      <c r="AG985">
        <f t="shared" si="354"/>
        <v>0.1111111111111111</v>
      </c>
      <c r="AH985">
        <f t="shared" si="355"/>
        <v>0.27219564061669332</v>
      </c>
      <c r="AI985">
        <f t="shared" si="356"/>
        <v>8.0865603644646941E-2</v>
      </c>
      <c r="AJ985">
        <f t="shared" si="357"/>
        <v>0.10632183908045978</v>
      </c>
      <c r="AK985">
        <f t="shared" si="358"/>
        <v>0.21943448825169251</v>
      </c>
      <c r="AL985">
        <f t="shared" si="359"/>
        <v>0.10506980161645847</v>
      </c>
      <c r="AM985">
        <f t="shared" si="360"/>
        <v>0.12005365526492287</v>
      </c>
      <c r="AN985">
        <f t="shared" si="361"/>
        <v>0.26931106471816274</v>
      </c>
      <c r="AO985">
        <f t="shared" si="362"/>
        <v>8.8909257561869848E-2</v>
      </c>
      <c r="AP985">
        <f t="shared" si="363"/>
        <v>3.3707865168539332E-2</v>
      </c>
      <c r="AQ985">
        <f t="shared" si="364"/>
        <v>0</v>
      </c>
      <c r="AR985">
        <f t="shared" si="365"/>
        <v>1.1235955056179775E-2</v>
      </c>
      <c r="AS985">
        <f t="shared" si="366"/>
        <v>0</v>
      </c>
      <c r="AT985">
        <f t="shared" si="367"/>
        <v>0.17163033466380104</v>
      </c>
      <c r="AU985">
        <f t="shared" si="368"/>
        <v>0.29243752028562159</v>
      </c>
      <c r="AV985">
        <f t="shared" si="369"/>
        <v>0.28488372093023256</v>
      </c>
      <c r="AW985">
        <f t="shared" si="370"/>
        <v>0.35078534031413611</v>
      </c>
    </row>
    <row r="986" spans="1:49" x14ac:dyDescent="0.3">
      <c r="A986">
        <v>99</v>
      </c>
      <c r="B986" s="3">
        <v>37561</v>
      </c>
      <c r="C986" t="s">
        <v>8</v>
      </c>
      <c r="D986" s="1">
        <v>75.349999999999994</v>
      </c>
      <c r="E986" s="1">
        <v>38.299999999999997</v>
      </c>
      <c r="F986" s="1">
        <v>18.2</v>
      </c>
      <c r="G986" s="1">
        <v>37.049999999999997</v>
      </c>
      <c r="H986" s="1">
        <v>16.05</v>
      </c>
      <c r="I986" s="1">
        <v>53.8</v>
      </c>
      <c r="J986" s="1">
        <v>53.15</v>
      </c>
      <c r="K986" s="1">
        <v>29.35</v>
      </c>
      <c r="L986" s="1">
        <v>29</v>
      </c>
      <c r="M986" s="1">
        <v>8.75</v>
      </c>
      <c r="N986" s="1">
        <v>8.8000000000000007</v>
      </c>
      <c r="O986" s="2">
        <v>12.8</v>
      </c>
      <c r="P986" s="2">
        <v>9.6999999999999993</v>
      </c>
      <c r="Q986" s="2">
        <v>2.6</v>
      </c>
      <c r="R986" s="1">
        <v>0.5</v>
      </c>
      <c r="S986" s="1">
        <v>0.5</v>
      </c>
      <c r="T986" s="1">
        <v>0.2</v>
      </c>
      <c r="U986" s="1">
        <v>0.2</v>
      </c>
      <c r="V986" s="1">
        <v>1.5</v>
      </c>
      <c r="W986" s="1">
        <v>64.5</v>
      </c>
      <c r="X986" s="1">
        <v>67.599999999999994</v>
      </c>
      <c r="Y986" s="1">
        <v>4.0999999999999996</v>
      </c>
      <c r="Z986" s="1">
        <v>4.45</v>
      </c>
      <c r="AA986">
        <f t="shared" si="348"/>
        <v>0.3147953830010492</v>
      </c>
      <c r="AB986">
        <f t="shared" si="349"/>
        <v>0.1953125</v>
      </c>
      <c r="AC986">
        <f t="shared" si="350"/>
        <v>0.24019138755980854</v>
      </c>
      <c r="AD986">
        <f t="shared" si="351"/>
        <v>5.156657963446476E-2</v>
      </c>
      <c r="AE986">
        <f t="shared" si="352"/>
        <v>0.11141304347826086</v>
      </c>
      <c r="AF986">
        <f t="shared" si="353"/>
        <v>0.13157894736842105</v>
      </c>
      <c r="AG986">
        <f t="shared" si="354"/>
        <v>0.1111111111111111</v>
      </c>
      <c r="AH986">
        <f t="shared" si="355"/>
        <v>0.29292929292929293</v>
      </c>
      <c r="AI986">
        <f t="shared" si="356"/>
        <v>0.11389521640091117</v>
      </c>
      <c r="AJ986">
        <f t="shared" si="357"/>
        <v>0.22413793103448273</v>
      </c>
      <c r="AK986">
        <f t="shared" si="358"/>
        <v>0.34289127837514927</v>
      </c>
      <c r="AL986">
        <f t="shared" si="359"/>
        <v>0.2204261572373255</v>
      </c>
      <c r="AM986">
        <f t="shared" si="360"/>
        <v>0.26089872568745809</v>
      </c>
      <c r="AN986">
        <f t="shared" si="361"/>
        <v>0.31732776617954062</v>
      </c>
      <c r="AO986">
        <f t="shared" si="362"/>
        <v>0.14207149404216315</v>
      </c>
      <c r="AP986">
        <f t="shared" si="363"/>
        <v>4.49438202247191E-2</v>
      </c>
      <c r="AQ986">
        <f t="shared" si="364"/>
        <v>4.4444444444444446E-2</v>
      </c>
      <c r="AR986">
        <f t="shared" si="365"/>
        <v>1.1235955056179775E-2</v>
      </c>
      <c r="AS986">
        <f t="shared" si="366"/>
        <v>2.0408163265306121E-2</v>
      </c>
      <c r="AT986">
        <f t="shared" si="367"/>
        <v>0.35093644458090267</v>
      </c>
      <c r="AU986">
        <f t="shared" si="368"/>
        <v>0.40603700097370987</v>
      </c>
      <c r="AV986">
        <f t="shared" si="369"/>
        <v>0.37209302325581389</v>
      </c>
      <c r="AW986">
        <f t="shared" si="370"/>
        <v>0.43979057591623033</v>
      </c>
    </row>
    <row r="987" spans="1:49" x14ac:dyDescent="0.3">
      <c r="A987">
        <v>100</v>
      </c>
      <c r="B987" s="3">
        <v>37561</v>
      </c>
      <c r="C987" t="s">
        <v>8</v>
      </c>
      <c r="D987" s="1">
        <v>75.150000000000006</v>
      </c>
      <c r="E987" s="1">
        <v>38.450000000000003</v>
      </c>
      <c r="F987" s="1">
        <v>18.55</v>
      </c>
      <c r="G987" s="1">
        <v>36.700000000000003</v>
      </c>
      <c r="H987" s="1">
        <v>16.149999999999999</v>
      </c>
      <c r="I987" s="1">
        <v>51.8</v>
      </c>
      <c r="J987" s="1">
        <v>51.8</v>
      </c>
      <c r="K987" s="1">
        <v>28.45</v>
      </c>
      <c r="L987" s="1">
        <v>27.95</v>
      </c>
      <c r="M987" s="1">
        <v>8.8000000000000007</v>
      </c>
      <c r="N987" s="1">
        <v>8.75</v>
      </c>
      <c r="O987" s="2">
        <v>12.2</v>
      </c>
      <c r="P987" s="2">
        <v>9.3000000000000007</v>
      </c>
      <c r="Q987" s="2">
        <v>2.4</v>
      </c>
      <c r="R987" s="1">
        <v>0.5</v>
      </c>
      <c r="S987" s="1">
        <v>0.5</v>
      </c>
      <c r="T987" s="1">
        <v>0.2</v>
      </c>
      <c r="U987" s="1">
        <v>0.2</v>
      </c>
      <c r="V987" s="1">
        <v>1.3</v>
      </c>
      <c r="W987" s="1">
        <v>58.45</v>
      </c>
      <c r="X987" s="1">
        <v>58.25</v>
      </c>
      <c r="Y987" s="1">
        <v>4.5</v>
      </c>
      <c r="Z987" s="1">
        <v>4</v>
      </c>
      <c r="AA987">
        <f t="shared" si="348"/>
        <v>0.31794333683105985</v>
      </c>
      <c r="AB987">
        <f t="shared" si="349"/>
        <v>0.20898437500000006</v>
      </c>
      <c r="AC987">
        <f t="shared" si="350"/>
        <v>0.23349282296650722</v>
      </c>
      <c r="AD987">
        <f t="shared" si="351"/>
        <v>5.2872062663185365E-2</v>
      </c>
      <c r="AE987">
        <f t="shared" si="352"/>
        <v>0.10597826086956524</v>
      </c>
      <c r="AF987">
        <f t="shared" si="353"/>
        <v>0.11842105263157893</v>
      </c>
      <c r="AG987">
        <f t="shared" si="354"/>
        <v>8.8888888888888892E-2</v>
      </c>
      <c r="AH987">
        <f t="shared" si="355"/>
        <v>0.29080276448697512</v>
      </c>
      <c r="AI987">
        <f t="shared" si="356"/>
        <v>0.10706150341685648</v>
      </c>
      <c r="AJ987">
        <f t="shared" si="357"/>
        <v>0.20498084291187738</v>
      </c>
      <c r="AK987">
        <f t="shared" si="358"/>
        <v>0.33213859020310627</v>
      </c>
      <c r="AL987">
        <f t="shared" si="359"/>
        <v>0.20720058780308592</v>
      </c>
      <c r="AM987">
        <f t="shared" si="360"/>
        <v>0.24681421864520456</v>
      </c>
      <c r="AN987">
        <f t="shared" si="361"/>
        <v>0.31941544885177447</v>
      </c>
      <c r="AO987">
        <f t="shared" si="362"/>
        <v>0.14115490375802017</v>
      </c>
      <c r="AP987">
        <f t="shared" si="363"/>
        <v>4.49438202247191E-2</v>
      </c>
      <c r="AQ987">
        <f t="shared" si="364"/>
        <v>4.4444444444444446E-2</v>
      </c>
      <c r="AR987">
        <f t="shared" si="365"/>
        <v>1.1235955056179775E-2</v>
      </c>
      <c r="AS987">
        <f t="shared" si="366"/>
        <v>2.0408163265306121E-2</v>
      </c>
      <c r="AT987">
        <f t="shared" si="367"/>
        <v>0.31378569235492787</v>
      </c>
      <c r="AU987">
        <f t="shared" si="368"/>
        <v>0.34534242129178844</v>
      </c>
      <c r="AV987">
        <f t="shared" si="369"/>
        <v>0.41860465116279072</v>
      </c>
      <c r="AW987">
        <f t="shared" si="370"/>
        <v>0.3926701570680628</v>
      </c>
    </row>
    <row r="988" spans="1:49" x14ac:dyDescent="0.3">
      <c r="A988">
        <v>1</v>
      </c>
      <c r="B988" s="3">
        <v>37591</v>
      </c>
      <c r="C988" t="s">
        <v>8</v>
      </c>
      <c r="D988" s="1">
        <v>86.45</v>
      </c>
      <c r="E988" s="1">
        <v>44.35</v>
      </c>
      <c r="F988" s="1">
        <v>21.6</v>
      </c>
      <c r="G988" s="1">
        <v>42.1</v>
      </c>
      <c r="H988" s="1">
        <v>18.05</v>
      </c>
      <c r="I988" s="1">
        <v>63.5</v>
      </c>
      <c r="J988" s="1">
        <v>63.15</v>
      </c>
      <c r="K988" s="1">
        <v>35.1</v>
      </c>
      <c r="L988" s="1">
        <v>35.35</v>
      </c>
      <c r="M988" s="1">
        <v>10.85</v>
      </c>
      <c r="N988" s="1">
        <v>11</v>
      </c>
      <c r="O988" s="2">
        <v>18.7</v>
      </c>
      <c r="P988" s="2">
        <v>14.8</v>
      </c>
      <c r="Q988" s="2">
        <v>3.6</v>
      </c>
      <c r="R988" s="1">
        <v>0.8</v>
      </c>
      <c r="S988" s="1">
        <v>0.8</v>
      </c>
      <c r="T988" s="1">
        <v>0.4</v>
      </c>
      <c r="U988" s="1">
        <v>0.4</v>
      </c>
      <c r="V988" s="1">
        <v>1.9</v>
      </c>
      <c r="W988" s="1">
        <v>70.099999999999994</v>
      </c>
      <c r="X988" s="1">
        <v>69.400000000000006</v>
      </c>
      <c r="Y988" s="1">
        <v>5.35</v>
      </c>
      <c r="Z988" s="1">
        <v>5.25</v>
      </c>
      <c r="AA988">
        <f t="shared" si="348"/>
        <v>0.44176285414480587</v>
      </c>
      <c r="AB988">
        <f t="shared" si="349"/>
        <v>0.32812500000000011</v>
      </c>
      <c r="AC988">
        <f t="shared" si="350"/>
        <v>0.33684210526315789</v>
      </c>
      <c r="AD988">
        <f t="shared" si="351"/>
        <v>7.7676240208877298E-2</v>
      </c>
      <c r="AE988">
        <f t="shared" si="352"/>
        <v>0.18070652173913046</v>
      </c>
      <c r="AF988">
        <f t="shared" si="353"/>
        <v>0.19736842105263158</v>
      </c>
      <c r="AG988">
        <f t="shared" si="354"/>
        <v>0.15555555555555553</v>
      </c>
      <c r="AH988">
        <f t="shared" si="355"/>
        <v>0.41095162147793735</v>
      </c>
      <c r="AI988">
        <f t="shared" si="356"/>
        <v>0.18109339407744873</v>
      </c>
      <c r="AJ988">
        <f t="shared" si="357"/>
        <v>0.31704980842911878</v>
      </c>
      <c r="AK988">
        <f t="shared" si="358"/>
        <v>0.42254082039028268</v>
      </c>
      <c r="AL988">
        <f t="shared" si="359"/>
        <v>0.3049228508449669</v>
      </c>
      <c r="AM988">
        <f t="shared" si="360"/>
        <v>0.34607645875251514</v>
      </c>
      <c r="AN988">
        <f t="shared" si="361"/>
        <v>0.40501043841336104</v>
      </c>
      <c r="AO988">
        <f t="shared" si="362"/>
        <v>0.1824014665444546</v>
      </c>
      <c r="AP988">
        <f t="shared" si="363"/>
        <v>7.8651685393258439E-2</v>
      </c>
      <c r="AQ988">
        <f t="shared" si="364"/>
        <v>7.7777777777777779E-2</v>
      </c>
      <c r="AR988">
        <f t="shared" si="365"/>
        <v>3.3707865168539332E-2</v>
      </c>
      <c r="AS988">
        <f t="shared" si="366"/>
        <v>6.1224489795918373E-2</v>
      </c>
      <c r="AT988">
        <f t="shared" si="367"/>
        <v>0.38532391771568925</v>
      </c>
      <c r="AU988">
        <f t="shared" si="368"/>
        <v>0.41772151898734189</v>
      </c>
      <c r="AV988">
        <f t="shared" si="369"/>
        <v>0.5174418604651162</v>
      </c>
      <c r="AW988">
        <f t="shared" si="370"/>
        <v>0.52356020942408366</v>
      </c>
    </row>
    <row r="989" spans="1:49" x14ac:dyDescent="0.3">
      <c r="A989">
        <v>2</v>
      </c>
      <c r="B989" s="3">
        <v>37591</v>
      </c>
      <c r="C989" t="s">
        <v>8</v>
      </c>
      <c r="D989" s="1">
        <v>74.400000000000006</v>
      </c>
      <c r="E989" s="1">
        <v>38.9</v>
      </c>
      <c r="F989" s="1">
        <v>18.2</v>
      </c>
      <c r="G989" s="1">
        <v>35.5</v>
      </c>
      <c r="H989" s="1">
        <v>17</v>
      </c>
      <c r="I989" s="1">
        <v>50</v>
      </c>
      <c r="J989" s="1">
        <v>49.95</v>
      </c>
      <c r="K989" s="1">
        <v>26.95</v>
      </c>
      <c r="L989" s="1">
        <v>26.6</v>
      </c>
      <c r="M989" s="1">
        <v>9.1</v>
      </c>
      <c r="N989" s="1">
        <v>8.3000000000000007</v>
      </c>
      <c r="O989" s="2">
        <v>12.7</v>
      </c>
      <c r="P989" s="2">
        <v>9.6</v>
      </c>
      <c r="Q989" s="2">
        <v>2.5</v>
      </c>
      <c r="R989" s="1">
        <v>0.5</v>
      </c>
      <c r="S989" s="1">
        <v>0.4</v>
      </c>
      <c r="T989" s="1">
        <v>0.2</v>
      </c>
      <c r="U989" s="1">
        <v>0.2</v>
      </c>
      <c r="V989" s="1">
        <v>1.2</v>
      </c>
      <c r="W989" s="1">
        <v>66.900000000000006</v>
      </c>
      <c r="X989" s="1">
        <v>67.25</v>
      </c>
      <c r="Y989" s="1">
        <v>4.6500000000000004</v>
      </c>
      <c r="Z989" s="1">
        <v>4.55</v>
      </c>
      <c r="AA989">
        <f t="shared" si="348"/>
        <v>0.32738719832109126</v>
      </c>
      <c r="AB989">
        <f t="shared" si="349"/>
        <v>0.1953125</v>
      </c>
      <c r="AC989">
        <f t="shared" si="350"/>
        <v>0.21052631578947367</v>
      </c>
      <c r="AD989">
        <f t="shared" si="351"/>
        <v>6.3968668407310705E-2</v>
      </c>
      <c r="AE989">
        <f t="shared" si="352"/>
        <v>0.11005434782608696</v>
      </c>
      <c r="AF989">
        <f t="shared" si="353"/>
        <v>0.12499999999999999</v>
      </c>
      <c r="AG989">
        <f t="shared" si="354"/>
        <v>7.7777777777777765E-2</v>
      </c>
      <c r="AH989">
        <f t="shared" si="355"/>
        <v>0.28282828282828293</v>
      </c>
      <c r="AI989">
        <f t="shared" si="356"/>
        <v>0.11275626423690203</v>
      </c>
      <c r="AJ989">
        <f t="shared" si="357"/>
        <v>0.18773946360153257</v>
      </c>
      <c r="AK989">
        <f t="shared" si="358"/>
        <v>0.31740342493030665</v>
      </c>
      <c r="AL989">
        <f t="shared" si="359"/>
        <v>0.18515797207935339</v>
      </c>
      <c r="AM989">
        <f t="shared" si="360"/>
        <v>0.22870556673373577</v>
      </c>
      <c r="AN989">
        <f t="shared" si="361"/>
        <v>0.33194154488517735</v>
      </c>
      <c r="AO989">
        <f t="shared" si="362"/>
        <v>0.13290559120073328</v>
      </c>
      <c r="AP989">
        <f t="shared" si="363"/>
        <v>4.49438202247191E-2</v>
      </c>
      <c r="AQ989">
        <f t="shared" si="364"/>
        <v>3.333333333333334E-2</v>
      </c>
      <c r="AR989">
        <f t="shared" si="365"/>
        <v>1.1235955056179775E-2</v>
      </c>
      <c r="AS989">
        <f t="shared" si="366"/>
        <v>2.0408163265306121E-2</v>
      </c>
      <c r="AT989">
        <f t="shared" si="367"/>
        <v>0.36567393306723983</v>
      </c>
      <c r="AU989">
        <f t="shared" si="368"/>
        <v>0.40376501135994813</v>
      </c>
      <c r="AV989">
        <f t="shared" si="369"/>
        <v>0.43604651162790703</v>
      </c>
      <c r="AW989">
        <f t="shared" si="370"/>
        <v>0.45026178010471196</v>
      </c>
    </row>
    <row r="990" spans="1:49" x14ac:dyDescent="0.3">
      <c r="A990">
        <v>3</v>
      </c>
      <c r="B990" s="3">
        <v>37591</v>
      </c>
      <c r="C990" t="s">
        <v>8</v>
      </c>
      <c r="D990" s="1">
        <v>75.05</v>
      </c>
      <c r="E990" s="1">
        <v>37.799999999999997</v>
      </c>
      <c r="F990" s="1">
        <v>17.8</v>
      </c>
      <c r="G990" s="1">
        <v>37.25</v>
      </c>
      <c r="H990" s="1">
        <v>16.5</v>
      </c>
      <c r="I990" s="1">
        <v>50.15</v>
      </c>
      <c r="J990" s="1">
        <v>50.1</v>
      </c>
      <c r="K990" s="1">
        <v>27</v>
      </c>
      <c r="L990" s="1">
        <v>26.7</v>
      </c>
      <c r="M990" s="1">
        <v>8.5500000000000007</v>
      </c>
      <c r="N990" s="1">
        <v>8.5</v>
      </c>
      <c r="O990" s="2">
        <v>12.3</v>
      </c>
      <c r="P990" s="2">
        <v>9.4</v>
      </c>
      <c r="Q990" s="2">
        <v>2.5</v>
      </c>
      <c r="R990" s="1">
        <v>0.5</v>
      </c>
      <c r="S990" s="1">
        <v>0.5</v>
      </c>
      <c r="T990" s="1">
        <v>0.2</v>
      </c>
      <c r="U990" s="1">
        <v>0.2</v>
      </c>
      <c r="V990" s="1">
        <v>1.3</v>
      </c>
      <c r="W990" s="1">
        <v>57.9</v>
      </c>
      <c r="X990" s="1">
        <v>59.5</v>
      </c>
      <c r="Y990" s="1">
        <v>4.5999999999999996</v>
      </c>
      <c r="Z990" s="1">
        <v>4.5999999999999996</v>
      </c>
      <c r="AA990">
        <f t="shared" si="348"/>
        <v>0.3043022035676809</v>
      </c>
      <c r="AB990">
        <f t="shared" si="349"/>
        <v>0.17968750000000006</v>
      </c>
      <c r="AC990">
        <f t="shared" si="350"/>
        <v>0.24401913875598086</v>
      </c>
      <c r="AD990">
        <f t="shared" si="351"/>
        <v>5.7441253263707574E-2</v>
      </c>
      <c r="AE990">
        <f t="shared" si="352"/>
        <v>0.10733695652173915</v>
      </c>
      <c r="AF990">
        <f t="shared" si="353"/>
        <v>0.12499999999999999</v>
      </c>
      <c r="AG990">
        <f t="shared" si="354"/>
        <v>8.8888888888888892E-2</v>
      </c>
      <c r="AH990">
        <f t="shared" si="355"/>
        <v>0.28973950026581607</v>
      </c>
      <c r="AI990">
        <f t="shared" si="356"/>
        <v>0.10820045558086561</v>
      </c>
      <c r="AJ990">
        <f t="shared" si="357"/>
        <v>0.18917624521072796</v>
      </c>
      <c r="AK990">
        <f t="shared" si="358"/>
        <v>0.31859816806053365</v>
      </c>
      <c r="AL990">
        <f t="shared" si="359"/>
        <v>0.18589272593681114</v>
      </c>
      <c r="AM990">
        <f t="shared" si="360"/>
        <v>0.2300469483568075</v>
      </c>
      <c r="AN990">
        <f t="shared" si="361"/>
        <v>0.3089770354906054</v>
      </c>
      <c r="AO990">
        <f t="shared" si="362"/>
        <v>0.13657195233730524</v>
      </c>
      <c r="AP990">
        <f t="shared" si="363"/>
        <v>4.49438202247191E-2</v>
      </c>
      <c r="AQ990">
        <f t="shared" si="364"/>
        <v>4.4444444444444446E-2</v>
      </c>
      <c r="AR990">
        <f t="shared" si="365"/>
        <v>1.1235955056179775E-2</v>
      </c>
      <c r="AS990">
        <f t="shared" si="366"/>
        <v>2.0408163265306121E-2</v>
      </c>
      <c r="AT990">
        <f t="shared" si="367"/>
        <v>0.3104083512434756</v>
      </c>
      <c r="AU990">
        <f t="shared" si="368"/>
        <v>0.35345666991236618</v>
      </c>
      <c r="AV990">
        <f t="shared" si="369"/>
        <v>0.43023255813953487</v>
      </c>
      <c r="AW990">
        <f t="shared" si="370"/>
        <v>0.4554973821989528</v>
      </c>
    </row>
    <row r="991" spans="1:49" x14ac:dyDescent="0.3">
      <c r="A991">
        <v>4</v>
      </c>
      <c r="B991" s="3">
        <v>37591</v>
      </c>
      <c r="C991" t="s">
        <v>8</v>
      </c>
      <c r="D991" s="1">
        <v>84.8</v>
      </c>
      <c r="E991" s="1">
        <v>43.55</v>
      </c>
      <c r="F991" s="1">
        <v>21.1</v>
      </c>
      <c r="G991" s="1">
        <v>41.25</v>
      </c>
      <c r="H991" s="1">
        <v>17.649999999999999</v>
      </c>
      <c r="I991" s="1">
        <v>59.5</v>
      </c>
      <c r="J991" s="1">
        <v>59.6</v>
      </c>
      <c r="K991" s="1">
        <v>32.5</v>
      </c>
      <c r="L991" s="1">
        <v>32.700000000000003</v>
      </c>
      <c r="M991" s="1">
        <v>10.4</v>
      </c>
      <c r="N991" s="1">
        <v>10.5</v>
      </c>
      <c r="O991" s="2">
        <v>17.8</v>
      </c>
      <c r="P991" s="2">
        <v>13.9</v>
      </c>
      <c r="Q991" s="2">
        <v>3.4</v>
      </c>
      <c r="R991" s="1">
        <v>0.8</v>
      </c>
      <c r="S991" s="1">
        <v>0.6</v>
      </c>
      <c r="T991" s="1">
        <v>0.4</v>
      </c>
      <c r="U991" s="1">
        <v>0.3</v>
      </c>
      <c r="V991" s="1">
        <v>1.7</v>
      </c>
      <c r="W991" s="1">
        <v>64.25</v>
      </c>
      <c r="X991" s="1">
        <v>63.5</v>
      </c>
      <c r="Y991" s="1">
        <v>5.2</v>
      </c>
      <c r="Z991" s="1">
        <v>5.05</v>
      </c>
      <c r="AA991">
        <f t="shared" si="348"/>
        <v>0.42497376705141648</v>
      </c>
      <c r="AB991">
        <f t="shared" si="349"/>
        <v>0.30859375000000011</v>
      </c>
      <c r="AC991">
        <f t="shared" si="350"/>
        <v>0.32057416267942584</v>
      </c>
      <c r="AD991">
        <f t="shared" si="351"/>
        <v>7.2454308093994765E-2</v>
      </c>
      <c r="AE991">
        <f t="shared" si="352"/>
        <v>0.16847826086956524</v>
      </c>
      <c r="AF991">
        <f t="shared" si="353"/>
        <v>0.18421052631578946</v>
      </c>
      <c r="AG991">
        <f t="shared" si="354"/>
        <v>0.13333333333333333</v>
      </c>
      <c r="AH991">
        <f t="shared" si="355"/>
        <v>0.39340776182881448</v>
      </c>
      <c r="AI991">
        <f t="shared" si="356"/>
        <v>0.17084282460136677</v>
      </c>
      <c r="AJ991">
        <f t="shared" si="357"/>
        <v>0.27873563218390807</v>
      </c>
      <c r="AK991">
        <f t="shared" si="358"/>
        <v>0.39426523297491034</v>
      </c>
      <c r="AL991">
        <f t="shared" si="359"/>
        <v>0.26671565025716382</v>
      </c>
      <c r="AM991">
        <f t="shared" si="360"/>
        <v>0.31052984574111336</v>
      </c>
      <c r="AN991">
        <f t="shared" si="361"/>
        <v>0.3862212943632567</v>
      </c>
      <c r="AO991">
        <f t="shared" si="362"/>
        <v>0.17323556370302473</v>
      </c>
      <c r="AP991">
        <f t="shared" si="363"/>
        <v>7.8651685393258439E-2</v>
      </c>
      <c r="AQ991">
        <f t="shared" si="364"/>
        <v>5.5555555555555552E-2</v>
      </c>
      <c r="AR991">
        <f t="shared" si="365"/>
        <v>3.3707865168539332E-2</v>
      </c>
      <c r="AS991">
        <f t="shared" si="366"/>
        <v>4.0816326530612235E-2</v>
      </c>
      <c r="AT991">
        <f t="shared" si="367"/>
        <v>0.34940128953024258</v>
      </c>
      <c r="AU991">
        <f t="shared" si="368"/>
        <v>0.37942226549821489</v>
      </c>
      <c r="AV991">
        <f t="shared" si="369"/>
        <v>0.5</v>
      </c>
      <c r="AW991">
        <f t="shared" si="370"/>
        <v>0.50261780104712028</v>
      </c>
    </row>
    <row r="992" spans="1:49" x14ac:dyDescent="0.3">
      <c r="A992">
        <v>5</v>
      </c>
      <c r="B992" s="3">
        <v>37591</v>
      </c>
      <c r="C992" t="s">
        <v>8</v>
      </c>
      <c r="D992" s="1">
        <v>67.150000000000006</v>
      </c>
      <c r="E992" s="1">
        <v>34.5</v>
      </c>
      <c r="F992" s="1">
        <v>16.850000000000001</v>
      </c>
      <c r="G992" s="1">
        <v>32.65</v>
      </c>
      <c r="H992" s="1">
        <v>14.8</v>
      </c>
      <c r="I992" s="1">
        <v>45.05</v>
      </c>
      <c r="J992" s="1">
        <v>44.55</v>
      </c>
      <c r="K992" s="1">
        <v>23.45</v>
      </c>
      <c r="L992" s="1">
        <v>23.7</v>
      </c>
      <c r="M992" s="1">
        <v>8.3000000000000007</v>
      </c>
      <c r="N992" s="1">
        <v>8.5</v>
      </c>
      <c r="O992" s="2">
        <v>9.9</v>
      </c>
      <c r="P992" s="2">
        <v>7.2</v>
      </c>
      <c r="Q992" s="2">
        <v>1.8</v>
      </c>
      <c r="R992" s="1">
        <v>0.3</v>
      </c>
      <c r="S992" s="1">
        <v>0.3</v>
      </c>
      <c r="T992" s="1">
        <v>0.1</v>
      </c>
      <c r="U992" s="1">
        <v>0.1</v>
      </c>
      <c r="V992" s="1">
        <v>1</v>
      </c>
      <c r="W992" s="1">
        <v>54</v>
      </c>
      <c r="X992" s="1">
        <v>38.5</v>
      </c>
      <c r="Y992" s="1">
        <v>4.05</v>
      </c>
      <c r="Z992" s="1">
        <v>4.2</v>
      </c>
      <c r="AA992">
        <f t="shared" si="348"/>
        <v>0.23504721930745012</v>
      </c>
      <c r="AB992">
        <f t="shared" si="349"/>
        <v>0.14257812500000008</v>
      </c>
      <c r="AC992">
        <f t="shared" si="350"/>
        <v>0.15598086124401911</v>
      </c>
      <c r="AD992">
        <f t="shared" si="351"/>
        <v>3.5248041775456929E-2</v>
      </c>
      <c r="AE992">
        <f t="shared" si="352"/>
        <v>7.7445652173913054E-2</v>
      </c>
      <c r="AF992">
        <f t="shared" si="353"/>
        <v>7.8947368421052641E-2</v>
      </c>
      <c r="AG992">
        <f t="shared" si="354"/>
        <v>5.5555555555555552E-2</v>
      </c>
      <c r="AH992">
        <f t="shared" si="355"/>
        <v>0.20574162679425848</v>
      </c>
      <c r="AI992">
        <f t="shared" si="356"/>
        <v>8.0865603644646941E-2</v>
      </c>
      <c r="AJ992">
        <f t="shared" si="357"/>
        <v>0.14032567049808425</v>
      </c>
      <c r="AK992">
        <f t="shared" si="358"/>
        <v>0.27439267224213454</v>
      </c>
      <c r="AL992">
        <f t="shared" si="359"/>
        <v>0.13372520205731078</v>
      </c>
      <c r="AM992">
        <f t="shared" si="360"/>
        <v>0.18980549966465457</v>
      </c>
      <c r="AN992">
        <f t="shared" si="361"/>
        <v>0.29853862212943627</v>
      </c>
      <c r="AO992">
        <f t="shared" si="362"/>
        <v>0.13657195233730524</v>
      </c>
      <c r="AP992">
        <f t="shared" si="363"/>
        <v>2.2471910112359546E-2</v>
      </c>
      <c r="AQ992">
        <f t="shared" si="364"/>
        <v>2.222222222222222E-2</v>
      </c>
      <c r="AR992">
        <f t="shared" si="365"/>
        <v>0</v>
      </c>
      <c r="AS992">
        <f t="shared" si="366"/>
        <v>0</v>
      </c>
      <c r="AT992">
        <f t="shared" si="367"/>
        <v>0.2864599324531778</v>
      </c>
      <c r="AU992">
        <f t="shared" si="368"/>
        <v>0.21713729308666022</v>
      </c>
      <c r="AV992">
        <f t="shared" si="369"/>
        <v>0.36627906976744184</v>
      </c>
      <c r="AW992">
        <f t="shared" si="370"/>
        <v>0.41361256544502611</v>
      </c>
    </row>
    <row r="993" spans="1:49" x14ac:dyDescent="0.3">
      <c r="A993">
        <v>6</v>
      </c>
      <c r="B993" s="3">
        <v>37591</v>
      </c>
      <c r="C993" t="s">
        <v>8</v>
      </c>
      <c r="D993" s="1">
        <v>87.9</v>
      </c>
      <c r="E993" s="1">
        <v>45.15</v>
      </c>
      <c r="F993" s="1">
        <v>22</v>
      </c>
      <c r="G993" s="1">
        <v>42.75</v>
      </c>
      <c r="H993" s="1">
        <v>19.149999999999999</v>
      </c>
      <c r="I993" s="1">
        <v>60.6</v>
      </c>
      <c r="J993" s="1">
        <v>61.05</v>
      </c>
      <c r="K993" s="1">
        <v>32.9</v>
      </c>
      <c r="L993" s="1">
        <v>32.75</v>
      </c>
      <c r="M993" s="1">
        <v>10.75</v>
      </c>
      <c r="N993" s="1">
        <v>10.7</v>
      </c>
      <c r="O993" s="2">
        <v>20</v>
      </c>
      <c r="P993" s="2">
        <v>15.7</v>
      </c>
      <c r="Q993" s="2">
        <v>4.0999999999999996</v>
      </c>
      <c r="R993" s="1">
        <v>0.8</v>
      </c>
      <c r="S993" s="1">
        <v>0.8</v>
      </c>
      <c r="T993" s="1">
        <v>0.4</v>
      </c>
      <c r="U993" s="1">
        <v>0.4</v>
      </c>
      <c r="V993" s="1">
        <v>2.2000000000000002</v>
      </c>
      <c r="W993" s="1">
        <v>52.4</v>
      </c>
      <c r="X993" s="1">
        <v>70.75</v>
      </c>
      <c r="Y993" s="1">
        <v>5.8</v>
      </c>
      <c r="Z993" s="1">
        <v>5.25</v>
      </c>
      <c r="AA993">
        <f t="shared" si="348"/>
        <v>0.45855194123819509</v>
      </c>
      <c r="AB993">
        <f t="shared" si="349"/>
        <v>0.34375</v>
      </c>
      <c r="AC993">
        <f t="shared" si="350"/>
        <v>0.34928229665071769</v>
      </c>
      <c r="AD993">
        <f t="shared" si="351"/>
        <v>9.2036553524804166E-2</v>
      </c>
      <c r="AE993">
        <f t="shared" si="352"/>
        <v>0.19293478260869565</v>
      </c>
      <c r="AF993">
        <f t="shared" si="353"/>
        <v>0.23026315789473681</v>
      </c>
      <c r="AG993">
        <f t="shared" si="354"/>
        <v>0.18888888888888891</v>
      </c>
      <c r="AH993">
        <f t="shared" si="355"/>
        <v>0.42636895268474229</v>
      </c>
      <c r="AI993">
        <f t="shared" si="356"/>
        <v>0.1958997722095672</v>
      </c>
      <c r="AJ993">
        <f t="shared" si="357"/>
        <v>0.28927203065134099</v>
      </c>
      <c r="AK993">
        <f t="shared" si="358"/>
        <v>0.40581441656710465</v>
      </c>
      <c r="AL993">
        <f t="shared" si="359"/>
        <v>0.2725936811168258</v>
      </c>
      <c r="AM993">
        <f t="shared" si="360"/>
        <v>0.31120053655264923</v>
      </c>
      <c r="AN993">
        <f t="shared" si="361"/>
        <v>0.40083507306889343</v>
      </c>
      <c r="AO993">
        <f t="shared" si="362"/>
        <v>0.17690192483959666</v>
      </c>
      <c r="AP993">
        <f t="shared" si="363"/>
        <v>7.8651685393258439E-2</v>
      </c>
      <c r="AQ993">
        <f t="shared" si="364"/>
        <v>7.7777777777777779E-2</v>
      </c>
      <c r="AR993">
        <f t="shared" si="365"/>
        <v>3.3707865168539332E-2</v>
      </c>
      <c r="AS993">
        <f t="shared" si="366"/>
        <v>6.1224489795918373E-2</v>
      </c>
      <c r="AT993">
        <f t="shared" si="367"/>
        <v>0.27663494012895301</v>
      </c>
      <c r="AU993">
        <f t="shared" si="368"/>
        <v>0.42648490749756579</v>
      </c>
      <c r="AV993">
        <f t="shared" si="369"/>
        <v>0.56976744186046502</v>
      </c>
      <c r="AW993">
        <f t="shared" si="370"/>
        <v>0.52356020942408366</v>
      </c>
    </row>
    <row r="994" spans="1:49" x14ac:dyDescent="0.3">
      <c r="A994">
        <v>7</v>
      </c>
      <c r="B994" s="3">
        <v>37591</v>
      </c>
      <c r="C994" t="s">
        <v>7</v>
      </c>
      <c r="D994" s="1">
        <v>71.2</v>
      </c>
      <c r="E994" s="1">
        <v>35.35</v>
      </c>
      <c r="F994" s="1">
        <v>17</v>
      </c>
      <c r="G994" s="1">
        <v>35.85</v>
      </c>
      <c r="H994" s="1">
        <v>17.5</v>
      </c>
      <c r="I994" s="1">
        <v>39.200000000000003</v>
      </c>
      <c r="J994" s="1">
        <v>38.6</v>
      </c>
      <c r="K994" s="1">
        <v>19.8</v>
      </c>
      <c r="L994" s="1">
        <v>19.600000000000001</v>
      </c>
      <c r="M994" s="1">
        <v>7</v>
      </c>
      <c r="N994" s="1">
        <v>7.5</v>
      </c>
      <c r="O994" s="2">
        <v>9.4</v>
      </c>
      <c r="P994" s="2">
        <v>6.7</v>
      </c>
      <c r="Q994" s="2">
        <v>2.2999999999999998</v>
      </c>
      <c r="R994" s="1">
        <v>0.2</v>
      </c>
      <c r="S994" s="1">
        <v>0.2</v>
      </c>
      <c r="T994" s="1">
        <v>0.1</v>
      </c>
      <c r="U994" s="1">
        <v>0.1</v>
      </c>
      <c r="V994" s="1">
        <v>1.3</v>
      </c>
      <c r="W994" s="1">
        <v>46.6</v>
      </c>
      <c r="X994" s="1">
        <v>46.9</v>
      </c>
      <c r="Y994" s="1">
        <v>3.85</v>
      </c>
      <c r="Z994" s="1">
        <v>3.75</v>
      </c>
      <c r="AA994">
        <f t="shared" si="348"/>
        <v>0.25288562434417627</v>
      </c>
      <c r="AB994">
        <f t="shared" si="349"/>
        <v>0.14843750000000003</v>
      </c>
      <c r="AC994">
        <f t="shared" si="350"/>
        <v>0.21722488038277513</v>
      </c>
      <c r="AD994">
        <f t="shared" si="351"/>
        <v>7.0496083550913843E-2</v>
      </c>
      <c r="AE994">
        <f t="shared" si="352"/>
        <v>7.0652173913043487E-2</v>
      </c>
      <c r="AF994">
        <f t="shared" si="353"/>
        <v>0.11184210526315787</v>
      </c>
      <c r="AG994">
        <f t="shared" si="354"/>
        <v>8.8888888888888892E-2</v>
      </c>
      <c r="AH994">
        <f t="shared" si="355"/>
        <v>0.24880382775119625</v>
      </c>
      <c r="AI994">
        <f t="shared" si="356"/>
        <v>7.5170842824601375E-2</v>
      </c>
      <c r="AJ994">
        <f t="shared" si="357"/>
        <v>8.4291187739463633E-2</v>
      </c>
      <c r="AK994">
        <f t="shared" si="358"/>
        <v>0.22700119474313021</v>
      </c>
      <c r="AL994">
        <f t="shared" si="359"/>
        <v>8.0088170462894931E-2</v>
      </c>
      <c r="AM994">
        <f t="shared" si="360"/>
        <v>0.1348088531187123</v>
      </c>
      <c r="AN994">
        <f t="shared" si="361"/>
        <v>0.24425887265135693</v>
      </c>
      <c r="AO994">
        <f t="shared" si="362"/>
        <v>0.11824014665444546</v>
      </c>
      <c r="AP994">
        <f t="shared" si="363"/>
        <v>1.1235955056179775E-2</v>
      </c>
      <c r="AQ994">
        <f t="shared" si="364"/>
        <v>1.1111111111111112E-2</v>
      </c>
      <c r="AR994">
        <f t="shared" si="365"/>
        <v>0</v>
      </c>
      <c r="AS994">
        <f t="shared" si="366"/>
        <v>0</v>
      </c>
      <c r="AT994">
        <f t="shared" si="367"/>
        <v>0.24101934295363833</v>
      </c>
      <c r="AU994">
        <f t="shared" si="368"/>
        <v>0.27166504381694256</v>
      </c>
      <c r="AV994">
        <f t="shared" si="369"/>
        <v>0.34302325581395349</v>
      </c>
      <c r="AW994">
        <f t="shared" si="370"/>
        <v>0.36649214659685858</v>
      </c>
    </row>
    <row r="995" spans="1:49" x14ac:dyDescent="0.3">
      <c r="A995">
        <v>8</v>
      </c>
      <c r="B995" s="3">
        <v>37591</v>
      </c>
      <c r="C995" t="s">
        <v>7</v>
      </c>
      <c r="D995" s="1">
        <v>77.2</v>
      </c>
      <c r="E995" s="1">
        <v>38.299999999999997</v>
      </c>
      <c r="F995" s="1">
        <v>18.5</v>
      </c>
      <c r="G995" s="1">
        <v>38.9</v>
      </c>
      <c r="H995" s="1">
        <v>18.100000000000001</v>
      </c>
      <c r="I995" s="1">
        <v>45</v>
      </c>
      <c r="J995" s="1">
        <v>43.65</v>
      </c>
      <c r="K995" s="1">
        <v>23.35</v>
      </c>
      <c r="L995" s="1">
        <v>22.5</v>
      </c>
      <c r="M995" s="1">
        <v>8.1999999999999993</v>
      </c>
      <c r="N995" s="1">
        <v>7.05</v>
      </c>
      <c r="O995" s="2">
        <v>12.1</v>
      </c>
      <c r="P995" s="2">
        <v>9</v>
      </c>
      <c r="Q995" s="2">
        <v>2.8</v>
      </c>
      <c r="R995" s="1">
        <v>0.3</v>
      </c>
      <c r="S995" s="1">
        <v>0.3</v>
      </c>
      <c r="T995" s="1">
        <v>0.1</v>
      </c>
      <c r="U995" s="1">
        <v>0.1</v>
      </c>
      <c r="V995" s="1">
        <v>1.7</v>
      </c>
      <c r="W995" s="1">
        <v>50.7</v>
      </c>
      <c r="X995" s="1">
        <v>37.9</v>
      </c>
      <c r="Y995" s="1">
        <v>4.45</v>
      </c>
      <c r="Z995" s="1">
        <v>4.5999999999999996</v>
      </c>
      <c r="AA995">
        <f t="shared" si="348"/>
        <v>0.3147953830010492</v>
      </c>
      <c r="AB995">
        <f t="shared" si="349"/>
        <v>0.20703125000000003</v>
      </c>
      <c r="AC995">
        <f t="shared" si="350"/>
        <v>0.2755980861244019</v>
      </c>
      <c r="AD995">
        <f t="shared" si="351"/>
        <v>7.8328981723237615E-2</v>
      </c>
      <c r="AE995">
        <f t="shared" si="352"/>
        <v>0.10190217391304349</v>
      </c>
      <c r="AF995">
        <f t="shared" si="353"/>
        <v>0.14473684210526314</v>
      </c>
      <c r="AG995">
        <f t="shared" si="354"/>
        <v>0.13333333333333333</v>
      </c>
      <c r="AH995">
        <f t="shared" si="355"/>
        <v>0.31259968102073371</v>
      </c>
      <c r="AI995">
        <f t="shared" si="356"/>
        <v>0.1059225512528474</v>
      </c>
      <c r="AJ995">
        <f t="shared" si="357"/>
        <v>0.13984674329501917</v>
      </c>
      <c r="AK995">
        <f t="shared" si="358"/>
        <v>0.26722421346077257</v>
      </c>
      <c r="AL995">
        <f t="shared" si="359"/>
        <v>0.13225569434239531</v>
      </c>
      <c r="AM995">
        <f t="shared" si="360"/>
        <v>0.17370892018779344</v>
      </c>
      <c r="AN995">
        <f t="shared" si="361"/>
        <v>0.29436325678496861</v>
      </c>
      <c r="AO995">
        <f t="shared" si="362"/>
        <v>0.10999083409715857</v>
      </c>
      <c r="AP995">
        <f t="shared" si="363"/>
        <v>2.2471910112359546E-2</v>
      </c>
      <c r="AQ995">
        <f t="shared" si="364"/>
        <v>2.222222222222222E-2</v>
      </c>
      <c r="AR995">
        <f t="shared" si="365"/>
        <v>0</v>
      </c>
      <c r="AS995">
        <f t="shared" si="366"/>
        <v>0</v>
      </c>
      <c r="AT995">
        <f t="shared" si="367"/>
        <v>0.26619588578446424</v>
      </c>
      <c r="AU995">
        <f t="shared" si="368"/>
        <v>0.2132424537487829</v>
      </c>
      <c r="AV995">
        <f t="shared" si="369"/>
        <v>0.41279069767441862</v>
      </c>
      <c r="AW995">
        <f t="shared" si="370"/>
        <v>0.4554973821989528</v>
      </c>
    </row>
    <row r="996" spans="1:49" x14ac:dyDescent="0.3">
      <c r="A996">
        <v>9</v>
      </c>
      <c r="B996" s="3">
        <v>37591</v>
      </c>
      <c r="C996" t="s">
        <v>8</v>
      </c>
      <c r="D996" s="1">
        <v>85.45</v>
      </c>
      <c r="E996" s="1">
        <v>43.75</v>
      </c>
      <c r="F996" s="1">
        <v>21.2</v>
      </c>
      <c r="G996" s="1">
        <v>41.7</v>
      </c>
      <c r="H996" s="1">
        <v>18.2</v>
      </c>
      <c r="I996" s="1">
        <v>61.2</v>
      </c>
      <c r="J996" s="1">
        <v>60.1</v>
      </c>
      <c r="K996" s="1">
        <v>34</v>
      </c>
      <c r="L996" s="1">
        <v>32.700000000000003</v>
      </c>
      <c r="M996" s="1">
        <v>10.55</v>
      </c>
      <c r="N996" s="1">
        <v>11.2</v>
      </c>
      <c r="O996" s="2">
        <v>18.3</v>
      </c>
      <c r="P996" s="2">
        <v>13.5</v>
      </c>
      <c r="Q996" s="2">
        <v>3.7</v>
      </c>
      <c r="R996" s="1">
        <v>0.8</v>
      </c>
      <c r="S996" s="1">
        <v>0.9</v>
      </c>
      <c r="T996" s="1">
        <v>0.4</v>
      </c>
      <c r="U996" s="1">
        <v>0.4</v>
      </c>
      <c r="V996" s="1">
        <v>2</v>
      </c>
      <c r="W996" s="1">
        <v>60.85</v>
      </c>
      <c r="X996" s="1">
        <v>73.099999999999994</v>
      </c>
      <c r="Y996" s="1">
        <v>5.35</v>
      </c>
      <c r="Z996" s="1">
        <v>5.05</v>
      </c>
      <c r="AA996">
        <f t="shared" si="348"/>
        <v>0.42917103882476387</v>
      </c>
      <c r="AB996">
        <f t="shared" si="349"/>
        <v>0.3125</v>
      </c>
      <c r="AC996">
        <f t="shared" si="350"/>
        <v>0.32918660287081342</v>
      </c>
      <c r="AD996">
        <f t="shared" si="351"/>
        <v>7.963446475195822E-2</v>
      </c>
      <c r="AE996">
        <f t="shared" si="352"/>
        <v>0.16304347826086957</v>
      </c>
      <c r="AF996">
        <f t="shared" si="353"/>
        <v>0.20394736842105263</v>
      </c>
      <c r="AG996">
        <f t="shared" si="354"/>
        <v>0.16666666666666666</v>
      </c>
      <c r="AH996">
        <f t="shared" si="355"/>
        <v>0.40031897926634774</v>
      </c>
      <c r="AI996">
        <f t="shared" si="356"/>
        <v>0.17653758542141232</v>
      </c>
      <c r="AJ996">
        <f t="shared" si="357"/>
        <v>0.2950191570881226</v>
      </c>
      <c r="AK996">
        <f t="shared" si="358"/>
        <v>0.39824771007566701</v>
      </c>
      <c r="AL996">
        <f t="shared" si="359"/>
        <v>0.28875826598089632</v>
      </c>
      <c r="AM996">
        <f t="shared" si="360"/>
        <v>0.31052984574111336</v>
      </c>
      <c r="AN996">
        <f t="shared" si="361"/>
        <v>0.39248434237995816</v>
      </c>
      <c r="AO996">
        <f t="shared" si="362"/>
        <v>0.18606782768102656</v>
      </c>
      <c r="AP996">
        <f t="shared" si="363"/>
        <v>7.8651685393258439E-2</v>
      </c>
      <c r="AQ996">
        <f t="shared" si="364"/>
        <v>8.8888888888888892E-2</v>
      </c>
      <c r="AR996">
        <f t="shared" si="365"/>
        <v>3.3707865168539332E-2</v>
      </c>
      <c r="AS996">
        <f t="shared" si="366"/>
        <v>6.1224489795918373E-2</v>
      </c>
      <c r="AT996">
        <f t="shared" si="367"/>
        <v>0.32852318084126497</v>
      </c>
      <c r="AU996">
        <f t="shared" si="368"/>
        <v>0.44173969490425186</v>
      </c>
      <c r="AV996">
        <f t="shared" si="369"/>
        <v>0.5174418604651162</v>
      </c>
      <c r="AW996">
        <f t="shared" si="370"/>
        <v>0.50261780104712028</v>
      </c>
    </row>
    <row r="997" spans="1:49" x14ac:dyDescent="0.3">
      <c r="A997">
        <v>10</v>
      </c>
      <c r="B997" s="3">
        <v>37591</v>
      </c>
      <c r="C997" t="s">
        <v>8</v>
      </c>
      <c r="D997" s="1">
        <v>81.7</v>
      </c>
      <c r="E997" s="1">
        <v>42.6</v>
      </c>
      <c r="F997" s="1">
        <v>19.850000000000001</v>
      </c>
      <c r="G997" s="1">
        <v>39.1</v>
      </c>
      <c r="H997" s="1">
        <v>18.3</v>
      </c>
      <c r="I997" s="1">
        <v>59.2</v>
      </c>
      <c r="J997" s="1">
        <v>59.75</v>
      </c>
      <c r="K997" s="1">
        <v>32.4</v>
      </c>
      <c r="L997" s="1">
        <v>32.5</v>
      </c>
      <c r="M997" s="1">
        <v>9.4499999999999993</v>
      </c>
      <c r="N997" s="1">
        <v>9.4499999999999993</v>
      </c>
      <c r="O997" s="2">
        <v>16.600000000000001</v>
      </c>
      <c r="P997" s="2">
        <v>13.9</v>
      </c>
      <c r="Q997" s="2">
        <v>2.9</v>
      </c>
      <c r="R997" s="1">
        <v>0.6</v>
      </c>
      <c r="S997" s="1">
        <v>0.7</v>
      </c>
      <c r="T997" s="1">
        <v>0.3</v>
      </c>
      <c r="U997" s="1">
        <v>0.3</v>
      </c>
      <c r="V997" s="1">
        <v>1.5</v>
      </c>
      <c r="W997" s="1">
        <v>38.5</v>
      </c>
      <c r="X997" s="1">
        <v>60.55</v>
      </c>
      <c r="Y997" s="1">
        <v>5</v>
      </c>
      <c r="Z997" s="1">
        <v>5.3</v>
      </c>
      <c r="AA997">
        <f t="shared" si="348"/>
        <v>0.40503672612801678</v>
      </c>
      <c r="AB997">
        <f t="shared" si="349"/>
        <v>0.25976562500000011</v>
      </c>
      <c r="AC997">
        <f t="shared" si="350"/>
        <v>0.27942583732057419</v>
      </c>
      <c r="AD997">
        <f t="shared" si="351"/>
        <v>8.0939947780678867E-2</v>
      </c>
      <c r="AE997">
        <f t="shared" si="352"/>
        <v>0.16847826086956524</v>
      </c>
      <c r="AF997">
        <f t="shared" si="353"/>
        <v>0.15131578947368418</v>
      </c>
      <c r="AG997">
        <f t="shared" si="354"/>
        <v>0.1111111111111111</v>
      </c>
      <c r="AH997">
        <f t="shared" si="355"/>
        <v>0.36044657097288685</v>
      </c>
      <c r="AI997">
        <f t="shared" si="356"/>
        <v>0.15717539863325741</v>
      </c>
      <c r="AJ997">
        <f t="shared" si="357"/>
        <v>0.27586206896551724</v>
      </c>
      <c r="AK997">
        <f t="shared" si="358"/>
        <v>0.39545997610513733</v>
      </c>
      <c r="AL997">
        <f t="shared" si="359"/>
        <v>0.26524614254224826</v>
      </c>
      <c r="AM997">
        <f t="shared" si="360"/>
        <v>0.30784708249496984</v>
      </c>
      <c r="AN997">
        <f t="shared" si="361"/>
        <v>0.34655532359081409</v>
      </c>
      <c r="AO997">
        <f t="shared" si="362"/>
        <v>0.15398716773602197</v>
      </c>
      <c r="AP997">
        <f t="shared" si="363"/>
        <v>5.6179775280898875E-2</v>
      </c>
      <c r="AQ997">
        <f t="shared" si="364"/>
        <v>6.6666666666666666E-2</v>
      </c>
      <c r="AR997">
        <f t="shared" si="365"/>
        <v>2.2471910112359546E-2</v>
      </c>
      <c r="AS997">
        <f t="shared" si="366"/>
        <v>4.0816326530612235E-2</v>
      </c>
      <c r="AT997">
        <f t="shared" si="367"/>
        <v>0.19128031931225054</v>
      </c>
      <c r="AU997">
        <f t="shared" si="368"/>
        <v>0.36027263875365145</v>
      </c>
      <c r="AV997">
        <f t="shared" si="369"/>
        <v>0.47674418604651159</v>
      </c>
      <c r="AW997">
        <f t="shared" si="370"/>
        <v>0.52879581151832455</v>
      </c>
    </row>
    <row r="998" spans="1:49" x14ac:dyDescent="0.3">
      <c r="A998">
        <v>11</v>
      </c>
      <c r="B998" s="3">
        <v>37591</v>
      </c>
      <c r="C998" t="s">
        <v>8</v>
      </c>
      <c r="D998" s="1">
        <v>73</v>
      </c>
      <c r="E998" s="1">
        <v>37.75</v>
      </c>
      <c r="F998" s="1">
        <v>18.2</v>
      </c>
      <c r="G998" s="1">
        <v>35.25</v>
      </c>
      <c r="H998" s="1">
        <v>15.75</v>
      </c>
      <c r="I998" s="1">
        <v>52.5</v>
      </c>
      <c r="J998" s="1">
        <v>51</v>
      </c>
      <c r="K998" s="1">
        <v>27.1</v>
      </c>
      <c r="L998" s="1">
        <v>27.9</v>
      </c>
      <c r="M998" s="1">
        <v>8.1999999999999993</v>
      </c>
      <c r="N998" s="1">
        <v>9.25</v>
      </c>
      <c r="O998" s="2">
        <v>11.7</v>
      </c>
      <c r="P998" s="2">
        <v>9</v>
      </c>
      <c r="Q998" s="2">
        <v>2.4</v>
      </c>
      <c r="R998" s="1">
        <v>0.4</v>
      </c>
      <c r="S998" s="1">
        <v>0.5</v>
      </c>
      <c r="T998" s="1">
        <v>0.2</v>
      </c>
      <c r="U998" s="1">
        <v>0.2</v>
      </c>
      <c r="V998" s="1">
        <v>1.2</v>
      </c>
      <c r="W998" s="1">
        <v>57.15</v>
      </c>
      <c r="X998" s="1">
        <v>51.25</v>
      </c>
      <c r="Y998" s="1">
        <v>4.3499999999999996</v>
      </c>
      <c r="Z998" s="1">
        <v>4.3499999999999996</v>
      </c>
      <c r="AA998">
        <f t="shared" si="348"/>
        <v>0.30325288562434416</v>
      </c>
      <c r="AB998">
        <f t="shared" si="349"/>
        <v>0.1953125</v>
      </c>
      <c r="AC998">
        <f t="shared" si="350"/>
        <v>0.20574162679425836</v>
      </c>
      <c r="AD998">
        <f t="shared" si="351"/>
        <v>4.7650130548302874E-2</v>
      </c>
      <c r="AE998">
        <f t="shared" si="352"/>
        <v>0.10190217391304349</v>
      </c>
      <c r="AF998">
        <f t="shared" si="353"/>
        <v>0.11842105263157893</v>
      </c>
      <c r="AG998">
        <f t="shared" si="354"/>
        <v>7.7777777777777765E-2</v>
      </c>
      <c r="AH998">
        <f t="shared" si="355"/>
        <v>0.26794258373205748</v>
      </c>
      <c r="AI998">
        <f t="shared" si="356"/>
        <v>0.10136674259681093</v>
      </c>
      <c r="AJ998">
        <f t="shared" si="357"/>
        <v>0.21168582375478928</v>
      </c>
      <c r="AK998">
        <f t="shared" si="358"/>
        <v>0.32576662684189561</v>
      </c>
      <c r="AL998">
        <f t="shared" si="359"/>
        <v>0.18736223365172666</v>
      </c>
      <c r="AM998">
        <f t="shared" si="360"/>
        <v>0.24614352783366866</v>
      </c>
      <c r="AN998">
        <f t="shared" si="361"/>
        <v>0.29436325678496861</v>
      </c>
      <c r="AO998">
        <f t="shared" si="362"/>
        <v>0.15032080659945002</v>
      </c>
      <c r="AP998">
        <f t="shared" si="363"/>
        <v>3.3707865168539332E-2</v>
      </c>
      <c r="AQ998">
        <f t="shared" si="364"/>
        <v>4.4444444444444446E-2</v>
      </c>
      <c r="AR998">
        <f t="shared" si="365"/>
        <v>1.1235955056179775E-2</v>
      </c>
      <c r="AS998">
        <f t="shared" si="366"/>
        <v>2.0408163265306121E-2</v>
      </c>
      <c r="AT998">
        <f t="shared" si="367"/>
        <v>0.30580288609149525</v>
      </c>
      <c r="AU998">
        <f t="shared" si="368"/>
        <v>0.29990262901655312</v>
      </c>
      <c r="AV998">
        <f t="shared" si="369"/>
        <v>0.40116279069767441</v>
      </c>
      <c r="AW998">
        <f t="shared" si="370"/>
        <v>0.42931937172774859</v>
      </c>
    </row>
    <row r="999" spans="1:49" x14ac:dyDescent="0.3">
      <c r="A999">
        <v>12</v>
      </c>
      <c r="B999" s="3">
        <v>37591</v>
      </c>
      <c r="C999" t="s">
        <v>8</v>
      </c>
      <c r="D999" s="1">
        <v>77.45</v>
      </c>
      <c r="E999" s="1">
        <v>39.6</v>
      </c>
      <c r="F999" s="1">
        <v>19.600000000000001</v>
      </c>
      <c r="G999" s="1">
        <v>37.85</v>
      </c>
      <c r="H999" s="1">
        <v>16.2</v>
      </c>
      <c r="I999" s="1">
        <v>54.6</v>
      </c>
      <c r="J999" s="1">
        <v>54.55</v>
      </c>
      <c r="K999" s="1">
        <v>30</v>
      </c>
      <c r="L999" s="1">
        <v>29.1</v>
      </c>
      <c r="M999" s="1">
        <v>9.25</v>
      </c>
      <c r="N999" s="1">
        <v>9.15</v>
      </c>
      <c r="O999" s="2">
        <v>11.1</v>
      </c>
      <c r="P999" s="2">
        <v>8.4</v>
      </c>
      <c r="Q999" s="2">
        <v>2.6</v>
      </c>
      <c r="R999" s="1">
        <v>0.6</v>
      </c>
      <c r="S999" s="1">
        <v>0.5</v>
      </c>
      <c r="T999" s="1">
        <v>0.3</v>
      </c>
      <c r="U999" s="1">
        <v>0.2</v>
      </c>
      <c r="V999" s="1">
        <v>1.4</v>
      </c>
      <c r="W999" s="1">
        <v>62.8</v>
      </c>
      <c r="X999" s="1">
        <v>57</v>
      </c>
      <c r="Y999" s="1">
        <v>4.6500000000000004</v>
      </c>
      <c r="Z999" s="1">
        <v>4.2</v>
      </c>
      <c r="AA999">
        <f t="shared" si="348"/>
        <v>0.34207764952780695</v>
      </c>
      <c r="AB999">
        <f t="shared" si="349"/>
        <v>0.25000000000000011</v>
      </c>
      <c r="AC999">
        <f t="shared" si="350"/>
        <v>0.25550239234449762</v>
      </c>
      <c r="AD999">
        <f t="shared" si="351"/>
        <v>5.3524804177545682E-2</v>
      </c>
      <c r="AE999">
        <f t="shared" si="352"/>
        <v>9.3750000000000014E-2</v>
      </c>
      <c r="AF999">
        <f t="shared" si="353"/>
        <v>0.13157894736842105</v>
      </c>
      <c r="AG999">
        <f t="shared" si="354"/>
        <v>9.9999999999999978E-2</v>
      </c>
      <c r="AH999">
        <f t="shared" si="355"/>
        <v>0.31525784157363113</v>
      </c>
      <c r="AI999">
        <f t="shared" si="356"/>
        <v>9.4533029612756281E-2</v>
      </c>
      <c r="AJ999">
        <f t="shared" si="357"/>
        <v>0.23180076628352492</v>
      </c>
      <c r="AK999">
        <f t="shared" si="358"/>
        <v>0.35404221425726795</v>
      </c>
      <c r="AL999">
        <f t="shared" si="359"/>
        <v>0.22997795738427623</v>
      </c>
      <c r="AM999">
        <f t="shared" si="360"/>
        <v>0.26224010731052988</v>
      </c>
      <c r="AN999">
        <f t="shared" si="361"/>
        <v>0.33820459290187882</v>
      </c>
      <c r="AO999">
        <f t="shared" si="362"/>
        <v>0.14848762603116406</v>
      </c>
      <c r="AP999">
        <f t="shared" si="363"/>
        <v>5.6179775280898875E-2</v>
      </c>
      <c r="AQ999">
        <f t="shared" si="364"/>
        <v>4.4444444444444446E-2</v>
      </c>
      <c r="AR999">
        <f t="shared" si="365"/>
        <v>2.2471910112359546E-2</v>
      </c>
      <c r="AS999">
        <f t="shared" si="366"/>
        <v>2.0408163265306121E-2</v>
      </c>
      <c r="AT999">
        <f t="shared" si="367"/>
        <v>0.3404973902364139</v>
      </c>
      <c r="AU999">
        <f t="shared" si="368"/>
        <v>0.33722817267121069</v>
      </c>
      <c r="AV999">
        <f t="shared" si="369"/>
        <v>0.43604651162790703</v>
      </c>
      <c r="AW999">
        <f t="shared" si="370"/>
        <v>0.41361256544502611</v>
      </c>
    </row>
    <row r="1000" spans="1:49" x14ac:dyDescent="0.3">
      <c r="A1000">
        <v>13</v>
      </c>
      <c r="B1000" s="3">
        <v>37591</v>
      </c>
      <c r="C1000" t="s">
        <v>7</v>
      </c>
      <c r="D1000" s="1">
        <v>91.25</v>
      </c>
      <c r="E1000" s="1">
        <v>45.2</v>
      </c>
      <c r="F1000" s="1">
        <v>20.9</v>
      </c>
      <c r="G1000" s="1">
        <v>46.05</v>
      </c>
      <c r="H1000" s="1">
        <v>21.7</v>
      </c>
      <c r="I1000" s="1">
        <v>54</v>
      </c>
      <c r="J1000" s="1">
        <v>53.85</v>
      </c>
      <c r="K1000" s="1">
        <v>28</v>
      </c>
      <c r="L1000" s="1">
        <v>28.15</v>
      </c>
      <c r="M1000" s="1">
        <v>10.35</v>
      </c>
      <c r="N1000" s="1">
        <v>10.45</v>
      </c>
      <c r="O1000" s="2">
        <v>20.3</v>
      </c>
      <c r="P1000" s="2">
        <v>15.3</v>
      </c>
      <c r="Q1000" s="2">
        <v>4.7</v>
      </c>
      <c r="R1000" s="1">
        <v>0.6</v>
      </c>
      <c r="S1000" s="1">
        <v>0.6</v>
      </c>
      <c r="T1000" s="1">
        <v>0.3</v>
      </c>
      <c r="U1000" s="1">
        <v>0.3</v>
      </c>
      <c r="V1000" s="1">
        <v>2.5</v>
      </c>
      <c r="W1000" s="1">
        <v>54</v>
      </c>
      <c r="X1000" s="1">
        <v>29.1</v>
      </c>
      <c r="Y1000" s="1">
        <v>4.9000000000000004</v>
      </c>
      <c r="Z1000" s="1">
        <v>4.9000000000000004</v>
      </c>
      <c r="AA1000">
        <f t="shared" si="348"/>
        <v>0.45960125918153205</v>
      </c>
      <c r="AB1000">
        <f t="shared" si="349"/>
        <v>0.30078125</v>
      </c>
      <c r="AC1000">
        <f t="shared" si="350"/>
        <v>0.41244019138755972</v>
      </c>
      <c r="AD1000">
        <f t="shared" si="351"/>
        <v>0.12532637075718014</v>
      </c>
      <c r="AE1000">
        <f t="shared" si="352"/>
        <v>0.18750000000000003</v>
      </c>
      <c r="AF1000">
        <f t="shared" si="353"/>
        <v>0.26973684210526316</v>
      </c>
      <c r="AG1000">
        <f t="shared" si="354"/>
        <v>0.22222222222222221</v>
      </c>
      <c r="AH1000">
        <f t="shared" si="355"/>
        <v>0.46198830409356728</v>
      </c>
      <c r="AI1000">
        <f t="shared" si="356"/>
        <v>0.19931662870159456</v>
      </c>
      <c r="AJ1000">
        <f t="shared" si="357"/>
        <v>0.22605363984674329</v>
      </c>
      <c r="AK1000">
        <f t="shared" si="358"/>
        <v>0.34846674631620866</v>
      </c>
      <c r="AL1000">
        <f t="shared" si="359"/>
        <v>0.20058780308596619</v>
      </c>
      <c r="AM1000">
        <f t="shared" si="360"/>
        <v>0.24949698189134806</v>
      </c>
      <c r="AN1000">
        <f t="shared" si="361"/>
        <v>0.38413361169102289</v>
      </c>
      <c r="AO1000">
        <f t="shared" si="362"/>
        <v>0.17231897341888172</v>
      </c>
      <c r="AP1000">
        <f t="shared" si="363"/>
        <v>5.6179775280898875E-2</v>
      </c>
      <c r="AQ1000">
        <f t="shared" si="364"/>
        <v>5.5555555555555552E-2</v>
      </c>
      <c r="AR1000">
        <f t="shared" si="365"/>
        <v>2.2471910112359546E-2</v>
      </c>
      <c r="AS1000">
        <f t="shared" si="366"/>
        <v>4.0816326530612235E-2</v>
      </c>
      <c r="AT1000">
        <f t="shared" si="367"/>
        <v>0.2864599324531778</v>
      </c>
      <c r="AU1000">
        <f t="shared" si="368"/>
        <v>0.15611814345991562</v>
      </c>
      <c r="AV1000">
        <f t="shared" si="369"/>
        <v>0.46511627906976744</v>
      </c>
      <c r="AW1000">
        <f t="shared" si="370"/>
        <v>0.48691099476439786</v>
      </c>
    </row>
    <row r="1001" spans="1:49" x14ac:dyDescent="0.3">
      <c r="A1001">
        <v>14</v>
      </c>
      <c r="B1001" s="3">
        <v>37591</v>
      </c>
      <c r="C1001" t="s">
        <v>8</v>
      </c>
      <c r="D1001" s="1">
        <v>71.900000000000006</v>
      </c>
      <c r="E1001" s="1">
        <v>36.700000000000003</v>
      </c>
      <c r="F1001" s="1">
        <v>17.25</v>
      </c>
      <c r="G1001" s="1">
        <v>35.200000000000003</v>
      </c>
      <c r="H1001" s="1">
        <v>16.2</v>
      </c>
      <c r="I1001" s="1">
        <v>49.95</v>
      </c>
      <c r="J1001" s="1">
        <v>49.45</v>
      </c>
      <c r="K1001" s="1">
        <v>26.55</v>
      </c>
      <c r="L1001" s="1">
        <v>26.4</v>
      </c>
      <c r="M1001" s="1">
        <v>8.35</v>
      </c>
      <c r="N1001" s="1">
        <v>8.3000000000000007</v>
      </c>
      <c r="O1001" s="2">
        <v>10.9</v>
      </c>
      <c r="P1001" s="2">
        <v>8.1999999999999993</v>
      </c>
      <c r="Q1001" s="2">
        <v>2.2000000000000002</v>
      </c>
      <c r="R1001" s="1">
        <v>0.5</v>
      </c>
      <c r="S1001" s="1">
        <v>0.4</v>
      </c>
      <c r="T1001" s="1">
        <v>0.2</v>
      </c>
      <c r="U1001" s="1">
        <v>0.2</v>
      </c>
      <c r="V1001" s="1">
        <v>1.2</v>
      </c>
      <c r="W1001" s="1">
        <v>54.6</v>
      </c>
      <c r="X1001" s="1">
        <v>53.75</v>
      </c>
      <c r="Y1001" s="1">
        <v>4.3499999999999996</v>
      </c>
      <c r="Z1001" s="1">
        <v>4.2</v>
      </c>
      <c r="AA1001">
        <f t="shared" si="348"/>
        <v>0.28121720881427076</v>
      </c>
      <c r="AB1001">
        <f t="shared" si="349"/>
        <v>0.15820312500000003</v>
      </c>
      <c r="AC1001">
        <f t="shared" si="350"/>
        <v>0.20478468899521535</v>
      </c>
      <c r="AD1001">
        <f t="shared" si="351"/>
        <v>5.3524804177545682E-2</v>
      </c>
      <c r="AE1001">
        <f t="shared" si="352"/>
        <v>9.1032608695652176E-2</v>
      </c>
      <c r="AF1001">
        <f t="shared" si="353"/>
        <v>0.10526315789473684</v>
      </c>
      <c r="AG1001">
        <f t="shared" si="354"/>
        <v>7.7777777777777765E-2</v>
      </c>
      <c r="AH1001">
        <f t="shared" si="355"/>
        <v>0.256246677299309</v>
      </c>
      <c r="AI1001">
        <f t="shared" si="356"/>
        <v>9.225512528473806E-2</v>
      </c>
      <c r="AJ1001">
        <f t="shared" si="357"/>
        <v>0.18726053639846746</v>
      </c>
      <c r="AK1001">
        <f t="shared" si="358"/>
        <v>0.31342094782954993</v>
      </c>
      <c r="AL1001">
        <f t="shared" si="359"/>
        <v>0.1792799412196914</v>
      </c>
      <c r="AM1001">
        <f t="shared" si="360"/>
        <v>0.22602280348759221</v>
      </c>
      <c r="AN1001">
        <f t="shared" si="361"/>
        <v>0.30062630480167007</v>
      </c>
      <c r="AO1001">
        <f t="shared" si="362"/>
        <v>0.13290559120073328</v>
      </c>
      <c r="AP1001">
        <f t="shared" si="363"/>
        <v>4.49438202247191E-2</v>
      </c>
      <c r="AQ1001">
        <f t="shared" si="364"/>
        <v>3.333333333333334E-2</v>
      </c>
      <c r="AR1001">
        <f t="shared" si="365"/>
        <v>1.1235955056179775E-2</v>
      </c>
      <c r="AS1001">
        <f t="shared" si="366"/>
        <v>2.0408163265306121E-2</v>
      </c>
      <c r="AT1001">
        <f t="shared" si="367"/>
        <v>0.29014430457476209</v>
      </c>
      <c r="AU1001">
        <f t="shared" si="368"/>
        <v>0.31613112625770856</v>
      </c>
      <c r="AV1001">
        <f t="shared" si="369"/>
        <v>0.40116279069767441</v>
      </c>
      <c r="AW1001">
        <f t="shared" si="370"/>
        <v>0.41361256544502611</v>
      </c>
    </row>
    <row r="1002" spans="1:49" x14ac:dyDescent="0.3">
      <c r="A1002">
        <v>15</v>
      </c>
      <c r="B1002" s="3">
        <v>37591</v>
      </c>
      <c r="C1002" t="s">
        <v>7</v>
      </c>
      <c r="D1002" s="1">
        <v>79.150000000000006</v>
      </c>
      <c r="E1002" s="1">
        <v>39.450000000000003</v>
      </c>
      <c r="F1002" s="1">
        <v>19</v>
      </c>
      <c r="G1002" s="1">
        <v>39.700000000000003</v>
      </c>
      <c r="H1002" s="1">
        <v>18.25</v>
      </c>
      <c r="I1002" s="1">
        <v>47.85</v>
      </c>
      <c r="J1002" s="1">
        <v>46.65</v>
      </c>
      <c r="K1002" s="1">
        <v>25.5</v>
      </c>
      <c r="L1002" s="1">
        <v>23.8</v>
      </c>
      <c r="M1002" s="1">
        <v>8.0500000000000007</v>
      </c>
      <c r="N1002" s="1">
        <v>8.1</v>
      </c>
      <c r="O1002" s="2">
        <v>13.3</v>
      </c>
      <c r="P1002" s="2">
        <v>9.1999999999999993</v>
      </c>
      <c r="Q1002" s="2">
        <v>3.7</v>
      </c>
      <c r="R1002" s="1">
        <v>0.3</v>
      </c>
      <c r="S1002" s="1">
        <v>0.4</v>
      </c>
      <c r="T1002" s="1">
        <v>0.1</v>
      </c>
      <c r="U1002" s="1">
        <v>0.2</v>
      </c>
      <c r="V1002" s="1">
        <v>2.2000000000000002</v>
      </c>
      <c r="W1002" s="1">
        <v>62.5</v>
      </c>
      <c r="X1002" s="1">
        <v>62.35</v>
      </c>
      <c r="Y1002" s="1">
        <v>4.95</v>
      </c>
      <c r="Z1002" s="1">
        <v>4.3</v>
      </c>
      <c r="AA1002">
        <f t="shared" si="348"/>
        <v>0.33892969569779646</v>
      </c>
      <c r="AB1002">
        <f t="shared" si="349"/>
        <v>0.22656250000000003</v>
      </c>
      <c r="AC1002">
        <f t="shared" si="350"/>
        <v>0.29090909090909095</v>
      </c>
      <c r="AD1002">
        <f t="shared" si="351"/>
        <v>8.0287206266318537E-2</v>
      </c>
      <c r="AE1002">
        <f t="shared" si="352"/>
        <v>0.10461956521739131</v>
      </c>
      <c r="AF1002">
        <f t="shared" si="353"/>
        <v>0.20394736842105263</v>
      </c>
      <c r="AG1002">
        <f t="shared" si="354"/>
        <v>0.18888888888888891</v>
      </c>
      <c r="AH1002">
        <f t="shared" si="355"/>
        <v>0.33333333333333343</v>
      </c>
      <c r="AI1002">
        <f t="shared" si="356"/>
        <v>0.11958997722095673</v>
      </c>
      <c r="AJ1002">
        <f t="shared" si="357"/>
        <v>0.16714559386973182</v>
      </c>
      <c r="AK1002">
        <f t="shared" si="358"/>
        <v>0.29111907606531257</v>
      </c>
      <c r="AL1002">
        <f t="shared" si="359"/>
        <v>0.1638501102130786</v>
      </c>
      <c r="AM1002">
        <f t="shared" si="360"/>
        <v>0.19114688128772636</v>
      </c>
      <c r="AN1002">
        <f t="shared" si="361"/>
        <v>0.2881002087682672</v>
      </c>
      <c r="AO1002">
        <f t="shared" si="362"/>
        <v>0.12923923006416133</v>
      </c>
      <c r="AP1002">
        <f t="shared" si="363"/>
        <v>2.2471910112359546E-2</v>
      </c>
      <c r="AQ1002">
        <f t="shared" si="364"/>
        <v>3.333333333333334E-2</v>
      </c>
      <c r="AR1002">
        <f t="shared" si="365"/>
        <v>0</v>
      </c>
      <c r="AS1002">
        <f t="shared" si="366"/>
        <v>2.0408163265306121E-2</v>
      </c>
      <c r="AT1002">
        <f t="shared" si="367"/>
        <v>0.33865520417562178</v>
      </c>
      <c r="AU1002">
        <f t="shared" si="368"/>
        <v>0.37195715676728341</v>
      </c>
      <c r="AV1002">
        <f t="shared" si="369"/>
        <v>0.47093023255813948</v>
      </c>
      <c r="AW1002">
        <f t="shared" si="370"/>
        <v>0.4240837696335078</v>
      </c>
    </row>
    <row r="1003" spans="1:49" x14ac:dyDescent="0.3">
      <c r="A1003">
        <v>16</v>
      </c>
      <c r="B1003" s="3">
        <v>37591</v>
      </c>
      <c r="C1003" t="s">
        <v>8</v>
      </c>
      <c r="D1003" s="1">
        <v>64.400000000000006</v>
      </c>
      <c r="E1003" s="1">
        <v>32.4</v>
      </c>
      <c r="F1003" s="1">
        <v>16.05</v>
      </c>
      <c r="G1003" s="1">
        <v>32</v>
      </c>
      <c r="H1003" s="1">
        <v>14.15</v>
      </c>
      <c r="I1003" s="1">
        <v>42.55</v>
      </c>
      <c r="J1003" s="1">
        <v>43</v>
      </c>
      <c r="K1003" s="1">
        <v>22.2</v>
      </c>
      <c r="L1003" s="1">
        <v>22.2</v>
      </c>
      <c r="M1003" s="1">
        <v>6.7</v>
      </c>
      <c r="N1003" s="1">
        <v>7</v>
      </c>
      <c r="O1003" s="2">
        <v>8.1999999999999993</v>
      </c>
      <c r="P1003" s="2">
        <v>6</v>
      </c>
      <c r="Q1003" s="2">
        <v>1.8</v>
      </c>
      <c r="R1003" s="1">
        <v>0.2</v>
      </c>
      <c r="S1003" s="1">
        <v>0.3</v>
      </c>
      <c r="T1003" s="1">
        <v>0.1</v>
      </c>
      <c r="U1003" s="1">
        <v>0.1</v>
      </c>
      <c r="V1003" s="1">
        <v>1</v>
      </c>
      <c r="W1003" s="1">
        <v>46.65</v>
      </c>
      <c r="X1003" s="1">
        <v>43.1</v>
      </c>
      <c r="Y1003" s="1">
        <v>3.85</v>
      </c>
      <c r="Z1003" s="1">
        <v>3.55</v>
      </c>
      <c r="AA1003">
        <f t="shared" si="348"/>
        <v>0.19097586568730321</v>
      </c>
      <c r="AB1003">
        <f t="shared" si="349"/>
        <v>0.11132812500000006</v>
      </c>
      <c r="AC1003">
        <f t="shared" si="350"/>
        <v>0.14354066985645933</v>
      </c>
      <c r="AD1003">
        <f t="shared" si="351"/>
        <v>2.6762402088772855E-2</v>
      </c>
      <c r="AE1003">
        <f t="shared" si="352"/>
        <v>6.1141304347826095E-2</v>
      </c>
      <c r="AF1003">
        <f t="shared" si="353"/>
        <v>7.8947368421052641E-2</v>
      </c>
      <c r="AG1003">
        <f t="shared" si="354"/>
        <v>5.5555555555555552E-2</v>
      </c>
      <c r="AH1003">
        <f t="shared" si="355"/>
        <v>0.17650186071238713</v>
      </c>
      <c r="AI1003">
        <f t="shared" si="356"/>
        <v>6.1503416856492028E-2</v>
      </c>
      <c r="AJ1003">
        <f t="shared" si="357"/>
        <v>0.11637931034482757</v>
      </c>
      <c r="AK1003">
        <f t="shared" si="358"/>
        <v>0.26204699322978892</v>
      </c>
      <c r="AL1003">
        <f t="shared" si="359"/>
        <v>0.11535635562086699</v>
      </c>
      <c r="AM1003">
        <f t="shared" si="360"/>
        <v>0.16968477531857812</v>
      </c>
      <c r="AN1003">
        <f t="shared" si="361"/>
        <v>0.23173277661795405</v>
      </c>
      <c r="AO1003">
        <f t="shared" si="362"/>
        <v>0.10907424381301559</v>
      </c>
      <c r="AP1003">
        <f t="shared" si="363"/>
        <v>1.1235955056179775E-2</v>
      </c>
      <c r="AQ1003">
        <f t="shared" si="364"/>
        <v>2.222222222222222E-2</v>
      </c>
      <c r="AR1003">
        <f t="shared" si="365"/>
        <v>0</v>
      </c>
      <c r="AS1003">
        <f t="shared" si="366"/>
        <v>0</v>
      </c>
      <c r="AT1003">
        <f t="shared" si="367"/>
        <v>0.24132637396377035</v>
      </c>
      <c r="AU1003">
        <f t="shared" si="368"/>
        <v>0.24699772801038627</v>
      </c>
      <c r="AV1003">
        <f t="shared" si="369"/>
        <v>0.34302325581395349</v>
      </c>
      <c r="AW1003">
        <f t="shared" si="370"/>
        <v>0.34554973821989521</v>
      </c>
    </row>
    <row r="1004" spans="1:49" x14ac:dyDescent="0.3">
      <c r="A1004">
        <v>17</v>
      </c>
      <c r="B1004" s="3">
        <v>37591</v>
      </c>
      <c r="C1004" t="s">
        <v>8</v>
      </c>
      <c r="D1004" s="1">
        <v>76.650000000000006</v>
      </c>
      <c r="E1004" s="1">
        <v>38.700000000000003</v>
      </c>
      <c r="F1004" s="1">
        <v>19.399999999999999</v>
      </c>
      <c r="G1004" s="1">
        <v>37.950000000000003</v>
      </c>
      <c r="H1004" s="1">
        <v>16.7</v>
      </c>
      <c r="I1004" s="1">
        <v>52.2</v>
      </c>
      <c r="J1004" s="1">
        <v>52.5</v>
      </c>
      <c r="K1004" s="1">
        <v>28.65</v>
      </c>
      <c r="L1004" s="1">
        <v>28.6</v>
      </c>
      <c r="M1004" s="1">
        <v>8.6999999999999993</v>
      </c>
      <c r="N1004" s="1">
        <v>8.9499999999999993</v>
      </c>
      <c r="O1004" s="2">
        <v>13.7</v>
      </c>
      <c r="P1004" s="2">
        <v>10.199999999999999</v>
      </c>
      <c r="Q1004" s="2">
        <v>3</v>
      </c>
      <c r="R1004" s="1">
        <v>0.5</v>
      </c>
      <c r="S1004" s="1">
        <v>0.5</v>
      </c>
      <c r="T1004" s="1">
        <v>0.2</v>
      </c>
      <c r="U1004" s="1">
        <v>0.2</v>
      </c>
      <c r="V1004" s="1">
        <v>1.6</v>
      </c>
      <c r="W1004" s="1">
        <v>58</v>
      </c>
      <c r="X1004" s="1">
        <v>60.25</v>
      </c>
      <c r="Y1004" s="1">
        <v>4.4000000000000004</v>
      </c>
      <c r="Z1004" s="1">
        <v>4.3</v>
      </c>
      <c r="AA1004">
        <f t="shared" si="348"/>
        <v>0.32318992654774398</v>
      </c>
      <c r="AB1004">
        <f t="shared" si="349"/>
        <v>0.24218749999999997</v>
      </c>
      <c r="AC1004">
        <f t="shared" si="350"/>
        <v>0.25741626794258377</v>
      </c>
      <c r="AD1004">
        <f t="shared" si="351"/>
        <v>6.005221932114882E-2</v>
      </c>
      <c r="AE1004">
        <f t="shared" si="352"/>
        <v>0.11820652173913043</v>
      </c>
      <c r="AF1004">
        <f t="shared" si="353"/>
        <v>0.15789473684210525</v>
      </c>
      <c r="AG1004">
        <f t="shared" si="354"/>
        <v>0.12222222222222223</v>
      </c>
      <c r="AH1004">
        <f t="shared" si="355"/>
        <v>0.3067517278043595</v>
      </c>
      <c r="AI1004">
        <f t="shared" si="356"/>
        <v>0.12414578587699315</v>
      </c>
      <c r="AJ1004">
        <f t="shared" si="357"/>
        <v>0.20881226053639848</v>
      </c>
      <c r="AK1004">
        <f t="shared" si="358"/>
        <v>0.33771405814416561</v>
      </c>
      <c r="AL1004">
        <f t="shared" si="359"/>
        <v>0.21013960323291694</v>
      </c>
      <c r="AM1004">
        <f t="shared" si="360"/>
        <v>0.25553319919517103</v>
      </c>
      <c r="AN1004">
        <f t="shared" si="361"/>
        <v>0.31524008350730681</v>
      </c>
      <c r="AO1004">
        <f t="shared" si="362"/>
        <v>0.1448212648945921</v>
      </c>
      <c r="AP1004">
        <f t="shared" si="363"/>
        <v>4.49438202247191E-2</v>
      </c>
      <c r="AQ1004">
        <f t="shared" si="364"/>
        <v>4.4444444444444446E-2</v>
      </c>
      <c r="AR1004">
        <f t="shared" si="365"/>
        <v>1.1235955056179775E-2</v>
      </c>
      <c r="AS1004">
        <f t="shared" si="366"/>
        <v>2.0408163265306121E-2</v>
      </c>
      <c r="AT1004">
        <f t="shared" si="367"/>
        <v>0.31102241326373964</v>
      </c>
      <c r="AU1004">
        <f t="shared" si="368"/>
        <v>0.35832521908471282</v>
      </c>
      <c r="AV1004">
        <f t="shared" si="369"/>
        <v>0.40697674418604657</v>
      </c>
      <c r="AW1004">
        <f t="shared" si="370"/>
        <v>0.4240837696335078</v>
      </c>
    </row>
    <row r="1005" spans="1:49" x14ac:dyDescent="0.3">
      <c r="A1005">
        <v>18</v>
      </c>
      <c r="B1005" s="3">
        <v>37591</v>
      </c>
      <c r="C1005" t="s">
        <v>8</v>
      </c>
      <c r="D1005" s="1">
        <v>72.75</v>
      </c>
      <c r="E1005" s="1">
        <v>37.5</v>
      </c>
      <c r="F1005" s="1">
        <v>18.2</v>
      </c>
      <c r="G1005" s="1">
        <v>35.25</v>
      </c>
      <c r="H1005" s="1">
        <v>16.95</v>
      </c>
      <c r="I1005" s="1">
        <v>52.55</v>
      </c>
      <c r="J1005" s="1">
        <v>52.5</v>
      </c>
      <c r="K1005" s="1">
        <v>29</v>
      </c>
      <c r="L1005" s="1">
        <v>29</v>
      </c>
      <c r="M1005" s="1">
        <v>9.6</v>
      </c>
      <c r="N1005" s="1">
        <v>9.6</v>
      </c>
      <c r="O1005" s="2">
        <v>12.3</v>
      </c>
      <c r="P1005" s="2">
        <v>9.6</v>
      </c>
      <c r="Q1005" s="2">
        <v>2.4</v>
      </c>
      <c r="R1005" s="1">
        <v>0.5</v>
      </c>
      <c r="S1005" s="1">
        <v>0.5</v>
      </c>
      <c r="T1005" s="1">
        <v>0.2</v>
      </c>
      <c r="U1005" s="1">
        <v>0.2</v>
      </c>
      <c r="V1005" s="1">
        <v>1.2</v>
      </c>
      <c r="W1005" s="1">
        <v>61.25</v>
      </c>
      <c r="X1005" s="1">
        <v>64.25</v>
      </c>
      <c r="Y1005" s="1">
        <v>4.5999999999999996</v>
      </c>
      <c r="Z1005" s="1">
        <v>4.3499999999999996</v>
      </c>
      <c r="AA1005">
        <f t="shared" si="348"/>
        <v>0.29800629590765998</v>
      </c>
      <c r="AB1005">
        <f t="shared" si="349"/>
        <v>0.1953125</v>
      </c>
      <c r="AC1005">
        <f t="shared" si="350"/>
        <v>0.20574162679425836</v>
      </c>
      <c r="AD1005">
        <f t="shared" si="351"/>
        <v>6.3315926892950389E-2</v>
      </c>
      <c r="AE1005">
        <f t="shared" si="352"/>
        <v>0.11005434782608696</v>
      </c>
      <c r="AF1005">
        <f t="shared" si="353"/>
        <v>0.11842105263157893</v>
      </c>
      <c r="AG1005">
        <f t="shared" si="354"/>
        <v>7.7777777777777765E-2</v>
      </c>
      <c r="AH1005">
        <f t="shared" si="355"/>
        <v>0.26528442317916007</v>
      </c>
      <c r="AI1005">
        <f t="shared" si="356"/>
        <v>0.10820045558086561</v>
      </c>
      <c r="AJ1005">
        <f t="shared" si="357"/>
        <v>0.21216475095785436</v>
      </c>
      <c r="AK1005">
        <f t="shared" si="358"/>
        <v>0.33771405814416561</v>
      </c>
      <c r="AL1005">
        <f t="shared" si="359"/>
        <v>0.21528288023512121</v>
      </c>
      <c r="AM1005">
        <f t="shared" si="360"/>
        <v>0.26089872568745809</v>
      </c>
      <c r="AN1005">
        <f t="shared" si="361"/>
        <v>0.35281837160751556</v>
      </c>
      <c r="AO1005">
        <f t="shared" si="362"/>
        <v>0.15673693858845095</v>
      </c>
      <c r="AP1005">
        <f t="shared" si="363"/>
        <v>4.49438202247191E-2</v>
      </c>
      <c r="AQ1005">
        <f t="shared" si="364"/>
        <v>4.4444444444444446E-2</v>
      </c>
      <c r="AR1005">
        <f t="shared" si="365"/>
        <v>1.1235955056179775E-2</v>
      </c>
      <c r="AS1005">
        <f t="shared" si="366"/>
        <v>2.0408163265306121E-2</v>
      </c>
      <c r="AT1005">
        <f t="shared" si="367"/>
        <v>0.33097942892232118</v>
      </c>
      <c r="AU1005">
        <f t="shared" si="368"/>
        <v>0.38429081467056153</v>
      </c>
      <c r="AV1005">
        <f t="shared" si="369"/>
        <v>0.43023255813953487</v>
      </c>
      <c r="AW1005">
        <f t="shared" si="370"/>
        <v>0.42931937172774859</v>
      </c>
    </row>
    <row r="1006" spans="1:49" x14ac:dyDescent="0.3">
      <c r="A1006">
        <v>19</v>
      </c>
      <c r="B1006" s="3">
        <v>37591</v>
      </c>
      <c r="C1006" t="s">
        <v>8</v>
      </c>
      <c r="D1006" s="1">
        <v>92</v>
      </c>
      <c r="E1006" s="1">
        <v>47.55</v>
      </c>
      <c r="F1006" s="1">
        <v>23.2</v>
      </c>
      <c r="G1006" s="1">
        <v>44.45</v>
      </c>
      <c r="H1006" s="1">
        <v>19.7</v>
      </c>
      <c r="I1006" s="1">
        <v>63.8</v>
      </c>
      <c r="J1006" s="1">
        <v>63.55</v>
      </c>
      <c r="K1006" s="1">
        <v>35.35</v>
      </c>
      <c r="L1006" s="1">
        <v>37.25</v>
      </c>
      <c r="M1006" s="1">
        <v>9.5500000000000007</v>
      </c>
      <c r="N1006" s="1">
        <v>10.85</v>
      </c>
      <c r="O1006" s="2">
        <v>22.2</v>
      </c>
      <c r="P1006" s="2">
        <v>17.7</v>
      </c>
      <c r="Q1006" s="2">
        <v>4.4000000000000004</v>
      </c>
      <c r="R1006" s="1">
        <v>0.6</v>
      </c>
      <c r="S1006" s="1">
        <v>1</v>
      </c>
      <c r="T1006" s="1">
        <v>0.3</v>
      </c>
      <c r="U1006" s="1">
        <v>0.5</v>
      </c>
      <c r="V1006" s="1">
        <v>2.2999999999999998</v>
      </c>
      <c r="W1006" s="1">
        <v>31.05</v>
      </c>
      <c r="X1006" s="1">
        <v>96.7</v>
      </c>
      <c r="Y1006" s="1">
        <v>5.75</v>
      </c>
      <c r="Z1006" s="1">
        <v>5.0999999999999996</v>
      </c>
      <c r="AA1006">
        <f t="shared" si="348"/>
        <v>0.50891920251836298</v>
      </c>
      <c r="AB1006">
        <f t="shared" si="349"/>
        <v>0.390625</v>
      </c>
      <c r="AC1006">
        <f t="shared" si="350"/>
        <v>0.38181818181818183</v>
      </c>
      <c r="AD1006">
        <f t="shared" si="351"/>
        <v>9.921671018276762E-2</v>
      </c>
      <c r="AE1006">
        <f t="shared" si="352"/>
        <v>0.22010869565217392</v>
      </c>
      <c r="AF1006">
        <f t="shared" si="353"/>
        <v>0.25</v>
      </c>
      <c r="AG1006">
        <f t="shared" si="354"/>
        <v>0.19999999999999996</v>
      </c>
      <c r="AH1006">
        <f t="shared" si="355"/>
        <v>0.46996278575225947</v>
      </c>
      <c r="AI1006">
        <f t="shared" si="356"/>
        <v>0.22095671981776766</v>
      </c>
      <c r="AJ1006">
        <f t="shared" si="357"/>
        <v>0.31992337164750956</v>
      </c>
      <c r="AK1006">
        <f t="shared" si="358"/>
        <v>0.42572680207088803</v>
      </c>
      <c r="AL1006">
        <f t="shared" si="359"/>
        <v>0.30859662013225564</v>
      </c>
      <c r="AM1006">
        <f t="shared" si="360"/>
        <v>0.37156270959087861</v>
      </c>
      <c r="AN1006">
        <f t="shared" si="361"/>
        <v>0.35073068893528181</v>
      </c>
      <c r="AO1006">
        <f t="shared" si="362"/>
        <v>0.17965169569202563</v>
      </c>
      <c r="AP1006">
        <f t="shared" si="363"/>
        <v>5.6179775280898875E-2</v>
      </c>
      <c r="AQ1006">
        <f t="shared" si="364"/>
        <v>9.9999999999999992E-2</v>
      </c>
      <c r="AR1006">
        <f t="shared" si="365"/>
        <v>2.2471910112359546E-2</v>
      </c>
      <c r="AS1006">
        <f t="shared" si="366"/>
        <v>8.1632653061224483E-2</v>
      </c>
      <c r="AT1006">
        <f t="shared" si="367"/>
        <v>0.1455326988025791</v>
      </c>
      <c r="AU1006">
        <f t="shared" si="368"/>
        <v>0.59493670886075956</v>
      </c>
      <c r="AV1006">
        <f t="shared" si="369"/>
        <v>0.56395348837209303</v>
      </c>
      <c r="AW1006">
        <f t="shared" si="370"/>
        <v>0.50785340314136118</v>
      </c>
    </row>
    <row r="1007" spans="1:49" x14ac:dyDescent="0.3">
      <c r="A1007">
        <v>20</v>
      </c>
      <c r="B1007" s="3">
        <v>37591</v>
      </c>
      <c r="C1007" t="s">
        <v>8</v>
      </c>
      <c r="D1007" s="1">
        <v>82.1</v>
      </c>
      <c r="E1007" s="1">
        <v>42.5</v>
      </c>
      <c r="F1007" s="1">
        <v>20</v>
      </c>
      <c r="G1007" s="1">
        <v>39.6</v>
      </c>
      <c r="H1007" s="1">
        <v>17.8</v>
      </c>
      <c r="I1007" s="1">
        <v>59.3</v>
      </c>
      <c r="J1007" s="1">
        <v>59.4</v>
      </c>
      <c r="K1007" s="1">
        <v>32.549999999999997</v>
      </c>
      <c r="L1007" s="1">
        <v>32.65</v>
      </c>
      <c r="M1007" s="1">
        <v>9.85</v>
      </c>
      <c r="N1007" s="1">
        <v>9.8000000000000007</v>
      </c>
      <c r="O1007" s="2">
        <v>16.600000000000001</v>
      </c>
      <c r="P1007" s="2">
        <v>13.2</v>
      </c>
      <c r="Q1007" s="2">
        <v>3.2</v>
      </c>
      <c r="R1007" s="1">
        <v>0.7</v>
      </c>
      <c r="S1007" s="1">
        <v>0.7</v>
      </c>
      <c r="T1007" s="1">
        <v>0.3</v>
      </c>
      <c r="U1007" s="1">
        <v>0.3</v>
      </c>
      <c r="V1007" s="1">
        <v>1.7</v>
      </c>
      <c r="W1007" s="1">
        <v>71.25</v>
      </c>
      <c r="X1007" s="1">
        <v>69.150000000000006</v>
      </c>
      <c r="Y1007" s="1">
        <v>5.15</v>
      </c>
      <c r="Z1007" s="1">
        <v>5.35</v>
      </c>
      <c r="AA1007">
        <f t="shared" si="348"/>
        <v>0.40293809024134308</v>
      </c>
      <c r="AB1007">
        <f t="shared" si="349"/>
        <v>0.265625</v>
      </c>
      <c r="AC1007">
        <f t="shared" si="350"/>
        <v>0.2889952153110048</v>
      </c>
      <c r="AD1007">
        <f t="shared" si="351"/>
        <v>7.4412532637075729E-2</v>
      </c>
      <c r="AE1007">
        <f t="shared" si="352"/>
        <v>0.15896739130434784</v>
      </c>
      <c r="AF1007">
        <f t="shared" si="353"/>
        <v>0.17105263157894737</v>
      </c>
      <c r="AG1007">
        <f t="shared" si="354"/>
        <v>0.13333333333333333</v>
      </c>
      <c r="AH1007">
        <f t="shared" si="355"/>
        <v>0.36469962785752258</v>
      </c>
      <c r="AI1007">
        <f t="shared" si="356"/>
        <v>0.15717539863325741</v>
      </c>
      <c r="AJ1007">
        <f t="shared" si="357"/>
        <v>0.27681992337164746</v>
      </c>
      <c r="AK1007">
        <f t="shared" si="358"/>
        <v>0.39267224213460766</v>
      </c>
      <c r="AL1007">
        <f t="shared" si="359"/>
        <v>0.26745040411462151</v>
      </c>
      <c r="AM1007">
        <f t="shared" si="360"/>
        <v>0.30985915492957744</v>
      </c>
      <c r="AN1007">
        <f t="shared" si="361"/>
        <v>0.36325678496868469</v>
      </c>
      <c r="AO1007">
        <f t="shared" si="362"/>
        <v>0.1604032997250229</v>
      </c>
      <c r="AP1007">
        <f t="shared" si="363"/>
        <v>6.741573033707865E-2</v>
      </c>
      <c r="AQ1007">
        <f t="shared" si="364"/>
        <v>6.6666666666666666E-2</v>
      </c>
      <c r="AR1007">
        <f t="shared" si="365"/>
        <v>2.2471910112359546E-2</v>
      </c>
      <c r="AS1007">
        <f t="shared" si="366"/>
        <v>4.0816326530612235E-2</v>
      </c>
      <c r="AT1007">
        <f t="shared" si="367"/>
        <v>0.39238563094872586</v>
      </c>
      <c r="AU1007">
        <f t="shared" si="368"/>
        <v>0.41609866926322631</v>
      </c>
      <c r="AV1007">
        <f t="shared" si="369"/>
        <v>0.4941860465116279</v>
      </c>
      <c r="AW1007">
        <f t="shared" si="370"/>
        <v>0.53403141361256534</v>
      </c>
    </row>
    <row r="1008" spans="1:49" x14ac:dyDescent="0.3">
      <c r="A1008">
        <v>21</v>
      </c>
      <c r="B1008" s="3">
        <v>37591</v>
      </c>
      <c r="C1008" t="s">
        <v>8</v>
      </c>
      <c r="D1008" s="1">
        <v>81.55</v>
      </c>
      <c r="E1008" s="1">
        <v>42</v>
      </c>
      <c r="F1008" s="1">
        <v>20.6</v>
      </c>
      <c r="G1008" s="1">
        <v>39.549999999999997</v>
      </c>
      <c r="H1008" s="1">
        <v>17.850000000000001</v>
      </c>
      <c r="I1008" s="1">
        <v>61.1</v>
      </c>
      <c r="J1008" s="1">
        <v>61.25</v>
      </c>
      <c r="K1008" s="1">
        <v>33.75</v>
      </c>
      <c r="L1008" s="1">
        <v>33.85</v>
      </c>
      <c r="M1008" s="1">
        <v>10.7</v>
      </c>
      <c r="N1008" s="1">
        <v>10.85</v>
      </c>
      <c r="O1008" s="2">
        <v>17.600000000000001</v>
      </c>
      <c r="P1008" s="2">
        <v>13.9</v>
      </c>
      <c r="Q1008" s="2">
        <v>3.2</v>
      </c>
      <c r="R1008" s="1">
        <v>0.8</v>
      </c>
      <c r="S1008" s="1">
        <v>0.9</v>
      </c>
      <c r="T1008" s="1">
        <v>0.4</v>
      </c>
      <c r="U1008" s="1">
        <v>0.4</v>
      </c>
      <c r="V1008" s="1">
        <v>1.7</v>
      </c>
      <c r="W1008" s="1">
        <v>17.2</v>
      </c>
      <c r="X1008" s="1">
        <v>78.45</v>
      </c>
      <c r="Y1008" s="1">
        <v>4.95</v>
      </c>
      <c r="Z1008" s="1">
        <v>4.8</v>
      </c>
      <c r="AA1008">
        <f t="shared" si="348"/>
        <v>0.39244491080797478</v>
      </c>
      <c r="AB1008">
        <f t="shared" si="349"/>
        <v>0.28906250000000011</v>
      </c>
      <c r="AC1008">
        <f t="shared" si="350"/>
        <v>0.28803827751196165</v>
      </c>
      <c r="AD1008">
        <f t="shared" si="351"/>
        <v>7.5065274151436046E-2</v>
      </c>
      <c r="AE1008">
        <f t="shared" si="352"/>
        <v>0.16847826086956524</v>
      </c>
      <c r="AF1008">
        <f t="shared" si="353"/>
        <v>0.17105263157894737</v>
      </c>
      <c r="AG1008">
        <f t="shared" si="354"/>
        <v>0.13333333333333333</v>
      </c>
      <c r="AH1008">
        <f t="shared" si="355"/>
        <v>0.35885167464114831</v>
      </c>
      <c r="AI1008">
        <f t="shared" si="356"/>
        <v>0.16856492027334855</v>
      </c>
      <c r="AJ1008">
        <f t="shared" si="357"/>
        <v>0.29406130268199232</v>
      </c>
      <c r="AK1008">
        <f t="shared" si="358"/>
        <v>0.40740740740740733</v>
      </c>
      <c r="AL1008">
        <f t="shared" si="359"/>
        <v>0.28508449669360758</v>
      </c>
      <c r="AM1008">
        <f t="shared" si="360"/>
        <v>0.32595573440643866</v>
      </c>
      <c r="AN1008">
        <f t="shared" si="361"/>
        <v>0.39874739039665957</v>
      </c>
      <c r="AO1008">
        <f t="shared" si="362"/>
        <v>0.17965169569202563</v>
      </c>
      <c r="AP1008">
        <f t="shared" si="363"/>
        <v>7.8651685393258439E-2</v>
      </c>
      <c r="AQ1008">
        <f t="shared" si="364"/>
        <v>8.8888888888888892E-2</v>
      </c>
      <c r="AR1008">
        <f t="shared" si="365"/>
        <v>3.3707865168539332E-2</v>
      </c>
      <c r="AS1008">
        <f t="shared" si="366"/>
        <v>6.1224489795918373E-2</v>
      </c>
      <c r="AT1008">
        <f t="shared" si="367"/>
        <v>6.0485108996008598E-2</v>
      </c>
      <c r="AU1008">
        <f t="shared" si="368"/>
        <v>0.47646867900032464</v>
      </c>
      <c r="AV1008">
        <f t="shared" si="369"/>
        <v>0.47093023255813948</v>
      </c>
      <c r="AW1008">
        <f t="shared" si="370"/>
        <v>0.47643979057591612</v>
      </c>
    </row>
    <row r="1009" spans="1:49" x14ac:dyDescent="0.3">
      <c r="A1009">
        <v>22</v>
      </c>
      <c r="B1009" s="3">
        <v>37591</v>
      </c>
      <c r="C1009" t="s">
        <v>8</v>
      </c>
      <c r="D1009" s="1">
        <v>82.6</v>
      </c>
      <c r="E1009" s="1">
        <v>41.25</v>
      </c>
      <c r="F1009" s="1">
        <v>21.7</v>
      </c>
      <c r="G1009" s="1">
        <v>41.35</v>
      </c>
      <c r="H1009" s="1">
        <v>18</v>
      </c>
      <c r="I1009" s="1">
        <v>60.5</v>
      </c>
      <c r="J1009" s="1">
        <v>60.7</v>
      </c>
      <c r="K1009" s="1">
        <v>33.4</v>
      </c>
      <c r="L1009" s="1">
        <v>33.450000000000003</v>
      </c>
      <c r="M1009" s="1">
        <v>10.35</v>
      </c>
      <c r="N1009" s="1">
        <v>10.7</v>
      </c>
      <c r="O1009" s="2">
        <v>18.3</v>
      </c>
      <c r="P1009" s="2">
        <v>14.5</v>
      </c>
      <c r="Q1009" s="2">
        <v>3.5</v>
      </c>
      <c r="R1009" s="1">
        <v>0.8</v>
      </c>
      <c r="S1009" s="1">
        <v>0.8</v>
      </c>
      <c r="T1009" s="1">
        <v>0.4</v>
      </c>
      <c r="U1009" s="1">
        <v>0.4</v>
      </c>
      <c r="V1009" s="1">
        <v>2</v>
      </c>
      <c r="W1009" s="1">
        <v>71</v>
      </c>
      <c r="X1009" s="1">
        <v>57.3</v>
      </c>
      <c r="Y1009" s="1">
        <v>5</v>
      </c>
      <c r="Z1009" s="1">
        <v>5.0999999999999996</v>
      </c>
      <c r="AA1009">
        <f t="shared" si="348"/>
        <v>0.37670514165792229</v>
      </c>
      <c r="AB1009">
        <f t="shared" si="349"/>
        <v>0.33203125</v>
      </c>
      <c r="AC1009">
        <f t="shared" si="350"/>
        <v>0.32248803827751199</v>
      </c>
      <c r="AD1009">
        <f t="shared" si="351"/>
        <v>7.7023498694516968E-2</v>
      </c>
      <c r="AE1009">
        <f t="shared" si="352"/>
        <v>0.1766304347826087</v>
      </c>
      <c r="AF1009">
        <f t="shared" si="353"/>
        <v>0.19078947368421051</v>
      </c>
      <c r="AG1009">
        <f t="shared" si="354"/>
        <v>0.16666666666666666</v>
      </c>
      <c r="AH1009">
        <f t="shared" si="355"/>
        <v>0.37001594896331735</v>
      </c>
      <c r="AI1009">
        <f t="shared" si="356"/>
        <v>0.17653758542141232</v>
      </c>
      <c r="AJ1009">
        <f t="shared" si="357"/>
        <v>0.28831417624521072</v>
      </c>
      <c r="AK1009">
        <f t="shared" si="358"/>
        <v>0.40302668259657504</v>
      </c>
      <c r="AL1009">
        <f t="shared" si="359"/>
        <v>0.27994121969140329</v>
      </c>
      <c r="AM1009">
        <f t="shared" si="360"/>
        <v>0.3205902079141516</v>
      </c>
      <c r="AN1009">
        <f t="shared" si="361"/>
        <v>0.38413361169102289</v>
      </c>
      <c r="AO1009">
        <f t="shared" si="362"/>
        <v>0.17690192483959666</v>
      </c>
      <c r="AP1009">
        <f t="shared" si="363"/>
        <v>7.8651685393258439E-2</v>
      </c>
      <c r="AQ1009">
        <f t="shared" si="364"/>
        <v>7.7777777777777779E-2</v>
      </c>
      <c r="AR1009">
        <f t="shared" si="365"/>
        <v>3.3707865168539332E-2</v>
      </c>
      <c r="AS1009">
        <f t="shared" si="366"/>
        <v>6.1224489795918373E-2</v>
      </c>
      <c r="AT1009">
        <f t="shared" si="367"/>
        <v>0.39085047589806571</v>
      </c>
      <c r="AU1009">
        <f t="shared" si="368"/>
        <v>0.33917559234014932</v>
      </c>
      <c r="AV1009">
        <f t="shared" si="369"/>
        <v>0.47674418604651159</v>
      </c>
      <c r="AW1009">
        <f t="shared" si="370"/>
        <v>0.50785340314136118</v>
      </c>
    </row>
    <row r="1010" spans="1:49" x14ac:dyDescent="0.3">
      <c r="A1010">
        <v>23</v>
      </c>
      <c r="B1010" s="3">
        <v>37591</v>
      </c>
      <c r="C1010" t="s">
        <v>8</v>
      </c>
      <c r="D1010" s="1">
        <v>77.75</v>
      </c>
      <c r="E1010" s="1">
        <v>40</v>
      </c>
      <c r="F1010" s="1">
        <v>19.600000000000001</v>
      </c>
      <c r="G1010" s="1">
        <v>37.75</v>
      </c>
      <c r="H1010" s="1">
        <v>17.7</v>
      </c>
      <c r="I1010" s="1">
        <v>52.95</v>
      </c>
      <c r="J1010" s="1">
        <v>52.85</v>
      </c>
      <c r="K1010" s="1">
        <v>28.5</v>
      </c>
      <c r="L1010" s="1">
        <v>28.3</v>
      </c>
      <c r="M1010" s="1">
        <v>10.050000000000001</v>
      </c>
      <c r="N1010" s="1">
        <v>9</v>
      </c>
      <c r="O1010" s="2">
        <v>15.1</v>
      </c>
      <c r="P1010" s="2">
        <v>11.6</v>
      </c>
      <c r="Q1010" s="2">
        <v>3.2</v>
      </c>
      <c r="R1010" s="1">
        <v>0.5</v>
      </c>
      <c r="S1010" s="1">
        <v>0.5</v>
      </c>
      <c r="T1010" s="1">
        <v>0.2</v>
      </c>
      <c r="U1010" s="1">
        <v>0.2</v>
      </c>
      <c r="V1010" s="1">
        <v>1.7</v>
      </c>
      <c r="W1010" s="1">
        <v>61.5</v>
      </c>
      <c r="X1010" s="1">
        <v>53.55</v>
      </c>
      <c r="Y1010" s="1">
        <v>4.5999999999999996</v>
      </c>
      <c r="Z1010" s="1">
        <v>4.55</v>
      </c>
      <c r="AA1010">
        <f t="shared" si="348"/>
        <v>0.35047219307450156</v>
      </c>
      <c r="AB1010">
        <f t="shared" si="349"/>
        <v>0.25000000000000011</v>
      </c>
      <c r="AC1010">
        <f t="shared" si="350"/>
        <v>0.25358851674641147</v>
      </c>
      <c r="AD1010">
        <f t="shared" si="351"/>
        <v>7.3107049608355082E-2</v>
      </c>
      <c r="AE1010">
        <f t="shared" si="352"/>
        <v>0.13722826086956522</v>
      </c>
      <c r="AF1010">
        <f t="shared" si="353"/>
        <v>0.17105263157894737</v>
      </c>
      <c r="AG1010">
        <f t="shared" si="354"/>
        <v>0.13333333333333333</v>
      </c>
      <c r="AH1010">
        <f t="shared" si="355"/>
        <v>0.31844763423710798</v>
      </c>
      <c r="AI1010">
        <f t="shared" si="356"/>
        <v>0.14009111617312076</v>
      </c>
      <c r="AJ1010">
        <f t="shared" si="357"/>
        <v>0.2159961685823755</v>
      </c>
      <c r="AK1010">
        <f t="shared" si="358"/>
        <v>0.34050179211469533</v>
      </c>
      <c r="AL1010">
        <f t="shared" si="359"/>
        <v>0.2079353416605437</v>
      </c>
      <c r="AM1010">
        <f t="shared" si="360"/>
        <v>0.25150905432595577</v>
      </c>
      <c r="AN1010">
        <f t="shared" si="361"/>
        <v>0.37160751565762001</v>
      </c>
      <c r="AO1010">
        <f t="shared" si="362"/>
        <v>0.14573785517873511</v>
      </c>
      <c r="AP1010">
        <f t="shared" si="363"/>
        <v>4.49438202247191E-2</v>
      </c>
      <c r="AQ1010">
        <f t="shared" si="364"/>
        <v>4.4444444444444446E-2</v>
      </c>
      <c r="AR1010">
        <f t="shared" si="365"/>
        <v>1.1235955056179775E-2</v>
      </c>
      <c r="AS1010">
        <f t="shared" si="366"/>
        <v>2.0408163265306121E-2</v>
      </c>
      <c r="AT1010">
        <f t="shared" si="367"/>
        <v>0.33251458397298128</v>
      </c>
      <c r="AU1010">
        <f t="shared" si="368"/>
        <v>0.31483284647841614</v>
      </c>
      <c r="AV1010">
        <f t="shared" si="369"/>
        <v>0.43023255813953487</v>
      </c>
      <c r="AW1010">
        <f t="shared" si="370"/>
        <v>0.45026178010471196</v>
      </c>
    </row>
    <row r="1011" spans="1:49" x14ac:dyDescent="0.3">
      <c r="A1011">
        <v>24</v>
      </c>
      <c r="B1011" s="3">
        <v>37591</v>
      </c>
      <c r="C1011" t="s">
        <v>8</v>
      </c>
      <c r="D1011" s="1">
        <v>79.849999999999994</v>
      </c>
      <c r="E1011" s="1">
        <v>40.25</v>
      </c>
      <c r="F1011" s="1">
        <v>20.100000000000001</v>
      </c>
      <c r="G1011" s="1">
        <v>39.6</v>
      </c>
      <c r="H1011" s="1">
        <v>17.3</v>
      </c>
      <c r="I1011" s="1">
        <v>57.75</v>
      </c>
      <c r="J1011" s="1">
        <v>57</v>
      </c>
      <c r="K1011" s="1">
        <v>30.5</v>
      </c>
      <c r="L1011" s="1">
        <v>31.3</v>
      </c>
      <c r="M1011" s="1">
        <v>9.75</v>
      </c>
      <c r="N1011" s="1">
        <v>9.6999999999999993</v>
      </c>
      <c r="O1011" s="2">
        <v>16.3</v>
      </c>
      <c r="P1011" s="2">
        <v>12.8</v>
      </c>
      <c r="Q1011" s="2">
        <v>3.1</v>
      </c>
      <c r="R1011" s="1">
        <v>0.6</v>
      </c>
      <c r="S1011" s="1">
        <v>0.6</v>
      </c>
      <c r="T1011" s="1">
        <v>0.3</v>
      </c>
      <c r="U1011" s="1">
        <v>0.3</v>
      </c>
      <c r="V1011" s="1">
        <v>1.7</v>
      </c>
      <c r="W1011" s="1">
        <v>66.05</v>
      </c>
      <c r="X1011" s="1">
        <v>65.099999999999994</v>
      </c>
      <c r="Y1011" s="1">
        <v>4.8</v>
      </c>
      <c r="Z1011" s="1">
        <v>4.25</v>
      </c>
      <c r="AA1011">
        <f t="shared" si="348"/>
        <v>0.35571878279118568</v>
      </c>
      <c r="AB1011">
        <f t="shared" si="349"/>
        <v>0.26953125000000011</v>
      </c>
      <c r="AC1011">
        <f t="shared" si="350"/>
        <v>0.2889952153110048</v>
      </c>
      <c r="AD1011">
        <f t="shared" si="351"/>
        <v>6.7885117493472591E-2</v>
      </c>
      <c r="AE1011">
        <f t="shared" si="352"/>
        <v>0.15353260869565219</v>
      </c>
      <c r="AF1011">
        <f t="shared" si="353"/>
        <v>0.1644736842105263</v>
      </c>
      <c r="AG1011">
        <f t="shared" si="354"/>
        <v>0.13333333333333333</v>
      </c>
      <c r="AH1011">
        <f t="shared" si="355"/>
        <v>0.34077618288144601</v>
      </c>
      <c r="AI1011">
        <f t="shared" si="356"/>
        <v>0.15375854214123008</v>
      </c>
      <c r="AJ1011">
        <f t="shared" si="357"/>
        <v>0.26197318007662834</v>
      </c>
      <c r="AK1011">
        <f t="shared" si="358"/>
        <v>0.37355635205097565</v>
      </c>
      <c r="AL1011">
        <f t="shared" si="359"/>
        <v>0.23732549595885374</v>
      </c>
      <c r="AM1011">
        <f t="shared" si="360"/>
        <v>0.29175050301810868</v>
      </c>
      <c r="AN1011">
        <f t="shared" si="361"/>
        <v>0.35908141962421702</v>
      </c>
      <c r="AO1011">
        <f t="shared" si="362"/>
        <v>0.15857011915673691</v>
      </c>
      <c r="AP1011">
        <f t="shared" si="363"/>
        <v>5.6179775280898875E-2</v>
      </c>
      <c r="AQ1011">
        <f t="shared" si="364"/>
        <v>5.5555555555555552E-2</v>
      </c>
      <c r="AR1011">
        <f t="shared" si="365"/>
        <v>2.2471910112359546E-2</v>
      </c>
      <c r="AS1011">
        <f t="shared" si="366"/>
        <v>4.0816326530612235E-2</v>
      </c>
      <c r="AT1011">
        <f t="shared" si="367"/>
        <v>0.36045440589499539</v>
      </c>
      <c r="AU1011">
        <f t="shared" si="368"/>
        <v>0.38980850373255438</v>
      </c>
      <c r="AV1011">
        <f t="shared" si="369"/>
        <v>0.45348837209302323</v>
      </c>
      <c r="AW1011">
        <f t="shared" si="370"/>
        <v>0.41884816753926696</v>
      </c>
    </row>
    <row r="1012" spans="1:49" x14ac:dyDescent="0.3">
      <c r="A1012">
        <v>25</v>
      </c>
      <c r="B1012" s="3">
        <v>37591</v>
      </c>
      <c r="C1012" t="s">
        <v>8</v>
      </c>
      <c r="D1012" s="1">
        <v>76.3</v>
      </c>
      <c r="E1012" s="1">
        <v>38.700000000000003</v>
      </c>
      <c r="F1012" s="1">
        <v>19.600000000000001</v>
      </c>
      <c r="G1012" s="1">
        <v>37.6</v>
      </c>
      <c r="H1012" s="1">
        <v>16.149999999999999</v>
      </c>
      <c r="I1012" s="1">
        <v>50.25</v>
      </c>
      <c r="J1012" s="1">
        <v>50.6</v>
      </c>
      <c r="K1012" s="1">
        <v>26.95</v>
      </c>
      <c r="L1012" s="1">
        <v>27.5</v>
      </c>
      <c r="M1012" s="1">
        <v>8.35</v>
      </c>
      <c r="N1012" s="1">
        <v>8.6999999999999993</v>
      </c>
      <c r="O1012" s="2">
        <v>12.3</v>
      </c>
      <c r="P1012" s="2">
        <v>9.3000000000000007</v>
      </c>
      <c r="Q1012" s="2">
        <v>2.6</v>
      </c>
      <c r="R1012" s="1">
        <v>0.5</v>
      </c>
      <c r="S1012" s="1">
        <v>0.4</v>
      </c>
      <c r="T1012" s="1">
        <v>0.2</v>
      </c>
      <c r="U1012" s="1">
        <v>0.2</v>
      </c>
      <c r="V1012" s="1">
        <v>1.4</v>
      </c>
      <c r="W1012" s="1">
        <v>66.25</v>
      </c>
      <c r="X1012" s="1">
        <v>59.85</v>
      </c>
      <c r="Y1012" s="1">
        <v>4.0999999999999996</v>
      </c>
      <c r="Z1012" s="1">
        <v>4.3</v>
      </c>
      <c r="AA1012">
        <f t="shared" si="348"/>
        <v>0.32318992654774398</v>
      </c>
      <c r="AB1012">
        <f t="shared" si="349"/>
        <v>0.25000000000000011</v>
      </c>
      <c r="AC1012">
        <f t="shared" si="350"/>
        <v>0.25071770334928234</v>
      </c>
      <c r="AD1012">
        <f t="shared" si="351"/>
        <v>5.2872062663185365E-2</v>
      </c>
      <c r="AE1012">
        <f t="shared" si="352"/>
        <v>0.10597826086956524</v>
      </c>
      <c r="AF1012">
        <f t="shared" si="353"/>
        <v>0.13157894736842105</v>
      </c>
      <c r="AG1012">
        <f t="shared" si="354"/>
        <v>9.9999999999999978E-2</v>
      </c>
      <c r="AH1012">
        <f t="shared" si="355"/>
        <v>0.30303030303030304</v>
      </c>
      <c r="AI1012">
        <f t="shared" si="356"/>
        <v>0.10820045558086561</v>
      </c>
      <c r="AJ1012">
        <f t="shared" si="357"/>
        <v>0.19013409961685823</v>
      </c>
      <c r="AK1012">
        <f t="shared" si="358"/>
        <v>0.32258064516129031</v>
      </c>
      <c r="AL1012">
        <f t="shared" si="359"/>
        <v>0.18515797207935339</v>
      </c>
      <c r="AM1012">
        <f t="shared" si="360"/>
        <v>0.24077800134138164</v>
      </c>
      <c r="AN1012">
        <f t="shared" si="361"/>
        <v>0.30062630480167007</v>
      </c>
      <c r="AO1012">
        <f t="shared" si="362"/>
        <v>0.14023831347387716</v>
      </c>
      <c r="AP1012">
        <f t="shared" si="363"/>
        <v>4.49438202247191E-2</v>
      </c>
      <c r="AQ1012">
        <f t="shared" si="364"/>
        <v>3.333333333333334E-2</v>
      </c>
      <c r="AR1012">
        <f t="shared" si="365"/>
        <v>1.1235955056179775E-2</v>
      </c>
      <c r="AS1012">
        <f t="shared" si="366"/>
        <v>2.0408163265306121E-2</v>
      </c>
      <c r="AT1012">
        <f t="shared" si="367"/>
        <v>0.36168252993552352</v>
      </c>
      <c r="AU1012">
        <f t="shared" si="368"/>
        <v>0.35572865952612792</v>
      </c>
      <c r="AV1012">
        <f t="shared" si="369"/>
        <v>0.37209302325581389</v>
      </c>
      <c r="AW1012">
        <f t="shared" si="370"/>
        <v>0.4240837696335078</v>
      </c>
    </row>
    <row r="1013" spans="1:49" x14ac:dyDescent="0.3">
      <c r="A1013">
        <v>26</v>
      </c>
      <c r="B1013" s="3">
        <v>37591</v>
      </c>
      <c r="C1013" t="s">
        <v>8</v>
      </c>
      <c r="D1013" s="1">
        <v>70.349999999999994</v>
      </c>
      <c r="E1013" s="1">
        <v>35.299999999999997</v>
      </c>
      <c r="F1013" s="1">
        <v>17</v>
      </c>
      <c r="G1013" s="1">
        <v>35.049999999999997</v>
      </c>
      <c r="H1013" s="1">
        <v>15.5</v>
      </c>
      <c r="I1013" s="1">
        <v>48.25</v>
      </c>
      <c r="J1013" s="1">
        <v>47.3</v>
      </c>
      <c r="K1013" s="1">
        <v>26</v>
      </c>
      <c r="L1013" s="1">
        <v>24.75</v>
      </c>
      <c r="M1013" s="1">
        <v>7.65</v>
      </c>
      <c r="N1013" s="1">
        <v>9</v>
      </c>
      <c r="O1013" s="2">
        <v>10.5</v>
      </c>
      <c r="P1013" s="2">
        <v>7.8</v>
      </c>
      <c r="Q1013" s="2">
        <v>2</v>
      </c>
      <c r="R1013" s="1">
        <v>0.3</v>
      </c>
      <c r="S1013" s="1">
        <v>0.3</v>
      </c>
      <c r="T1013" s="1">
        <v>0.1</v>
      </c>
      <c r="U1013" s="1">
        <v>0.1</v>
      </c>
      <c r="V1013" s="1">
        <v>0.9</v>
      </c>
      <c r="W1013" s="1">
        <v>62.25</v>
      </c>
      <c r="X1013" s="1">
        <v>53.65</v>
      </c>
      <c r="Y1013" s="1">
        <v>4.55</v>
      </c>
      <c r="Z1013" s="1">
        <v>4.3</v>
      </c>
      <c r="AA1013">
        <f t="shared" si="348"/>
        <v>0.25183630640083937</v>
      </c>
      <c r="AB1013">
        <f t="shared" si="349"/>
        <v>0.14843750000000003</v>
      </c>
      <c r="AC1013">
        <f t="shared" si="350"/>
        <v>0.20191387559808607</v>
      </c>
      <c r="AD1013">
        <f t="shared" si="351"/>
        <v>4.4386422976501305E-2</v>
      </c>
      <c r="AE1013">
        <f t="shared" si="352"/>
        <v>8.5597826086956527E-2</v>
      </c>
      <c r="AF1013">
        <f t="shared" si="353"/>
        <v>9.2105263157894732E-2</v>
      </c>
      <c r="AG1013">
        <f t="shared" si="354"/>
        <v>4.4444444444444446E-2</v>
      </c>
      <c r="AH1013">
        <f t="shared" si="355"/>
        <v>0.23976608187134502</v>
      </c>
      <c r="AI1013">
        <f t="shared" si="356"/>
        <v>8.7699316628701604E-2</v>
      </c>
      <c r="AJ1013">
        <f t="shared" si="357"/>
        <v>0.17097701149425287</v>
      </c>
      <c r="AK1013">
        <f t="shared" si="358"/>
        <v>0.29629629629629622</v>
      </c>
      <c r="AL1013">
        <f t="shared" si="359"/>
        <v>0.17119764878765611</v>
      </c>
      <c r="AM1013">
        <f t="shared" si="360"/>
        <v>0.20389000670690813</v>
      </c>
      <c r="AN1013">
        <f t="shared" si="361"/>
        <v>0.2713987473903966</v>
      </c>
      <c r="AO1013">
        <f t="shared" si="362"/>
        <v>0.14573785517873511</v>
      </c>
      <c r="AP1013">
        <f t="shared" si="363"/>
        <v>2.2471910112359546E-2</v>
      </c>
      <c r="AQ1013">
        <f t="shared" si="364"/>
        <v>2.222222222222222E-2</v>
      </c>
      <c r="AR1013">
        <f t="shared" si="365"/>
        <v>0</v>
      </c>
      <c r="AS1013">
        <f t="shared" si="366"/>
        <v>0</v>
      </c>
      <c r="AT1013">
        <f t="shared" si="367"/>
        <v>0.33712004912496163</v>
      </c>
      <c r="AU1013">
        <f t="shared" si="368"/>
        <v>0.31548198636806235</v>
      </c>
      <c r="AV1013">
        <f t="shared" si="369"/>
        <v>0.42441860465116277</v>
      </c>
      <c r="AW1013">
        <f t="shared" si="370"/>
        <v>0.4240837696335078</v>
      </c>
    </row>
    <row r="1014" spans="1:49" x14ac:dyDescent="0.3">
      <c r="A1014">
        <v>27</v>
      </c>
      <c r="B1014" s="3">
        <v>37591</v>
      </c>
      <c r="C1014" t="s">
        <v>8</v>
      </c>
      <c r="D1014" s="1">
        <v>82.45</v>
      </c>
      <c r="E1014" s="1">
        <v>41.8</v>
      </c>
      <c r="F1014" s="1">
        <v>20.65</v>
      </c>
      <c r="G1014" s="1">
        <v>40.65</v>
      </c>
      <c r="H1014" s="1">
        <v>18.55</v>
      </c>
      <c r="I1014" s="1">
        <v>56.4</v>
      </c>
      <c r="J1014" s="1">
        <v>56.45</v>
      </c>
      <c r="K1014" s="1">
        <v>30.65</v>
      </c>
      <c r="L1014" s="1">
        <v>31.1</v>
      </c>
      <c r="M1014" s="1">
        <v>9.4499999999999993</v>
      </c>
      <c r="N1014" s="1">
        <v>10.050000000000001</v>
      </c>
      <c r="O1014" s="2">
        <v>16</v>
      </c>
      <c r="P1014" s="2">
        <v>12.5</v>
      </c>
      <c r="Q1014" s="2">
        <v>3.3</v>
      </c>
      <c r="R1014" s="1">
        <v>0.6</v>
      </c>
      <c r="S1014" s="1">
        <v>0.6</v>
      </c>
      <c r="T1014" s="1">
        <v>0.3</v>
      </c>
      <c r="U1014" s="1">
        <v>0.3</v>
      </c>
      <c r="V1014" s="1">
        <v>1.8</v>
      </c>
      <c r="W1014" s="1">
        <v>50.25</v>
      </c>
      <c r="X1014" s="1">
        <v>62.15</v>
      </c>
      <c r="Y1014" s="1">
        <v>5.5</v>
      </c>
      <c r="Z1014" s="1">
        <v>4.75</v>
      </c>
      <c r="AA1014">
        <f t="shared" si="348"/>
        <v>0.38824763903462739</v>
      </c>
      <c r="AB1014">
        <f t="shared" si="349"/>
        <v>0.291015625</v>
      </c>
      <c r="AC1014">
        <f t="shared" si="350"/>
        <v>0.30909090909090903</v>
      </c>
      <c r="AD1014">
        <f t="shared" si="351"/>
        <v>8.4203655352480422E-2</v>
      </c>
      <c r="AE1014">
        <f t="shared" si="352"/>
        <v>0.14945652173913046</v>
      </c>
      <c r="AF1014">
        <f t="shared" si="353"/>
        <v>0.17763157894736839</v>
      </c>
      <c r="AG1014">
        <f t="shared" si="354"/>
        <v>0.14444444444444443</v>
      </c>
      <c r="AH1014">
        <f t="shared" si="355"/>
        <v>0.36842105263157904</v>
      </c>
      <c r="AI1014">
        <f t="shared" si="356"/>
        <v>0.15034168564920272</v>
      </c>
      <c r="AJ1014">
        <f t="shared" si="357"/>
        <v>0.24904214559386972</v>
      </c>
      <c r="AK1014">
        <f t="shared" si="358"/>
        <v>0.36917562724014336</v>
      </c>
      <c r="AL1014">
        <f t="shared" si="359"/>
        <v>0.23952975753122696</v>
      </c>
      <c r="AM1014">
        <f t="shared" si="360"/>
        <v>0.28906773977196515</v>
      </c>
      <c r="AN1014">
        <f t="shared" si="361"/>
        <v>0.34655532359081409</v>
      </c>
      <c r="AO1014">
        <f t="shared" si="362"/>
        <v>0.16498625114573784</v>
      </c>
      <c r="AP1014">
        <f t="shared" si="363"/>
        <v>5.6179775280898875E-2</v>
      </c>
      <c r="AQ1014">
        <f t="shared" si="364"/>
        <v>5.5555555555555552E-2</v>
      </c>
      <c r="AR1014">
        <f t="shared" si="365"/>
        <v>2.2471910112359546E-2</v>
      </c>
      <c r="AS1014">
        <f t="shared" si="366"/>
        <v>4.0816326530612235E-2</v>
      </c>
      <c r="AT1014">
        <f t="shared" si="367"/>
        <v>0.26343260669327606</v>
      </c>
      <c r="AU1014">
        <f t="shared" si="368"/>
        <v>0.37065887698799094</v>
      </c>
      <c r="AV1014">
        <f t="shared" si="369"/>
        <v>0.53488372093023251</v>
      </c>
      <c r="AW1014">
        <f t="shared" si="370"/>
        <v>0.47120418848167533</v>
      </c>
    </row>
    <row r="1015" spans="1:49" x14ac:dyDescent="0.3">
      <c r="A1015">
        <v>28</v>
      </c>
      <c r="B1015" s="3">
        <v>37591</v>
      </c>
      <c r="C1015" t="s">
        <v>8</v>
      </c>
      <c r="D1015" s="1">
        <v>70.599999999999994</v>
      </c>
      <c r="E1015" s="1">
        <v>36.5</v>
      </c>
      <c r="F1015" s="1">
        <v>17.149999999999999</v>
      </c>
      <c r="G1015" s="1">
        <v>34.1</v>
      </c>
      <c r="H1015" s="1">
        <v>15.15</v>
      </c>
      <c r="I1015" s="1">
        <v>49.9</v>
      </c>
      <c r="J1015" s="1">
        <v>49</v>
      </c>
      <c r="K1015" s="1">
        <v>26.7</v>
      </c>
      <c r="L1015" s="1">
        <v>25.25</v>
      </c>
      <c r="M1015" s="1">
        <v>8.4</v>
      </c>
      <c r="N1015" s="1">
        <v>8</v>
      </c>
      <c r="O1015" s="2">
        <v>10.8</v>
      </c>
      <c r="P1015" s="2">
        <v>8.4</v>
      </c>
      <c r="Q1015" s="2">
        <v>2</v>
      </c>
      <c r="R1015" s="1">
        <v>0.4</v>
      </c>
      <c r="S1015" s="1">
        <v>0.4</v>
      </c>
      <c r="T1015" s="1">
        <v>0.2</v>
      </c>
      <c r="U1015" s="1">
        <v>0.2</v>
      </c>
      <c r="V1015" s="1">
        <v>1</v>
      </c>
      <c r="W1015" s="1">
        <v>44.5</v>
      </c>
      <c r="X1015" s="1">
        <v>41.85</v>
      </c>
      <c r="Y1015" s="1">
        <v>4.6500000000000004</v>
      </c>
      <c r="Z1015" s="1">
        <v>4.5999999999999996</v>
      </c>
      <c r="AA1015">
        <f t="shared" si="348"/>
        <v>0.27701993704092337</v>
      </c>
      <c r="AB1015">
        <f t="shared" si="349"/>
        <v>0.15429687499999997</v>
      </c>
      <c r="AC1015">
        <f t="shared" si="350"/>
        <v>0.18373205741626797</v>
      </c>
      <c r="AD1015">
        <f t="shared" si="351"/>
        <v>3.9817232375979117E-2</v>
      </c>
      <c r="AE1015">
        <f t="shared" si="352"/>
        <v>9.3750000000000014E-2</v>
      </c>
      <c r="AF1015">
        <f t="shared" si="353"/>
        <v>9.2105263157894732E-2</v>
      </c>
      <c r="AG1015">
        <f t="shared" si="354"/>
        <v>5.5555555555555552E-2</v>
      </c>
      <c r="AH1015">
        <f t="shared" si="355"/>
        <v>0.2424242424242424</v>
      </c>
      <c r="AI1015">
        <f t="shared" si="356"/>
        <v>9.1116173120728935E-2</v>
      </c>
      <c r="AJ1015">
        <f t="shared" si="357"/>
        <v>0.18678160919540229</v>
      </c>
      <c r="AK1015">
        <f t="shared" si="358"/>
        <v>0.30983671843886895</v>
      </c>
      <c r="AL1015">
        <f t="shared" si="359"/>
        <v>0.18148420279206462</v>
      </c>
      <c r="AM1015">
        <f t="shared" si="360"/>
        <v>0.21059691482226695</v>
      </c>
      <c r="AN1015">
        <f t="shared" si="361"/>
        <v>0.30271398747390393</v>
      </c>
      <c r="AO1015">
        <f t="shared" si="362"/>
        <v>0.12740604949587533</v>
      </c>
      <c r="AP1015">
        <f t="shared" si="363"/>
        <v>3.3707865168539332E-2</v>
      </c>
      <c r="AQ1015">
        <f t="shared" si="364"/>
        <v>3.333333333333334E-2</v>
      </c>
      <c r="AR1015">
        <f t="shared" si="365"/>
        <v>1.1235955056179775E-2</v>
      </c>
      <c r="AS1015">
        <f t="shared" si="366"/>
        <v>2.0408163265306121E-2</v>
      </c>
      <c r="AT1015">
        <f t="shared" si="367"/>
        <v>0.22812404052809335</v>
      </c>
      <c r="AU1015">
        <f t="shared" si="368"/>
        <v>0.23888347938980856</v>
      </c>
      <c r="AV1015">
        <f t="shared" si="369"/>
        <v>0.43604651162790703</v>
      </c>
      <c r="AW1015">
        <f t="shared" si="370"/>
        <v>0.4554973821989528</v>
      </c>
    </row>
    <row r="1016" spans="1:49" x14ac:dyDescent="0.3">
      <c r="A1016">
        <v>29</v>
      </c>
      <c r="B1016" s="3">
        <v>37591</v>
      </c>
      <c r="C1016" t="s">
        <v>8</v>
      </c>
      <c r="D1016" s="1">
        <v>79.650000000000006</v>
      </c>
      <c r="E1016" s="1">
        <v>40.9</v>
      </c>
      <c r="F1016" s="1">
        <v>19.3</v>
      </c>
      <c r="G1016" s="1">
        <v>38.75</v>
      </c>
      <c r="H1016" s="1">
        <v>17.3</v>
      </c>
      <c r="I1016" s="1">
        <v>52.2</v>
      </c>
      <c r="J1016" s="1">
        <v>51.8</v>
      </c>
      <c r="K1016" s="1">
        <v>28.65</v>
      </c>
      <c r="L1016" s="1">
        <v>28.35</v>
      </c>
      <c r="M1016" s="1">
        <v>9.0500000000000007</v>
      </c>
      <c r="N1016" s="1">
        <v>9.5500000000000007</v>
      </c>
      <c r="O1016" s="2">
        <v>13.5</v>
      </c>
      <c r="P1016" s="2">
        <v>10.1</v>
      </c>
      <c r="Q1016" s="2">
        <v>3.1</v>
      </c>
      <c r="R1016" s="1">
        <v>0.5</v>
      </c>
      <c r="S1016" s="1">
        <v>0.6</v>
      </c>
      <c r="T1016" s="1">
        <v>0.2</v>
      </c>
      <c r="U1016" s="1">
        <v>0.3</v>
      </c>
      <c r="V1016" s="1">
        <v>1.7</v>
      </c>
      <c r="W1016" s="1">
        <v>26.25</v>
      </c>
      <c r="X1016" s="1">
        <v>63.15</v>
      </c>
      <c r="Y1016" s="1">
        <v>4.7</v>
      </c>
      <c r="Z1016" s="1">
        <v>4.5999999999999996</v>
      </c>
      <c r="AA1016">
        <f t="shared" si="348"/>
        <v>0.36935991605456447</v>
      </c>
      <c r="AB1016">
        <f t="shared" si="349"/>
        <v>0.23828125000000006</v>
      </c>
      <c r="AC1016">
        <f t="shared" si="350"/>
        <v>0.27272727272727271</v>
      </c>
      <c r="AD1016">
        <f t="shared" si="351"/>
        <v>6.7885117493472591E-2</v>
      </c>
      <c r="AE1016">
        <f t="shared" si="352"/>
        <v>0.11684782608695653</v>
      </c>
      <c r="AF1016">
        <f t="shared" si="353"/>
        <v>0.1644736842105263</v>
      </c>
      <c r="AG1016">
        <f t="shared" si="354"/>
        <v>0.13333333333333333</v>
      </c>
      <c r="AH1016">
        <f t="shared" si="355"/>
        <v>0.3386496544391282</v>
      </c>
      <c r="AI1016">
        <f t="shared" si="356"/>
        <v>0.12186788154897495</v>
      </c>
      <c r="AJ1016">
        <f t="shared" si="357"/>
        <v>0.20881226053639848</v>
      </c>
      <c r="AK1016">
        <f t="shared" si="358"/>
        <v>0.33213859020310627</v>
      </c>
      <c r="AL1016">
        <f t="shared" si="359"/>
        <v>0.21013960323291694</v>
      </c>
      <c r="AM1016">
        <f t="shared" si="360"/>
        <v>0.25217974513749164</v>
      </c>
      <c r="AN1016">
        <f t="shared" si="361"/>
        <v>0.3298538622129436</v>
      </c>
      <c r="AO1016">
        <f t="shared" si="362"/>
        <v>0.15582034830430797</v>
      </c>
      <c r="AP1016">
        <f t="shared" si="363"/>
        <v>4.49438202247191E-2</v>
      </c>
      <c r="AQ1016">
        <f t="shared" si="364"/>
        <v>5.5555555555555552E-2</v>
      </c>
      <c r="AR1016">
        <f t="shared" si="365"/>
        <v>1.1235955056179775E-2</v>
      </c>
      <c r="AS1016">
        <f t="shared" si="366"/>
        <v>4.0816326530612235E-2</v>
      </c>
      <c r="AT1016">
        <f t="shared" si="367"/>
        <v>0.11605772182990483</v>
      </c>
      <c r="AU1016">
        <f t="shared" si="368"/>
        <v>0.37715027588445316</v>
      </c>
      <c r="AV1016">
        <f t="shared" si="369"/>
        <v>0.44186046511627908</v>
      </c>
      <c r="AW1016">
        <f t="shared" si="370"/>
        <v>0.4554973821989528</v>
      </c>
    </row>
    <row r="1017" spans="1:49" x14ac:dyDescent="0.3">
      <c r="A1017">
        <v>30</v>
      </c>
      <c r="B1017" s="3">
        <v>37591</v>
      </c>
      <c r="C1017" t="s">
        <v>8</v>
      </c>
      <c r="D1017" s="1">
        <v>74.900000000000006</v>
      </c>
      <c r="E1017" s="1">
        <v>37.75</v>
      </c>
      <c r="F1017" s="1">
        <v>18.149999999999999</v>
      </c>
      <c r="G1017" s="1">
        <v>37.15</v>
      </c>
      <c r="H1017" s="1">
        <v>16.149999999999999</v>
      </c>
      <c r="I1017" s="1">
        <v>51.9</v>
      </c>
      <c r="J1017" s="1">
        <v>52.4</v>
      </c>
      <c r="K1017" s="1">
        <v>28.8</v>
      </c>
      <c r="L1017" s="1">
        <v>27.8</v>
      </c>
      <c r="M1017" s="1">
        <v>8.8000000000000007</v>
      </c>
      <c r="N1017" s="1">
        <v>8.6999999999999993</v>
      </c>
      <c r="O1017" s="2">
        <v>12.8</v>
      </c>
      <c r="P1017" s="2">
        <v>9.6999999999999993</v>
      </c>
      <c r="Q1017" s="2">
        <v>2.6</v>
      </c>
      <c r="R1017" s="1">
        <v>0.4</v>
      </c>
      <c r="S1017" s="1">
        <v>0.5</v>
      </c>
      <c r="T1017" s="1">
        <v>0.2</v>
      </c>
      <c r="U1017" s="1">
        <v>0.2</v>
      </c>
      <c r="V1017" s="1">
        <v>1.4</v>
      </c>
      <c r="W1017" s="1">
        <v>57.1</v>
      </c>
      <c r="X1017" s="1">
        <v>18.25</v>
      </c>
      <c r="Y1017" s="1">
        <v>4.5999999999999996</v>
      </c>
      <c r="Z1017" s="1">
        <v>4.3</v>
      </c>
      <c r="AA1017">
        <f t="shared" si="348"/>
        <v>0.30325288562434416</v>
      </c>
      <c r="AB1017">
        <f t="shared" si="349"/>
        <v>0.19335937499999997</v>
      </c>
      <c r="AC1017">
        <f t="shared" si="350"/>
        <v>0.24210526315789471</v>
      </c>
      <c r="AD1017">
        <f t="shared" si="351"/>
        <v>5.2872062663185365E-2</v>
      </c>
      <c r="AE1017">
        <f t="shared" si="352"/>
        <v>0.11141304347826086</v>
      </c>
      <c r="AF1017">
        <f t="shared" si="353"/>
        <v>0.13157894736842105</v>
      </c>
      <c r="AG1017">
        <f t="shared" si="354"/>
        <v>9.9999999999999978E-2</v>
      </c>
      <c r="AH1017">
        <f t="shared" si="355"/>
        <v>0.2881446039340777</v>
      </c>
      <c r="AI1017">
        <f t="shared" si="356"/>
        <v>0.11389521640091117</v>
      </c>
      <c r="AJ1017">
        <f t="shared" si="357"/>
        <v>0.20593869731800765</v>
      </c>
      <c r="AK1017">
        <f t="shared" si="358"/>
        <v>0.3369175627240143</v>
      </c>
      <c r="AL1017">
        <f t="shared" si="359"/>
        <v>0.21234386480529022</v>
      </c>
      <c r="AM1017">
        <f t="shared" si="360"/>
        <v>0.24480214621059693</v>
      </c>
      <c r="AN1017">
        <f t="shared" si="361"/>
        <v>0.31941544885177447</v>
      </c>
      <c r="AO1017">
        <f t="shared" si="362"/>
        <v>0.14023831347387716</v>
      </c>
      <c r="AP1017">
        <f t="shared" si="363"/>
        <v>3.3707865168539332E-2</v>
      </c>
      <c r="AQ1017">
        <f t="shared" si="364"/>
        <v>4.4444444444444446E-2</v>
      </c>
      <c r="AR1017">
        <f t="shared" si="365"/>
        <v>1.1235955056179775E-2</v>
      </c>
      <c r="AS1017">
        <f t="shared" si="366"/>
        <v>2.0408163265306121E-2</v>
      </c>
      <c r="AT1017">
        <f t="shared" si="367"/>
        <v>0.30549585508136323</v>
      </c>
      <c r="AU1017">
        <f t="shared" si="368"/>
        <v>8.5686465433300885E-2</v>
      </c>
      <c r="AV1017">
        <f t="shared" si="369"/>
        <v>0.43023255813953487</v>
      </c>
      <c r="AW1017">
        <f t="shared" si="370"/>
        <v>0.4240837696335078</v>
      </c>
    </row>
    <row r="1018" spans="1:49" x14ac:dyDescent="0.3">
      <c r="A1018">
        <v>31</v>
      </c>
      <c r="B1018" s="3">
        <v>37591</v>
      </c>
      <c r="C1018" t="s">
        <v>8</v>
      </c>
      <c r="D1018" s="1">
        <v>74.3</v>
      </c>
      <c r="E1018" s="1">
        <v>38.15</v>
      </c>
      <c r="F1018" s="1">
        <v>18.7</v>
      </c>
      <c r="G1018" s="1">
        <v>36.15</v>
      </c>
      <c r="H1018" s="1">
        <v>16</v>
      </c>
      <c r="I1018" s="1">
        <v>51</v>
      </c>
      <c r="J1018" s="1">
        <v>51.1</v>
      </c>
      <c r="K1018" s="1">
        <v>27.15</v>
      </c>
      <c r="L1018" s="1">
        <v>27</v>
      </c>
      <c r="M1018" s="1">
        <v>8.4499999999999993</v>
      </c>
      <c r="N1018" s="1">
        <v>8.3000000000000007</v>
      </c>
      <c r="O1018" s="2">
        <v>11.8</v>
      </c>
      <c r="P1018" s="2">
        <v>9.1</v>
      </c>
      <c r="Q1018" s="2">
        <v>2.6</v>
      </c>
      <c r="R1018" s="1">
        <v>0.4</v>
      </c>
      <c r="S1018" s="1">
        <v>0.4</v>
      </c>
      <c r="T1018" s="1">
        <v>0.2</v>
      </c>
      <c r="U1018" s="1">
        <v>0.2</v>
      </c>
      <c r="V1018" s="1">
        <v>1.4</v>
      </c>
      <c r="W1018" s="1">
        <v>23</v>
      </c>
      <c r="X1018" s="1">
        <v>23.8</v>
      </c>
      <c r="Y1018" s="1">
        <v>4.55</v>
      </c>
      <c r="Z1018" s="1">
        <v>4.2</v>
      </c>
      <c r="AA1018">
        <f t="shared" si="348"/>
        <v>0.31164742917103877</v>
      </c>
      <c r="AB1018">
        <f t="shared" si="349"/>
        <v>0.21484375</v>
      </c>
      <c r="AC1018">
        <f t="shared" si="350"/>
        <v>0.22296650717703345</v>
      </c>
      <c r="AD1018">
        <f t="shared" si="351"/>
        <v>5.0913838120104443E-2</v>
      </c>
      <c r="AE1018">
        <f t="shared" si="352"/>
        <v>0.10326086956521739</v>
      </c>
      <c r="AF1018">
        <f t="shared" si="353"/>
        <v>0.13157894736842105</v>
      </c>
      <c r="AG1018">
        <f t="shared" si="354"/>
        <v>9.9999999999999978E-2</v>
      </c>
      <c r="AH1018">
        <f t="shared" si="355"/>
        <v>0.28176501860712388</v>
      </c>
      <c r="AI1018">
        <f t="shared" si="356"/>
        <v>0.10250569476082005</v>
      </c>
      <c r="AJ1018">
        <f t="shared" si="357"/>
        <v>0.19731800766283525</v>
      </c>
      <c r="AK1018">
        <f t="shared" si="358"/>
        <v>0.32656312226204698</v>
      </c>
      <c r="AL1018">
        <f t="shared" si="359"/>
        <v>0.18809698750918438</v>
      </c>
      <c r="AM1018">
        <f t="shared" si="360"/>
        <v>0.23407109322602279</v>
      </c>
      <c r="AN1018">
        <f t="shared" si="361"/>
        <v>0.30480167014613768</v>
      </c>
      <c r="AO1018">
        <f t="shared" si="362"/>
        <v>0.13290559120073328</v>
      </c>
      <c r="AP1018">
        <f t="shared" si="363"/>
        <v>3.3707865168539332E-2</v>
      </c>
      <c r="AQ1018">
        <f t="shared" si="364"/>
        <v>3.333333333333334E-2</v>
      </c>
      <c r="AR1018">
        <f t="shared" si="365"/>
        <v>1.1235955056179775E-2</v>
      </c>
      <c r="AS1018">
        <f t="shared" si="366"/>
        <v>2.0408163265306121E-2</v>
      </c>
      <c r="AT1018">
        <f t="shared" si="367"/>
        <v>9.6100706171323311E-2</v>
      </c>
      <c r="AU1018">
        <f t="shared" si="368"/>
        <v>0.12171372930866603</v>
      </c>
      <c r="AV1018">
        <f t="shared" si="369"/>
        <v>0.42441860465116277</v>
      </c>
      <c r="AW1018">
        <f t="shared" si="370"/>
        <v>0.41361256544502611</v>
      </c>
    </row>
    <row r="1019" spans="1:49" x14ac:dyDescent="0.3">
      <c r="A1019">
        <v>32</v>
      </c>
      <c r="B1019" s="3">
        <v>37591</v>
      </c>
      <c r="C1019" t="s">
        <v>8</v>
      </c>
      <c r="D1019" s="1">
        <v>76.3</v>
      </c>
      <c r="E1019" s="1">
        <v>39.799999999999997</v>
      </c>
      <c r="F1019" s="1">
        <v>19.2</v>
      </c>
      <c r="G1019" s="1">
        <v>36.5</v>
      </c>
      <c r="H1019" s="1">
        <v>17.149999999999999</v>
      </c>
      <c r="I1019" s="1">
        <v>54.85</v>
      </c>
      <c r="J1019" s="1">
        <v>55</v>
      </c>
      <c r="K1019" s="1">
        <v>29.45</v>
      </c>
      <c r="L1019" s="1">
        <v>29.25</v>
      </c>
      <c r="M1019" s="1">
        <v>9.35</v>
      </c>
      <c r="N1019" s="1">
        <v>9.3000000000000007</v>
      </c>
      <c r="O1019" s="2">
        <v>14.6</v>
      </c>
      <c r="P1019" s="2">
        <v>11.3</v>
      </c>
      <c r="Q1019" s="2">
        <v>2.6</v>
      </c>
      <c r="R1019" s="1">
        <v>0.6</v>
      </c>
      <c r="S1019" s="1">
        <v>0.6</v>
      </c>
      <c r="T1019" s="1">
        <v>0.3</v>
      </c>
      <c r="U1019" s="1">
        <v>0.3</v>
      </c>
      <c r="V1019" s="1">
        <v>1.4</v>
      </c>
      <c r="W1019" s="1">
        <v>35.15</v>
      </c>
      <c r="X1019" s="1">
        <v>63.8</v>
      </c>
      <c r="Y1019" s="1">
        <v>4.5</v>
      </c>
      <c r="Z1019" s="1">
        <v>4.3</v>
      </c>
      <c r="AA1019">
        <f t="shared" si="348"/>
        <v>0.34627492130115417</v>
      </c>
      <c r="AB1019">
        <f t="shared" si="349"/>
        <v>0.234375</v>
      </c>
      <c r="AC1019">
        <f t="shared" si="350"/>
        <v>0.22966507177033491</v>
      </c>
      <c r="AD1019">
        <f t="shared" si="351"/>
        <v>6.5926892950391627E-2</v>
      </c>
      <c r="AE1019">
        <f t="shared" si="352"/>
        <v>0.13315217391304351</v>
      </c>
      <c r="AF1019">
        <f t="shared" si="353"/>
        <v>0.13157894736842105</v>
      </c>
      <c r="AG1019">
        <f t="shared" si="354"/>
        <v>9.9999999999999978E-2</v>
      </c>
      <c r="AH1019">
        <f t="shared" si="355"/>
        <v>0.30303030303030304</v>
      </c>
      <c r="AI1019">
        <f t="shared" si="356"/>
        <v>0.13439635535307518</v>
      </c>
      <c r="AJ1019">
        <f t="shared" si="357"/>
        <v>0.23419540229885058</v>
      </c>
      <c r="AK1019">
        <f t="shared" si="358"/>
        <v>0.35762644364794899</v>
      </c>
      <c r="AL1019">
        <f t="shared" si="359"/>
        <v>0.22189566495224097</v>
      </c>
      <c r="AM1019">
        <f t="shared" si="360"/>
        <v>0.26425217974513748</v>
      </c>
      <c r="AN1019">
        <f t="shared" si="361"/>
        <v>0.34237995824634648</v>
      </c>
      <c r="AO1019">
        <f t="shared" si="362"/>
        <v>0.15123739688359303</v>
      </c>
      <c r="AP1019">
        <f t="shared" si="363"/>
        <v>5.6179775280898875E-2</v>
      </c>
      <c r="AQ1019">
        <f t="shared" si="364"/>
        <v>5.5555555555555552E-2</v>
      </c>
      <c r="AR1019">
        <f t="shared" si="365"/>
        <v>2.2471910112359546E-2</v>
      </c>
      <c r="AS1019">
        <f t="shared" si="366"/>
        <v>4.0816326530612235E-2</v>
      </c>
      <c r="AT1019">
        <f t="shared" si="367"/>
        <v>0.17070924163340498</v>
      </c>
      <c r="AU1019">
        <f t="shared" si="368"/>
        <v>0.38136968516715353</v>
      </c>
      <c r="AV1019">
        <f t="shared" si="369"/>
        <v>0.41860465116279072</v>
      </c>
      <c r="AW1019">
        <f t="shared" si="370"/>
        <v>0.4240837696335078</v>
      </c>
    </row>
    <row r="1020" spans="1:49" x14ac:dyDescent="0.3">
      <c r="A1020">
        <v>33</v>
      </c>
      <c r="B1020" s="3">
        <v>37591</v>
      </c>
      <c r="C1020" t="s">
        <v>8</v>
      </c>
      <c r="D1020" s="1">
        <v>78.849999999999994</v>
      </c>
      <c r="E1020" s="1">
        <v>40.200000000000003</v>
      </c>
      <c r="F1020" s="1">
        <v>19.649999999999999</v>
      </c>
      <c r="G1020" s="1">
        <v>38.65</v>
      </c>
      <c r="H1020" s="1">
        <v>16.899999999999999</v>
      </c>
      <c r="I1020" s="1">
        <v>54.15</v>
      </c>
      <c r="J1020" s="1">
        <v>54.35</v>
      </c>
      <c r="K1020" s="1">
        <v>29.05</v>
      </c>
      <c r="L1020" s="1">
        <v>29.25</v>
      </c>
      <c r="M1020" s="1">
        <v>9.25</v>
      </c>
      <c r="N1020" s="1">
        <v>9.1</v>
      </c>
      <c r="O1020" s="2">
        <v>13.7</v>
      </c>
      <c r="P1020" s="2">
        <v>10.6</v>
      </c>
      <c r="Q1020" s="2">
        <v>2.8</v>
      </c>
      <c r="R1020" s="1">
        <v>0.5</v>
      </c>
      <c r="S1020" s="1">
        <v>0.5</v>
      </c>
      <c r="T1020" s="1">
        <v>0.2</v>
      </c>
      <c r="U1020" s="1">
        <v>0.2</v>
      </c>
      <c r="V1020" s="1">
        <v>1.5</v>
      </c>
      <c r="W1020" s="1">
        <v>63.6</v>
      </c>
      <c r="X1020" s="1">
        <v>62.6</v>
      </c>
      <c r="Y1020" s="1">
        <v>4.8</v>
      </c>
      <c r="Z1020" s="1">
        <v>4.6500000000000004</v>
      </c>
      <c r="AA1020">
        <f t="shared" si="348"/>
        <v>0.35466946484784895</v>
      </c>
      <c r="AB1020">
        <f t="shared" si="349"/>
        <v>0.251953125</v>
      </c>
      <c r="AC1020">
        <f t="shared" si="350"/>
        <v>0.27081339712918656</v>
      </c>
      <c r="AD1020">
        <f t="shared" si="351"/>
        <v>6.2663185378590058E-2</v>
      </c>
      <c r="AE1020">
        <f t="shared" si="352"/>
        <v>0.12364130434782609</v>
      </c>
      <c r="AF1020">
        <f t="shared" si="353"/>
        <v>0.14473684210526314</v>
      </c>
      <c r="AG1020">
        <f t="shared" si="354"/>
        <v>0.1111111111111111</v>
      </c>
      <c r="AH1020">
        <f t="shared" si="355"/>
        <v>0.33014354066985646</v>
      </c>
      <c r="AI1020">
        <f t="shared" si="356"/>
        <v>0.12414578587699315</v>
      </c>
      <c r="AJ1020">
        <f t="shared" si="357"/>
        <v>0.22749042145593867</v>
      </c>
      <c r="AK1020">
        <f t="shared" si="358"/>
        <v>0.35244922341696533</v>
      </c>
      <c r="AL1020">
        <f t="shared" si="359"/>
        <v>0.21601763409257899</v>
      </c>
      <c r="AM1020">
        <f t="shared" si="360"/>
        <v>0.26425217974513748</v>
      </c>
      <c r="AN1020">
        <f t="shared" si="361"/>
        <v>0.33820459290187882</v>
      </c>
      <c r="AO1020">
        <f t="shared" si="362"/>
        <v>0.14757103574702107</v>
      </c>
      <c r="AP1020">
        <f t="shared" si="363"/>
        <v>4.49438202247191E-2</v>
      </c>
      <c r="AQ1020">
        <f t="shared" si="364"/>
        <v>4.4444444444444446E-2</v>
      </c>
      <c r="AR1020">
        <f t="shared" si="365"/>
        <v>1.1235955056179775E-2</v>
      </c>
      <c r="AS1020">
        <f t="shared" si="366"/>
        <v>2.0408163265306121E-2</v>
      </c>
      <c r="AT1020">
        <f t="shared" si="367"/>
        <v>0.34540988639852627</v>
      </c>
      <c r="AU1020">
        <f t="shared" si="368"/>
        <v>0.37358000649139894</v>
      </c>
      <c r="AV1020">
        <f t="shared" si="369"/>
        <v>0.45348837209302323</v>
      </c>
      <c r="AW1020">
        <f t="shared" si="370"/>
        <v>0.4607329842931937</v>
      </c>
    </row>
    <row r="1021" spans="1:49" x14ac:dyDescent="0.3">
      <c r="A1021">
        <v>34</v>
      </c>
      <c r="B1021" s="3">
        <v>37591</v>
      </c>
      <c r="C1021" t="s">
        <v>8</v>
      </c>
      <c r="D1021" s="1">
        <v>71.7</v>
      </c>
      <c r="E1021" s="1">
        <v>35.450000000000003</v>
      </c>
      <c r="F1021" s="1">
        <v>16.899999999999999</v>
      </c>
      <c r="G1021" s="1">
        <v>36.25</v>
      </c>
      <c r="H1021" s="1">
        <v>15.55</v>
      </c>
      <c r="I1021" s="1">
        <v>48.05</v>
      </c>
      <c r="J1021" s="1">
        <v>48.5</v>
      </c>
      <c r="K1021" s="1">
        <v>25.8</v>
      </c>
      <c r="L1021" s="1">
        <v>25.95</v>
      </c>
      <c r="M1021" s="1">
        <v>8</v>
      </c>
      <c r="N1021" s="1">
        <v>7.85</v>
      </c>
      <c r="O1021" s="2">
        <v>10.8</v>
      </c>
      <c r="P1021" s="2">
        <v>8.1</v>
      </c>
      <c r="Q1021" s="2">
        <v>2.2999999999999998</v>
      </c>
      <c r="R1021" s="1">
        <v>0.4</v>
      </c>
      <c r="S1021" s="1">
        <v>0.4</v>
      </c>
      <c r="T1021" s="1">
        <v>0.2</v>
      </c>
      <c r="U1021" s="1">
        <v>0.2</v>
      </c>
      <c r="V1021" s="1">
        <v>1.2</v>
      </c>
      <c r="W1021" s="1">
        <v>57.8</v>
      </c>
      <c r="X1021" s="1">
        <v>55.4</v>
      </c>
      <c r="Y1021" s="1">
        <v>4.0999999999999996</v>
      </c>
      <c r="Z1021" s="1">
        <v>4.3</v>
      </c>
      <c r="AA1021">
        <f t="shared" si="348"/>
        <v>0.25498426023084997</v>
      </c>
      <c r="AB1021">
        <f t="shared" si="349"/>
        <v>0.14453124999999997</v>
      </c>
      <c r="AC1021">
        <f t="shared" si="350"/>
        <v>0.2248803827751196</v>
      </c>
      <c r="AD1021">
        <f t="shared" si="351"/>
        <v>4.5039164490861629E-2</v>
      </c>
      <c r="AE1021">
        <f t="shared" si="352"/>
        <v>8.9673913043478271E-2</v>
      </c>
      <c r="AF1021">
        <f t="shared" si="353"/>
        <v>0.11184210526315787</v>
      </c>
      <c r="AG1021">
        <f t="shared" si="354"/>
        <v>7.7777777777777765E-2</v>
      </c>
      <c r="AH1021">
        <f t="shared" si="355"/>
        <v>0.25412014885699102</v>
      </c>
      <c r="AI1021">
        <f t="shared" si="356"/>
        <v>9.1116173120728935E-2</v>
      </c>
      <c r="AJ1021">
        <f t="shared" si="357"/>
        <v>0.16906130268199232</v>
      </c>
      <c r="AK1021">
        <f t="shared" si="358"/>
        <v>0.30585424133811229</v>
      </c>
      <c r="AL1021">
        <f t="shared" si="359"/>
        <v>0.16825863335782512</v>
      </c>
      <c r="AM1021">
        <f t="shared" si="360"/>
        <v>0.21998658618376926</v>
      </c>
      <c r="AN1021">
        <f t="shared" si="361"/>
        <v>0.28601252609603334</v>
      </c>
      <c r="AO1021">
        <f t="shared" si="362"/>
        <v>0.12465627864344637</v>
      </c>
      <c r="AP1021">
        <f t="shared" si="363"/>
        <v>3.3707865168539332E-2</v>
      </c>
      <c r="AQ1021">
        <f t="shared" si="364"/>
        <v>3.333333333333334E-2</v>
      </c>
      <c r="AR1021">
        <f t="shared" si="365"/>
        <v>1.1235955056179775E-2</v>
      </c>
      <c r="AS1021">
        <f t="shared" si="366"/>
        <v>2.0408163265306121E-2</v>
      </c>
      <c r="AT1021">
        <f t="shared" si="367"/>
        <v>0.30979428922321156</v>
      </c>
      <c r="AU1021">
        <f t="shared" si="368"/>
        <v>0.32684193443687121</v>
      </c>
      <c r="AV1021">
        <f t="shared" si="369"/>
        <v>0.37209302325581389</v>
      </c>
      <c r="AW1021">
        <f t="shared" si="370"/>
        <v>0.4240837696335078</v>
      </c>
    </row>
    <row r="1022" spans="1:49" x14ac:dyDescent="0.3">
      <c r="A1022">
        <v>35</v>
      </c>
      <c r="B1022" s="3">
        <v>37591</v>
      </c>
      <c r="C1022" t="s">
        <v>8</v>
      </c>
      <c r="D1022" s="1">
        <v>83.4</v>
      </c>
      <c r="E1022" s="1">
        <v>42.95</v>
      </c>
      <c r="F1022" s="1">
        <v>21.2</v>
      </c>
      <c r="G1022" s="1">
        <v>40.450000000000003</v>
      </c>
      <c r="H1022" s="1">
        <v>17.7</v>
      </c>
      <c r="I1022" s="1">
        <v>59.85</v>
      </c>
      <c r="J1022" s="1">
        <v>60.15</v>
      </c>
      <c r="K1022" s="1">
        <v>33.049999999999997</v>
      </c>
      <c r="L1022" s="1">
        <v>32.5</v>
      </c>
      <c r="M1022" s="1">
        <v>10.4</v>
      </c>
      <c r="N1022" s="1">
        <v>9.6</v>
      </c>
      <c r="O1022" s="2">
        <v>17</v>
      </c>
      <c r="P1022" s="2">
        <v>13.3</v>
      </c>
      <c r="Q1022" s="2">
        <v>3.3</v>
      </c>
      <c r="R1022" s="1">
        <v>0.7</v>
      </c>
      <c r="S1022" s="1">
        <v>0.7</v>
      </c>
      <c r="T1022" s="1">
        <v>0.3</v>
      </c>
      <c r="U1022" s="1">
        <v>0.3</v>
      </c>
      <c r="V1022" s="1">
        <v>1.8</v>
      </c>
      <c r="W1022" s="1">
        <v>74.650000000000006</v>
      </c>
      <c r="X1022" s="1">
        <v>64</v>
      </c>
      <c r="Y1022" s="1">
        <v>5.15</v>
      </c>
      <c r="Z1022" s="1">
        <v>4.8</v>
      </c>
      <c r="AA1022">
        <f t="shared" si="348"/>
        <v>0.41238195173137465</v>
      </c>
      <c r="AB1022">
        <f t="shared" si="349"/>
        <v>0.3125</v>
      </c>
      <c r="AC1022">
        <f t="shared" si="350"/>
        <v>0.3052631578947369</v>
      </c>
      <c r="AD1022">
        <f t="shared" si="351"/>
        <v>7.3107049608355082E-2</v>
      </c>
      <c r="AE1022">
        <f t="shared" si="352"/>
        <v>0.16032608695652176</v>
      </c>
      <c r="AF1022">
        <f t="shared" si="353"/>
        <v>0.17763157894736839</v>
      </c>
      <c r="AG1022">
        <f t="shared" si="354"/>
        <v>0.14444444444444443</v>
      </c>
      <c r="AH1022">
        <f t="shared" si="355"/>
        <v>0.37852206273258915</v>
      </c>
      <c r="AI1022">
        <f t="shared" si="356"/>
        <v>0.16173120728929385</v>
      </c>
      <c r="AJ1022">
        <f t="shared" si="357"/>
        <v>0.28208812260536398</v>
      </c>
      <c r="AK1022">
        <f t="shared" si="358"/>
        <v>0.39864595778574269</v>
      </c>
      <c r="AL1022">
        <f t="shared" si="359"/>
        <v>0.27479794268919899</v>
      </c>
      <c r="AM1022">
        <f t="shared" si="360"/>
        <v>0.30784708249496984</v>
      </c>
      <c r="AN1022">
        <f t="shared" si="361"/>
        <v>0.3862212943632567</v>
      </c>
      <c r="AO1022">
        <f t="shared" si="362"/>
        <v>0.15673693858845095</v>
      </c>
      <c r="AP1022">
        <f t="shared" si="363"/>
        <v>6.741573033707865E-2</v>
      </c>
      <c r="AQ1022">
        <f t="shared" si="364"/>
        <v>6.6666666666666666E-2</v>
      </c>
      <c r="AR1022">
        <f t="shared" si="365"/>
        <v>2.2471910112359546E-2</v>
      </c>
      <c r="AS1022">
        <f t="shared" si="366"/>
        <v>4.0816326530612235E-2</v>
      </c>
      <c r="AT1022">
        <f t="shared" si="367"/>
        <v>0.41326373963770352</v>
      </c>
      <c r="AU1022">
        <f t="shared" si="368"/>
        <v>0.382667964946446</v>
      </c>
      <c r="AV1022">
        <f t="shared" si="369"/>
        <v>0.4941860465116279</v>
      </c>
      <c r="AW1022">
        <f t="shared" si="370"/>
        <v>0.47643979057591612</v>
      </c>
    </row>
    <row r="1023" spans="1:49" x14ac:dyDescent="0.3">
      <c r="A1023">
        <v>36</v>
      </c>
      <c r="B1023" s="3">
        <v>37591</v>
      </c>
      <c r="C1023" t="s">
        <v>8</v>
      </c>
      <c r="D1023" s="1">
        <v>82.4</v>
      </c>
      <c r="E1023" s="1">
        <v>41.5</v>
      </c>
      <c r="F1023" s="1">
        <v>19.55</v>
      </c>
      <c r="G1023" s="1">
        <v>40.9</v>
      </c>
      <c r="H1023" s="1">
        <v>17.2</v>
      </c>
      <c r="I1023" s="1">
        <v>57.5</v>
      </c>
      <c r="J1023" s="1">
        <v>57.75</v>
      </c>
      <c r="K1023" s="1">
        <v>31.9</v>
      </c>
      <c r="L1023" s="1">
        <v>31.5</v>
      </c>
      <c r="M1023" s="1">
        <v>9.6999999999999993</v>
      </c>
      <c r="N1023" s="1">
        <v>9.9499999999999993</v>
      </c>
      <c r="O1023" s="2">
        <v>16.399999999999999</v>
      </c>
      <c r="P1023" s="2">
        <v>12.7</v>
      </c>
      <c r="Q1023" s="2">
        <v>3.3</v>
      </c>
      <c r="R1023" s="1">
        <v>0.6</v>
      </c>
      <c r="S1023" s="1">
        <v>0.7</v>
      </c>
      <c r="T1023" s="1">
        <v>0.3</v>
      </c>
      <c r="U1023" s="1">
        <v>0.3</v>
      </c>
      <c r="V1023" s="1">
        <v>1.8</v>
      </c>
      <c r="W1023" s="1">
        <v>67.599999999999994</v>
      </c>
      <c r="X1023" s="1">
        <v>69.8</v>
      </c>
      <c r="Y1023" s="1">
        <v>5</v>
      </c>
      <c r="Z1023" s="1">
        <v>5.0999999999999996</v>
      </c>
      <c r="AA1023">
        <f t="shared" si="348"/>
        <v>0.38195173137460647</v>
      </c>
      <c r="AB1023">
        <f t="shared" si="349"/>
        <v>0.24804687500000006</v>
      </c>
      <c r="AC1023">
        <f t="shared" si="350"/>
        <v>0.31387559808612436</v>
      </c>
      <c r="AD1023">
        <f t="shared" si="351"/>
        <v>6.6579634464751944E-2</v>
      </c>
      <c r="AE1023">
        <f t="shared" si="352"/>
        <v>0.15217391304347827</v>
      </c>
      <c r="AF1023">
        <f t="shared" si="353"/>
        <v>0.17763157894736839</v>
      </c>
      <c r="AG1023">
        <f t="shared" si="354"/>
        <v>0.14444444444444443</v>
      </c>
      <c r="AH1023">
        <f t="shared" si="355"/>
        <v>0.36788942052099954</v>
      </c>
      <c r="AI1023">
        <f t="shared" si="356"/>
        <v>0.15489749430523916</v>
      </c>
      <c r="AJ1023">
        <f t="shared" si="357"/>
        <v>0.25957854406130265</v>
      </c>
      <c r="AK1023">
        <f t="shared" si="358"/>
        <v>0.37953006770211067</v>
      </c>
      <c r="AL1023">
        <f t="shared" si="359"/>
        <v>0.25789860396767078</v>
      </c>
      <c r="AM1023">
        <f t="shared" si="360"/>
        <v>0.2944332662642522</v>
      </c>
      <c r="AN1023">
        <f t="shared" si="361"/>
        <v>0.35699373695198316</v>
      </c>
      <c r="AO1023">
        <f t="shared" si="362"/>
        <v>0.16315307057745185</v>
      </c>
      <c r="AP1023">
        <f t="shared" si="363"/>
        <v>5.6179775280898875E-2</v>
      </c>
      <c r="AQ1023">
        <f t="shared" si="364"/>
        <v>6.6666666666666666E-2</v>
      </c>
      <c r="AR1023">
        <f t="shared" si="365"/>
        <v>2.2471910112359546E-2</v>
      </c>
      <c r="AS1023">
        <f t="shared" si="366"/>
        <v>4.0816326530612235E-2</v>
      </c>
      <c r="AT1023">
        <f t="shared" si="367"/>
        <v>0.3699723672090881</v>
      </c>
      <c r="AU1023">
        <f t="shared" si="368"/>
        <v>0.42031807854592668</v>
      </c>
      <c r="AV1023">
        <f t="shared" si="369"/>
        <v>0.47674418604651159</v>
      </c>
      <c r="AW1023">
        <f t="shared" si="370"/>
        <v>0.50785340314136118</v>
      </c>
    </row>
    <row r="1024" spans="1:49" x14ac:dyDescent="0.3">
      <c r="A1024">
        <v>37</v>
      </c>
      <c r="B1024" s="3">
        <v>37591</v>
      </c>
      <c r="C1024" t="s">
        <v>8</v>
      </c>
      <c r="D1024" s="1">
        <v>75.650000000000006</v>
      </c>
      <c r="E1024" s="1">
        <v>38.6</v>
      </c>
      <c r="F1024" s="1">
        <v>17.95</v>
      </c>
      <c r="G1024" s="1">
        <v>37.049999999999997</v>
      </c>
      <c r="H1024" s="1">
        <v>16.5</v>
      </c>
      <c r="I1024" s="1">
        <v>52.5</v>
      </c>
      <c r="J1024" s="1">
        <v>52.3</v>
      </c>
      <c r="K1024" s="1">
        <v>28.5</v>
      </c>
      <c r="L1024" s="1">
        <v>28.35</v>
      </c>
      <c r="M1024" s="1">
        <v>9.1</v>
      </c>
      <c r="N1024" s="1">
        <v>9.0500000000000007</v>
      </c>
      <c r="O1024" s="2">
        <v>13</v>
      </c>
      <c r="P1024" s="2">
        <v>9.6999999999999993</v>
      </c>
      <c r="Q1024" s="2">
        <v>2.7</v>
      </c>
      <c r="R1024" s="1">
        <v>0.5</v>
      </c>
      <c r="S1024" s="1">
        <v>0.5</v>
      </c>
      <c r="T1024" s="1">
        <v>0.2</v>
      </c>
      <c r="U1024" s="1">
        <v>0.2</v>
      </c>
      <c r="V1024" s="1">
        <v>1.4</v>
      </c>
      <c r="W1024" s="1">
        <v>58.55</v>
      </c>
      <c r="X1024" s="1">
        <v>59.05</v>
      </c>
      <c r="Y1024" s="1">
        <v>4.4000000000000004</v>
      </c>
      <c r="Z1024" s="1">
        <v>4.3</v>
      </c>
      <c r="AA1024">
        <f t="shared" si="348"/>
        <v>0.32109129066107028</v>
      </c>
      <c r="AB1024">
        <f t="shared" si="349"/>
        <v>0.185546875</v>
      </c>
      <c r="AC1024">
        <f t="shared" si="350"/>
        <v>0.24019138755980854</v>
      </c>
      <c r="AD1024">
        <f t="shared" si="351"/>
        <v>5.7441253263707574E-2</v>
      </c>
      <c r="AE1024">
        <f t="shared" si="352"/>
        <v>0.11141304347826086</v>
      </c>
      <c r="AF1024">
        <f t="shared" si="353"/>
        <v>0.13815789473684209</v>
      </c>
      <c r="AG1024">
        <f t="shared" si="354"/>
        <v>9.9999999999999978E-2</v>
      </c>
      <c r="AH1024">
        <f t="shared" si="355"/>
        <v>0.29611908559276989</v>
      </c>
      <c r="AI1024">
        <f t="shared" si="356"/>
        <v>0.11617312072892938</v>
      </c>
      <c r="AJ1024">
        <f t="shared" si="357"/>
        <v>0.21168582375478928</v>
      </c>
      <c r="AK1024">
        <f t="shared" si="358"/>
        <v>0.33612106730386293</v>
      </c>
      <c r="AL1024">
        <f t="shared" si="359"/>
        <v>0.2079353416605437</v>
      </c>
      <c r="AM1024">
        <f t="shared" si="360"/>
        <v>0.25217974513749164</v>
      </c>
      <c r="AN1024">
        <f t="shared" si="361"/>
        <v>0.33194154488517735</v>
      </c>
      <c r="AO1024">
        <f t="shared" si="362"/>
        <v>0.14665444546287809</v>
      </c>
      <c r="AP1024">
        <f t="shared" si="363"/>
        <v>4.49438202247191E-2</v>
      </c>
      <c r="AQ1024">
        <f t="shared" si="364"/>
        <v>4.4444444444444446E-2</v>
      </c>
      <c r="AR1024">
        <f t="shared" si="365"/>
        <v>1.1235955056179775E-2</v>
      </c>
      <c r="AS1024">
        <f t="shared" si="366"/>
        <v>2.0408163265306121E-2</v>
      </c>
      <c r="AT1024">
        <f t="shared" si="367"/>
        <v>0.31439975437519191</v>
      </c>
      <c r="AU1024">
        <f t="shared" si="368"/>
        <v>0.35053554040895818</v>
      </c>
      <c r="AV1024">
        <f t="shared" si="369"/>
        <v>0.40697674418604657</v>
      </c>
      <c r="AW1024">
        <f t="shared" si="370"/>
        <v>0.4240837696335078</v>
      </c>
    </row>
    <row r="1025" spans="1:49" x14ac:dyDescent="0.3">
      <c r="A1025">
        <v>38</v>
      </c>
      <c r="B1025" s="3">
        <v>37591</v>
      </c>
      <c r="C1025" t="s">
        <v>8</v>
      </c>
      <c r="D1025" s="1">
        <v>81.75</v>
      </c>
      <c r="E1025" s="1">
        <v>42</v>
      </c>
      <c r="F1025" s="1">
        <v>20.45</v>
      </c>
      <c r="G1025" s="1">
        <v>39.75</v>
      </c>
      <c r="H1025" s="1">
        <v>17.8</v>
      </c>
      <c r="I1025" s="1">
        <v>57.3</v>
      </c>
      <c r="J1025" s="1">
        <v>56.1</v>
      </c>
      <c r="K1025" s="1">
        <v>31.45</v>
      </c>
      <c r="L1025" s="1">
        <v>30.4</v>
      </c>
      <c r="M1025" s="1">
        <v>10.199999999999999</v>
      </c>
      <c r="N1025" s="1">
        <v>9.5500000000000007</v>
      </c>
      <c r="O1025" s="2">
        <v>16</v>
      </c>
      <c r="P1025" s="2">
        <v>12.5</v>
      </c>
      <c r="Q1025" s="2">
        <v>3.3</v>
      </c>
      <c r="R1025" s="1">
        <v>0.7</v>
      </c>
      <c r="S1025" s="1">
        <v>0.6</v>
      </c>
      <c r="T1025" s="1">
        <v>0.3</v>
      </c>
      <c r="U1025" s="1">
        <v>0.3</v>
      </c>
      <c r="V1025" s="1">
        <v>1.8</v>
      </c>
      <c r="W1025" s="1">
        <v>65.400000000000006</v>
      </c>
      <c r="X1025" s="1">
        <v>64.25</v>
      </c>
      <c r="Y1025" s="1">
        <v>4.95</v>
      </c>
      <c r="Z1025" s="1">
        <v>4.8</v>
      </c>
      <c r="AA1025">
        <f t="shared" si="348"/>
        <v>0.39244491080797478</v>
      </c>
      <c r="AB1025">
        <f t="shared" si="349"/>
        <v>0.283203125</v>
      </c>
      <c r="AC1025">
        <f t="shared" si="350"/>
        <v>0.29186602870813394</v>
      </c>
      <c r="AD1025">
        <f t="shared" si="351"/>
        <v>7.4412532637075729E-2</v>
      </c>
      <c r="AE1025">
        <f t="shared" si="352"/>
        <v>0.14945652173913046</v>
      </c>
      <c r="AF1025">
        <f t="shared" si="353"/>
        <v>0.17763157894736839</v>
      </c>
      <c r="AG1025">
        <f t="shared" si="354"/>
        <v>0.14444444444444443</v>
      </c>
      <c r="AH1025">
        <f t="shared" si="355"/>
        <v>0.36097820308346629</v>
      </c>
      <c r="AI1025">
        <f t="shared" si="356"/>
        <v>0.15034168564920272</v>
      </c>
      <c r="AJ1025">
        <f t="shared" si="357"/>
        <v>0.2576628352490421</v>
      </c>
      <c r="AK1025">
        <f t="shared" si="358"/>
        <v>0.36638789326961368</v>
      </c>
      <c r="AL1025">
        <f t="shared" si="359"/>
        <v>0.25128581925055105</v>
      </c>
      <c r="AM1025">
        <f t="shared" si="360"/>
        <v>0.27967806841046278</v>
      </c>
      <c r="AN1025">
        <f t="shared" si="361"/>
        <v>0.37787056367432137</v>
      </c>
      <c r="AO1025">
        <f t="shared" si="362"/>
        <v>0.15582034830430797</v>
      </c>
      <c r="AP1025">
        <f t="shared" si="363"/>
        <v>6.741573033707865E-2</v>
      </c>
      <c r="AQ1025">
        <f t="shared" si="364"/>
        <v>5.5555555555555552E-2</v>
      </c>
      <c r="AR1025">
        <f t="shared" si="365"/>
        <v>2.2471910112359546E-2</v>
      </c>
      <c r="AS1025">
        <f t="shared" si="366"/>
        <v>4.0816326530612235E-2</v>
      </c>
      <c r="AT1025">
        <f t="shared" si="367"/>
        <v>0.35646300276327914</v>
      </c>
      <c r="AU1025">
        <f t="shared" si="368"/>
        <v>0.38429081467056153</v>
      </c>
      <c r="AV1025">
        <f t="shared" si="369"/>
        <v>0.47093023255813948</v>
      </c>
      <c r="AW1025">
        <f t="shared" si="370"/>
        <v>0.47643979057591612</v>
      </c>
    </row>
    <row r="1026" spans="1:49" x14ac:dyDescent="0.3">
      <c r="A1026">
        <v>39</v>
      </c>
      <c r="B1026" s="3">
        <v>37591</v>
      </c>
      <c r="C1026" t="s">
        <v>8</v>
      </c>
      <c r="D1026" s="1">
        <v>79.2</v>
      </c>
      <c r="E1026" s="1">
        <v>41.45</v>
      </c>
      <c r="F1026" s="1">
        <v>19.5</v>
      </c>
      <c r="G1026" s="1">
        <v>37.75</v>
      </c>
      <c r="H1026" s="1">
        <v>16.45</v>
      </c>
      <c r="I1026" s="1">
        <v>55.9</v>
      </c>
      <c r="J1026" s="1">
        <v>55.9</v>
      </c>
      <c r="K1026" s="1">
        <v>30.15</v>
      </c>
      <c r="L1026" s="1">
        <v>30</v>
      </c>
      <c r="M1026" s="1">
        <v>9.15</v>
      </c>
      <c r="N1026" s="1">
        <v>9.6999999999999993</v>
      </c>
      <c r="O1026" s="2">
        <v>14.6</v>
      </c>
      <c r="P1026" s="2">
        <v>11.2</v>
      </c>
      <c r="Q1026" s="2">
        <v>3.1</v>
      </c>
      <c r="R1026" s="1">
        <v>0.6</v>
      </c>
      <c r="S1026" s="1">
        <v>0.6</v>
      </c>
      <c r="T1026" s="1">
        <v>0.3</v>
      </c>
      <c r="U1026" s="1">
        <v>0.3</v>
      </c>
      <c r="V1026" s="1">
        <v>1.7</v>
      </c>
      <c r="W1026" s="1">
        <v>68.25</v>
      </c>
      <c r="X1026" s="1">
        <v>68.150000000000006</v>
      </c>
      <c r="Y1026" s="1">
        <v>4.5999999999999996</v>
      </c>
      <c r="Z1026" s="1">
        <v>4.7</v>
      </c>
      <c r="AA1026">
        <f t="shared" si="348"/>
        <v>0.38090241343126968</v>
      </c>
      <c r="AB1026">
        <f t="shared" si="349"/>
        <v>0.24609375000000003</v>
      </c>
      <c r="AC1026">
        <f t="shared" si="350"/>
        <v>0.25358851674641147</v>
      </c>
      <c r="AD1026">
        <f t="shared" si="351"/>
        <v>5.6788511749347251E-2</v>
      </c>
      <c r="AE1026">
        <f t="shared" si="352"/>
        <v>0.13179347826086957</v>
      </c>
      <c r="AF1026">
        <f t="shared" si="353"/>
        <v>0.1644736842105263</v>
      </c>
      <c r="AG1026">
        <f t="shared" si="354"/>
        <v>0.13333333333333333</v>
      </c>
      <c r="AH1026">
        <f t="shared" si="355"/>
        <v>0.33386496544391286</v>
      </c>
      <c r="AI1026">
        <f t="shared" si="356"/>
        <v>0.13439635535307518</v>
      </c>
      <c r="AJ1026">
        <f t="shared" si="357"/>
        <v>0.24425287356321837</v>
      </c>
      <c r="AK1026">
        <f t="shared" si="358"/>
        <v>0.36479490242931095</v>
      </c>
      <c r="AL1026">
        <f t="shared" si="359"/>
        <v>0.23218221895664948</v>
      </c>
      <c r="AM1026">
        <f t="shared" si="360"/>
        <v>0.27431254191817572</v>
      </c>
      <c r="AN1026">
        <f t="shared" si="361"/>
        <v>0.33402922755741121</v>
      </c>
      <c r="AO1026">
        <f t="shared" si="362"/>
        <v>0.15857011915673691</v>
      </c>
      <c r="AP1026">
        <f t="shared" si="363"/>
        <v>5.6179775280898875E-2</v>
      </c>
      <c r="AQ1026">
        <f t="shared" si="364"/>
        <v>5.5555555555555552E-2</v>
      </c>
      <c r="AR1026">
        <f t="shared" si="365"/>
        <v>2.2471910112359546E-2</v>
      </c>
      <c r="AS1026">
        <f t="shared" si="366"/>
        <v>4.0816326530612235E-2</v>
      </c>
      <c r="AT1026">
        <f t="shared" si="367"/>
        <v>0.37396377034080447</v>
      </c>
      <c r="AU1026">
        <f t="shared" si="368"/>
        <v>0.40960727036676414</v>
      </c>
      <c r="AV1026">
        <f t="shared" si="369"/>
        <v>0.43023255813953487</v>
      </c>
      <c r="AW1026">
        <f t="shared" si="370"/>
        <v>0.46596858638743449</v>
      </c>
    </row>
    <row r="1027" spans="1:49" x14ac:dyDescent="0.3">
      <c r="A1027">
        <v>40</v>
      </c>
      <c r="B1027" s="3">
        <v>37591</v>
      </c>
      <c r="C1027" t="s">
        <v>8</v>
      </c>
      <c r="D1027" s="1">
        <v>72.5</v>
      </c>
      <c r="E1027" s="1">
        <v>37.200000000000003</v>
      </c>
      <c r="F1027" s="1">
        <v>17.3</v>
      </c>
      <c r="G1027" s="1">
        <v>35.299999999999997</v>
      </c>
      <c r="H1027" s="1">
        <v>15.75</v>
      </c>
      <c r="I1027" s="1">
        <v>50.3</v>
      </c>
      <c r="J1027" s="1">
        <v>50.45</v>
      </c>
      <c r="K1027" s="1">
        <v>27.5</v>
      </c>
      <c r="L1027" s="1">
        <v>27.15</v>
      </c>
      <c r="M1027" s="1">
        <v>8.25</v>
      </c>
      <c r="N1027" s="1">
        <v>8.15</v>
      </c>
      <c r="O1027" s="2">
        <v>10.8</v>
      </c>
      <c r="P1027" s="2">
        <v>8.4</v>
      </c>
      <c r="Q1027" s="2">
        <v>2.2000000000000002</v>
      </c>
      <c r="R1027" s="1">
        <v>0.4</v>
      </c>
      <c r="S1027" s="1">
        <v>0.4</v>
      </c>
      <c r="T1027" s="1">
        <v>0.2</v>
      </c>
      <c r="U1027" s="1">
        <v>0.2</v>
      </c>
      <c r="V1027" s="1">
        <v>1.2</v>
      </c>
      <c r="W1027" s="1">
        <v>62.5</v>
      </c>
      <c r="X1027" s="1">
        <v>61.3</v>
      </c>
      <c r="Y1027" s="1">
        <v>4.3499999999999996</v>
      </c>
      <c r="Z1027" s="1">
        <v>4.2</v>
      </c>
      <c r="AA1027">
        <f t="shared" ref="AA1027:AA1090" si="371">(E1027-$E$1420)*$E$1429</f>
        <v>0.29171038824763906</v>
      </c>
      <c r="AB1027">
        <f t="shared" ref="AB1027:AB1090" si="372">(F1027-$F$1420)*$F$1429</f>
        <v>0.16015625000000006</v>
      </c>
      <c r="AC1027">
        <f t="shared" ref="AC1027:AC1090" si="373">(G1027-$G$1420)*$G$1429</f>
        <v>0.20669856459330138</v>
      </c>
      <c r="AD1027">
        <f t="shared" ref="AD1027:AD1090" si="374">(H1027-$H$1420)*$H$1429</f>
        <v>4.7650130548302874E-2</v>
      </c>
      <c r="AE1027">
        <f t="shared" ref="AE1027:AE1090" si="375">(P1027-$P$1420)*$P$1429</f>
        <v>9.3750000000000014E-2</v>
      </c>
      <c r="AF1027">
        <f t="shared" ref="AF1027:AF1090" si="376">(Q1027-$Q$1420)*$Q$1429</f>
        <v>0.10526315789473684</v>
      </c>
      <c r="AG1027">
        <f t="shared" ref="AG1027:AG1090" si="377">(V1027-$V$1420)*$V$1429</f>
        <v>7.7777777777777765E-2</v>
      </c>
      <c r="AH1027">
        <f t="shared" ref="AH1027:AH1090" si="378">(D1027-$D$1420)*$D$1429</f>
        <v>0.26262626262626265</v>
      </c>
      <c r="AI1027">
        <f t="shared" ref="AI1027:AI1090" si="379">(O1027-$O$1420)*$O$1429</f>
        <v>9.1116173120728935E-2</v>
      </c>
      <c r="AJ1027">
        <f t="shared" ref="AJ1027:AJ1090" si="380">(I1027-$I$1420)*$I$1429</f>
        <v>0.19061302681992334</v>
      </c>
      <c r="AK1027">
        <f t="shared" ref="AK1027:AK1090" si="381">(J1027-$J$1420)*$J$1429</f>
        <v>0.32138590203106332</v>
      </c>
      <c r="AL1027">
        <f t="shared" ref="AL1027:AL1090" si="382">(K1027-$K$1420)*$K$1429</f>
        <v>0.19324026451138868</v>
      </c>
      <c r="AM1027">
        <f t="shared" ref="AM1027:AM1090" si="383">(L1027-$L$1420)*$L$1429</f>
        <v>0.23608316566063042</v>
      </c>
      <c r="AN1027">
        <f t="shared" ref="AN1027:AN1090" si="384">(M1027-$M$1420)*$M$1429</f>
        <v>0.29645093945720241</v>
      </c>
      <c r="AO1027">
        <f t="shared" ref="AO1027:AO1090" si="385">(N1027-$N$1420)*$N$1429</f>
        <v>0.13015582034830431</v>
      </c>
      <c r="AP1027">
        <f t="shared" ref="AP1027:AP1090" si="386">(R1027-$R$1420)*$R$1429</f>
        <v>3.3707865168539332E-2</v>
      </c>
      <c r="AQ1027">
        <f t="shared" ref="AQ1027:AQ1090" si="387">(S1027-$S$1420)*$S$1429</f>
        <v>3.333333333333334E-2</v>
      </c>
      <c r="AR1027">
        <f t="shared" ref="AR1027:AR1090" si="388">(T1027-$T$1420)*$T$1429</f>
        <v>1.1235955056179775E-2</v>
      </c>
      <c r="AS1027">
        <f t="shared" ref="AS1027:AS1090" si="389">(U1027-$U$1420)*$U$1429</f>
        <v>2.0408163265306121E-2</v>
      </c>
      <c r="AT1027">
        <f t="shared" ref="AT1027:AT1090" si="390">(W1027-$W$1420)*$W$1429</f>
        <v>0.33865520417562178</v>
      </c>
      <c r="AU1027">
        <f t="shared" si="368"/>
        <v>0.36514118792599809</v>
      </c>
      <c r="AV1027">
        <f t="shared" si="369"/>
        <v>0.40116279069767441</v>
      </c>
      <c r="AW1027">
        <f t="shared" si="370"/>
        <v>0.41361256544502611</v>
      </c>
    </row>
    <row r="1028" spans="1:49" x14ac:dyDescent="0.3">
      <c r="A1028">
        <v>41</v>
      </c>
      <c r="B1028" s="3">
        <v>37591</v>
      </c>
      <c r="C1028" t="s">
        <v>8</v>
      </c>
      <c r="D1028" s="1">
        <v>85.4</v>
      </c>
      <c r="E1028" s="1">
        <v>43.95</v>
      </c>
      <c r="F1028" s="1">
        <v>21.5</v>
      </c>
      <c r="G1028" s="1">
        <v>41.45</v>
      </c>
      <c r="H1028" s="1">
        <v>17.899999999999999</v>
      </c>
      <c r="I1028" s="1">
        <v>61.6</v>
      </c>
      <c r="J1028" s="1">
        <v>60.15</v>
      </c>
      <c r="K1028" s="1">
        <v>33.299999999999997</v>
      </c>
      <c r="L1028" s="1">
        <v>32.9</v>
      </c>
      <c r="M1028" s="1">
        <v>10.7</v>
      </c>
      <c r="N1028" s="1">
        <v>10.35</v>
      </c>
      <c r="O1028" s="2">
        <v>18</v>
      </c>
      <c r="P1028" s="2">
        <v>14.3</v>
      </c>
      <c r="Q1028" s="2">
        <v>3.5</v>
      </c>
      <c r="R1028" s="1">
        <v>0.8</v>
      </c>
      <c r="S1028" s="1">
        <v>0.8</v>
      </c>
      <c r="T1028" s="1">
        <v>0.4</v>
      </c>
      <c r="U1028" s="1">
        <v>0.4</v>
      </c>
      <c r="V1028" s="1">
        <v>1.9</v>
      </c>
      <c r="W1028" s="1">
        <v>70.849999999999994</v>
      </c>
      <c r="X1028" s="1">
        <v>75.5</v>
      </c>
      <c r="Y1028" s="1">
        <v>5.5</v>
      </c>
      <c r="Z1028" s="1">
        <v>5.3</v>
      </c>
      <c r="AA1028">
        <f t="shared" si="371"/>
        <v>0.43336831059811126</v>
      </c>
      <c r="AB1028">
        <f t="shared" si="372"/>
        <v>0.32421875</v>
      </c>
      <c r="AC1028">
        <f t="shared" si="373"/>
        <v>0.32440191387559814</v>
      </c>
      <c r="AD1028">
        <f t="shared" si="374"/>
        <v>7.571801566579632E-2</v>
      </c>
      <c r="AE1028">
        <f t="shared" si="375"/>
        <v>0.17391304347826089</v>
      </c>
      <c r="AF1028">
        <f t="shared" si="376"/>
        <v>0.19078947368421051</v>
      </c>
      <c r="AG1028">
        <f t="shared" si="377"/>
        <v>0.15555555555555553</v>
      </c>
      <c r="AH1028">
        <f t="shared" si="378"/>
        <v>0.3997873471557683</v>
      </c>
      <c r="AI1028">
        <f t="shared" si="379"/>
        <v>0.17312072892938496</v>
      </c>
      <c r="AJ1028">
        <f t="shared" si="380"/>
        <v>0.2988505747126437</v>
      </c>
      <c r="AK1028">
        <f t="shared" si="381"/>
        <v>0.39864595778574269</v>
      </c>
      <c r="AL1028">
        <f t="shared" si="382"/>
        <v>0.27847171197648779</v>
      </c>
      <c r="AM1028">
        <f t="shared" si="383"/>
        <v>0.31321260898725684</v>
      </c>
      <c r="AN1028">
        <f t="shared" si="384"/>
        <v>0.39874739039665957</v>
      </c>
      <c r="AO1028">
        <f t="shared" si="385"/>
        <v>0.17048579285059576</v>
      </c>
      <c r="AP1028">
        <f t="shared" si="386"/>
        <v>7.8651685393258439E-2</v>
      </c>
      <c r="AQ1028">
        <f t="shared" si="387"/>
        <v>7.7777777777777779E-2</v>
      </c>
      <c r="AR1028">
        <f t="shared" si="388"/>
        <v>3.3707865168539332E-2</v>
      </c>
      <c r="AS1028">
        <f t="shared" si="389"/>
        <v>6.1224489795918373E-2</v>
      </c>
      <c r="AT1028">
        <f t="shared" si="390"/>
        <v>0.38992938286766965</v>
      </c>
      <c r="AU1028">
        <f t="shared" si="368"/>
        <v>0.45731905225576119</v>
      </c>
      <c r="AV1028">
        <f t="shared" si="369"/>
        <v>0.53488372093023251</v>
      </c>
      <c r="AW1028">
        <f t="shared" si="370"/>
        <v>0.52879581151832455</v>
      </c>
    </row>
    <row r="1029" spans="1:49" x14ac:dyDescent="0.3">
      <c r="A1029">
        <v>42</v>
      </c>
      <c r="B1029" s="3">
        <v>37591</v>
      </c>
      <c r="C1029" t="s">
        <v>8</v>
      </c>
      <c r="D1029" s="1">
        <v>79.650000000000006</v>
      </c>
      <c r="E1029" s="1">
        <v>40.15</v>
      </c>
      <c r="F1029" s="1">
        <v>20</v>
      </c>
      <c r="G1029" s="1">
        <v>39.5</v>
      </c>
      <c r="H1029" s="1">
        <v>17.2</v>
      </c>
      <c r="I1029" s="1">
        <v>53.45</v>
      </c>
      <c r="J1029" s="1">
        <v>53</v>
      </c>
      <c r="K1029" s="1">
        <v>28.7</v>
      </c>
      <c r="L1029" s="1">
        <v>28.1</v>
      </c>
      <c r="M1029" s="1">
        <v>8.75</v>
      </c>
      <c r="N1029" s="1">
        <v>8.5</v>
      </c>
      <c r="O1029" s="2">
        <v>13.7</v>
      </c>
      <c r="P1029" s="2">
        <v>10.6</v>
      </c>
      <c r="Q1029" s="2">
        <v>2.8</v>
      </c>
      <c r="R1029" s="1">
        <v>0.5</v>
      </c>
      <c r="S1029" s="1">
        <v>0.4</v>
      </c>
      <c r="T1029" s="1">
        <v>0.2</v>
      </c>
      <c r="U1029" s="1">
        <v>0.2</v>
      </c>
      <c r="V1029" s="1">
        <v>1.7</v>
      </c>
      <c r="W1029" s="1">
        <v>64.8</v>
      </c>
      <c r="X1029" s="1">
        <v>65.5</v>
      </c>
      <c r="Y1029" s="1">
        <v>4.8499999999999996</v>
      </c>
      <c r="Z1029" s="1">
        <v>4.75</v>
      </c>
      <c r="AA1029">
        <f t="shared" si="371"/>
        <v>0.35362014690451199</v>
      </c>
      <c r="AB1029">
        <f t="shared" si="372"/>
        <v>0.265625</v>
      </c>
      <c r="AC1029">
        <f t="shared" si="373"/>
        <v>0.28708133971291866</v>
      </c>
      <c r="AD1029">
        <f t="shared" si="374"/>
        <v>6.6579634464751944E-2</v>
      </c>
      <c r="AE1029">
        <f t="shared" si="375"/>
        <v>0.12364130434782609</v>
      </c>
      <c r="AF1029">
        <f t="shared" si="376"/>
        <v>0.14473684210526314</v>
      </c>
      <c r="AG1029">
        <f t="shared" si="377"/>
        <v>0.13333333333333333</v>
      </c>
      <c r="AH1029">
        <f t="shared" si="378"/>
        <v>0.3386496544391282</v>
      </c>
      <c r="AI1029">
        <f t="shared" si="379"/>
        <v>0.12414578587699315</v>
      </c>
      <c r="AJ1029">
        <f t="shared" si="380"/>
        <v>0.22078544061302685</v>
      </c>
      <c r="AK1029">
        <f t="shared" si="381"/>
        <v>0.34169653524492227</v>
      </c>
      <c r="AL1029">
        <f t="shared" si="382"/>
        <v>0.21087435709037469</v>
      </c>
      <c r="AM1029">
        <f t="shared" si="383"/>
        <v>0.24882629107981222</v>
      </c>
      <c r="AN1029">
        <f t="shared" si="384"/>
        <v>0.31732776617954062</v>
      </c>
      <c r="AO1029">
        <f t="shared" si="385"/>
        <v>0.13657195233730524</v>
      </c>
      <c r="AP1029">
        <f t="shared" si="386"/>
        <v>4.49438202247191E-2</v>
      </c>
      <c r="AQ1029">
        <f t="shared" si="387"/>
        <v>3.333333333333334E-2</v>
      </c>
      <c r="AR1029">
        <f t="shared" si="388"/>
        <v>1.1235955056179775E-2</v>
      </c>
      <c r="AS1029">
        <f t="shared" si="389"/>
        <v>2.0408163265306121E-2</v>
      </c>
      <c r="AT1029">
        <f t="shared" si="390"/>
        <v>0.35277863064169479</v>
      </c>
      <c r="AU1029">
        <f t="shared" si="368"/>
        <v>0.39240506329113928</v>
      </c>
      <c r="AV1029">
        <f t="shared" si="369"/>
        <v>0.45930232558139533</v>
      </c>
      <c r="AW1029">
        <f t="shared" si="370"/>
        <v>0.47120418848167533</v>
      </c>
    </row>
    <row r="1030" spans="1:49" x14ac:dyDescent="0.3">
      <c r="A1030">
        <v>43</v>
      </c>
      <c r="B1030" s="3">
        <v>37591</v>
      </c>
      <c r="C1030" t="s">
        <v>8</v>
      </c>
      <c r="D1030" s="1">
        <v>82.2</v>
      </c>
      <c r="E1030" s="1">
        <v>41.7</v>
      </c>
      <c r="F1030" s="1">
        <v>20.149999999999999</v>
      </c>
      <c r="G1030" s="1">
        <v>40.5</v>
      </c>
      <c r="H1030" s="1">
        <v>17.7</v>
      </c>
      <c r="I1030" s="1">
        <v>56.75</v>
      </c>
      <c r="J1030" s="1">
        <v>56</v>
      </c>
      <c r="K1030" s="1">
        <v>31.15</v>
      </c>
      <c r="L1030" s="1">
        <v>30.45</v>
      </c>
      <c r="M1030" s="1">
        <v>9.6999999999999993</v>
      </c>
      <c r="N1030" s="1">
        <v>9.4499999999999993</v>
      </c>
      <c r="O1030" s="2">
        <v>15.6</v>
      </c>
      <c r="P1030" s="2">
        <v>12.3</v>
      </c>
      <c r="Q1030" s="2">
        <v>3.2</v>
      </c>
      <c r="R1030" s="1">
        <v>0.6</v>
      </c>
      <c r="S1030" s="1">
        <v>0.6</v>
      </c>
      <c r="T1030" s="1">
        <v>0.3</v>
      </c>
      <c r="U1030" s="1">
        <v>0.3</v>
      </c>
      <c r="V1030" s="1">
        <v>1.8</v>
      </c>
      <c r="W1030" s="1">
        <v>70.599999999999994</v>
      </c>
      <c r="X1030" s="1">
        <v>56.9</v>
      </c>
      <c r="Y1030" s="1">
        <v>4.9000000000000004</v>
      </c>
      <c r="Z1030" s="1">
        <v>4.6500000000000004</v>
      </c>
      <c r="AA1030">
        <f t="shared" si="371"/>
        <v>0.38614900314795386</v>
      </c>
      <c r="AB1030">
        <f t="shared" si="372"/>
        <v>0.271484375</v>
      </c>
      <c r="AC1030">
        <f t="shared" si="373"/>
        <v>0.30622009569377989</v>
      </c>
      <c r="AD1030">
        <f t="shared" si="374"/>
        <v>7.3107049608355082E-2</v>
      </c>
      <c r="AE1030">
        <f t="shared" si="375"/>
        <v>0.14673913043478262</v>
      </c>
      <c r="AF1030">
        <f t="shared" si="376"/>
        <v>0.17105263157894737</v>
      </c>
      <c r="AG1030">
        <f t="shared" si="377"/>
        <v>0.14444444444444443</v>
      </c>
      <c r="AH1030">
        <f t="shared" si="378"/>
        <v>0.36576289207868162</v>
      </c>
      <c r="AI1030">
        <f t="shared" si="379"/>
        <v>0.14578587699316631</v>
      </c>
      <c r="AJ1030">
        <f t="shared" si="380"/>
        <v>0.25239463601532569</v>
      </c>
      <c r="AK1030">
        <f t="shared" si="381"/>
        <v>0.36559139784946232</v>
      </c>
      <c r="AL1030">
        <f t="shared" si="382"/>
        <v>0.24687729610580447</v>
      </c>
      <c r="AM1030">
        <f t="shared" si="383"/>
        <v>0.28034875922199864</v>
      </c>
      <c r="AN1030">
        <f t="shared" si="384"/>
        <v>0.35699373695198316</v>
      </c>
      <c r="AO1030">
        <f t="shared" si="385"/>
        <v>0.15398716773602197</v>
      </c>
      <c r="AP1030">
        <f t="shared" si="386"/>
        <v>5.6179775280898875E-2</v>
      </c>
      <c r="AQ1030">
        <f t="shared" si="387"/>
        <v>5.5555555555555552E-2</v>
      </c>
      <c r="AR1030">
        <f t="shared" si="388"/>
        <v>2.2471910112359546E-2</v>
      </c>
      <c r="AS1030">
        <f t="shared" si="389"/>
        <v>4.0816326530612235E-2</v>
      </c>
      <c r="AT1030">
        <f t="shared" si="390"/>
        <v>0.3883942278170095</v>
      </c>
      <c r="AU1030">
        <f t="shared" ref="AU1030:AU1093" si="391">(X1030-$X$1420)*$X$1429</f>
        <v>0.33657903278156448</v>
      </c>
      <c r="AV1030">
        <f t="shared" ref="AV1030:AV1093" si="392">(Y1030-$Y$1420)*$Y$1429</f>
        <v>0.46511627906976744</v>
      </c>
      <c r="AW1030">
        <f t="shared" ref="AW1030:AW1093" si="393">(Z1030-$Z$1420)*$Z$1429</f>
        <v>0.4607329842931937</v>
      </c>
    </row>
    <row r="1031" spans="1:49" x14ac:dyDescent="0.3">
      <c r="A1031">
        <v>44</v>
      </c>
      <c r="B1031" s="3">
        <v>37591</v>
      </c>
      <c r="C1031" t="s">
        <v>8</v>
      </c>
      <c r="D1031" s="1">
        <v>84.15</v>
      </c>
      <c r="E1031" s="1">
        <v>43.6</v>
      </c>
      <c r="F1031" s="1">
        <v>20</v>
      </c>
      <c r="G1031" s="1">
        <v>40.549999999999997</v>
      </c>
      <c r="H1031" s="1">
        <v>18.899999999999999</v>
      </c>
      <c r="I1031" s="1">
        <v>62.05</v>
      </c>
      <c r="J1031" s="1">
        <v>61.1</v>
      </c>
      <c r="K1031" s="1">
        <v>34.1</v>
      </c>
      <c r="L1031" s="1">
        <v>33.85</v>
      </c>
      <c r="M1031" s="1">
        <v>10.65</v>
      </c>
      <c r="N1031" s="1">
        <v>10.5</v>
      </c>
      <c r="O1031" s="2">
        <v>18.2</v>
      </c>
      <c r="P1031" s="2">
        <v>14.1</v>
      </c>
      <c r="Q1031" s="2">
        <v>3.5</v>
      </c>
      <c r="R1031" s="1">
        <v>0.8</v>
      </c>
      <c r="S1031" s="1">
        <v>0.8</v>
      </c>
      <c r="T1031" s="1">
        <v>0.4</v>
      </c>
      <c r="U1031" s="1">
        <v>0.4</v>
      </c>
      <c r="V1031" s="1">
        <v>2</v>
      </c>
      <c r="W1031" s="1">
        <v>64.099999999999994</v>
      </c>
      <c r="X1031" s="1">
        <v>63.3</v>
      </c>
      <c r="Y1031" s="1">
        <v>5.65</v>
      </c>
      <c r="Z1031" s="1">
        <v>5.3</v>
      </c>
      <c r="AA1031">
        <f t="shared" si="371"/>
        <v>0.42602308499475339</v>
      </c>
      <c r="AB1031">
        <f t="shared" si="372"/>
        <v>0.265625</v>
      </c>
      <c r="AC1031">
        <f t="shared" si="373"/>
        <v>0.30717703349282288</v>
      </c>
      <c r="AD1031">
        <f t="shared" si="374"/>
        <v>8.8772845953002597E-2</v>
      </c>
      <c r="AE1031">
        <f t="shared" si="375"/>
        <v>0.17119565217391305</v>
      </c>
      <c r="AF1031">
        <f t="shared" si="376"/>
        <v>0.19078947368421051</v>
      </c>
      <c r="AG1031">
        <f t="shared" si="377"/>
        <v>0.16666666666666666</v>
      </c>
      <c r="AH1031">
        <f t="shared" si="378"/>
        <v>0.38649654439128134</v>
      </c>
      <c r="AI1031">
        <f t="shared" si="379"/>
        <v>0.17539863325740318</v>
      </c>
      <c r="AJ1031">
        <f t="shared" si="380"/>
        <v>0.30316091954022983</v>
      </c>
      <c r="AK1031">
        <f t="shared" si="381"/>
        <v>0.40621266427718039</v>
      </c>
      <c r="AL1031">
        <f t="shared" si="382"/>
        <v>0.29022777369581187</v>
      </c>
      <c r="AM1031">
        <f t="shared" si="383"/>
        <v>0.32595573440643866</v>
      </c>
      <c r="AN1031">
        <f t="shared" si="384"/>
        <v>0.39665970772442583</v>
      </c>
      <c r="AO1031">
        <f t="shared" si="385"/>
        <v>0.17323556370302473</v>
      </c>
      <c r="AP1031">
        <f t="shared" si="386"/>
        <v>7.8651685393258439E-2</v>
      </c>
      <c r="AQ1031">
        <f t="shared" si="387"/>
        <v>7.7777777777777779E-2</v>
      </c>
      <c r="AR1031">
        <f t="shared" si="388"/>
        <v>3.3707865168539332E-2</v>
      </c>
      <c r="AS1031">
        <f t="shared" si="389"/>
        <v>6.1224489795918373E-2</v>
      </c>
      <c r="AT1031">
        <f t="shared" si="390"/>
        <v>0.34848019649984646</v>
      </c>
      <c r="AU1031">
        <f t="shared" si="391"/>
        <v>0.37812398571892247</v>
      </c>
      <c r="AV1031">
        <f t="shared" si="392"/>
        <v>0.55232558139534882</v>
      </c>
      <c r="AW1031">
        <f t="shared" si="393"/>
        <v>0.52879581151832455</v>
      </c>
    </row>
    <row r="1032" spans="1:49" x14ac:dyDescent="0.3">
      <c r="A1032">
        <v>45</v>
      </c>
      <c r="B1032" s="3">
        <v>37591</v>
      </c>
      <c r="C1032" t="s">
        <v>8</v>
      </c>
      <c r="D1032" s="1">
        <v>83.2</v>
      </c>
      <c r="E1032" s="1">
        <v>42.85</v>
      </c>
      <c r="F1032" s="1">
        <v>20.350000000000001</v>
      </c>
      <c r="G1032" s="1">
        <v>40.35</v>
      </c>
      <c r="H1032" s="1">
        <v>18.649999999999999</v>
      </c>
      <c r="I1032" s="1">
        <v>58.45</v>
      </c>
      <c r="J1032" s="1">
        <v>58</v>
      </c>
      <c r="K1032" s="1">
        <v>32.1</v>
      </c>
      <c r="L1032" s="1">
        <v>31.9</v>
      </c>
      <c r="M1032" s="1">
        <v>10.4</v>
      </c>
      <c r="N1032" s="1">
        <v>9.8000000000000007</v>
      </c>
      <c r="O1032" s="2">
        <v>17.5</v>
      </c>
      <c r="P1032" s="2">
        <v>13.7</v>
      </c>
      <c r="Q1032" s="2">
        <v>3.4</v>
      </c>
      <c r="R1032" s="1">
        <v>0.7</v>
      </c>
      <c r="S1032" s="1">
        <v>0.7</v>
      </c>
      <c r="T1032" s="1">
        <v>0.3</v>
      </c>
      <c r="U1032" s="1">
        <v>0.3</v>
      </c>
      <c r="V1032" s="1">
        <v>2</v>
      </c>
      <c r="W1032" s="1">
        <v>75.05</v>
      </c>
      <c r="X1032" s="1">
        <v>73.099999999999994</v>
      </c>
      <c r="Y1032" s="1">
        <v>5.15</v>
      </c>
      <c r="Z1032" s="1">
        <v>5.2</v>
      </c>
      <c r="AA1032">
        <f t="shared" si="371"/>
        <v>0.41028331584470096</v>
      </c>
      <c r="AB1032">
        <f t="shared" si="372"/>
        <v>0.27929687500000011</v>
      </c>
      <c r="AC1032">
        <f t="shared" si="373"/>
        <v>0.30334928229665076</v>
      </c>
      <c r="AD1032">
        <f t="shared" si="374"/>
        <v>8.5509138381201028E-2</v>
      </c>
      <c r="AE1032">
        <f t="shared" si="375"/>
        <v>0.16576086956521741</v>
      </c>
      <c r="AF1032">
        <f t="shared" si="376"/>
        <v>0.18421052631578946</v>
      </c>
      <c r="AG1032">
        <f t="shared" si="377"/>
        <v>0.16666666666666666</v>
      </c>
      <c r="AH1032">
        <f t="shared" si="378"/>
        <v>0.37639553429027123</v>
      </c>
      <c r="AI1032">
        <f t="shared" si="379"/>
        <v>0.16742596810933941</v>
      </c>
      <c r="AJ1032">
        <f t="shared" si="380"/>
        <v>0.26867816091954028</v>
      </c>
      <c r="AK1032">
        <f t="shared" si="381"/>
        <v>0.38152130625248898</v>
      </c>
      <c r="AL1032">
        <f t="shared" si="382"/>
        <v>0.26083761939750183</v>
      </c>
      <c r="AM1032">
        <f t="shared" si="383"/>
        <v>0.2997987927565392</v>
      </c>
      <c r="AN1032">
        <f t="shared" si="384"/>
        <v>0.3862212943632567</v>
      </c>
      <c r="AO1032">
        <f t="shared" si="385"/>
        <v>0.1604032997250229</v>
      </c>
      <c r="AP1032">
        <f t="shared" si="386"/>
        <v>6.741573033707865E-2</v>
      </c>
      <c r="AQ1032">
        <f t="shared" si="387"/>
        <v>6.6666666666666666E-2</v>
      </c>
      <c r="AR1032">
        <f t="shared" si="388"/>
        <v>2.2471910112359546E-2</v>
      </c>
      <c r="AS1032">
        <f t="shared" si="389"/>
        <v>4.0816326530612235E-2</v>
      </c>
      <c r="AT1032">
        <f t="shared" si="390"/>
        <v>0.41571998771875962</v>
      </c>
      <c r="AU1032">
        <f t="shared" si="391"/>
        <v>0.44173969490425186</v>
      </c>
      <c r="AV1032">
        <f t="shared" si="392"/>
        <v>0.4941860465116279</v>
      </c>
      <c r="AW1032">
        <f t="shared" si="393"/>
        <v>0.51832460732984287</v>
      </c>
    </row>
    <row r="1033" spans="1:49" x14ac:dyDescent="0.3">
      <c r="A1033">
        <v>46</v>
      </c>
      <c r="B1033" s="3">
        <v>37591</v>
      </c>
      <c r="C1033" t="s">
        <v>8</v>
      </c>
      <c r="D1033" s="1">
        <v>76.05</v>
      </c>
      <c r="E1033" s="1">
        <v>39.049999999999997</v>
      </c>
      <c r="F1033" s="1">
        <v>19</v>
      </c>
      <c r="G1033" s="1">
        <v>37</v>
      </c>
      <c r="H1033" s="1">
        <v>16.55</v>
      </c>
      <c r="I1033" s="1">
        <v>56.1</v>
      </c>
      <c r="J1033" s="1">
        <v>56.8</v>
      </c>
      <c r="K1033" s="1">
        <v>31.5</v>
      </c>
      <c r="L1033" s="1">
        <v>31.2</v>
      </c>
      <c r="M1033" s="1">
        <v>9.1</v>
      </c>
      <c r="N1033" s="1">
        <v>9.35</v>
      </c>
      <c r="O1033" s="2">
        <v>14</v>
      </c>
      <c r="P1033" s="2">
        <v>10.5</v>
      </c>
      <c r="Q1033" s="2">
        <v>2.9</v>
      </c>
      <c r="R1033" s="1">
        <v>0.6</v>
      </c>
      <c r="S1033" s="1">
        <v>0.6</v>
      </c>
      <c r="T1033" s="1">
        <v>0.3</v>
      </c>
      <c r="U1033" s="1">
        <v>0.3</v>
      </c>
      <c r="V1033" s="1">
        <v>1.7</v>
      </c>
      <c r="W1033" s="1">
        <v>72.150000000000006</v>
      </c>
      <c r="X1033" s="1">
        <v>75.25</v>
      </c>
      <c r="Y1033" s="1">
        <v>4.7</v>
      </c>
      <c r="Z1033" s="1">
        <v>4.75</v>
      </c>
      <c r="AA1033">
        <f t="shared" si="371"/>
        <v>0.33053515215110169</v>
      </c>
      <c r="AB1033">
        <f t="shared" si="372"/>
        <v>0.22656250000000003</v>
      </c>
      <c r="AC1033">
        <f t="shared" si="373"/>
        <v>0.23923444976076555</v>
      </c>
      <c r="AD1033">
        <f t="shared" si="374"/>
        <v>5.8093994778067898E-2</v>
      </c>
      <c r="AE1033">
        <f t="shared" si="375"/>
        <v>0.12228260869565219</v>
      </c>
      <c r="AF1033">
        <f t="shared" si="376"/>
        <v>0.15131578947368418</v>
      </c>
      <c r="AG1033">
        <f t="shared" si="377"/>
        <v>0.13333333333333333</v>
      </c>
      <c r="AH1033">
        <f t="shared" si="378"/>
        <v>0.30037214247740562</v>
      </c>
      <c r="AI1033">
        <f t="shared" si="379"/>
        <v>0.12756264236902051</v>
      </c>
      <c r="AJ1033">
        <f t="shared" si="380"/>
        <v>0.24616858237547892</v>
      </c>
      <c r="AK1033">
        <f t="shared" si="381"/>
        <v>0.37196336121067297</v>
      </c>
      <c r="AL1033">
        <f t="shared" si="382"/>
        <v>0.25202057310800874</v>
      </c>
      <c r="AM1033">
        <f t="shared" si="383"/>
        <v>0.29040912139503688</v>
      </c>
      <c r="AN1033">
        <f t="shared" si="384"/>
        <v>0.33194154488517735</v>
      </c>
      <c r="AO1033">
        <f t="shared" si="385"/>
        <v>0.15215398716773601</v>
      </c>
      <c r="AP1033">
        <f t="shared" si="386"/>
        <v>5.6179775280898875E-2</v>
      </c>
      <c r="AQ1033">
        <f t="shared" si="387"/>
        <v>5.5555555555555552E-2</v>
      </c>
      <c r="AR1033">
        <f t="shared" si="388"/>
        <v>2.2471910112359546E-2</v>
      </c>
      <c r="AS1033">
        <f t="shared" si="389"/>
        <v>4.0816326530612235E-2</v>
      </c>
      <c r="AT1033">
        <f t="shared" si="390"/>
        <v>0.39791218913110232</v>
      </c>
      <c r="AU1033">
        <f t="shared" si="391"/>
        <v>0.45569620253164561</v>
      </c>
      <c r="AV1033">
        <f t="shared" si="392"/>
        <v>0.44186046511627908</v>
      </c>
      <c r="AW1033">
        <f t="shared" si="393"/>
        <v>0.47120418848167533</v>
      </c>
    </row>
    <row r="1034" spans="1:49" x14ac:dyDescent="0.3">
      <c r="A1034">
        <v>47</v>
      </c>
      <c r="B1034" s="3">
        <v>37591</v>
      </c>
      <c r="C1034" t="s">
        <v>8</v>
      </c>
      <c r="D1034" s="1">
        <v>74.45</v>
      </c>
      <c r="E1034" s="1">
        <v>38.5</v>
      </c>
      <c r="F1034" s="1">
        <v>18.850000000000001</v>
      </c>
      <c r="G1034" s="1">
        <v>35.950000000000003</v>
      </c>
      <c r="H1034" s="1">
        <v>16.3</v>
      </c>
      <c r="I1034" s="1">
        <v>54.6</v>
      </c>
      <c r="J1034" s="1">
        <v>53.2</v>
      </c>
      <c r="K1034" s="1">
        <v>30.65</v>
      </c>
      <c r="L1034" s="1">
        <v>28.6</v>
      </c>
      <c r="M1034" s="1">
        <v>9.35</v>
      </c>
      <c r="N1034" s="1">
        <v>9.0500000000000007</v>
      </c>
      <c r="O1034" s="2">
        <v>12.6</v>
      </c>
      <c r="P1034" s="2">
        <v>9.9</v>
      </c>
      <c r="Q1034" s="2">
        <v>2.4</v>
      </c>
      <c r="R1034" s="1">
        <v>0.5</v>
      </c>
      <c r="S1034" s="1">
        <v>0.5</v>
      </c>
      <c r="T1034" s="1">
        <v>0.2</v>
      </c>
      <c r="U1034" s="1">
        <v>0.2</v>
      </c>
      <c r="V1034" s="1">
        <v>1.2</v>
      </c>
      <c r="W1034" s="1">
        <v>63.41</v>
      </c>
      <c r="X1034" s="1">
        <v>61.82</v>
      </c>
      <c r="Y1034" s="1">
        <v>4.8499999999999996</v>
      </c>
      <c r="Z1034" s="1">
        <v>4.3499999999999996</v>
      </c>
      <c r="AA1034">
        <f t="shared" si="371"/>
        <v>0.31899265477439659</v>
      </c>
      <c r="AB1034">
        <f t="shared" si="372"/>
        <v>0.22070312500000008</v>
      </c>
      <c r="AC1034">
        <f t="shared" si="373"/>
        <v>0.2191387559808613</v>
      </c>
      <c r="AD1034">
        <f t="shared" si="374"/>
        <v>5.4830287206266329E-2</v>
      </c>
      <c r="AE1034">
        <f t="shared" si="375"/>
        <v>0.11413043478260872</v>
      </c>
      <c r="AF1034">
        <f t="shared" si="376"/>
        <v>0.11842105263157893</v>
      </c>
      <c r="AG1034">
        <f t="shared" si="377"/>
        <v>7.7777777777777765E-2</v>
      </c>
      <c r="AH1034">
        <f t="shared" si="378"/>
        <v>0.28335991493886237</v>
      </c>
      <c r="AI1034">
        <f t="shared" si="379"/>
        <v>0.11161731207289295</v>
      </c>
      <c r="AJ1034">
        <f t="shared" si="380"/>
        <v>0.23180076628352492</v>
      </c>
      <c r="AK1034">
        <f t="shared" si="381"/>
        <v>0.34328952608522501</v>
      </c>
      <c r="AL1034">
        <f t="shared" si="382"/>
        <v>0.23952975753122696</v>
      </c>
      <c r="AM1034">
        <f t="shared" si="383"/>
        <v>0.25553319919517103</v>
      </c>
      <c r="AN1034">
        <f t="shared" si="384"/>
        <v>0.34237995824634648</v>
      </c>
      <c r="AO1034">
        <f t="shared" si="385"/>
        <v>0.14665444546287809</v>
      </c>
      <c r="AP1034">
        <f t="shared" si="386"/>
        <v>4.49438202247191E-2</v>
      </c>
      <c r="AQ1034">
        <f t="shared" si="387"/>
        <v>4.4444444444444446E-2</v>
      </c>
      <c r="AR1034">
        <f t="shared" si="388"/>
        <v>1.1235955056179775E-2</v>
      </c>
      <c r="AS1034">
        <f t="shared" si="389"/>
        <v>2.0408163265306121E-2</v>
      </c>
      <c r="AT1034">
        <f t="shared" si="390"/>
        <v>0.34424316856002457</v>
      </c>
      <c r="AU1034">
        <f t="shared" si="391"/>
        <v>0.36851671535215846</v>
      </c>
      <c r="AV1034">
        <f t="shared" si="392"/>
        <v>0.45930232558139533</v>
      </c>
      <c r="AW1034">
        <f t="shared" si="393"/>
        <v>0.42931937172774859</v>
      </c>
    </row>
    <row r="1035" spans="1:49" x14ac:dyDescent="0.3">
      <c r="A1035">
        <v>48</v>
      </c>
      <c r="B1035" s="3">
        <v>37591</v>
      </c>
      <c r="C1035" t="s">
        <v>8</v>
      </c>
      <c r="D1035" s="1">
        <v>66.95</v>
      </c>
      <c r="E1035" s="1">
        <v>34</v>
      </c>
      <c r="F1035" s="1">
        <v>16.7</v>
      </c>
      <c r="G1035" s="1">
        <v>32.950000000000003</v>
      </c>
      <c r="H1035" s="1">
        <v>14.4</v>
      </c>
      <c r="I1035" s="1">
        <v>45.55</v>
      </c>
      <c r="J1035" s="1">
        <v>45.3</v>
      </c>
      <c r="K1035" s="1">
        <v>24.1</v>
      </c>
      <c r="L1035" s="1">
        <v>23.8</v>
      </c>
      <c r="M1035" s="1">
        <v>7.55</v>
      </c>
      <c r="N1035" s="1">
        <v>6.65</v>
      </c>
      <c r="O1035" s="2">
        <v>8.8000000000000007</v>
      </c>
      <c r="P1035" s="2">
        <v>6.6</v>
      </c>
      <c r="Q1035" s="2">
        <v>1.9</v>
      </c>
      <c r="R1035" s="1">
        <v>0.3</v>
      </c>
      <c r="S1035" s="1">
        <v>0.2</v>
      </c>
      <c r="T1035" s="1">
        <v>0.1</v>
      </c>
      <c r="U1035" s="1">
        <v>0.1</v>
      </c>
      <c r="V1035" s="1">
        <v>1</v>
      </c>
      <c r="W1035" s="1">
        <v>54</v>
      </c>
      <c r="X1035" s="1">
        <v>22.1</v>
      </c>
      <c r="Y1035" s="1">
        <v>4.3499999999999996</v>
      </c>
      <c r="Z1035" s="1">
        <v>4.5</v>
      </c>
      <c r="AA1035">
        <f t="shared" si="371"/>
        <v>0.22455403987408182</v>
      </c>
      <c r="AB1035">
        <f t="shared" si="372"/>
        <v>0.13671875</v>
      </c>
      <c r="AC1035">
        <f t="shared" si="373"/>
        <v>0.16172248803827757</v>
      </c>
      <c r="AD1035">
        <f t="shared" si="374"/>
        <v>3.002610966057442E-2</v>
      </c>
      <c r="AE1035">
        <f t="shared" si="375"/>
        <v>6.9293478260869568E-2</v>
      </c>
      <c r="AF1035">
        <f t="shared" si="376"/>
        <v>8.5526315789473673E-2</v>
      </c>
      <c r="AG1035">
        <f t="shared" si="377"/>
        <v>5.5555555555555552E-2</v>
      </c>
      <c r="AH1035">
        <f t="shared" si="378"/>
        <v>0.20361509835194053</v>
      </c>
      <c r="AI1035">
        <f t="shared" si="379"/>
        <v>6.8337129840546712E-2</v>
      </c>
      <c r="AJ1035">
        <f t="shared" si="380"/>
        <v>0.14511494252873561</v>
      </c>
      <c r="AK1035">
        <f t="shared" si="381"/>
        <v>0.28036638789326956</v>
      </c>
      <c r="AL1035">
        <f t="shared" si="382"/>
        <v>0.14327700220426157</v>
      </c>
      <c r="AM1035">
        <f t="shared" si="383"/>
        <v>0.19114688128772636</v>
      </c>
      <c r="AN1035">
        <f t="shared" si="384"/>
        <v>0.26722338204592899</v>
      </c>
      <c r="AO1035">
        <f t="shared" si="385"/>
        <v>0.10265811182401467</v>
      </c>
      <c r="AP1035">
        <f t="shared" si="386"/>
        <v>2.2471910112359546E-2</v>
      </c>
      <c r="AQ1035">
        <f t="shared" si="387"/>
        <v>1.1111111111111112E-2</v>
      </c>
      <c r="AR1035">
        <f t="shared" si="388"/>
        <v>0</v>
      </c>
      <c r="AS1035">
        <f t="shared" si="389"/>
        <v>0</v>
      </c>
      <c r="AT1035">
        <f t="shared" si="390"/>
        <v>0.2864599324531778</v>
      </c>
      <c r="AU1035">
        <f t="shared" si="391"/>
        <v>0.11067835118468031</v>
      </c>
      <c r="AV1035">
        <f t="shared" si="392"/>
        <v>0.40116279069767441</v>
      </c>
      <c r="AW1035">
        <f t="shared" si="393"/>
        <v>0.44502617801047112</v>
      </c>
    </row>
    <row r="1036" spans="1:49" x14ac:dyDescent="0.3">
      <c r="A1036">
        <v>49</v>
      </c>
      <c r="B1036" s="3">
        <v>37591</v>
      </c>
      <c r="C1036" t="s">
        <v>8</v>
      </c>
      <c r="D1036" s="1">
        <v>67.599999999999994</v>
      </c>
      <c r="E1036" s="1">
        <v>34.15</v>
      </c>
      <c r="F1036" s="1">
        <v>16.25</v>
      </c>
      <c r="G1036" s="1">
        <v>33.450000000000003</v>
      </c>
      <c r="H1036" s="1">
        <v>15.6</v>
      </c>
      <c r="I1036" s="1">
        <v>48</v>
      </c>
      <c r="J1036" s="1">
        <v>47.7</v>
      </c>
      <c r="K1036" s="1">
        <v>25.7</v>
      </c>
      <c r="L1036" s="1">
        <v>25.3</v>
      </c>
      <c r="M1036" s="1">
        <v>8.15</v>
      </c>
      <c r="N1036" s="1">
        <v>7.9</v>
      </c>
      <c r="O1036" s="2">
        <v>8.5</v>
      </c>
      <c r="P1036" s="2">
        <v>6.5</v>
      </c>
      <c r="Q1036" s="2">
        <v>2.1</v>
      </c>
      <c r="R1036" s="1">
        <v>0.4</v>
      </c>
      <c r="S1036" s="1">
        <v>0.3</v>
      </c>
      <c r="T1036" s="1">
        <v>0.2</v>
      </c>
      <c r="U1036" s="1">
        <v>0.1</v>
      </c>
      <c r="V1036" s="1">
        <v>1.1000000000000001</v>
      </c>
      <c r="W1036" s="1">
        <v>56.85</v>
      </c>
      <c r="X1036" s="1">
        <v>59.2</v>
      </c>
      <c r="Y1036" s="1">
        <v>4.0999999999999996</v>
      </c>
      <c r="Z1036" s="1">
        <v>3.85</v>
      </c>
      <c r="AA1036">
        <f t="shared" si="371"/>
        <v>0.22770199370409228</v>
      </c>
      <c r="AB1036">
        <f t="shared" si="372"/>
        <v>0.11914062500000003</v>
      </c>
      <c r="AC1036">
        <f t="shared" si="373"/>
        <v>0.17129186602870819</v>
      </c>
      <c r="AD1036">
        <f t="shared" si="374"/>
        <v>4.5691906005221931E-2</v>
      </c>
      <c r="AE1036">
        <f t="shared" si="375"/>
        <v>6.7934782608695662E-2</v>
      </c>
      <c r="AF1036">
        <f t="shared" si="376"/>
        <v>9.8684210526315791E-2</v>
      </c>
      <c r="AG1036">
        <f t="shared" si="377"/>
        <v>6.666666666666668E-2</v>
      </c>
      <c r="AH1036">
        <f t="shared" si="378"/>
        <v>0.21052631578947367</v>
      </c>
      <c r="AI1036">
        <f t="shared" si="379"/>
        <v>6.4920273348519367E-2</v>
      </c>
      <c r="AJ1036">
        <f t="shared" si="380"/>
        <v>0.16858237547892721</v>
      </c>
      <c r="AK1036">
        <f t="shared" si="381"/>
        <v>0.29948227797690163</v>
      </c>
      <c r="AL1036">
        <f t="shared" si="382"/>
        <v>0.1667891256429096</v>
      </c>
      <c r="AM1036">
        <f t="shared" si="383"/>
        <v>0.21126760563380281</v>
      </c>
      <c r="AN1036">
        <f t="shared" si="384"/>
        <v>0.2922755741127348</v>
      </c>
      <c r="AO1036">
        <f t="shared" si="385"/>
        <v>0.12557286892758937</v>
      </c>
      <c r="AP1036">
        <f t="shared" si="386"/>
        <v>3.3707865168539332E-2</v>
      </c>
      <c r="AQ1036">
        <f t="shared" si="387"/>
        <v>2.222222222222222E-2</v>
      </c>
      <c r="AR1036">
        <f t="shared" si="388"/>
        <v>1.1235955056179775E-2</v>
      </c>
      <c r="AS1036">
        <f t="shared" si="389"/>
        <v>0</v>
      </c>
      <c r="AT1036">
        <f t="shared" si="390"/>
        <v>0.30396070003070313</v>
      </c>
      <c r="AU1036">
        <f t="shared" si="391"/>
        <v>0.35150925024342755</v>
      </c>
      <c r="AV1036">
        <f t="shared" si="392"/>
        <v>0.37209302325581389</v>
      </c>
      <c r="AW1036">
        <f t="shared" si="393"/>
        <v>0.37696335078534027</v>
      </c>
    </row>
    <row r="1037" spans="1:49" x14ac:dyDescent="0.3">
      <c r="A1037">
        <v>50</v>
      </c>
      <c r="B1037" s="3">
        <v>37591</v>
      </c>
      <c r="C1037" t="s">
        <v>8</v>
      </c>
      <c r="D1037" s="1">
        <v>77</v>
      </c>
      <c r="E1037" s="1">
        <v>39</v>
      </c>
      <c r="F1037" s="1">
        <v>19.600000000000001</v>
      </c>
      <c r="G1037" s="1">
        <v>38</v>
      </c>
      <c r="H1037" s="1">
        <v>17.3</v>
      </c>
      <c r="I1037" s="1">
        <v>56.45</v>
      </c>
      <c r="J1037" s="1">
        <v>56.3</v>
      </c>
      <c r="K1037" s="1">
        <v>30.3</v>
      </c>
      <c r="L1037" s="1">
        <v>30.9</v>
      </c>
      <c r="M1037" s="1">
        <v>9.15</v>
      </c>
      <c r="N1037" s="1">
        <v>9.0500000000000007</v>
      </c>
      <c r="O1037" s="2">
        <v>14.1</v>
      </c>
      <c r="P1037" s="2">
        <v>11</v>
      </c>
      <c r="Q1037" s="2">
        <v>2.7</v>
      </c>
      <c r="R1037" s="1">
        <v>0.5</v>
      </c>
      <c r="S1037" s="1">
        <v>0.5</v>
      </c>
      <c r="T1037" s="1">
        <v>0.2</v>
      </c>
      <c r="U1037" s="1">
        <v>0.2</v>
      </c>
      <c r="V1037" s="1">
        <v>1.4</v>
      </c>
      <c r="W1037" s="1">
        <v>68</v>
      </c>
      <c r="X1037" s="1">
        <v>66.3</v>
      </c>
      <c r="Y1037" s="1">
        <v>4.8499999999999996</v>
      </c>
      <c r="Z1037" s="1">
        <v>4.75</v>
      </c>
      <c r="AA1037">
        <f t="shared" si="371"/>
        <v>0.32948583420776489</v>
      </c>
      <c r="AB1037">
        <f t="shared" si="372"/>
        <v>0.25000000000000011</v>
      </c>
      <c r="AC1037">
        <f t="shared" si="373"/>
        <v>0.25837320574162681</v>
      </c>
      <c r="AD1037">
        <f t="shared" si="374"/>
        <v>6.7885117493472591E-2</v>
      </c>
      <c r="AE1037">
        <f t="shared" si="375"/>
        <v>0.12907608695652176</v>
      </c>
      <c r="AF1037">
        <f t="shared" si="376"/>
        <v>0.13815789473684209</v>
      </c>
      <c r="AG1037">
        <f t="shared" si="377"/>
        <v>9.9999999999999978E-2</v>
      </c>
      <c r="AH1037">
        <f t="shared" si="378"/>
        <v>0.31047315257841579</v>
      </c>
      <c r="AI1037">
        <f t="shared" si="379"/>
        <v>0.12870159453302962</v>
      </c>
      <c r="AJ1037">
        <f t="shared" si="380"/>
        <v>0.24952107279693489</v>
      </c>
      <c r="AK1037">
        <f t="shared" si="381"/>
        <v>0.36798088410991631</v>
      </c>
      <c r="AL1037">
        <f t="shared" si="382"/>
        <v>0.23438648052902275</v>
      </c>
      <c r="AM1037">
        <f t="shared" si="383"/>
        <v>0.28638497652582157</v>
      </c>
      <c r="AN1037">
        <f t="shared" si="384"/>
        <v>0.33402922755741121</v>
      </c>
      <c r="AO1037">
        <f t="shared" si="385"/>
        <v>0.14665444546287809</v>
      </c>
      <c r="AP1037">
        <f t="shared" si="386"/>
        <v>4.49438202247191E-2</v>
      </c>
      <c r="AQ1037">
        <f t="shared" si="387"/>
        <v>4.4444444444444446E-2</v>
      </c>
      <c r="AR1037">
        <f t="shared" si="388"/>
        <v>1.1235955056179775E-2</v>
      </c>
      <c r="AS1037">
        <f t="shared" si="389"/>
        <v>2.0408163265306121E-2</v>
      </c>
      <c r="AT1037">
        <f t="shared" si="390"/>
        <v>0.37242861529014432</v>
      </c>
      <c r="AU1037">
        <f t="shared" si="391"/>
        <v>0.39759818240830902</v>
      </c>
      <c r="AV1037">
        <f t="shared" si="392"/>
        <v>0.45930232558139533</v>
      </c>
      <c r="AW1037">
        <f t="shared" si="393"/>
        <v>0.47120418848167533</v>
      </c>
    </row>
    <row r="1038" spans="1:49" x14ac:dyDescent="0.3">
      <c r="A1038">
        <v>51</v>
      </c>
      <c r="B1038" s="3">
        <v>37591</v>
      </c>
      <c r="C1038" t="s">
        <v>8</v>
      </c>
      <c r="D1038" s="1">
        <v>75.95</v>
      </c>
      <c r="E1038" s="1">
        <v>39.65</v>
      </c>
      <c r="F1038" s="1">
        <v>19.399999999999999</v>
      </c>
      <c r="G1038" s="1">
        <v>36.299999999999997</v>
      </c>
      <c r="H1038" s="1">
        <v>17.3</v>
      </c>
      <c r="I1038" s="1">
        <v>51.25</v>
      </c>
      <c r="J1038" s="1">
        <v>50.95</v>
      </c>
      <c r="K1038" s="1">
        <v>28</v>
      </c>
      <c r="L1038" s="1">
        <v>27.35</v>
      </c>
      <c r="M1038" s="1">
        <v>9.25</v>
      </c>
      <c r="N1038" s="1">
        <v>8.9</v>
      </c>
      <c r="O1038" s="2">
        <v>13.4</v>
      </c>
      <c r="P1038" s="2">
        <v>10.4</v>
      </c>
      <c r="Q1038" s="2">
        <v>2.6</v>
      </c>
      <c r="R1038" s="1">
        <v>0.4</v>
      </c>
      <c r="S1038" s="1">
        <v>0.5</v>
      </c>
      <c r="T1038" s="1">
        <v>0.2</v>
      </c>
      <c r="U1038" s="1">
        <v>0.2</v>
      </c>
      <c r="V1038" s="1">
        <v>1.4</v>
      </c>
      <c r="W1038" s="1">
        <v>15.9</v>
      </c>
      <c r="X1038" s="1">
        <v>61.65</v>
      </c>
      <c r="Y1038" s="1">
        <v>5</v>
      </c>
      <c r="Z1038" s="1">
        <v>4.9000000000000004</v>
      </c>
      <c r="AA1038">
        <f t="shared" si="371"/>
        <v>0.34312696747114368</v>
      </c>
      <c r="AB1038">
        <f t="shared" si="372"/>
        <v>0.24218749999999997</v>
      </c>
      <c r="AC1038">
        <f t="shared" si="373"/>
        <v>0.22583732057416261</v>
      </c>
      <c r="AD1038">
        <f t="shared" si="374"/>
        <v>6.7885117493472591E-2</v>
      </c>
      <c r="AE1038">
        <f t="shared" si="375"/>
        <v>0.12092391304347828</v>
      </c>
      <c r="AF1038">
        <f t="shared" si="376"/>
        <v>0.13157894736842105</v>
      </c>
      <c r="AG1038">
        <f t="shared" si="377"/>
        <v>9.9999999999999978E-2</v>
      </c>
      <c r="AH1038">
        <f t="shared" si="378"/>
        <v>0.29930887825624675</v>
      </c>
      <c r="AI1038">
        <f t="shared" si="379"/>
        <v>0.12072892938496585</v>
      </c>
      <c r="AJ1038">
        <f t="shared" si="380"/>
        <v>0.19971264367816091</v>
      </c>
      <c r="AK1038">
        <f t="shared" si="381"/>
        <v>0.32536837913181998</v>
      </c>
      <c r="AL1038">
        <f t="shared" si="382"/>
        <v>0.20058780308596619</v>
      </c>
      <c r="AM1038">
        <f t="shared" si="383"/>
        <v>0.23876592890677401</v>
      </c>
      <c r="AN1038">
        <f t="shared" si="384"/>
        <v>0.33820459290187882</v>
      </c>
      <c r="AO1038">
        <f t="shared" si="385"/>
        <v>0.14390467461044915</v>
      </c>
      <c r="AP1038">
        <f t="shared" si="386"/>
        <v>3.3707865168539332E-2</v>
      </c>
      <c r="AQ1038">
        <f t="shared" si="387"/>
        <v>4.4444444444444446E-2</v>
      </c>
      <c r="AR1038">
        <f t="shared" si="388"/>
        <v>1.1235955056179775E-2</v>
      </c>
      <c r="AS1038">
        <f t="shared" si="389"/>
        <v>2.0408163265306121E-2</v>
      </c>
      <c r="AT1038">
        <f t="shared" si="390"/>
        <v>5.2502302732576001E-2</v>
      </c>
      <c r="AU1038">
        <f t="shared" si="391"/>
        <v>0.36741317753975988</v>
      </c>
      <c r="AV1038">
        <f t="shared" si="392"/>
        <v>0.47674418604651159</v>
      </c>
      <c r="AW1038">
        <f t="shared" si="393"/>
        <v>0.48691099476439786</v>
      </c>
    </row>
    <row r="1039" spans="1:49" x14ac:dyDescent="0.3">
      <c r="A1039">
        <v>52</v>
      </c>
      <c r="B1039" s="3">
        <v>37591</v>
      </c>
      <c r="C1039" t="s">
        <v>8</v>
      </c>
      <c r="D1039" s="1">
        <v>65.05</v>
      </c>
      <c r="E1039" s="1">
        <v>33.200000000000003</v>
      </c>
      <c r="F1039" s="1">
        <v>16.899999999999999</v>
      </c>
      <c r="G1039" s="1">
        <v>31.85</v>
      </c>
      <c r="H1039" s="1">
        <v>14</v>
      </c>
      <c r="I1039" s="1">
        <v>42.7</v>
      </c>
      <c r="J1039" s="1">
        <v>43.1</v>
      </c>
      <c r="K1039" s="1">
        <v>22.65</v>
      </c>
      <c r="L1039" s="1">
        <v>22.9</v>
      </c>
      <c r="M1039" s="1">
        <v>7.2</v>
      </c>
      <c r="N1039" s="1">
        <v>7.4</v>
      </c>
      <c r="O1039" s="2">
        <v>8.3000000000000007</v>
      </c>
      <c r="P1039" s="2">
        <v>6.2</v>
      </c>
      <c r="Q1039" s="2">
        <v>1.7</v>
      </c>
      <c r="R1039" s="1">
        <v>0.2</v>
      </c>
      <c r="S1039" s="1">
        <v>0.3</v>
      </c>
      <c r="T1039" s="1">
        <v>0.1</v>
      </c>
      <c r="U1039" s="1">
        <v>0.1</v>
      </c>
      <c r="V1039" s="1">
        <v>0.9</v>
      </c>
      <c r="W1039" s="1">
        <v>55.6</v>
      </c>
      <c r="X1039" s="1">
        <v>52.55</v>
      </c>
      <c r="Y1039" s="1">
        <v>3.75</v>
      </c>
      <c r="Z1039" s="1">
        <v>3.95</v>
      </c>
      <c r="AA1039">
        <f t="shared" si="371"/>
        <v>0.2077649527806926</v>
      </c>
      <c r="AB1039">
        <f t="shared" si="372"/>
        <v>0.14453124999999997</v>
      </c>
      <c r="AC1039">
        <f t="shared" si="373"/>
        <v>0.14066985645933017</v>
      </c>
      <c r="AD1039">
        <f t="shared" si="374"/>
        <v>2.4804177545691908E-2</v>
      </c>
      <c r="AE1039">
        <f t="shared" si="375"/>
        <v>6.3858695652173919E-2</v>
      </c>
      <c r="AF1039">
        <f t="shared" si="376"/>
        <v>7.2368421052631582E-2</v>
      </c>
      <c r="AG1039">
        <f t="shared" si="377"/>
        <v>4.4444444444444446E-2</v>
      </c>
      <c r="AH1039">
        <f t="shared" si="378"/>
        <v>0.18341307814992025</v>
      </c>
      <c r="AI1039">
        <f t="shared" si="379"/>
        <v>6.264236902050116E-2</v>
      </c>
      <c r="AJ1039">
        <f t="shared" si="380"/>
        <v>0.11781609195402303</v>
      </c>
      <c r="AK1039">
        <f t="shared" si="381"/>
        <v>0.26284348864994023</v>
      </c>
      <c r="AL1039">
        <f t="shared" si="382"/>
        <v>0.12196914033798674</v>
      </c>
      <c r="AM1039">
        <f t="shared" si="383"/>
        <v>0.17907444668008046</v>
      </c>
      <c r="AN1039">
        <f t="shared" si="384"/>
        <v>0.25260960334029225</v>
      </c>
      <c r="AO1039">
        <f t="shared" si="385"/>
        <v>0.1164069660861595</v>
      </c>
      <c r="AP1039">
        <f t="shared" si="386"/>
        <v>1.1235955056179775E-2</v>
      </c>
      <c r="AQ1039">
        <f t="shared" si="387"/>
        <v>2.222222222222222E-2</v>
      </c>
      <c r="AR1039">
        <f t="shared" si="388"/>
        <v>0</v>
      </c>
      <c r="AS1039">
        <f t="shared" si="389"/>
        <v>0</v>
      </c>
      <c r="AT1039">
        <f t="shared" si="390"/>
        <v>0.29628492477740254</v>
      </c>
      <c r="AU1039">
        <f t="shared" si="391"/>
        <v>0.30834144758195392</v>
      </c>
      <c r="AV1039">
        <f t="shared" si="392"/>
        <v>0.33139534883720928</v>
      </c>
      <c r="AW1039">
        <f t="shared" si="393"/>
        <v>0.38743455497382195</v>
      </c>
    </row>
    <row r="1040" spans="1:49" x14ac:dyDescent="0.3">
      <c r="A1040">
        <v>53</v>
      </c>
      <c r="B1040" s="3">
        <v>37591</v>
      </c>
      <c r="C1040" t="s">
        <v>8</v>
      </c>
      <c r="D1040" s="1">
        <v>74.95</v>
      </c>
      <c r="E1040" s="1">
        <v>38.1</v>
      </c>
      <c r="F1040" s="1">
        <v>18.3</v>
      </c>
      <c r="G1040" s="1">
        <v>36.85</v>
      </c>
      <c r="H1040" s="1">
        <v>16.45</v>
      </c>
      <c r="I1040" s="1">
        <v>52.15</v>
      </c>
      <c r="J1040" s="1">
        <v>52.2</v>
      </c>
      <c r="K1040" s="1">
        <v>28.75</v>
      </c>
      <c r="L1040" s="1">
        <v>28.3</v>
      </c>
      <c r="M1040" s="1">
        <v>9.4499999999999993</v>
      </c>
      <c r="N1040" s="1">
        <v>8.6</v>
      </c>
      <c r="O1040" s="2">
        <v>12.3</v>
      </c>
      <c r="P1040" s="2">
        <v>9.6</v>
      </c>
      <c r="Q1040" s="2">
        <v>2.5</v>
      </c>
      <c r="R1040" s="1">
        <v>0.5</v>
      </c>
      <c r="S1040" s="1">
        <v>0.5</v>
      </c>
      <c r="T1040" s="1">
        <v>0.2</v>
      </c>
      <c r="U1040" s="1">
        <v>0.2</v>
      </c>
      <c r="V1040" s="1">
        <v>1.3</v>
      </c>
      <c r="W1040" s="1">
        <v>63.6</v>
      </c>
      <c r="X1040" s="1">
        <v>58.4</v>
      </c>
      <c r="Y1040" s="1">
        <v>5.05</v>
      </c>
      <c r="Z1040" s="1">
        <v>4.55</v>
      </c>
      <c r="AA1040">
        <f t="shared" si="371"/>
        <v>0.31059811122770198</v>
      </c>
      <c r="AB1040">
        <f t="shared" si="372"/>
        <v>0.19921875000000006</v>
      </c>
      <c r="AC1040">
        <f t="shared" si="373"/>
        <v>0.23636363636363639</v>
      </c>
      <c r="AD1040">
        <f t="shared" si="374"/>
        <v>5.6788511749347251E-2</v>
      </c>
      <c r="AE1040">
        <f t="shared" si="375"/>
        <v>0.11005434782608696</v>
      </c>
      <c r="AF1040">
        <f t="shared" si="376"/>
        <v>0.12499999999999999</v>
      </c>
      <c r="AG1040">
        <f t="shared" si="377"/>
        <v>8.8888888888888892E-2</v>
      </c>
      <c r="AH1040">
        <f t="shared" si="378"/>
        <v>0.28867623604465714</v>
      </c>
      <c r="AI1040">
        <f t="shared" si="379"/>
        <v>0.10820045558086561</v>
      </c>
      <c r="AJ1040">
        <f t="shared" si="380"/>
        <v>0.20833333333333331</v>
      </c>
      <c r="AK1040">
        <f t="shared" si="381"/>
        <v>0.33532457188371162</v>
      </c>
      <c r="AL1040">
        <f t="shared" si="382"/>
        <v>0.21160911094783244</v>
      </c>
      <c r="AM1040">
        <f t="shared" si="383"/>
        <v>0.25150905432595577</v>
      </c>
      <c r="AN1040">
        <f t="shared" si="384"/>
        <v>0.34655532359081409</v>
      </c>
      <c r="AO1040">
        <f t="shared" si="385"/>
        <v>0.1384051329055912</v>
      </c>
      <c r="AP1040">
        <f t="shared" si="386"/>
        <v>4.49438202247191E-2</v>
      </c>
      <c r="AQ1040">
        <f t="shared" si="387"/>
        <v>4.4444444444444446E-2</v>
      </c>
      <c r="AR1040">
        <f t="shared" si="388"/>
        <v>1.1235955056179775E-2</v>
      </c>
      <c r="AS1040">
        <f t="shared" si="389"/>
        <v>2.0408163265306121E-2</v>
      </c>
      <c r="AT1040">
        <f t="shared" si="390"/>
        <v>0.34540988639852627</v>
      </c>
      <c r="AU1040">
        <f t="shared" si="391"/>
        <v>0.34631613112625775</v>
      </c>
      <c r="AV1040">
        <f t="shared" si="392"/>
        <v>0.48255813953488363</v>
      </c>
      <c r="AW1040">
        <f t="shared" si="393"/>
        <v>0.45026178010471196</v>
      </c>
    </row>
    <row r="1041" spans="1:49" x14ac:dyDescent="0.3">
      <c r="A1041">
        <v>54</v>
      </c>
      <c r="B1041" s="3">
        <v>37591</v>
      </c>
      <c r="C1041" t="s">
        <v>8</v>
      </c>
      <c r="D1041" s="1">
        <v>73.849999999999994</v>
      </c>
      <c r="E1041" s="1">
        <v>37.299999999999997</v>
      </c>
      <c r="F1041" s="1">
        <v>18.5</v>
      </c>
      <c r="G1041" s="1">
        <v>36.549999999999997</v>
      </c>
      <c r="H1041" s="1">
        <v>15.3</v>
      </c>
      <c r="I1041" s="1">
        <v>51.3</v>
      </c>
      <c r="J1041" s="1">
        <v>51.5</v>
      </c>
      <c r="K1041" s="1">
        <v>27.55</v>
      </c>
      <c r="L1041" s="1">
        <v>28</v>
      </c>
      <c r="M1041" s="1">
        <v>8.4499999999999993</v>
      </c>
      <c r="N1041" s="1">
        <v>8.1999999999999993</v>
      </c>
      <c r="O1041" s="2">
        <v>12</v>
      </c>
      <c r="P1041" s="2">
        <v>9.1999999999999993</v>
      </c>
      <c r="Q1041" s="2">
        <v>2.5</v>
      </c>
      <c r="R1041" s="1">
        <v>0.4</v>
      </c>
      <c r="S1041" s="1">
        <v>0.5</v>
      </c>
      <c r="T1041" s="1">
        <v>0.2</v>
      </c>
      <c r="U1041" s="1">
        <v>0.2</v>
      </c>
      <c r="V1041" s="1">
        <v>1.3</v>
      </c>
      <c r="W1041" s="1">
        <v>60.9</v>
      </c>
      <c r="X1041" s="1">
        <v>61.3</v>
      </c>
      <c r="Y1041" s="1">
        <v>4.5</v>
      </c>
      <c r="Z1041" s="1">
        <v>4.4000000000000004</v>
      </c>
      <c r="AA1041">
        <f t="shared" si="371"/>
        <v>0.29380902413431259</v>
      </c>
      <c r="AB1041">
        <f t="shared" si="372"/>
        <v>0.20703125000000003</v>
      </c>
      <c r="AC1041">
        <f t="shared" si="373"/>
        <v>0.23062200956937792</v>
      </c>
      <c r="AD1041">
        <f t="shared" si="374"/>
        <v>4.1775456919060067E-2</v>
      </c>
      <c r="AE1041">
        <f t="shared" si="375"/>
        <v>0.10461956521739131</v>
      </c>
      <c r="AF1041">
        <f t="shared" si="376"/>
        <v>0.12499999999999999</v>
      </c>
      <c r="AG1041">
        <f t="shared" si="377"/>
        <v>8.8888888888888892E-2</v>
      </c>
      <c r="AH1041">
        <f t="shared" si="378"/>
        <v>0.27698032961190855</v>
      </c>
      <c r="AI1041">
        <f t="shared" si="379"/>
        <v>0.10478359908883826</v>
      </c>
      <c r="AJ1041">
        <f t="shared" si="380"/>
        <v>0.20019157088122602</v>
      </c>
      <c r="AK1041">
        <f t="shared" si="381"/>
        <v>0.32974910394265228</v>
      </c>
      <c r="AL1041">
        <f t="shared" si="382"/>
        <v>0.19397501836884642</v>
      </c>
      <c r="AM1041">
        <f t="shared" si="383"/>
        <v>0.24748490945674045</v>
      </c>
      <c r="AN1041">
        <f t="shared" si="384"/>
        <v>0.30480167014613768</v>
      </c>
      <c r="AO1041">
        <f t="shared" si="385"/>
        <v>0.13107241063244729</v>
      </c>
      <c r="AP1041">
        <f t="shared" si="386"/>
        <v>3.3707865168539332E-2</v>
      </c>
      <c r="AQ1041">
        <f t="shared" si="387"/>
        <v>4.4444444444444446E-2</v>
      </c>
      <c r="AR1041">
        <f t="shared" si="388"/>
        <v>1.1235955056179775E-2</v>
      </c>
      <c r="AS1041">
        <f t="shared" si="389"/>
        <v>2.0408163265306121E-2</v>
      </c>
      <c r="AT1041">
        <f t="shared" si="390"/>
        <v>0.32883021185139699</v>
      </c>
      <c r="AU1041">
        <f t="shared" si="391"/>
        <v>0.36514118792599809</v>
      </c>
      <c r="AV1041">
        <f t="shared" si="392"/>
        <v>0.41860465116279072</v>
      </c>
      <c r="AW1041">
        <f t="shared" si="393"/>
        <v>0.43455497382198949</v>
      </c>
    </row>
    <row r="1042" spans="1:49" x14ac:dyDescent="0.3">
      <c r="A1042">
        <v>55</v>
      </c>
      <c r="B1042" s="3">
        <v>37591</v>
      </c>
      <c r="C1042" t="s">
        <v>8</v>
      </c>
      <c r="D1042" s="1">
        <v>72.150000000000006</v>
      </c>
      <c r="E1042" s="1">
        <v>36.6</v>
      </c>
      <c r="F1042" s="1">
        <v>17.95</v>
      </c>
      <c r="G1042" s="1">
        <v>35.549999999999997</v>
      </c>
      <c r="H1042" s="1">
        <v>15.65</v>
      </c>
      <c r="I1042" s="1">
        <v>49.65</v>
      </c>
      <c r="J1042" s="1">
        <v>49.9</v>
      </c>
      <c r="K1042" s="1">
        <v>29.95</v>
      </c>
      <c r="L1042" s="1">
        <v>26.65</v>
      </c>
      <c r="M1042" s="1">
        <v>8.4</v>
      </c>
      <c r="N1042" s="1">
        <v>8.1999999999999993</v>
      </c>
      <c r="O1042" s="2">
        <v>11.8</v>
      </c>
      <c r="P1042" s="2">
        <v>9</v>
      </c>
      <c r="Q1042" s="2">
        <v>2.4</v>
      </c>
      <c r="R1042" s="1">
        <v>0.5</v>
      </c>
      <c r="S1042" s="1">
        <v>0.4</v>
      </c>
      <c r="T1042" s="1">
        <v>0.2</v>
      </c>
      <c r="U1042" s="1">
        <v>0.2</v>
      </c>
      <c r="V1042" s="1">
        <v>1.3</v>
      </c>
      <c r="W1042" s="1">
        <v>57.2</v>
      </c>
      <c r="X1042" s="1">
        <v>38.5</v>
      </c>
      <c r="Y1042" s="1">
        <v>4.5999999999999996</v>
      </c>
      <c r="Z1042" s="1">
        <v>4.2</v>
      </c>
      <c r="AA1042">
        <f t="shared" si="371"/>
        <v>0.27911857292759706</v>
      </c>
      <c r="AB1042">
        <f t="shared" si="372"/>
        <v>0.185546875</v>
      </c>
      <c r="AC1042">
        <f t="shared" si="373"/>
        <v>0.21148325358851669</v>
      </c>
      <c r="AD1042">
        <f t="shared" si="374"/>
        <v>4.6344647519582255E-2</v>
      </c>
      <c r="AE1042">
        <f t="shared" si="375"/>
        <v>0.10190217391304349</v>
      </c>
      <c r="AF1042">
        <f t="shared" si="376"/>
        <v>0.11842105263157893</v>
      </c>
      <c r="AG1042">
        <f t="shared" si="377"/>
        <v>8.8888888888888892E-2</v>
      </c>
      <c r="AH1042">
        <f t="shared" si="378"/>
        <v>0.25890483785220636</v>
      </c>
      <c r="AI1042">
        <f t="shared" si="379"/>
        <v>0.10250569476082005</v>
      </c>
      <c r="AJ1042">
        <f t="shared" si="380"/>
        <v>0.1843869731800766</v>
      </c>
      <c r="AK1042">
        <f t="shared" si="381"/>
        <v>0.31700517722023092</v>
      </c>
      <c r="AL1042">
        <f t="shared" si="382"/>
        <v>0.22924320352681848</v>
      </c>
      <c r="AM1042">
        <f t="shared" si="383"/>
        <v>0.22937625754527161</v>
      </c>
      <c r="AN1042">
        <f t="shared" si="384"/>
        <v>0.30271398747390393</v>
      </c>
      <c r="AO1042">
        <f t="shared" si="385"/>
        <v>0.13107241063244729</v>
      </c>
      <c r="AP1042">
        <f t="shared" si="386"/>
        <v>4.49438202247191E-2</v>
      </c>
      <c r="AQ1042">
        <f t="shared" si="387"/>
        <v>3.333333333333334E-2</v>
      </c>
      <c r="AR1042">
        <f t="shared" si="388"/>
        <v>1.1235955056179775E-2</v>
      </c>
      <c r="AS1042">
        <f t="shared" si="389"/>
        <v>2.0408163265306121E-2</v>
      </c>
      <c r="AT1042">
        <f t="shared" si="390"/>
        <v>0.30610991710162727</v>
      </c>
      <c r="AU1042">
        <f t="shared" si="391"/>
        <v>0.21713729308666022</v>
      </c>
      <c r="AV1042">
        <f t="shared" si="392"/>
        <v>0.43023255813953487</v>
      </c>
      <c r="AW1042">
        <f t="shared" si="393"/>
        <v>0.41361256544502611</v>
      </c>
    </row>
    <row r="1043" spans="1:49" x14ac:dyDescent="0.3">
      <c r="A1043">
        <v>56</v>
      </c>
      <c r="B1043" s="3">
        <v>37591</v>
      </c>
      <c r="C1043" t="s">
        <v>8</v>
      </c>
      <c r="D1043" s="1">
        <v>72.3</v>
      </c>
      <c r="E1043" s="1">
        <v>37</v>
      </c>
      <c r="F1043" s="1">
        <v>18.45</v>
      </c>
      <c r="G1043" s="1">
        <v>35.299999999999997</v>
      </c>
      <c r="H1043" s="1">
        <v>15.3</v>
      </c>
      <c r="I1043" s="1">
        <v>51.85</v>
      </c>
      <c r="J1043" s="1">
        <v>45.7</v>
      </c>
      <c r="K1043" s="1">
        <v>28.75</v>
      </c>
      <c r="L1043" s="1">
        <v>23.9</v>
      </c>
      <c r="M1043" s="1">
        <v>9.3000000000000007</v>
      </c>
      <c r="N1043" s="1">
        <v>7.1</v>
      </c>
      <c r="O1043" s="2">
        <v>11.3</v>
      </c>
      <c r="P1043" s="2">
        <v>8.6999999999999993</v>
      </c>
      <c r="Q1043" s="2">
        <v>2.4</v>
      </c>
      <c r="R1043" s="1">
        <v>0.6</v>
      </c>
      <c r="S1043" s="1">
        <v>0.3</v>
      </c>
      <c r="T1043" s="1">
        <v>0.3</v>
      </c>
      <c r="U1043" s="1">
        <v>0.1</v>
      </c>
      <c r="V1043" s="1">
        <v>1.3</v>
      </c>
      <c r="W1043" s="1">
        <v>33</v>
      </c>
      <c r="X1043" s="1">
        <v>56.35</v>
      </c>
      <c r="Y1043" s="1">
        <v>4.5999999999999996</v>
      </c>
      <c r="Z1043" s="1">
        <v>4.2</v>
      </c>
      <c r="AA1043">
        <f t="shared" si="371"/>
        <v>0.28751311647429167</v>
      </c>
      <c r="AB1043">
        <f t="shared" si="372"/>
        <v>0.205078125</v>
      </c>
      <c r="AC1043">
        <f t="shared" si="373"/>
        <v>0.20669856459330138</v>
      </c>
      <c r="AD1043">
        <f t="shared" si="374"/>
        <v>4.1775456919060067E-2</v>
      </c>
      <c r="AE1043">
        <f t="shared" si="375"/>
        <v>9.7826086956521743E-2</v>
      </c>
      <c r="AF1043">
        <f t="shared" si="376"/>
        <v>0.11842105263157893</v>
      </c>
      <c r="AG1043">
        <f t="shared" si="377"/>
        <v>8.8888888888888892E-2</v>
      </c>
      <c r="AH1043">
        <f t="shared" si="378"/>
        <v>0.26049973418394473</v>
      </c>
      <c r="AI1043">
        <f t="shared" si="379"/>
        <v>9.6810933940774488E-2</v>
      </c>
      <c r="AJ1043">
        <f t="shared" si="380"/>
        <v>0.20545977011494254</v>
      </c>
      <c r="AK1043">
        <f t="shared" si="381"/>
        <v>0.28355236957387492</v>
      </c>
      <c r="AL1043">
        <f t="shared" si="382"/>
        <v>0.21160911094783244</v>
      </c>
      <c r="AM1043">
        <f t="shared" si="383"/>
        <v>0.1924882629107981</v>
      </c>
      <c r="AN1043">
        <f t="shared" si="384"/>
        <v>0.34029227557411268</v>
      </c>
      <c r="AO1043">
        <f t="shared" si="385"/>
        <v>0.11090742438130155</v>
      </c>
      <c r="AP1043">
        <f t="shared" si="386"/>
        <v>5.6179775280898875E-2</v>
      </c>
      <c r="AQ1043">
        <f t="shared" si="387"/>
        <v>2.222222222222222E-2</v>
      </c>
      <c r="AR1043">
        <f t="shared" si="388"/>
        <v>2.2471910112359546E-2</v>
      </c>
      <c r="AS1043">
        <f t="shared" si="389"/>
        <v>0</v>
      </c>
      <c r="AT1043">
        <f t="shared" si="390"/>
        <v>0.15750690819772797</v>
      </c>
      <c r="AU1043">
        <f t="shared" si="391"/>
        <v>0.33300876338851026</v>
      </c>
      <c r="AV1043">
        <f t="shared" si="392"/>
        <v>0.43023255813953487</v>
      </c>
      <c r="AW1043">
        <f t="shared" si="393"/>
        <v>0.41361256544502611</v>
      </c>
    </row>
    <row r="1044" spans="1:49" x14ac:dyDescent="0.3">
      <c r="A1044">
        <v>57</v>
      </c>
      <c r="B1044" s="3">
        <v>37591</v>
      </c>
      <c r="C1044" t="s">
        <v>8</v>
      </c>
      <c r="D1044" s="1">
        <v>70.900000000000006</v>
      </c>
      <c r="E1044" s="1">
        <v>38.799999999999997</v>
      </c>
      <c r="F1044" s="1">
        <v>18.7</v>
      </c>
      <c r="G1044" s="1">
        <v>32.1</v>
      </c>
      <c r="H1044" s="1">
        <v>16.100000000000001</v>
      </c>
      <c r="I1044" s="1">
        <v>54.1</v>
      </c>
      <c r="J1044" s="1">
        <v>54.15</v>
      </c>
      <c r="K1044" s="1">
        <v>29.15</v>
      </c>
      <c r="L1044" s="1">
        <v>29.85</v>
      </c>
      <c r="M1044" s="1">
        <v>8.9499999999999993</v>
      </c>
      <c r="N1044" s="1">
        <v>9.75</v>
      </c>
      <c r="O1044" s="2">
        <v>13.4</v>
      </c>
      <c r="P1044" s="2">
        <v>9.6</v>
      </c>
      <c r="Q1044" s="2">
        <v>2.7</v>
      </c>
      <c r="R1044" s="1">
        <v>0.5</v>
      </c>
      <c r="S1044" s="1">
        <v>0.5</v>
      </c>
      <c r="T1044" s="1">
        <v>0.2</v>
      </c>
      <c r="U1044" s="1">
        <v>0.2</v>
      </c>
      <c r="V1044" s="1">
        <v>1.4</v>
      </c>
      <c r="W1044" s="1">
        <v>63.85</v>
      </c>
      <c r="X1044" s="1">
        <v>62</v>
      </c>
      <c r="Y1044" s="1">
        <v>4.9000000000000004</v>
      </c>
      <c r="Z1044" s="1">
        <v>4.8499999999999996</v>
      </c>
      <c r="AA1044">
        <f t="shared" si="371"/>
        <v>0.32528856243441756</v>
      </c>
      <c r="AB1044">
        <f t="shared" si="372"/>
        <v>0.21484375</v>
      </c>
      <c r="AC1044">
        <f t="shared" si="373"/>
        <v>0.14545454545454548</v>
      </c>
      <c r="AD1044">
        <f t="shared" si="374"/>
        <v>5.2219321148825083E-2</v>
      </c>
      <c r="AE1044">
        <f t="shared" si="375"/>
        <v>0.11005434782608696</v>
      </c>
      <c r="AF1044">
        <f t="shared" si="376"/>
        <v>0.13815789473684209</v>
      </c>
      <c r="AG1044">
        <f t="shared" si="377"/>
        <v>9.9999999999999978E-2</v>
      </c>
      <c r="AH1044">
        <f t="shared" si="378"/>
        <v>0.2456140350877194</v>
      </c>
      <c r="AI1044">
        <f t="shared" si="379"/>
        <v>0.12072892938496585</v>
      </c>
      <c r="AJ1044">
        <f t="shared" si="380"/>
        <v>0.22701149425287356</v>
      </c>
      <c r="AK1044">
        <f t="shared" si="381"/>
        <v>0.35085623257666265</v>
      </c>
      <c r="AL1044">
        <f t="shared" si="382"/>
        <v>0.21748714180749446</v>
      </c>
      <c r="AM1044">
        <f t="shared" si="383"/>
        <v>0.27230046948356812</v>
      </c>
      <c r="AN1044">
        <f t="shared" si="384"/>
        <v>0.32567849686847589</v>
      </c>
      <c r="AO1044">
        <f t="shared" si="385"/>
        <v>0.15948670944087992</v>
      </c>
      <c r="AP1044">
        <f t="shared" si="386"/>
        <v>4.49438202247191E-2</v>
      </c>
      <c r="AQ1044">
        <f t="shared" si="387"/>
        <v>4.4444444444444446E-2</v>
      </c>
      <c r="AR1044">
        <f t="shared" si="388"/>
        <v>1.1235955056179775E-2</v>
      </c>
      <c r="AS1044">
        <f t="shared" si="389"/>
        <v>2.0408163265306121E-2</v>
      </c>
      <c r="AT1044">
        <f t="shared" si="390"/>
        <v>0.34694504144918642</v>
      </c>
      <c r="AU1044">
        <f t="shared" si="391"/>
        <v>0.36968516715352162</v>
      </c>
      <c r="AV1044">
        <f t="shared" si="392"/>
        <v>0.46511627906976744</v>
      </c>
      <c r="AW1044">
        <f t="shared" si="393"/>
        <v>0.48167539267015697</v>
      </c>
    </row>
    <row r="1045" spans="1:49" x14ac:dyDescent="0.3">
      <c r="A1045">
        <v>58</v>
      </c>
      <c r="B1045" s="3">
        <v>37591</v>
      </c>
      <c r="C1045" t="s">
        <v>8</v>
      </c>
      <c r="D1045" s="1">
        <v>80</v>
      </c>
      <c r="E1045" s="1">
        <v>40.700000000000003</v>
      </c>
      <c r="F1045" s="1">
        <v>20.25</v>
      </c>
      <c r="G1045" s="1">
        <v>39.299999999999997</v>
      </c>
      <c r="H1045" s="1">
        <v>17.5</v>
      </c>
      <c r="I1045" s="1">
        <v>56.1</v>
      </c>
      <c r="J1045" s="1">
        <v>56.3</v>
      </c>
      <c r="K1045" s="1">
        <v>31.2</v>
      </c>
      <c r="L1045" s="1">
        <v>30.3</v>
      </c>
      <c r="M1045" s="1">
        <v>9.8000000000000007</v>
      </c>
      <c r="N1045" s="1">
        <v>9.5</v>
      </c>
      <c r="O1045" s="2">
        <v>14.6</v>
      </c>
      <c r="P1045" s="2">
        <v>11.6</v>
      </c>
      <c r="Q1045" s="2">
        <v>3</v>
      </c>
      <c r="R1045" s="1">
        <v>0.7</v>
      </c>
      <c r="S1045" s="1">
        <v>0.6</v>
      </c>
      <c r="T1045" s="1">
        <v>0.3</v>
      </c>
      <c r="U1045" s="1">
        <v>0.3</v>
      </c>
      <c r="V1045" s="1">
        <v>1.6</v>
      </c>
      <c r="W1045" s="1">
        <v>60.5</v>
      </c>
      <c r="X1045" s="1">
        <v>66.7</v>
      </c>
      <c r="Y1045" s="1">
        <v>4.9000000000000004</v>
      </c>
      <c r="Z1045" s="1">
        <v>5.0999999999999996</v>
      </c>
      <c r="AA1045">
        <f t="shared" si="371"/>
        <v>0.36516264428121725</v>
      </c>
      <c r="AB1045">
        <f t="shared" si="372"/>
        <v>0.275390625</v>
      </c>
      <c r="AC1045">
        <f t="shared" si="373"/>
        <v>0.28325358851674637</v>
      </c>
      <c r="AD1045">
        <f t="shared" si="374"/>
        <v>7.0496083550913843E-2</v>
      </c>
      <c r="AE1045">
        <f t="shared" si="375"/>
        <v>0.13722826086956522</v>
      </c>
      <c r="AF1045">
        <f t="shared" si="376"/>
        <v>0.15789473684210525</v>
      </c>
      <c r="AG1045">
        <f t="shared" si="377"/>
        <v>0.12222222222222223</v>
      </c>
      <c r="AH1045">
        <f t="shared" si="378"/>
        <v>0.34237107921318449</v>
      </c>
      <c r="AI1045">
        <f t="shared" si="379"/>
        <v>0.13439635535307518</v>
      </c>
      <c r="AJ1045">
        <f t="shared" si="380"/>
        <v>0.24616858237547892</v>
      </c>
      <c r="AK1045">
        <f t="shared" si="381"/>
        <v>0.36798088410991631</v>
      </c>
      <c r="AL1045">
        <f t="shared" si="382"/>
        <v>0.2476120499632623</v>
      </c>
      <c r="AM1045">
        <f t="shared" si="383"/>
        <v>0.27833668678739104</v>
      </c>
      <c r="AN1045">
        <f t="shared" si="384"/>
        <v>0.36116910229645088</v>
      </c>
      <c r="AO1045">
        <f t="shared" si="385"/>
        <v>0.15490375802016498</v>
      </c>
      <c r="AP1045">
        <f t="shared" si="386"/>
        <v>6.741573033707865E-2</v>
      </c>
      <c r="AQ1045">
        <f t="shared" si="387"/>
        <v>5.5555555555555552E-2</v>
      </c>
      <c r="AR1045">
        <f t="shared" si="388"/>
        <v>2.2471910112359546E-2</v>
      </c>
      <c r="AS1045">
        <f t="shared" si="389"/>
        <v>4.0816326530612235E-2</v>
      </c>
      <c r="AT1045">
        <f t="shared" si="390"/>
        <v>0.32637396377034084</v>
      </c>
      <c r="AU1045">
        <f t="shared" si="391"/>
        <v>0.40019474196689392</v>
      </c>
      <c r="AV1045">
        <f t="shared" si="392"/>
        <v>0.46511627906976744</v>
      </c>
      <c r="AW1045">
        <f t="shared" si="393"/>
        <v>0.50785340314136118</v>
      </c>
    </row>
    <row r="1046" spans="1:49" x14ac:dyDescent="0.3">
      <c r="A1046">
        <v>59</v>
      </c>
      <c r="B1046" s="3">
        <v>37591</v>
      </c>
      <c r="C1046" t="s">
        <v>8</v>
      </c>
      <c r="D1046" s="1">
        <v>82</v>
      </c>
      <c r="E1046" s="1">
        <v>42.5</v>
      </c>
      <c r="F1046" s="1">
        <v>19.55</v>
      </c>
      <c r="G1046" s="1">
        <v>39.5</v>
      </c>
      <c r="H1046" s="1">
        <v>18.100000000000001</v>
      </c>
      <c r="I1046" s="1">
        <v>58.05</v>
      </c>
      <c r="J1046" s="1">
        <v>58.25</v>
      </c>
      <c r="K1046" s="1">
        <v>30.55</v>
      </c>
      <c r="L1046" s="1">
        <v>32</v>
      </c>
      <c r="M1046" s="1">
        <v>9.6</v>
      </c>
      <c r="N1046" s="1">
        <v>10</v>
      </c>
      <c r="O1046" s="2">
        <v>16.5</v>
      </c>
      <c r="P1046" s="2">
        <v>12.8</v>
      </c>
      <c r="Q1046" s="2">
        <v>3.2</v>
      </c>
      <c r="R1046" s="1">
        <v>0.6</v>
      </c>
      <c r="S1046" s="1">
        <v>0.7</v>
      </c>
      <c r="T1046" s="1">
        <v>0.3</v>
      </c>
      <c r="U1046" s="1">
        <v>0.3</v>
      </c>
      <c r="V1046" s="1">
        <v>1.7</v>
      </c>
      <c r="W1046" s="1">
        <v>74.099999999999994</v>
      </c>
      <c r="X1046" s="1">
        <v>43.75</v>
      </c>
      <c r="Y1046" s="1">
        <v>5.45</v>
      </c>
      <c r="Z1046" s="1">
        <v>4.95</v>
      </c>
      <c r="AA1046">
        <f t="shared" si="371"/>
        <v>0.40293809024134308</v>
      </c>
      <c r="AB1046">
        <f t="shared" si="372"/>
        <v>0.24804687500000006</v>
      </c>
      <c r="AC1046">
        <f t="shared" si="373"/>
        <v>0.28708133971291866</v>
      </c>
      <c r="AD1046">
        <f t="shared" si="374"/>
        <v>7.8328981723237615E-2</v>
      </c>
      <c r="AE1046">
        <f t="shared" si="375"/>
        <v>0.15353260869565219</v>
      </c>
      <c r="AF1046">
        <f t="shared" si="376"/>
        <v>0.17105263157894737</v>
      </c>
      <c r="AG1046">
        <f t="shared" si="377"/>
        <v>0.13333333333333333</v>
      </c>
      <c r="AH1046">
        <f t="shared" si="378"/>
        <v>0.3636363636363637</v>
      </c>
      <c r="AI1046">
        <f t="shared" si="379"/>
        <v>0.1560364464692483</v>
      </c>
      <c r="AJ1046">
        <f t="shared" si="380"/>
        <v>0.26484674329501912</v>
      </c>
      <c r="AK1046">
        <f t="shared" si="381"/>
        <v>0.38351254480286734</v>
      </c>
      <c r="AL1046">
        <f t="shared" si="382"/>
        <v>0.23806024981631155</v>
      </c>
      <c r="AM1046">
        <f t="shared" si="383"/>
        <v>0.30114017437961099</v>
      </c>
      <c r="AN1046">
        <f t="shared" si="384"/>
        <v>0.35281837160751556</v>
      </c>
      <c r="AO1046">
        <f t="shared" si="385"/>
        <v>0.16406966086159486</v>
      </c>
      <c r="AP1046">
        <f t="shared" si="386"/>
        <v>5.6179775280898875E-2</v>
      </c>
      <c r="AQ1046">
        <f t="shared" si="387"/>
        <v>6.6666666666666666E-2</v>
      </c>
      <c r="AR1046">
        <f t="shared" si="388"/>
        <v>2.2471910112359546E-2</v>
      </c>
      <c r="AS1046">
        <f t="shared" si="389"/>
        <v>4.0816326530612235E-2</v>
      </c>
      <c r="AT1046">
        <f t="shared" si="390"/>
        <v>0.40988639852625119</v>
      </c>
      <c r="AU1046">
        <f t="shared" si="391"/>
        <v>0.2512171372930867</v>
      </c>
      <c r="AV1046">
        <f t="shared" si="392"/>
        <v>0.52906976744186041</v>
      </c>
      <c r="AW1046">
        <f t="shared" si="393"/>
        <v>0.49214659685863871</v>
      </c>
    </row>
    <row r="1047" spans="1:49" x14ac:dyDescent="0.3">
      <c r="A1047">
        <v>60</v>
      </c>
      <c r="B1047" s="3">
        <v>37591</v>
      </c>
      <c r="C1047" t="s">
        <v>8</v>
      </c>
      <c r="D1047" s="1">
        <v>114.45</v>
      </c>
      <c r="E1047" s="1">
        <v>58</v>
      </c>
      <c r="F1047" s="1">
        <v>30.15</v>
      </c>
      <c r="G1047" s="1">
        <v>56.45</v>
      </c>
      <c r="H1047" s="1">
        <v>24.3</v>
      </c>
      <c r="I1047" s="1">
        <v>87.6</v>
      </c>
      <c r="J1047" s="1">
        <v>86</v>
      </c>
      <c r="K1047" s="1">
        <v>50.2</v>
      </c>
      <c r="L1047" s="1">
        <v>51</v>
      </c>
      <c r="M1047" s="1">
        <v>15</v>
      </c>
      <c r="N1047" s="1">
        <v>14.45</v>
      </c>
      <c r="O1047" s="2">
        <v>41.8</v>
      </c>
      <c r="P1047" s="2">
        <v>33.6</v>
      </c>
      <c r="Q1047" s="2">
        <v>7.8</v>
      </c>
      <c r="R1047" s="1">
        <v>2.2000000000000002</v>
      </c>
      <c r="S1047" s="1">
        <v>2.2000000000000002</v>
      </c>
      <c r="T1047" s="1">
        <v>1.3</v>
      </c>
      <c r="U1047" s="1">
        <v>1.3</v>
      </c>
      <c r="V1047" s="1">
        <v>4.5999999999999996</v>
      </c>
      <c r="W1047" s="1">
        <v>110.25</v>
      </c>
      <c r="X1047" s="1">
        <v>108.25</v>
      </c>
      <c r="Y1047" s="1">
        <v>6.8</v>
      </c>
      <c r="Z1047" s="1">
        <v>6.6</v>
      </c>
      <c r="AA1047">
        <f t="shared" si="371"/>
        <v>0.72822665267576081</v>
      </c>
      <c r="AB1047">
        <f t="shared" si="372"/>
        <v>0.662109375</v>
      </c>
      <c r="AC1047">
        <f t="shared" si="373"/>
        <v>0.61148325358851674</v>
      </c>
      <c r="AD1047">
        <f t="shared" si="374"/>
        <v>0.15926892950391647</v>
      </c>
      <c r="AE1047">
        <f t="shared" si="375"/>
        <v>0.43614130434782616</v>
      </c>
      <c r="AF1047">
        <f t="shared" si="376"/>
        <v>0.47368421052631576</v>
      </c>
      <c r="AG1047">
        <f t="shared" si="377"/>
        <v>0.45555555555555549</v>
      </c>
      <c r="AH1047">
        <f t="shared" si="378"/>
        <v>0.70866560340244555</v>
      </c>
      <c r="AI1047">
        <f t="shared" si="379"/>
        <v>0.44419134396355359</v>
      </c>
      <c r="AJ1047">
        <f t="shared" si="380"/>
        <v>0.54789272030651337</v>
      </c>
      <c r="AK1047">
        <f t="shared" si="381"/>
        <v>0.60454002389486261</v>
      </c>
      <c r="AL1047">
        <f t="shared" si="382"/>
        <v>0.52681851579720784</v>
      </c>
      <c r="AM1047">
        <f t="shared" si="383"/>
        <v>0.55600268276324616</v>
      </c>
      <c r="AN1047">
        <f t="shared" si="384"/>
        <v>0.5782881002087682</v>
      </c>
      <c r="AO1047">
        <f t="shared" si="385"/>
        <v>0.24564619615032077</v>
      </c>
      <c r="AP1047">
        <f t="shared" si="386"/>
        <v>0.23595505617977527</v>
      </c>
      <c r="AQ1047">
        <f t="shared" si="387"/>
        <v>0.23333333333333334</v>
      </c>
      <c r="AR1047">
        <f t="shared" si="388"/>
        <v>0.1348314606741573</v>
      </c>
      <c r="AS1047">
        <f t="shared" si="389"/>
        <v>0.24489795918367344</v>
      </c>
      <c r="AT1047">
        <f t="shared" si="390"/>
        <v>0.63186981885170412</v>
      </c>
      <c r="AU1047">
        <f t="shared" si="391"/>
        <v>0.66991236611489779</v>
      </c>
      <c r="AV1047">
        <f t="shared" si="392"/>
        <v>0.68604651162790686</v>
      </c>
      <c r="AW1047">
        <f t="shared" si="393"/>
        <v>0.66492146596858626</v>
      </c>
    </row>
    <row r="1048" spans="1:49" x14ac:dyDescent="0.3">
      <c r="A1048">
        <v>61</v>
      </c>
      <c r="B1048" s="3">
        <v>37591</v>
      </c>
      <c r="C1048" t="s">
        <v>8</v>
      </c>
      <c r="D1048" s="1">
        <v>72.8</v>
      </c>
      <c r="E1048" s="1">
        <v>36.6</v>
      </c>
      <c r="F1048" s="1">
        <v>18.399999999999999</v>
      </c>
      <c r="G1048" s="1">
        <v>36.200000000000003</v>
      </c>
      <c r="H1048" s="1">
        <v>16.2</v>
      </c>
      <c r="I1048" s="1">
        <v>49.1</v>
      </c>
      <c r="J1048" s="1">
        <v>51.85</v>
      </c>
      <c r="K1048" s="1">
        <v>25.4</v>
      </c>
      <c r="L1048" s="1">
        <v>27.8</v>
      </c>
      <c r="M1048" s="1">
        <v>6.7</v>
      </c>
      <c r="N1048" s="1">
        <v>8.8000000000000007</v>
      </c>
      <c r="O1048" s="2">
        <v>12.1</v>
      </c>
      <c r="P1048" s="2">
        <v>9.1</v>
      </c>
      <c r="Q1048" s="2">
        <v>2.5</v>
      </c>
      <c r="R1048" s="1">
        <v>0.3</v>
      </c>
      <c r="S1048" s="1">
        <v>0.5</v>
      </c>
      <c r="T1048" s="1">
        <v>0.1</v>
      </c>
      <c r="U1048" s="1">
        <v>0.2</v>
      </c>
      <c r="V1048" s="1">
        <v>1.3</v>
      </c>
      <c r="W1048" s="1">
        <v>59.3</v>
      </c>
      <c r="X1048" s="1">
        <v>55.6</v>
      </c>
      <c r="Y1048" s="1">
        <v>4.55</v>
      </c>
      <c r="Z1048" s="1">
        <v>4.4000000000000004</v>
      </c>
      <c r="AA1048">
        <f t="shared" si="371"/>
        <v>0.27911857292759706</v>
      </c>
      <c r="AB1048">
        <f t="shared" si="372"/>
        <v>0.20312499999999997</v>
      </c>
      <c r="AC1048">
        <f t="shared" si="373"/>
        <v>0.22392344497607661</v>
      </c>
      <c r="AD1048">
        <f t="shared" si="374"/>
        <v>5.3524804177545682E-2</v>
      </c>
      <c r="AE1048">
        <f t="shared" si="375"/>
        <v>0.10326086956521739</v>
      </c>
      <c r="AF1048">
        <f t="shared" si="376"/>
        <v>0.12499999999999999</v>
      </c>
      <c r="AG1048">
        <f t="shared" si="377"/>
        <v>8.8888888888888892E-2</v>
      </c>
      <c r="AH1048">
        <f t="shared" si="378"/>
        <v>0.26581605528973951</v>
      </c>
      <c r="AI1048">
        <f t="shared" si="379"/>
        <v>0.1059225512528474</v>
      </c>
      <c r="AJ1048">
        <f t="shared" si="380"/>
        <v>0.17911877394636017</v>
      </c>
      <c r="AK1048">
        <f t="shared" si="381"/>
        <v>0.33253683791318195</v>
      </c>
      <c r="AL1048">
        <f t="shared" si="382"/>
        <v>0.16238060249816308</v>
      </c>
      <c r="AM1048">
        <f t="shared" si="383"/>
        <v>0.24480214621059693</v>
      </c>
      <c r="AN1048">
        <f t="shared" si="384"/>
        <v>0.23173277661795405</v>
      </c>
      <c r="AO1048">
        <f t="shared" si="385"/>
        <v>0.14207149404216315</v>
      </c>
      <c r="AP1048">
        <f t="shared" si="386"/>
        <v>2.2471910112359546E-2</v>
      </c>
      <c r="AQ1048">
        <f t="shared" si="387"/>
        <v>4.4444444444444446E-2</v>
      </c>
      <c r="AR1048">
        <f t="shared" si="388"/>
        <v>0</v>
      </c>
      <c r="AS1048">
        <f t="shared" si="389"/>
        <v>2.0408163265306121E-2</v>
      </c>
      <c r="AT1048">
        <f t="shared" si="390"/>
        <v>0.31900521952717226</v>
      </c>
      <c r="AU1048">
        <f t="shared" si="391"/>
        <v>0.32814021421616363</v>
      </c>
      <c r="AV1048">
        <f t="shared" si="392"/>
        <v>0.42441860465116277</v>
      </c>
      <c r="AW1048">
        <f t="shared" si="393"/>
        <v>0.43455497382198949</v>
      </c>
    </row>
    <row r="1049" spans="1:49" x14ac:dyDescent="0.3">
      <c r="A1049">
        <v>62</v>
      </c>
      <c r="B1049" s="3">
        <v>37591</v>
      </c>
      <c r="C1049" t="s">
        <v>8</v>
      </c>
      <c r="D1049" s="1">
        <v>65.25</v>
      </c>
      <c r="E1049" s="1">
        <v>33.1</v>
      </c>
      <c r="F1049" s="1">
        <v>16.95</v>
      </c>
      <c r="G1049" s="1">
        <v>32.15</v>
      </c>
      <c r="H1049" s="1">
        <v>14.5</v>
      </c>
      <c r="I1049" s="1">
        <v>41.2</v>
      </c>
      <c r="J1049" s="1">
        <v>43.05</v>
      </c>
      <c r="K1049" s="1">
        <v>21.45</v>
      </c>
      <c r="L1049" s="1">
        <v>22.3</v>
      </c>
      <c r="M1049" s="1">
        <v>8.15</v>
      </c>
      <c r="N1049" s="1">
        <v>7.15</v>
      </c>
      <c r="O1049" s="2">
        <v>8.6</v>
      </c>
      <c r="P1049" s="2">
        <v>6.4</v>
      </c>
      <c r="Q1049" s="2">
        <v>1.9</v>
      </c>
      <c r="R1049" s="1">
        <v>0.3</v>
      </c>
      <c r="S1049" s="1">
        <v>0.2</v>
      </c>
      <c r="T1049" s="1">
        <v>0.1</v>
      </c>
      <c r="U1049" s="1">
        <v>0.1</v>
      </c>
      <c r="V1049" s="1">
        <v>0.9</v>
      </c>
      <c r="W1049" s="1">
        <v>47</v>
      </c>
      <c r="X1049" s="1">
        <v>45.7</v>
      </c>
      <c r="Y1049" s="1">
        <v>4</v>
      </c>
      <c r="Z1049" s="1">
        <v>4</v>
      </c>
      <c r="AA1049">
        <f t="shared" si="371"/>
        <v>0.2056663168940189</v>
      </c>
      <c r="AB1049">
        <f t="shared" si="372"/>
        <v>0.146484375</v>
      </c>
      <c r="AC1049">
        <f t="shared" si="373"/>
        <v>0.14641148325358849</v>
      </c>
      <c r="AD1049">
        <f t="shared" si="374"/>
        <v>3.1331592689295043E-2</v>
      </c>
      <c r="AE1049">
        <f t="shared" si="375"/>
        <v>6.6576086956521757E-2</v>
      </c>
      <c r="AF1049">
        <f t="shared" si="376"/>
        <v>8.5526315789473673E-2</v>
      </c>
      <c r="AG1049">
        <f t="shared" si="377"/>
        <v>4.4444444444444446E-2</v>
      </c>
      <c r="AH1049">
        <f t="shared" si="378"/>
        <v>0.1855396065922382</v>
      </c>
      <c r="AI1049">
        <f t="shared" si="379"/>
        <v>6.6059225512528477E-2</v>
      </c>
      <c r="AJ1049">
        <f t="shared" si="380"/>
        <v>0.10344827586206899</v>
      </c>
      <c r="AK1049">
        <f t="shared" si="381"/>
        <v>0.26244524093986454</v>
      </c>
      <c r="AL1049">
        <f t="shared" si="382"/>
        <v>0.10433504775900071</v>
      </c>
      <c r="AM1049">
        <f t="shared" si="383"/>
        <v>0.17102615694164991</v>
      </c>
      <c r="AN1049">
        <f t="shared" si="384"/>
        <v>0.2922755741127348</v>
      </c>
      <c r="AO1049">
        <f t="shared" si="385"/>
        <v>0.11182401466544456</v>
      </c>
      <c r="AP1049">
        <f t="shared" si="386"/>
        <v>2.2471910112359546E-2</v>
      </c>
      <c r="AQ1049">
        <f t="shared" si="387"/>
        <v>1.1111111111111112E-2</v>
      </c>
      <c r="AR1049">
        <f t="shared" si="388"/>
        <v>0</v>
      </c>
      <c r="AS1049">
        <f t="shared" si="389"/>
        <v>0</v>
      </c>
      <c r="AT1049">
        <f t="shared" si="390"/>
        <v>0.24347559103469452</v>
      </c>
      <c r="AU1049">
        <f t="shared" si="391"/>
        <v>0.26387536514118798</v>
      </c>
      <c r="AV1049">
        <f t="shared" si="392"/>
        <v>0.3604651162790698</v>
      </c>
      <c r="AW1049">
        <f t="shared" si="393"/>
        <v>0.3926701570680628</v>
      </c>
    </row>
    <row r="1050" spans="1:49" x14ac:dyDescent="0.3">
      <c r="A1050">
        <v>63</v>
      </c>
      <c r="B1050" s="3">
        <v>37591</v>
      </c>
      <c r="C1050" t="s">
        <v>8</v>
      </c>
      <c r="D1050" s="1">
        <v>78.099999999999994</v>
      </c>
      <c r="E1050" s="1">
        <v>40.299999999999997</v>
      </c>
      <c r="F1050" s="1">
        <v>19.649999999999999</v>
      </c>
      <c r="G1050" s="1">
        <v>37.799999999999997</v>
      </c>
      <c r="H1050" s="1">
        <v>16.7</v>
      </c>
      <c r="I1050" s="1">
        <v>55.95</v>
      </c>
      <c r="J1050" s="1">
        <v>56.6</v>
      </c>
      <c r="K1050" s="1">
        <v>30.8</v>
      </c>
      <c r="L1050" s="1">
        <v>30.9</v>
      </c>
      <c r="M1050" s="1">
        <v>9.65</v>
      </c>
      <c r="N1050" s="1">
        <v>9.6</v>
      </c>
      <c r="O1050" s="2">
        <v>14.5</v>
      </c>
      <c r="P1050" s="2">
        <v>11.4</v>
      </c>
      <c r="Q1050" s="2">
        <v>2.7</v>
      </c>
      <c r="R1050" s="1">
        <v>0.6</v>
      </c>
      <c r="S1050" s="1">
        <v>0.6</v>
      </c>
      <c r="T1050" s="1">
        <v>0.3</v>
      </c>
      <c r="U1050" s="1">
        <v>0.3</v>
      </c>
      <c r="V1050" s="1">
        <v>1.4</v>
      </c>
      <c r="W1050" s="1">
        <v>64.75</v>
      </c>
      <c r="X1050" s="1">
        <v>62.4</v>
      </c>
      <c r="Y1050" s="1">
        <v>4.8499999999999996</v>
      </c>
      <c r="Z1050" s="1">
        <v>4.8499999999999996</v>
      </c>
      <c r="AA1050">
        <f t="shared" si="371"/>
        <v>0.35676810073452248</v>
      </c>
      <c r="AB1050">
        <f t="shared" si="372"/>
        <v>0.251953125</v>
      </c>
      <c r="AC1050">
        <f t="shared" si="373"/>
        <v>0.25454545454545446</v>
      </c>
      <c r="AD1050">
        <f t="shared" si="374"/>
        <v>6.005221932114882E-2</v>
      </c>
      <c r="AE1050">
        <f t="shared" si="375"/>
        <v>0.13451086956521741</v>
      </c>
      <c r="AF1050">
        <f t="shared" si="376"/>
        <v>0.13815789473684209</v>
      </c>
      <c r="AG1050">
        <f t="shared" si="377"/>
        <v>9.9999999999999978E-2</v>
      </c>
      <c r="AH1050">
        <f t="shared" si="378"/>
        <v>0.32216905901116427</v>
      </c>
      <c r="AI1050">
        <f t="shared" si="379"/>
        <v>0.13325740318906606</v>
      </c>
      <c r="AJ1050">
        <f t="shared" si="380"/>
        <v>0.24473180076628354</v>
      </c>
      <c r="AK1050">
        <f t="shared" si="381"/>
        <v>0.37037037037037035</v>
      </c>
      <c r="AL1050">
        <f t="shared" si="382"/>
        <v>0.24173401910360032</v>
      </c>
      <c r="AM1050">
        <f t="shared" si="383"/>
        <v>0.28638497652582157</v>
      </c>
      <c r="AN1050">
        <f t="shared" si="384"/>
        <v>0.35490605427974942</v>
      </c>
      <c r="AO1050">
        <f t="shared" si="385"/>
        <v>0.15673693858845095</v>
      </c>
      <c r="AP1050">
        <f t="shared" si="386"/>
        <v>5.6179775280898875E-2</v>
      </c>
      <c r="AQ1050">
        <f t="shared" si="387"/>
        <v>5.5555555555555552E-2</v>
      </c>
      <c r="AR1050">
        <f t="shared" si="388"/>
        <v>2.2471910112359546E-2</v>
      </c>
      <c r="AS1050">
        <f t="shared" si="389"/>
        <v>4.0816326530612235E-2</v>
      </c>
      <c r="AT1050">
        <f t="shared" si="390"/>
        <v>0.35247159963156283</v>
      </c>
      <c r="AU1050">
        <f t="shared" si="391"/>
        <v>0.37228172671210652</v>
      </c>
      <c r="AV1050">
        <f t="shared" si="392"/>
        <v>0.45930232558139533</v>
      </c>
      <c r="AW1050">
        <f t="shared" si="393"/>
        <v>0.48167539267015697</v>
      </c>
    </row>
    <row r="1051" spans="1:49" x14ac:dyDescent="0.3">
      <c r="A1051">
        <v>64</v>
      </c>
      <c r="B1051" s="3">
        <v>37591</v>
      </c>
      <c r="C1051" t="s">
        <v>8</v>
      </c>
      <c r="D1051" s="1">
        <v>73.05</v>
      </c>
      <c r="E1051" s="1">
        <v>37.25</v>
      </c>
      <c r="F1051" s="1">
        <v>18.100000000000001</v>
      </c>
      <c r="G1051" s="1">
        <v>35.799999999999997</v>
      </c>
      <c r="H1051" s="1">
        <v>16.8</v>
      </c>
      <c r="I1051" s="1">
        <v>50</v>
      </c>
      <c r="J1051" s="1">
        <v>50.3</v>
      </c>
      <c r="K1051" s="1">
        <v>26.5</v>
      </c>
      <c r="L1051" s="1">
        <v>26.6</v>
      </c>
      <c r="M1051" s="1">
        <v>8.4</v>
      </c>
      <c r="N1051" s="1">
        <v>8.1999999999999993</v>
      </c>
      <c r="O1051" s="2">
        <v>11.6</v>
      </c>
      <c r="P1051" s="2">
        <v>8.9</v>
      </c>
      <c r="Q1051" s="2">
        <v>2.2000000000000002</v>
      </c>
      <c r="R1051" s="1">
        <v>0.4</v>
      </c>
      <c r="S1051" s="1">
        <v>0.4</v>
      </c>
      <c r="T1051" s="1">
        <v>0.2</v>
      </c>
      <c r="U1051" s="1">
        <v>0.2</v>
      </c>
      <c r="V1051" s="1">
        <v>1.2</v>
      </c>
      <c r="W1051" s="1">
        <v>57.65</v>
      </c>
      <c r="X1051" s="1">
        <v>14.8</v>
      </c>
      <c r="Y1051" s="1">
        <v>4.3</v>
      </c>
      <c r="Z1051" s="1">
        <v>4.3</v>
      </c>
      <c r="AA1051">
        <f t="shared" si="371"/>
        <v>0.29275970619097585</v>
      </c>
      <c r="AB1051">
        <f t="shared" si="372"/>
        <v>0.19140625000000008</v>
      </c>
      <c r="AC1051">
        <f t="shared" si="373"/>
        <v>0.216267942583732</v>
      </c>
      <c r="AD1051">
        <f t="shared" si="374"/>
        <v>6.135770234986946E-2</v>
      </c>
      <c r="AE1051">
        <f t="shared" si="375"/>
        <v>0.10054347826086958</v>
      </c>
      <c r="AF1051">
        <f t="shared" si="376"/>
        <v>0.10526315789473684</v>
      </c>
      <c r="AG1051">
        <f t="shared" si="377"/>
        <v>7.7777777777777765E-2</v>
      </c>
      <c r="AH1051">
        <f t="shared" si="378"/>
        <v>0.26847421584263692</v>
      </c>
      <c r="AI1051">
        <f t="shared" si="379"/>
        <v>0.10022779043280183</v>
      </c>
      <c r="AJ1051">
        <f t="shared" si="380"/>
        <v>0.18773946360153257</v>
      </c>
      <c r="AK1051">
        <f t="shared" si="381"/>
        <v>0.32019115890083627</v>
      </c>
      <c r="AL1051">
        <f t="shared" si="382"/>
        <v>0.17854518736223363</v>
      </c>
      <c r="AM1051">
        <f t="shared" si="383"/>
        <v>0.22870556673373577</v>
      </c>
      <c r="AN1051">
        <f t="shared" si="384"/>
        <v>0.30271398747390393</v>
      </c>
      <c r="AO1051">
        <f t="shared" si="385"/>
        <v>0.13107241063244729</v>
      </c>
      <c r="AP1051">
        <f t="shared" si="386"/>
        <v>3.3707865168539332E-2</v>
      </c>
      <c r="AQ1051">
        <f t="shared" si="387"/>
        <v>3.333333333333334E-2</v>
      </c>
      <c r="AR1051">
        <f t="shared" si="388"/>
        <v>1.1235955056179775E-2</v>
      </c>
      <c r="AS1051">
        <f t="shared" si="389"/>
        <v>2.0408163265306121E-2</v>
      </c>
      <c r="AT1051">
        <f t="shared" si="390"/>
        <v>0.3088731961928155</v>
      </c>
      <c r="AU1051">
        <f t="shared" si="391"/>
        <v>6.3291139240506333E-2</v>
      </c>
      <c r="AV1051">
        <f t="shared" si="392"/>
        <v>0.39534883720930231</v>
      </c>
      <c r="AW1051">
        <f t="shared" si="393"/>
        <v>0.4240837696335078</v>
      </c>
    </row>
    <row r="1052" spans="1:49" x14ac:dyDescent="0.3">
      <c r="A1052">
        <v>65</v>
      </c>
      <c r="B1052" s="3">
        <v>37591</v>
      </c>
      <c r="C1052" t="s">
        <v>8</v>
      </c>
      <c r="D1052" s="1">
        <v>85.75</v>
      </c>
      <c r="E1052" s="1">
        <v>43.5</v>
      </c>
      <c r="F1052" s="1">
        <v>21.3</v>
      </c>
      <c r="G1052" s="1">
        <v>42.25</v>
      </c>
      <c r="H1052" s="1">
        <v>18.3</v>
      </c>
      <c r="I1052" s="1">
        <v>66.3</v>
      </c>
      <c r="J1052" s="1">
        <v>65.8</v>
      </c>
      <c r="K1052" s="1">
        <v>35.799999999999997</v>
      </c>
      <c r="L1052" s="1">
        <v>35.200000000000003</v>
      </c>
      <c r="M1052" s="1">
        <v>10.3</v>
      </c>
      <c r="N1052" s="1">
        <v>10.25</v>
      </c>
      <c r="O1052" s="2">
        <v>18.8</v>
      </c>
      <c r="P1052" s="2">
        <v>15</v>
      </c>
      <c r="Q1052" s="2">
        <v>3.4</v>
      </c>
      <c r="R1052" s="1">
        <v>0.8</v>
      </c>
      <c r="S1052" s="1">
        <v>0.8</v>
      </c>
      <c r="T1052" s="1">
        <v>0.4</v>
      </c>
      <c r="U1052" s="1">
        <v>0.4</v>
      </c>
      <c r="V1052" s="1">
        <v>2</v>
      </c>
      <c r="W1052" s="1">
        <v>67.2</v>
      </c>
      <c r="X1052" s="1">
        <v>75.2</v>
      </c>
      <c r="Y1052" s="1">
        <v>5.6</v>
      </c>
      <c r="Z1052" s="1">
        <v>5.2</v>
      </c>
      <c r="AA1052">
        <f t="shared" si="371"/>
        <v>0.42392444910807969</v>
      </c>
      <c r="AB1052">
        <f t="shared" si="372"/>
        <v>0.31640625000000006</v>
      </c>
      <c r="AC1052">
        <f t="shared" si="373"/>
        <v>0.33971291866028708</v>
      </c>
      <c r="AD1052">
        <f t="shared" si="374"/>
        <v>8.0939947780678867E-2</v>
      </c>
      <c r="AE1052">
        <f t="shared" si="375"/>
        <v>0.18342391304347827</v>
      </c>
      <c r="AF1052">
        <f t="shared" si="376"/>
        <v>0.18421052631578946</v>
      </c>
      <c r="AG1052">
        <f t="shared" si="377"/>
        <v>0.16666666666666666</v>
      </c>
      <c r="AH1052">
        <f t="shared" si="378"/>
        <v>0.40350877192982459</v>
      </c>
      <c r="AI1052">
        <f t="shared" si="379"/>
        <v>0.18223234624145787</v>
      </c>
      <c r="AJ1052">
        <f t="shared" si="380"/>
        <v>0.34386973180076624</v>
      </c>
      <c r="AK1052">
        <f t="shared" si="381"/>
        <v>0.44364794902429305</v>
      </c>
      <c r="AL1052">
        <f t="shared" si="382"/>
        <v>0.31520940484937537</v>
      </c>
      <c r="AM1052">
        <f t="shared" si="383"/>
        <v>0.34406438631790748</v>
      </c>
      <c r="AN1052">
        <f t="shared" si="384"/>
        <v>0.38204592901878909</v>
      </c>
      <c r="AO1052">
        <f t="shared" si="385"/>
        <v>0.16865261228230979</v>
      </c>
      <c r="AP1052">
        <f t="shared" si="386"/>
        <v>7.8651685393258439E-2</v>
      </c>
      <c r="AQ1052">
        <f t="shared" si="387"/>
        <v>7.7777777777777779E-2</v>
      </c>
      <c r="AR1052">
        <f t="shared" si="388"/>
        <v>3.3707865168539332E-2</v>
      </c>
      <c r="AS1052">
        <f t="shared" si="389"/>
        <v>6.1224489795918373E-2</v>
      </c>
      <c r="AT1052">
        <f t="shared" si="390"/>
        <v>0.36751611912803195</v>
      </c>
      <c r="AU1052">
        <f t="shared" si="391"/>
        <v>0.45537163258682256</v>
      </c>
      <c r="AV1052">
        <f t="shared" si="392"/>
        <v>0.5465116279069766</v>
      </c>
      <c r="AW1052">
        <f t="shared" si="393"/>
        <v>0.51832460732984287</v>
      </c>
    </row>
    <row r="1053" spans="1:49" x14ac:dyDescent="0.3">
      <c r="A1053">
        <v>66</v>
      </c>
      <c r="B1053" s="3">
        <v>37591</v>
      </c>
      <c r="C1053" t="s">
        <v>7</v>
      </c>
      <c r="D1053" s="1">
        <v>75.849999999999994</v>
      </c>
      <c r="E1053" s="1">
        <v>36.9</v>
      </c>
      <c r="F1053" s="1">
        <v>18.25</v>
      </c>
      <c r="G1053" s="1">
        <v>38.950000000000003</v>
      </c>
      <c r="H1053" s="1">
        <v>17.649999999999999</v>
      </c>
      <c r="I1053" s="1">
        <v>43.95</v>
      </c>
      <c r="J1053" s="1">
        <v>43.8</v>
      </c>
      <c r="K1053" s="1">
        <v>22.5</v>
      </c>
      <c r="L1053" s="1">
        <v>23.4</v>
      </c>
      <c r="M1053" s="1">
        <v>8.15</v>
      </c>
      <c r="N1053" s="1">
        <v>7.7</v>
      </c>
      <c r="O1053" s="2">
        <v>11</v>
      </c>
      <c r="P1053" s="2">
        <v>8</v>
      </c>
      <c r="Q1053" s="2">
        <v>2.8</v>
      </c>
      <c r="R1053" s="1">
        <v>0.4</v>
      </c>
      <c r="S1053" s="1">
        <v>0.3</v>
      </c>
      <c r="T1053" s="1">
        <v>0.2</v>
      </c>
      <c r="U1053" s="1">
        <v>0.1</v>
      </c>
      <c r="V1053" s="1">
        <v>1.5</v>
      </c>
      <c r="W1053" s="1">
        <v>39.9</v>
      </c>
      <c r="X1053" s="1">
        <v>38.5</v>
      </c>
      <c r="Y1053" s="1">
        <v>4.1500000000000004</v>
      </c>
      <c r="Z1053" s="1">
        <v>4.8499999999999996</v>
      </c>
      <c r="AA1053">
        <f t="shared" si="371"/>
        <v>0.28541448058761798</v>
      </c>
      <c r="AB1053">
        <f t="shared" si="372"/>
        <v>0.19726562500000003</v>
      </c>
      <c r="AC1053">
        <f t="shared" si="373"/>
        <v>0.276555023923445</v>
      </c>
      <c r="AD1053">
        <f t="shared" si="374"/>
        <v>7.2454308093994765E-2</v>
      </c>
      <c r="AE1053">
        <f t="shared" si="375"/>
        <v>8.8315217391304351E-2</v>
      </c>
      <c r="AF1053">
        <f t="shared" si="376"/>
        <v>0.14473684210526314</v>
      </c>
      <c r="AG1053">
        <f t="shared" si="377"/>
        <v>0.1111111111111111</v>
      </c>
      <c r="AH1053">
        <f t="shared" si="378"/>
        <v>0.2982456140350877</v>
      </c>
      <c r="AI1053">
        <f t="shared" si="379"/>
        <v>9.3394077448747156E-2</v>
      </c>
      <c r="AJ1053">
        <f t="shared" si="380"/>
        <v>0.12978927203065138</v>
      </c>
      <c r="AK1053">
        <f t="shared" si="381"/>
        <v>0.26841895659099957</v>
      </c>
      <c r="AL1053">
        <f t="shared" si="382"/>
        <v>0.11976487876561351</v>
      </c>
      <c r="AM1053">
        <f t="shared" si="383"/>
        <v>0.18578135479543928</v>
      </c>
      <c r="AN1053">
        <f t="shared" si="384"/>
        <v>0.2922755741127348</v>
      </c>
      <c r="AO1053">
        <f t="shared" si="385"/>
        <v>0.12190650779101742</v>
      </c>
      <c r="AP1053">
        <f t="shared" si="386"/>
        <v>3.3707865168539332E-2</v>
      </c>
      <c r="AQ1053">
        <f t="shared" si="387"/>
        <v>2.222222222222222E-2</v>
      </c>
      <c r="AR1053">
        <f t="shared" si="388"/>
        <v>1.1235955056179775E-2</v>
      </c>
      <c r="AS1053">
        <f t="shared" si="389"/>
        <v>0</v>
      </c>
      <c r="AT1053">
        <f t="shared" si="390"/>
        <v>0.19987718759594719</v>
      </c>
      <c r="AU1053">
        <f t="shared" si="391"/>
        <v>0.21713729308666022</v>
      </c>
      <c r="AV1053">
        <f t="shared" si="392"/>
        <v>0.37790697674418611</v>
      </c>
      <c r="AW1053">
        <f t="shared" si="393"/>
        <v>0.48167539267015697</v>
      </c>
    </row>
    <row r="1054" spans="1:49" x14ac:dyDescent="0.3">
      <c r="A1054">
        <v>67</v>
      </c>
      <c r="B1054" s="3">
        <v>37591</v>
      </c>
      <c r="C1054" t="s">
        <v>8</v>
      </c>
      <c r="D1054" s="1">
        <v>76.25</v>
      </c>
      <c r="E1054" s="1">
        <v>39.1</v>
      </c>
      <c r="F1054" s="1">
        <v>19</v>
      </c>
      <c r="G1054" s="1">
        <v>37.15</v>
      </c>
      <c r="H1054" s="1">
        <v>16.75</v>
      </c>
      <c r="I1054" s="1">
        <v>52.75</v>
      </c>
      <c r="J1054" s="1">
        <v>52.3</v>
      </c>
      <c r="K1054" s="1">
        <v>28.85</v>
      </c>
      <c r="L1054" s="1">
        <v>28.2</v>
      </c>
      <c r="M1054" s="1">
        <v>9.1999999999999993</v>
      </c>
      <c r="N1054" s="1">
        <v>8.65</v>
      </c>
      <c r="O1054" s="2">
        <v>13.8</v>
      </c>
      <c r="P1054" s="2">
        <v>10.6</v>
      </c>
      <c r="Q1054" s="2">
        <v>2.6</v>
      </c>
      <c r="R1054" s="1">
        <v>0.5</v>
      </c>
      <c r="S1054" s="1">
        <v>0.5</v>
      </c>
      <c r="T1054" s="1">
        <v>0.2</v>
      </c>
      <c r="U1054" s="1">
        <v>0.2</v>
      </c>
      <c r="V1054" s="1">
        <v>1.4</v>
      </c>
      <c r="W1054" s="1">
        <v>66.2</v>
      </c>
      <c r="X1054" s="1">
        <v>68</v>
      </c>
      <c r="Y1054" s="1">
        <v>4.55</v>
      </c>
      <c r="Z1054" s="1">
        <v>4.5999999999999996</v>
      </c>
      <c r="AA1054">
        <f t="shared" si="371"/>
        <v>0.33158447009443859</v>
      </c>
      <c r="AB1054">
        <f t="shared" si="372"/>
        <v>0.22656250000000003</v>
      </c>
      <c r="AC1054">
        <f t="shared" si="373"/>
        <v>0.24210526315789471</v>
      </c>
      <c r="AD1054">
        <f t="shared" si="374"/>
        <v>6.0704960835509136E-2</v>
      </c>
      <c r="AE1054">
        <f t="shared" si="375"/>
        <v>0.12364130434782609</v>
      </c>
      <c r="AF1054">
        <f t="shared" si="376"/>
        <v>0.13157894736842105</v>
      </c>
      <c r="AG1054">
        <f t="shared" si="377"/>
        <v>9.9999999999999978E-2</v>
      </c>
      <c r="AH1054">
        <f t="shared" si="378"/>
        <v>0.3024986709197236</v>
      </c>
      <c r="AI1054">
        <f t="shared" si="379"/>
        <v>0.12528473804100229</v>
      </c>
      <c r="AJ1054">
        <f t="shared" si="380"/>
        <v>0.21408045977011494</v>
      </c>
      <c r="AK1054">
        <f t="shared" si="381"/>
        <v>0.33612106730386293</v>
      </c>
      <c r="AL1054">
        <f t="shared" si="382"/>
        <v>0.21307861866274797</v>
      </c>
      <c r="AM1054">
        <f t="shared" si="383"/>
        <v>0.25016767270288398</v>
      </c>
      <c r="AN1054">
        <f t="shared" si="384"/>
        <v>0.33611691022964496</v>
      </c>
      <c r="AO1054">
        <f t="shared" si="385"/>
        <v>0.13932172318973421</v>
      </c>
      <c r="AP1054">
        <f t="shared" si="386"/>
        <v>4.49438202247191E-2</v>
      </c>
      <c r="AQ1054">
        <f t="shared" si="387"/>
        <v>4.4444444444444446E-2</v>
      </c>
      <c r="AR1054">
        <f t="shared" si="388"/>
        <v>1.1235955056179775E-2</v>
      </c>
      <c r="AS1054">
        <f t="shared" si="389"/>
        <v>2.0408163265306121E-2</v>
      </c>
      <c r="AT1054">
        <f t="shared" si="390"/>
        <v>0.3613754989253915</v>
      </c>
      <c r="AU1054">
        <f t="shared" si="391"/>
        <v>0.40863356053229477</v>
      </c>
      <c r="AV1054">
        <f t="shared" si="392"/>
        <v>0.42441860465116277</v>
      </c>
      <c r="AW1054">
        <f t="shared" si="393"/>
        <v>0.4554973821989528</v>
      </c>
    </row>
    <row r="1055" spans="1:49" x14ac:dyDescent="0.3">
      <c r="A1055">
        <v>68</v>
      </c>
      <c r="B1055" s="3">
        <v>37591</v>
      </c>
      <c r="C1055" t="s">
        <v>8</v>
      </c>
      <c r="D1055" s="1">
        <v>81.400000000000006</v>
      </c>
      <c r="E1055" s="1">
        <v>42.25</v>
      </c>
      <c r="F1055" s="1">
        <v>20.65</v>
      </c>
      <c r="G1055" s="1">
        <v>39.15</v>
      </c>
      <c r="H1055" s="1">
        <v>18.45</v>
      </c>
      <c r="I1055" s="1">
        <v>57.85</v>
      </c>
      <c r="J1055" s="1">
        <v>57.5</v>
      </c>
      <c r="K1055" s="1">
        <v>31.95</v>
      </c>
      <c r="L1055" s="1">
        <v>31.2</v>
      </c>
      <c r="M1055" s="1">
        <v>10.199999999999999</v>
      </c>
      <c r="N1055" s="1">
        <v>9.6999999999999993</v>
      </c>
      <c r="O1055" s="2">
        <v>16.3</v>
      </c>
      <c r="P1055" s="2">
        <v>12.7</v>
      </c>
      <c r="Q1055" s="2">
        <v>3.2</v>
      </c>
      <c r="R1055" s="1">
        <v>0.7</v>
      </c>
      <c r="S1055" s="1">
        <v>0.6</v>
      </c>
      <c r="T1055" s="1">
        <v>0.3</v>
      </c>
      <c r="U1055" s="1">
        <v>0.3</v>
      </c>
      <c r="V1055" s="1">
        <v>1.7</v>
      </c>
      <c r="W1055" s="1">
        <v>71.849999999999994</v>
      </c>
      <c r="X1055" s="1">
        <v>72.55</v>
      </c>
      <c r="Y1055" s="1">
        <v>4.75</v>
      </c>
      <c r="Z1055" s="1">
        <v>4.95</v>
      </c>
      <c r="AA1055">
        <f t="shared" si="371"/>
        <v>0.39769150052465896</v>
      </c>
      <c r="AB1055">
        <f t="shared" si="372"/>
        <v>0.291015625</v>
      </c>
      <c r="AC1055">
        <f t="shared" si="373"/>
        <v>0.28038277511961718</v>
      </c>
      <c r="AD1055">
        <f t="shared" si="374"/>
        <v>8.2898172323759789E-2</v>
      </c>
      <c r="AE1055">
        <f t="shared" si="375"/>
        <v>0.15217391304347827</v>
      </c>
      <c r="AF1055">
        <f t="shared" si="376"/>
        <v>0.17105263157894737</v>
      </c>
      <c r="AG1055">
        <f t="shared" si="377"/>
        <v>0.13333333333333333</v>
      </c>
      <c r="AH1055">
        <f t="shared" si="378"/>
        <v>0.35725677830940999</v>
      </c>
      <c r="AI1055">
        <f t="shared" si="379"/>
        <v>0.15375854214123008</v>
      </c>
      <c r="AJ1055">
        <f t="shared" si="380"/>
        <v>0.26293103448275862</v>
      </c>
      <c r="AK1055">
        <f t="shared" si="381"/>
        <v>0.37753882915173231</v>
      </c>
      <c r="AL1055">
        <f t="shared" si="382"/>
        <v>0.25863335782512858</v>
      </c>
      <c r="AM1055">
        <f t="shared" si="383"/>
        <v>0.29040912139503688</v>
      </c>
      <c r="AN1055">
        <f t="shared" si="384"/>
        <v>0.37787056367432137</v>
      </c>
      <c r="AO1055">
        <f t="shared" si="385"/>
        <v>0.15857011915673691</v>
      </c>
      <c r="AP1055">
        <f t="shared" si="386"/>
        <v>6.741573033707865E-2</v>
      </c>
      <c r="AQ1055">
        <f t="shared" si="387"/>
        <v>5.5555555555555552E-2</v>
      </c>
      <c r="AR1055">
        <f t="shared" si="388"/>
        <v>2.2471910112359546E-2</v>
      </c>
      <c r="AS1055">
        <f t="shared" si="389"/>
        <v>4.0816326530612235E-2</v>
      </c>
      <c r="AT1055">
        <f t="shared" si="390"/>
        <v>0.39607000307031015</v>
      </c>
      <c r="AU1055">
        <f t="shared" si="391"/>
        <v>0.4381694255111977</v>
      </c>
      <c r="AV1055">
        <f t="shared" si="392"/>
        <v>0.44767441860465118</v>
      </c>
      <c r="AW1055">
        <f t="shared" si="393"/>
        <v>0.49214659685863871</v>
      </c>
    </row>
    <row r="1056" spans="1:49" x14ac:dyDescent="0.3">
      <c r="A1056">
        <v>69</v>
      </c>
      <c r="B1056" s="3">
        <v>37591</v>
      </c>
      <c r="C1056" t="s">
        <v>8</v>
      </c>
      <c r="D1056" s="1">
        <v>82.2</v>
      </c>
      <c r="E1056" s="1">
        <v>42.15</v>
      </c>
      <c r="F1056" s="1">
        <v>20.45</v>
      </c>
      <c r="G1056" s="1">
        <v>40.049999999999997</v>
      </c>
      <c r="H1056" s="1">
        <v>17.8</v>
      </c>
      <c r="I1056" s="1">
        <v>58.3</v>
      </c>
      <c r="J1056" s="1">
        <v>57.1</v>
      </c>
      <c r="K1056" s="1">
        <v>31.85</v>
      </c>
      <c r="L1056" s="1">
        <v>31.65</v>
      </c>
      <c r="M1056" s="1">
        <v>10.050000000000001</v>
      </c>
      <c r="N1056" s="1">
        <v>10.1</v>
      </c>
      <c r="O1056" s="2">
        <v>16.5</v>
      </c>
      <c r="P1056" s="2">
        <v>12.7</v>
      </c>
      <c r="Q1056" s="2">
        <v>3.3</v>
      </c>
      <c r="R1056" s="1">
        <v>0.6</v>
      </c>
      <c r="S1056" s="1">
        <v>0.7</v>
      </c>
      <c r="T1056" s="1">
        <v>0.3</v>
      </c>
      <c r="U1056" s="1">
        <v>0.3</v>
      </c>
      <c r="V1056" s="1">
        <v>1.8</v>
      </c>
      <c r="W1056" s="1">
        <v>66</v>
      </c>
      <c r="X1056" s="1">
        <v>56</v>
      </c>
      <c r="Y1056" s="1">
        <v>4.6500000000000004</v>
      </c>
      <c r="Z1056" s="1">
        <v>5.05</v>
      </c>
      <c r="AA1056">
        <f t="shared" si="371"/>
        <v>0.39559286463798526</v>
      </c>
      <c r="AB1056">
        <f t="shared" si="372"/>
        <v>0.283203125</v>
      </c>
      <c r="AC1056">
        <f t="shared" si="373"/>
        <v>0.29760765550239227</v>
      </c>
      <c r="AD1056">
        <f t="shared" si="374"/>
        <v>7.4412532637075729E-2</v>
      </c>
      <c r="AE1056">
        <f t="shared" si="375"/>
        <v>0.15217391304347827</v>
      </c>
      <c r="AF1056">
        <f t="shared" si="376"/>
        <v>0.17763157894736839</v>
      </c>
      <c r="AG1056">
        <f t="shared" si="377"/>
        <v>0.14444444444444443</v>
      </c>
      <c r="AH1056">
        <f t="shared" si="378"/>
        <v>0.36576289207868162</v>
      </c>
      <c r="AI1056">
        <f t="shared" si="379"/>
        <v>0.1560364464692483</v>
      </c>
      <c r="AJ1056">
        <f t="shared" si="380"/>
        <v>0.26724137931034481</v>
      </c>
      <c r="AK1056">
        <f t="shared" si="381"/>
        <v>0.37435284747112701</v>
      </c>
      <c r="AL1056">
        <f t="shared" si="382"/>
        <v>0.25716385011021303</v>
      </c>
      <c r="AM1056">
        <f t="shared" si="383"/>
        <v>0.29644533869885981</v>
      </c>
      <c r="AN1056">
        <f t="shared" si="384"/>
        <v>0.37160751565762001</v>
      </c>
      <c r="AO1056">
        <f t="shared" si="385"/>
        <v>0.16590284142988082</v>
      </c>
      <c r="AP1056">
        <f t="shared" si="386"/>
        <v>5.6179775280898875E-2</v>
      </c>
      <c r="AQ1056">
        <f t="shared" si="387"/>
        <v>6.6666666666666666E-2</v>
      </c>
      <c r="AR1056">
        <f t="shared" si="388"/>
        <v>2.2471910112359546E-2</v>
      </c>
      <c r="AS1056">
        <f t="shared" si="389"/>
        <v>4.0816326530612235E-2</v>
      </c>
      <c r="AT1056">
        <f t="shared" si="390"/>
        <v>0.36014737488486337</v>
      </c>
      <c r="AU1056">
        <f t="shared" si="391"/>
        <v>0.33073677377474853</v>
      </c>
      <c r="AV1056">
        <f t="shared" si="392"/>
        <v>0.43604651162790703</v>
      </c>
      <c r="AW1056">
        <f t="shared" si="393"/>
        <v>0.50261780104712028</v>
      </c>
    </row>
    <row r="1057" spans="1:49" x14ac:dyDescent="0.3">
      <c r="A1057">
        <v>70</v>
      </c>
      <c r="B1057" s="3">
        <v>37591</v>
      </c>
      <c r="C1057" t="s">
        <v>8</v>
      </c>
      <c r="D1057" s="1">
        <v>77</v>
      </c>
      <c r="E1057" s="1">
        <v>39.65</v>
      </c>
      <c r="F1057" s="1">
        <v>18.75</v>
      </c>
      <c r="G1057" s="1">
        <v>37.35</v>
      </c>
      <c r="H1057" s="1">
        <v>15.8</v>
      </c>
      <c r="I1057" s="1">
        <v>53.8</v>
      </c>
      <c r="J1057" s="1">
        <v>53.75</v>
      </c>
      <c r="K1057" s="1">
        <v>29</v>
      </c>
      <c r="L1057" s="1">
        <v>29</v>
      </c>
      <c r="M1057" s="1">
        <v>9.6</v>
      </c>
      <c r="N1057" s="1">
        <v>9.65</v>
      </c>
      <c r="O1057" s="2">
        <v>13.6</v>
      </c>
      <c r="P1057" s="2">
        <v>10.5</v>
      </c>
      <c r="Q1057" s="2">
        <v>2.7</v>
      </c>
      <c r="R1057" s="1">
        <v>0.6</v>
      </c>
      <c r="S1057" s="1">
        <v>0.6</v>
      </c>
      <c r="T1057" s="1">
        <v>0.3</v>
      </c>
      <c r="U1057" s="1">
        <v>0.3</v>
      </c>
      <c r="V1057" s="1">
        <v>1.3</v>
      </c>
      <c r="W1057" s="1">
        <v>56.3</v>
      </c>
      <c r="X1057" s="1">
        <v>58.8</v>
      </c>
      <c r="Y1057" s="1">
        <v>4.75</v>
      </c>
      <c r="Z1057" s="1">
        <v>4.3</v>
      </c>
      <c r="AA1057">
        <f t="shared" si="371"/>
        <v>0.34312696747114368</v>
      </c>
      <c r="AB1057">
        <f t="shared" si="372"/>
        <v>0.21679687500000003</v>
      </c>
      <c r="AC1057">
        <f t="shared" si="373"/>
        <v>0.245933014354067</v>
      </c>
      <c r="AD1057">
        <f t="shared" si="374"/>
        <v>4.8302872062663198E-2</v>
      </c>
      <c r="AE1057">
        <f t="shared" si="375"/>
        <v>0.12228260869565219</v>
      </c>
      <c r="AF1057">
        <f t="shared" si="376"/>
        <v>0.13815789473684209</v>
      </c>
      <c r="AG1057">
        <f t="shared" si="377"/>
        <v>8.8888888888888892E-2</v>
      </c>
      <c r="AH1057">
        <f t="shared" si="378"/>
        <v>0.31047315257841579</v>
      </c>
      <c r="AI1057">
        <f t="shared" si="379"/>
        <v>0.12300683371298407</v>
      </c>
      <c r="AJ1057">
        <f t="shared" si="380"/>
        <v>0.22413793103448273</v>
      </c>
      <c r="AK1057">
        <f t="shared" si="381"/>
        <v>0.3476702508960573</v>
      </c>
      <c r="AL1057">
        <f t="shared" si="382"/>
        <v>0.21528288023512121</v>
      </c>
      <c r="AM1057">
        <f t="shared" si="383"/>
        <v>0.26089872568745809</v>
      </c>
      <c r="AN1057">
        <f t="shared" si="384"/>
        <v>0.35281837160751556</v>
      </c>
      <c r="AO1057">
        <f t="shared" si="385"/>
        <v>0.15765352887259393</v>
      </c>
      <c r="AP1057">
        <f t="shared" si="386"/>
        <v>5.6179775280898875E-2</v>
      </c>
      <c r="AQ1057">
        <f t="shared" si="387"/>
        <v>5.5555555555555552E-2</v>
      </c>
      <c r="AR1057">
        <f t="shared" si="388"/>
        <v>2.2471910112359546E-2</v>
      </c>
      <c r="AS1057">
        <f t="shared" si="389"/>
        <v>4.0816326530612235E-2</v>
      </c>
      <c r="AT1057">
        <f t="shared" si="390"/>
        <v>0.30058335891925086</v>
      </c>
      <c r="AU1057">
        <f t="shared" si="391"/>
        <v>0.3489126906848426</v>
      </c>
      <c r="AV1057">
        <f t="shared" si="392"/>
        <v>0.44767441860465118</v>
      </c>
      <c r="AW1057">
        <f t="shared" si="393"/>
        <v>0.4240837696335078</v>
      </c>
    </row>
    <row r="1058" spans="1:49" x14ac:dyDescent="0.3">
      <c r="A1058">
        <v>71</v>
      </c>
      <c r="B1058" s="3">
        <v>37591</v>
      </c>
      <c r="C1058" t="s">
        <v>8</v>
      </c>
      <c r="D1058" s="1">
        <v>75.849999999999994</v>
      </c>
      <c r="E1058" s="1">
        <v>38.75</v>
      </c>
      <c r="F1058" s="1">
        <v>18.600000000000001</v>
      </c>
      <c r="G1058" s="1">
        <v>37.1</v>
      </c>
      <c r="H1058" s="1">
        <v>16.399999999999999</v>
      </c>
      <c r="I1058" s="1">
        <v>52.15</v>
      </c>
      <c r="J1058" s="1">
        <v>52.45</v>
      </c>
      <c r="K1058" s="1">
        <v>28.2</v>
      </c>
      <c r="L1058" s="1">
        <v>28.2</v>
      </c>
      <c r="M1058" s="1">
        <v>9.4499999999999993</v>
      </c>
      <c r="N1058" s="1">
        <v>9.5</v>
      </c>
      <c r="O1058" s="2">
        <v>12.8</v>
      </c>
      <c r="P1058" s="2">
        <v>9.8000000000000007</v>
      </c>
      <c r="Q1058" s="2">
        <v>2.5</v>
      </c>
      <c r="R1058" s="1">
        <v>0.5</v>
      </c>
      <c r="S1058" s="1">
        <v>0.5</v>
      </c>
      <c r="T1058" s="1">
        <v>0.2</v>
      </c>
      <c r="U1058" s="1">
        <v>0.2</v>
      </c>
      <c r="V1058" s="1">
        <v>1.3</v>
      </c>
      <c r="W1058" s="1">
        <v>58.6</v>
      </c>
      <c r="X1058" s="1">
        <v>50.05</v>
      </c>
      <c r="Y1058" s="1">
        <v>4.55</v>
      </c>
      <c r="Z1058" s="1">
        <v>4.2</v>
      </c>
      <c r="AA1058">
        <f t="shared" si="371"/>
        <v>0.32423924449108077</v>
      </c>
      <c r="AB1058">
        <f t="shared" si="372"/>
        <v>0.21093750000000008</v>
      </c>
      <c r="AC1058">
        <f t="shared" si="373"/>
        <v>0.2411483253588517</v>
      </c>
      <c r="AD1058">
        <f t="shared" si="374"/>
        <v>5.6135770234986927E-2</v>
      </c>
      <c r="AE1058">
        <f t="shared" si="375"/>
        <v>0.1127717391304348</v>
      </c>
      <c r="AF1058">
        <f t="shared" si="376"/>
        <v>0.12499999999999999</v>
      </c>
      <c r="AG1058">
        <f t="shared" si="377"/>
        <v>8.8888888888888892E-2</v>
      </c>
      <c r="AH1058">
        <f t="shared" si="378"/>
        <v>0.2982456140350877</v>
      </c>
      <c r="AI1058">
        <f t="shared" si="379"/>
        <v>0.11389521640091117</v>
      </c>
      <c r="AJ1058">
        <f t="shared" si="380"/>
        <v>0.20833333333333331</v>
      </c>
      <c r="AK1058">
        <f t="shared" si="381"/>
        <v>0.33731581043408998</v>
      </c>
      <c r="AL1058">
        <f t="shared" si="382"/>
        <v>0.20352681851579718</v>
      </c>
      <c r="AM1058">
        <f t="shared" si="383"/>
        <v>0.25016767270288398</v>
      </c>
      <c r="AN1058">
        <f t="shared" si="384"/>
        <v>0.34655532359081409</v>
      </c>
      <c r="AO1058">
        <f t="shared" si="385"/>
        <v>0.15490375802016498</v>
      </c>
      <c r="AP1058">
        <f t="shared" si="386"/>
        <v>4.49438202247191E-2</v>
      </c>
      <c r="AQ1058">
        <f t="shared" si="387"/>
        <v>4.4444444444444446E-2</v>
      </c>
      <c r="AR1058">
        <f t="shared" si="388"/>
        <v>1.1235955056179775E-2</v>
      </c>
      <c r="AS1058">
        <f t="shared" si="389"/>
        <v>2.0408163265306121E-2</v>
      </c>
      <c r="AT1058">
        <f t="shared" si="390"/>
        <v>0.31470678538532393</v>
      </c>
      <c r="AU1058">
        <f t="shared" si="391"/>
        <v>0.29211295034079848</v>
      </c>
      <c r="AV1058">
        <f t="shared" si="392"/>
        <v>0.42441860465116277</v>
      </c>
      <c r="AW1058">
        <f t="shared" si="393"/>
        <v>0.41361256544502611</v>
      </c>
    </row>
    <row r="1059" spans="1:49" x14ac:dyDescent="0.3">
      <c r="A1059">
        <v>72</v>
      </c>
      <c r="B1059" s="3">
        <v>37591</v>
      </c>
      <c r="C1059" t="s">
        <v>8</v>
      </c>
      <c r="D1059" s="1">
        <v>81.95</v>
      </c>
      <c r="E1059" s="1">
        <v>42.4</v>
      </c>
      <c r="F1059" s="1">
        <v>21.5</v>
      </c>
      <c r="G1059" s="1">
        <v>39.549999999999997</v>
      </c>
      <c r="H1059" s="1">
        <v>17.850000000000001</v>
      </c>
      <c r="I1059" s="1">
        <v>58.75</v>
      </c>
      <c r="J1059" s="1">
        <v>58.45</v>
      </c>
      <c r="K1059" s="1">
        <v>32.9</v>
      </c>
      <c r="L1059" s="1">
        <v>32.65</v>
      </c>
      <c r="M1059" s="1">
        <v>10.7</v>
      </c>
      <c r="N1059" s="1">
        <v>10.8</v>
      </c>
      <c r="O1059" s="2">
        <v>17.2</v>
      </c>
      <c r="P1059" s="2">
        <v>13.6</v>
      </c>
      <c r="Q1059" s="2">
        <v>3.1</v>
      </c>
      <c r="R1059" s="1">
        <v>0.9</v>
      </c>
      <c r="S1059" s="1">
        <v>0.8</v>
      </c>
      <c r="T1059" s="1">
        <v>0.4</v>
      </c>
      <c r="U1059" s="1">
        <v>0.4</v>
      </c>
      <c r="V1059" s="1">
        <v>1.7</v>
      </c>
      <c r="W1059" s="1">
        <v>72.2</v>
      </c>
      <c r="X1059" s="1">
        <v>73.5</v>
      </c>
      <c r="Y1059" s="1">
        <v>5.2</v>
      </c>
      <c r="Z1059" s="1">
        <v>5.35</v>
      </c>
      <c r="AA1059">
        <f t="shared" si="371"/>
        <v>0.40083945435466939</v>
      </c>
      <c r="AB1059">
        <f t="shared" si="372"/>
        <v>0.32421875</v>
      </c>
      <c r="AC1059">
        <f t="shared" si="373"/>
        <v>0.28803827751196165</v>
      </c>
      <c r="AD1059">
        <f t="shared" si="374"/>
        <v>7.5065274151436046E-2</v>
      </c>
      <c r="AE1059">
        <f t="shared" si="375"/>
        <v>0.16440217391304349</v>
      </c>
      <c r="AF1059">
        <f t="shared" si="376"/>
        <v>0.1644736842105263</v>
      </c>
      <c r="AG1059">
        <f t="shared" si="377"/>
        <v>0.13333333333333333</v>
      </c>
      <c r="AH1059">
        <f t="shared" si="378"/>
        <v>0.36310473152578421</v>
      </c>
      <c r="AI1059">
        <f t="shared" si="379"/>
        <v>0.16400911161731208</v>
      </c>
      <c r="AJ1059">
        <f t="shared" si="380"/>
        <v>0.27155172413793105</v>
      </c>
      <c r="AK1059">
        <f t="shared" si="381"/>
        <v>0.38510553564317002</v>
      </c>
      <c r="AL1059">
        <f t="shared" si="382"/>
        <v>0.2725936811168258</v>
      </c>
      <c r="AM1059">
        <f t="shared" si="383"/>
        <v>0.30985915492957744</v>
      </c>
      <c r="AN1059">
        <f t="shared" si="384"/>
        <v>0.39874739039665957</v>
      </c>
      <c r="AO1059">
        <f t="shared" si="385"/>
        <v>0.17873510540788268</v>
      </c>
      <c r="AP1059">
        <f t="shared" si="386"/>
        <v>8.98876404494382E-2</v>
      </c>
      <c r="AQ1059">
        <f t="shared" si="387"/>
        <v>7.7777777777777779E-2</v>
      </c>
      <c r="AR1059">
        <f t="shared" si="388"/>
        <v>3.3707865168539332E-2</v>
      </c>
      <c r="AS1059">
        <f t="shared" si="389"/>
        <v>6.1224489795918373E-2</v>
      </c>
      <c r="AT1059">
        <f t="shared" si="390"/>
        <v>0.39821922014123434</v>
      </c>
      <c r="AU1059">
        <f t="shared" si="391"/>
        <v>0.44433625446283681</v>
      </c>
      <c r="AV1059">
        <f t="shared" si="392"/>
        <v>0.5</v>
      </c>
      <c r="AW1059">
        <f t="shared" si="393"/>
        <v>0.53403141361256534</v>
      </c>
    </row>
    <row r="1060" spans="1:49" x14ac:dyDescent="0.3">
      <c r="A1060">
        <v>73</v>
      </c>
      <c r="B1060" s="3">
        <v>37591</v>
      </c>
      <c r="C1060" t="s">
        <v>8</v>
      </c>
      <c r="D1060" s="1">
        <v>84.65</v>
      </c>
      <c r="E1060" s="1">
        <v>43.55</v>
      </c>
      <c r="F1060" s="1">
        <v>20.85</v>
      </c>
      <c r="G1060" s="1">
        <v>41.1</v>
      </c>
      <c r="H1060" s="1">
        <v>17.5</v>
      </c>
      <c r="I1060" s="1">
        <v>59.35</v>
      </c>
      <c r="J1060" s="1">
        <v>59.6</v>
      </c>
      <c r="K1060" s="1">
        <v>32.200000000000003</v>
      </c>
      <c r="L1060" s="1">
        <v>32.15</v>
      </c>
      <c r="M1060" s="1">
        <v>9.6</v>
      </c>
      <c r="N1060" s="1">
        <v>9.85</v>
      </c>
      <c r="O1060" s="2">
        <v>17.5</v>
      </c>
      <c r="P1060" s="2">
        <v>13.7</v>
      </c>
      <c r="Q1060" s="2">
        <v>3.4</v>
      </c>
      <c r="R1060" s="1">
        <v>0.6</v>
      </c>
      <c r="S1060" s="1">
        <v>0.7</v>
      </c>
      <c r="T1060" s="1">
        <v>0.3</v>
      </c>
      <c r="U1060" s="1">
        <v>0.3</v>
      </c>
      <c r="V1060" s="1">
        <v>1.9</v>
      </c>
      <c r="W1060" s="1">
        <v>68.5</v>
      </c>
      <c r="X1060" s="1">
        <v>64.2</v>
      </c>
      <c r="Y1060" s="1">
        <v>4.75</v>
      </c>
      <c r="Z1060" s="1">
        <v>4.9000000000000004</v>
      </c>
      <c r="AA1060">
        <f t="shared" si="371"/>
        <v>0.42497376705141648</v>
      </c>
      <c r="AB1060">
        <f t="shared" si="372"/>
        <v>0.29882812500000011</v>
      </c>
      <c r="AC1060">
        <f t="shared" si="373"/>
        <v>0.31770334928229665</v>
      </c>
      <c r="AD1060">
        <f t="shared" si="374"/>
        <v>7.0496083550913843E-2</v>
      </c>
      <c r="AE1060">
        <f t="shared" si="375"/>
        <v>0.16576086956521741</v>
      </c>
      <c r="AF1060">
        <f t="shared" si="376"/>
        <v>0.18421052631578946</v>
      </c>
      <c r="AG1060">
        <f t="shared" si="377"/>
        <v>0.15555555555555553</v>
      </c>
      <c r="AH1060">
        <f t="shared" si="378"/>
        <v>0.39181286549707611</v>
      </c>
      <c r="AI1060">
        <f t="shared" si="379"/>
        <v>0.16742596810933941</v>
      </c>
      <c r="AJ1060">
        <f t="shared" si="380"/>
        <v>0.27729885057471265</v>
      </c>
      <c r="AK1060">
        <f t="shared" si="381"/>
        <v>0.39426523297491034</v>
      </c>
      <c r="AL1060">
        <f t="shared" si="382"/>
        <v>0.26230712711241733</v>
      </c>
      <c r="AM1060">
        <f t="shared" si="383"/>
        <v>0.30315224681421865</v>
      </c>
      <c r="AN1060">
        <f t="shared" si="384"/>
        <v>0.35281837160751556</v>
      </c>
      <c r="AO1060">
        <f t="shared" si="385"/>
        <v>0.16131989000916588</v>
      </c>
      <c r="AP1060">
        <f t="shared" si="386"/>
        <v>5.6179775280898875E-2</v>
      </c>
      <c r="AQ1060">
        <f t="shared" si="387"/>
        <v>6.6666666666666666E-2</v>
      </c>
      <c r="AR1060">
        <f t="shared" si="388"/>
        <v>2.2471910112359546E-2</v>
      </c>
      <c r="AS1060">
        <f t="shared" si="389"/>
        <v>4.0816326530612235E-2</v>
      </c>
      <c r="AT1060">
        <f t="shared" si="390"/>
        <v>0.37549892539146457</v>
      </c>
      <c r="AU1060">
        <f t="shared" si="391"/>
        <v>0.38396624472573848</v>
      </c>
      <c r="AV1060">
        <f t="shared" si="392"/>
        <v>0.44767441860465118</v>
      </c>
      <c r="AW1060">
        <f t="shared" si="393"/>
        <v>0.48691099476439786</v>
      </c>
    </row>
    <row r="1061" spans="1:49" x14ac:dyDescent="0.3">
      <c r="A1061">
        <v>74</v>
      </c>
      <c r="B1061" s="3">
        <v>37591</v>
      </c>
      <c r="C1061" t="s">
        <v>8</v>
      </c>
      <c r="D1061" s="1">
        <v>74.7</v>
      </c>
      <c r="E1061" s="1">
        <v>38.6</v>
      </c>
      <c r="F1061" s="1">
        <v>18.75</v>
      </c>
      <c r="G1061" s="1">
        <v>36.1</v>
      </c>
      <c r="H1061" s="1">
        <v>16.3</v>
      </c>
      <c r="I1061" s="1">
        <v>52.15</v>
      </c>
      <c r="J1061" s="1">
        <v>52.4</v>
      </c>
      <c r="K1061" s="1">
        <v>28.3</v>
      </c>
      <c r="L1061" s="1">
        <v>28.1</v>
      </c>
      <c r="M1061" s="1">
        <v>9.1999999999999993</v>
      </c>
      <c r="N1061" s="1">
        <v>8.9</v>
      </c>
      <c r="O1061" s="2">
        <v>12.6</v>
      </c>
      <c r="P1061" s="2">
        <v>9.9</v>
      </c>
      <c r="Q1061" s="2">
        <v>2.5</v>
      </c>
      <c r="R1061" s="1">
        <v>0.4</v>
      </c>
      <c r="S1061" s="1">
        <v>0.5</v>
      </c>
      <c r="T1061" s="1">
        <v>0.2</v>
      </c>
      <c r="U1061" s="1">
        <v>0.2</v>
      </c>
      <c r="V1061" s="1">
        <v>1.3</v>
      </c>
      <c r="W1061" s="1">
        <v>40.799999999999997</v>
      </c>
      <c r="X1061" s="1">
        <v>58.25</v>
      </c>
      <c r="Y1061" s="1">
        <v>4.7</v>
      </c>
      <c r="Z1061" s="1">
        <v>4.3</v>
      </c>
      <c r="AA1061">
        <f t="shared" si="371"/>
        <v>0.32109129066107028</v>
      </c>
      <c r="AB1061">
        <f t="shared" si="372"/>
        <v>0.21679687500000003</v>
      </c>
      <c r="AC1061">
        <f t="shared" si="373"/>
        <v>0.22200956937799046</v>
      </c>
      <c r="AD1061">
        <f t="shared" si="374"/>
        <v>5.4830287206266329E-2</v>
      </c>
      <c r="AE1061">
        <f t="shared" si="375"/>
        <v>0.11413043478260872</v>
      </c>
      <c r="AF1061">
        <f t="shared" si="376"/>
        <v>0.12499999999999999</v>
      </c>
      <c r="AG1061">
        <f t="shared" si="377"/>
        <v>8.8888888888888892E-2</v>
      </c>
      <c r="AH1061">
        <f t="shared" si="378"/>
        <v>0.28601807549175978</v>
      </c>
      <c r="AI1061">
        <f t="shared" si="379"/>
        <v>0.11161731207289295</v>
      </c>
      <c r="AJ1061">
        <f t="shared" si="380"/>
        <v>0.20833333333333331</v>
      </c>
      <c r="AK1061">
        <f t="shared" si="381"/>
        <v>0.3369175627240143</v>
      </c>
      <c r="AL1061">
        <f t="shared" si="382"/>
        <v>0.20499632623071271</v>
      </c>
      <c r="AM1061">
        <f t="shared" si="383"/>
        <v>0.24882629107981222</v>
      </c>
      <c r="AN1061">
        <f t="shared" si="384"/>
        <v>0.33611691022964496</v>
      </c>
      <c r="AO1061">
        <f t="shared" si="385"/>
        <v>0.14390467461044915</v>
      </c>
      <c r="AP1061">
        <f t="shared" si="386"/>
        <v>3.3707865168539332E-2</v>
      </c>
      <c r="AQ1061">
        <f t="shared" si="387"/>
        <v>4.4444444444444446E-2</v>
      </c>
      <c r="AR1061">
        <f t="shared" si="388"/>
        <v>1.1235955056179775E-2</v>
      </c>
      <c r="AS1061">
        <f t="shared" si="389"/>
        <v>2.0408163265306121E-2</v>
      </c>
      <c r="AT1061">
        <f t="shared" si="390"/>
        <v>0.2054037457783236</v>
      </c>
      <c r="AU1061">
        <f t="shared" si="391"/>
        <v>0.34534242129178844</v>
      </c>
      <c r="AV1061">
        <f t="shared" si="392"/>
        <v>0.44186046511627908</v>
      </c>
      <c r="AW1061">
        <f t="shared" si="393"/>
        <v>0.4240837696335078</v>
      </c>
    </row>
    <row r="1062" spans="1:49" x14ac:dyDescent="0.3">
      <c r="A1062">
        <v>75</v>
      </c>
      <c r="B1062" s="3">
        <v>37591</v>
      </c>
      <c r="C1062" t="s">
        <v>8</v>
      </c>
      <c r="D1062" s="1">
        <v>80.2</v>
      </c>
      <c r="E1062" s="1">
        <v>41.1</v>
      </c>
      <c r="F1062" s="1">
        <v>20.399999999999999</v>
      </c>
      <c r="G1062" s="1">
        <v>39.1</v>
      </c>
      <c r="H1062" s="1">
        <v>17.649999999999999</v>
      </c>
      <c r="I1062" s="1">
        <v>56.95</v>
      </c>
      <c r="J1062" s="1">
        <v>57.5</v>
      </c>
      <c r="K1062" s="1">
        <v>31.6</v>
      </c>
      <c r="L1062" s="1">
        <v>31.3</v>
      </c>
      <c r="M1062" s="1">
        <v>9.65</v>
      </c>
      <c r="N1062" s="1">
        <v>10</v>
      </c>
      <c r="O1062" s="2">
        <v>15.5</v>
      </c>
      <c r="P1062" s="2">
        <v>12</v>
      </c>
      <c r="Q1062" s="2">
        <v>3</v>
      </c>
      <c r="R1062" s="1">
        <v>0.7</v>
      </c>
      <c r="S1062" s="1">
        <v>0.6</v>
      </c>
      <c r="T1062" s="1">
        <v>0.3</v>
      </c>
      <c r="U1062" s="1">
        <v>0.3</v>
      </c>
      <c r="V1062" s="1">
        <v>1.6</v>
      </c>
      <c r="W1062" s="1">
        <v>64</v>
      </c>
      <c r="X1062" s="1">
        <v>69.2</v>
      </c>
      <c r="Y1062" s="1">
        <v>5.05</v>
      </c>
      <c r="Z1062" s="1">
        <v>4.7</v>
      </c>
      <c r="AA1062">
        <f t="shared" si="371"/>
        <v>0.37355718782791186</v>
      </c>
      <c r="AB1062">
        <f t="shared" si="372"/>
        <v>0.28125</v>
      </c>
      <c r="AC1062">
        <f t="shared" si="373"/>
        <v>0.27942583732057419</v>
      </c>
      <c r="AD1062">
        <f t="shared" si="374"/>
        <v>7.2454308093994765E-2</v>
      </c>
      <c r="AE1062">
        <f t="shared" si="375"/>
        <v>0.14266304347826089</v>
      </c>
      <c r="AF1062">
        <f t="shared" si="376"/>
        <v>0.15789473684210525</v>
      </c>
      <c r="AG1062">
        <f t="shared" si="377"/>
        <v>0.12222222222222223</v>
      </c>
      <c r="AH1062">
        <f t="shared" si="378"/>
        <v>0.34449760765550247</v>
      </c>
      <c r="AI1062">
        <f t="shared" si="379"/>
        <v>0.14464692482915717</v>
      </c>
      <c r="AJ1062">
        <f t="shared" si="380"/>
        <v>0.25431034482758624</v>
      </c>
      <c r="AK1062">
        <f t="shared" si="381"/>
        <v>0.37753882915173231</v>
      </c>
      <c r="AL1062">
        <f t="shared" si="382"/>
        <v>0.25349008082292429</v>
      </c>
      <c r="AM1062">
        <f t="shared" si="383"/>
        <v>0.29175050301810868</v>
      </c>
      <c r="AN1062">
        <f t="shared" si="384"/>
        <v>0.35490605427974942</v>
      </c>
      <c r="AO1062">
        <f t="shared" si="385"/>
        <v>0.16406966086159486</v>
      </c>
      <c r="AP1062">
        <f t="shared" si="386"/>
        <v>6.741573033707865E-2</v>
      </c>
      <c r="AQ1062">
        <f t="shared" si="387"/>
        <v>5.5555555555555552E-2</v>
      </c>
      <c r="AR1062">
        <f t="shared" si="388"/>
        <v>2.2471910112359546E-2</v>
      </c>
      <c r="AS1062">
        <f t="shared" si="389"/>
        <v>4.0816326530612235E-2</v>
      </c>
      <c r="AT1062">
        <f t="shared" si="390"/>
        <v>0.34786613447958248</v>
      </c>
      <c r="AU1062">
        <f t="shared" si="391"/>
        <v>0.41642323920804941</v>
      </c>
      <c r="AV1062">
        <f t="shared" si="392"/>
        <v>0.48255813953488363</v>
      </c>
      <c r="AW1062">
        <f t="shared" si="393"/>
        <v>0.46596858638743449</v>
      </c>
    </row>
    <row r="1063" spans="1:49" x14ac:dyDescent="0.3">
      <c r="A1063">
        <v>76</v>
      </c>
      <c r="B1063" s="3">
        <v>37591</v>
      </c>
      <c r="C1063" t="s">
        <v>8</v>
      </c>
      <c r="D1063" s="1">
        <v>73.400000000000006</v>
      </c>
      <c r="E1063" s="1">
        <v>37.35</v>
      </c>
      <c r="F1063" s="1">
        <v>17.8</v>
      </c>
      <c r="G1063" s="1">
        <v>36.049999999999997</v>
      </c>
      <c r="H1063" s="1">
        <v>16.2</v>
      </c>
      <c r="I1063" s="1">
        <v>50.6</v>
      </c>
      <c r="J1063" s="1">
        <v>50.6</v>
      </c>
      <c r="K1063" s="1">
        <v>27.8</v>
      </c>
      <c r="L1063" s="1">
        <v>28.05</v>
      </c>
      <c r="M1063" s="1">
        <v>8.5</v>
      </c>
      <c r="N1063" s="1">
        <v>9.1999999999999993</v>
      </c>
      <c r="O1063" s="2">
        <v>12.5</v>
      </c>
      <c r="P1063" s="2">
        <v>9.5</v>
      </c>
      <c r="Q1063" s="2">
        <v>2.4</v>
      </c>
      <c r="R1063" s="1">
        <v>0.4</v>
      </c>
      <c r="S1063" s="1">
        <v>0.5</v>
      </c>
      <c r="T1063" s="1">
        <v>0.2</v>
      </c>
      <c r="U1063" s="1">
        <v>0.2</v>
      </c>
      <c r="V1063" s="1">
        <v>1.3</v>
      </c>
      <c r="W1063" s="1">
        <v>55.1</v>
      </c>
      <c r="X1063" s="1">
        <v>63.5</v>
      </c>
      <c r="Y1063" s="1">
        <v>4.5</v>
      </c>
      <c r="Z1063" s="1">
        <v>4.55</v>
      </c>
      <c r="AA1063">
        <f t="shared" si="371"/>
        <v>0.29485834207764955</v>
      </c>
      <c r="AB1063">
        <f t="shared" si="372"/>
        <v>0.17968750000000006</v>
      </c>
      <c r="AC1063">
        <f t="shared" si="373"/>
        <v>0.22105263157894731</v>
      </c>
      <c r="AD1063">
        <f t="shared" si="374"/>
        <v>5.3524804177545682E-2</v>
      </c>
      <c r="AE1063">
        <f t="shared" si="375"/>
        <v>0.10869565217391305</v>
      </c>
      <c r="AF1063">
        <f t="shared" si="376"/>
        <v>0.11842105263157893</v>
      </c>
      <c r="AG1063">
        <f t="shared" si="377"/>
        <v>8.8888888888888892E-2</v>
      </c>
      <c r="AH1063">
        <f t="shared" si="378"/>
        <v>0.27219564061669332</v>
      </c>
      <c r="AI1063">
        <f t="shared" si="379"/>
        <v>0.11047835990888383</v>
      </c>
      <c r="AJ1063">
        <f t="shared" si="380"/>
        <v>0.1934865900383142</v>
      </c>
      <c r="AK1063">
        <f t="shared" si="381"/>
        <v>0.32258064516129031</v>
      </c>
      <c r="AL1063">
        <f t="shared" si="382"/>
        <v>0.19764878765613519</v>
      </c>
      <c r="AM1063">
        <f t="shared" si="383"/>
        <v>0.24815560026827632</v>
      </c>
      <c r="AN1063">
        <f t="shared" si="384"/>
        <v>0.30688935281837154</v>
      </c>
      <c r="AO1063">
        <f t="shared" si="385"/>
        <v>0.14940421631530704</v>
      </c>
      <c r="AP1063">
        <f t="shared" si="386"/>
        <v>3.3707865168539332E-2</v>
      </c>
      <c r="AQ1063">
        <f t="shared" si="387"/>
        <v>4.4444444444444446E-2</v>
      </c>
      <c r="AR1063">
        <f t="shared" si="388"/>
        <v>1.1235955056179775E-2</v>
      </c>
      <c r="AS1063">
        <f t="shared" si="389"/>
        <v>2.0408163265306121E-2</v>
      </c>
      <c r="AT1063">
        <f t="shared" si="390"/>
        <v>0.29321461467608229</v>
      </c>
      <c r="AU1063">
        <f t="shared" si="391"/>
        <v>0.37942226549821489</v>
      </c>
      <c r="AV1063">
        <f t="shared" si="392"/>
        <v>0.41860465116279072</v>
      </c>
      <c r="AW1063">
        <f t="shared" si="393"/>
        <v>0.45026178010471196</v>
      </c>
    </row>
    <row r="1064" spans="1:49" x14ac:dyDescent="0.3">
      <c r="A1064">
        <v>77</v>
      </c>
      <c r="B1064" s="3">
        <v>37591</v>
      </c>
      <c r="C1064" t="s">
        <v>8</v>
      </c>
      <c r="D1064" s="1">
        <v>75.05</v>
      </c>
      <c r="E1064" s="1">
        <v>38.75</v>
      </c>
      <c r="F1064" s="1">
        <v>17.899999999999999</v>
      </c>
      <c r="G1064" s="1">
        <v>36.299999999999997</v>
      </c>
      <c r="H1064" s="1">
        <v>15.9</v>
      </c>
      <c r="I1064" s="1">
        <v>52.9</v>
      </c>
      <c r="J1064" s="1">
        <v>51.4</v>
      </c>
      <c r="K1064" s="1">
        <v>28.5</v>
      </c>
      <c r="L1064" s="1">
        <v>27.35</v>
      </c>
      <c r="M1064" s="1">
        <v>9.4499999999999993</v>
      </c>
      <c r="N1064" s="1">
        <v>9.3000000000000007</v>
      </c>
      <c r="O1064" s="2">
        <v>12.9</v>
      </c>
      <c r="P1064" s="2">
        <v>10.8</v>
      </c>
      <c r="Q1064" s="2">
        <v>2.6</v>
      </c>
      <c r="R1064" s="1">
        <v>0.6</v>
      </c>
      <c r="S1064" s="1">
        <v>0.5</v>
      </c>
      <c r="T1064" s="1">
        <v>0.3</v>
      </c>
      <c r="U1064" s="1">
        <v>0.2</v>
      </c>
      <c r="V1064" s="1">
        <v>1.4</v>
      </c>
      <c r="W1064" s="1">
        <v>52.75</v>
      </c>
      <c r="X1064" s="1">
        <v>9.8000000000000007</v>
      </c>
      <c r="Y1064" s="1">
        <v>4.6500000000000004</v>
      </c>
      <c r="Z1064" s="1">
        <v>4.55</v>
      </c>
      <c r="AA1064">
        <f t="shared" si="371"/>
        <v>0.32423924449108077</v>
      </c>
      <c r="AB1064">
        <f t="shared" si="372"/>
        <v>0.18359374999999997</v>
      </c>
      <c r="AC1064">
        <f t="shared" si="373"/>
        <v>0.22583732057416261</v>
      </c>
      <c r="AD1064">
        <f t="shared" si="374"/>
        <v>4.9608355091383817E-2</v>
      </c>
      <c r="AE1064">
        <f t="shared" si="375"/>
        <v>0.12635869565217395</v>
      </c>
      <c r="AF1064">
        <f t="shared" si="376"/>
        <v>0.13157894736842105</v>
      </c>
      <c r="AG1064">
        <f t="shared" si="377"/>
        <v>9.9999999999999978E-2</v>
      </c>
      <c r="AH1064">
        <f t="shared" si="378"/>
        <v>0.28973950026581607</v>
      </c>
      <c r="AI1064">
        <f t="shared" si="379"/>
        <v>0.1150341685649203</v>
      </c>
      <c r="AJ1064">
        <f t="shared" si="380"/>
        <v>0.21551724137931033</v>
      </c>
      <c r="AK1064">
        <f t="shared" si="381"/>
        <v>0.32895260852250097</v>
      </c>
      <c r="AL1064">
        <f t="shared" si="382"/>
        <v>0.2079353416605437</v>
      </c>
      <c r="AM1064">
        <f t="shared" si="383"/>
        <v>0.23876592890677401</v>
      </c>
      <c r="AN1064">
        <f t="shared" si="384"/>
        <v>0.34655532359081409</v>
      </c>
      <c r="AO1064">
        <f t="shared" si="385"/>
        <v>0.15123739688359303</v>
      </c>
      <c r="AP1064">
        <f t="shared" si="386"/>
        <v>5.6179775280898875E-2</v>
      </c>
      <c r="AQ1064">
        <f t="shared" si="387"/>
        <v>4.4444444444444446E-2</v>
      </c>
      <c r="AR1064">
        <f t="shared" si="388"/>
        <v>2.2471910112359546E-2</v>
      </c>
      <c r="AS1064">
        <f t="shared" si="389"/>
        <v>2.0408163265306121E-2</v>
      </c>
      <c r="AT1064">
        <f t="shared" si="390"/>
        <v>0.2787841571998772</v>
      </c>
      <c r="AU1064">
        <f t="shared" si="391"/>
        <v>3.08341447581954E-2</v>
      </c>
      <c r="AV1064">
        <f t="shared" si="392"/>
        <v>0.43604651162790703</v>
      </c>
      <c r="AW1064">
        <f t="shared" si="393"/>
        <v>0.45026178010471196</v>
      </c>
    </row>
    <row r="1065" spans="1:49" x14ac:dyDescent="0.3">
      <c r="A1065">
        <v>78</v>
      </c>
      <c r="B1065" s="3">
        <v>37591</v>
      </c>
      <c r="C1065" t="s">
        <v>8</v>
      </c>
      <c r="D1065" s="1">
        <v>79.7</v>
      </c>
      <c r="E1065" s="1">
        <v>40.5</v>
      </c>
      <c r="F1065" s="1">
        <v>20.2</v>
      </c>
      <c r="G1065" s="1">
        <v>39.200000000000003</v>
      </c>
      <c r="H1065" s="1">
        <v>17.350000000000001</v>
      </c>
      <c r="I1065" s="1">
        <v>57.65</v>
      </c>
      <c r="J1065" s="1">
        <v>57.4</v>
      </c>
      <c r="K1065" s="1">
        <v>31.3</v>
      </c>
      <c r="L1065" s="1">
        <v>31</v>
      </c>
      <c r="M1065" s="1">
        <v>9.65</v>
      </c>
      <c r="N1065" s="1">
        <v>9.4499999999999993</v>
      </c>
      <c r="O1065" s="2">
        <v>15.7</v>
      </c>
      <c r="P1065" s="2">
        <v>12.3</v>
      </c>
      <c r="Q1065" s="2">
        <v>3.1</v>
      </c>
      <c r="R1065" s="1">
        <v>0.6</v>
      </c>
      <c r="S1065" s="1">
        <v>0.6</v>
      </c>
      <c r="T1065" s="1">
        <v>0.3</v>
      </c>
      <c r="U1065" s="1">
        <v>0.3</v>
      </c>
      <c r="V1065" s="1">
        <v>1.7</v>
      </c>
      <c r="W1065" s="1">
        <v>57.25</v>
      </c>
      <c r="X1065" s="1">
        <v>69.5</v>
      </c>
      <c r="Y1065" s="1">
        <v>4.95</v>
      </c>
      <c r="Z1065" s="1">
        <v>4.1500000000000004</v>
      </c>
      <c r="AA1065">
        <f t="shared" si="371"/>
        <v>0.36096537250786986</v>
      </c>
      <c r="AB1065">
        <f t="shared" si="372"/>
        <v>0.2734375</v>
      </c>
      <c r="AC1065">
        <f t="shared" si="373"/>
        <v>0.28133971291866033</v>
      </c>
      <c r="AD1065">
        <f t="shared" si="374"/>
        <v>6.8537859007832921E-2</v>
      </c>
      <c r="AE1065">
        <f t="shared" si="375"/>
        <v>0.14673913043478262</v>
      </c>
      <c r="AF1065">
        <f t="shared" si="376"/>
        <v>0.1644736842105263</v>
      </c>
      <c r="AG1065">
        <f t="shared" si="377"/>
        <v>0.13333333333333333</v>
      </c>
      <c r="AH1065">
        <f t="shared" si="378"/>
        <v>0.33918128654970769</v>
      </c>
      <c r="AI1065">
        <f t="shared" si="379"/>
        <v>0.14692482915717539</v>
      </c>
      <c r="AJ1065">
        <f t="shared" si="380"/>
        <v>0.26101532567049807</v>
      </c>
      <c r="AK1065">
        <f t="shared" si="381"/>
        <v>0.376742333731581</v>
      </c>
      <c r="AL1065">
        <f t="shared" si="382"/>
        <v>0.24908155767817783</v>
      </c>
      <c r="AM1065">
        <f t="shared" si="383"/>
        <v>0.28772635814889336</v>
      </c>
      <c r="AN1065">
        <f t="shared" si="384"/>
        <v>0.35490605427974942</v>
      </c>
      <c r="AO1065">
        <f t="shared" si="385"/>
        <v>0.15398716773602197</v>
      </c>
      <c r="AP1065">
        <f t="shared" si="386"/>
        <v>5.6179775280898875E-2</v>
      </c>
      <c r="AQ1065">
        <f t="shared" si="387"/>
        <v>5.5555555555555552E-2</v>
      </c>
      <c r="AR1065">
        <f t="shared" si="388"/>
        <v>2.2471910112359546E-2</v>
      </c>
      <c r="AS1065">
        <f t="shared" si="389"/>
        <v>4.0816326530612235E-2</v>
      </c>
      <c r="AT1065">
        <f t="shared" si="390"/>
        <v>0.30641694811175929</v>
      </c>
      <c r="AU1065">
        <f t="shared" si="391"/>
        <v>0.41837065887698804</v>
      </c>
      <c r="AV1065">
        <f t="shared" si="392"/>
        <v>0.47093023255813948</v>
      </c>
      <c r="AW1065">
        <f t="shared" si="393"/>
        <v>0.40837696335078533</v>
      </c>
    </row>
    <row r="1066" spans="1:49" x14ac:dyDescent="0.3">
      <c r="A1066">
        <v>79</v>
      </c>
      <c r="B1066" s="3">
        <v>37591</v>
      </c>
      <c r="C1066" t="s">
        <v>8</v>
      </c>
      <c r="D1066" s="1">
        <v>75.95</v>
      </c>
      <c r="E1066" s="1">
        <v>38.700000000000003</v>
      </c>
      <c r="F1066" s="1">
        <v>18.649999999999999</v>
      </c>
      <c r="G1066" s="1">
        <v>37.25</v>
      </c>
      <c r="H1066" s="1">
        <v>16.2</v>
      </c>
      <c r="I1066" s="1">
        <v>54.55</v>
      </c>
      <c r="J1066" s="1">
        <v>53.25</v>
      </c>
      <c r="K1066" s="1">
        <v>24</v>
      </c>
      <c r="L1066" s="1">
        <v>28.55</v>
      </c>
      <c r="M1066" s="1">
        <v>8.9</v>
      </c>
      <c r="N1066" s="1">
        <v>8.8000000000000007</v>
      </c>
      <c r="O1066" s="2">
        <v>13.3</v>
      </c>
      <c r="P1066" s="2">
        <v>10.199999999999999</v>
      </c>
      <c r="Q1066" s="2">
        <v>2.7</v>
      </c>
      <c r="R1066" s="1">
        <v>0.5</v>
      </c>
      <c r="S1066" s="1">
        <v>0.5</v>
      </c>
      <c r="T1066" s="1">
        <v>0.2</v>
      </c>
      <c r="U1066" s="1">
        <v>0.2</v>
      </c>
      <c r="V1066" s="1">
        <v>1.3</v>
      </c>
      <c r="W1066" s="1">
        <v>57</v>
      </c>
      <c r="X1066" s="1">
        <v>40</v>
      </c>
      <c r="Y1066" s="1">
        <v>5</v>
      </c>
      <c r="Z1066" s="1">
        <v>4.45</v>
      </c>
      <c r="AA1066">
        <f t="shared" si="371"/>
        <v>0.32318992654774398</v>
      </c>
      <c r="AB1066">
        <f t="shared" si="372"/>
        <v>0.21289062499999997</v>
      </c>
      <c r="AC1066">
        <f t="shared" si="373"/>
        <v>0.24401913875598086</v>
      </c>
      <c r="AD1066">
        <f t="shared" si="374"/>
        <v>5.3524804177545682E-2</v>
      </c>
      <c r="AE1066">
        <f t="shared" si="375"/>
        <v>0.11820652173913043</v>
      </c>
      <c r="AF1066">
        <f t="shared" si="376"/>
        <v>0.13815789473684209</v>
      </c>
      <c r="AG1066">
        <f t="shared" si="377"/>
        <v>8.8888888888888892E-2</v>
      </c>
      <c r="AH1066">
        <f t="shared" si="378"/>
        <v>0.29930887825624675</v>
      </c>
      <c r="AI1066">
        <f t="shared" si="379"/>
        <v>0.11958997722095673</v>
      </c>
      <c r="AJ1066">
        <f t="shared" si="380"/>
        <v>0.23132183908045975</v>
      </c>
      <c r="AK1066">
        <f t="shared" si="381"/>
        <v>0.34368777379530063</v>
      </c>
      <c r="AL1066">
        <f t="shared" si="382"/>
        <v>0.14180749448934607</v>
      </c>
      <c r="AM1066">
        <f t="shared" si="383"/>
        <v>0.25486250838363517</v>
      </c>
      <c r="AN1066">
        <f t="shared" si="384"/>
        <v>0.32359081419624214</v>
      </c>
      <c r="AO1066">
        <f t="shared" si="385"/>
        <v>0.14207149404216315</v>
      </c>
      <c r="AP1066">
        <f t="shared" si="386"/>
        <v>4.49438202247191E-2</v>
      </c>
      <c r="AQ1066">
        <f t="shared" si="387"/>
        <v>4.4444444444444446E-2</v>
      </c>
      <c r="AR1066">
        <f t="shared" si="388"/>
        <v>1.1235955056179775E-2</v>
      </c>
      <c r="AS1066">
        <f t="shared" si="389"/>
        <v>2.0408163265306121E-2</v>
      </c>
      <c r="AT1066">
        <f t="shared" si="390"/>
        <v>0.30488179306109919</v>
      </c>
      <c r="AU1066">
        <f t="shared" si="391"/>
        <v>0.22687439143135349</v>
      </c>
      <c r="AV1066">
        <f t="shared" si="392"/>
        <v>0.47674418604651159</v>
      </c>
      <c r="AW1066">
        <f t="shared" si="393"/>
        <v>0.43979057591623033</v>
      </c>
    </row>
    <row r="1067" spans="1:49" x14ac:dyDescent="0.3">
      <c r="A1067">
        <v>80</v>
      </c>
      <c r="B1067" s="3">
        <v>37591</v>
      </c>
      <c r="C1067" t="s">
        <v>8</v>
      </c>
      <c r="D1067" s="1">
        <v>72.55</v>
      </c>
      <c r="E1067" s="1">
        <v>37.299999999999997</v>
      </c>
      <c r="F1067" s="1">
        <v>17.8</v>
      </c>
      <c r="G1067" s="1">
        <v>35.25</v>
      </c>
      <c r="H1067" s="1">
        <v>16.55</v>
      </c>
      <c r="I1067" s="1">
        <v>51.6</v>
      </c>
      <c r="J1067" s="1">
        <v>51.2</v>
      </c>
      <c r="K1067" s="1">
        <v>28.65</v>
      </c>
      <c r="L1067" s="1">
        <v>27.2</v>
      </c>
      <c r="M1067" s="1">
        <v>9</v>
      </c>
      <c r="N1067" s="1">
        <v>9.5</v>
      </c>
      <c r="O1067" s="2">
        <v>11.5</v>
      </c>
      <c r="P1067" s="2">
        <v>8.9</v>
      </c>
      <c r="Q1067" s="2">
        <v>2.2999999999999998</v>
      </c>
      <c r="R1067" s="1">
        <v>0.5</v>
      </c>
      <c r="S1067" s="1">
        <v>0.5</v>
      </c>
      <c r="T1067" s="1">
        <v>0.2</v>
      </c>
      <c r="U1067" s="1">
        <v>0.2</v>
      </c>
      <c r="V1067" s="1">
        <v>1.3</v>
      </c>
      <c r="W1067" s="1">
        <v>57.35</v>
      </c>
      <c r="X1067" s="1">
        <v>65</v>
      </c>
      <c r="Y1067" s="1">
        <v>4.3</v>
      </c>
      <c r="Z1067" s="1">
        <v>4.25</v>
      </c>
      <c r="AA1067">
        <f t="shared" si="371"/>
        <v>0.29380902413431259</v>
      </c>
      <c r="AB1067">
        <f t="shared" si="372"/>
        <v>0.17968750000000006</v>
      </c>
      <c r="AC1067">
        <f t="shared" si="373"/>
        <v>0.20574162679425836</v>
      </c>
      <c r="AD1067">
        <f t="shared" si="374"/>
        <v>5.8093994778067898E-2</v>
      </c>
      <c r="AE1067">
        <f t="shared" si="375"/>
        <v>0.10054347826086958</v>
      </c>
      <c r="AF1067">
        <f t="shared" si="376"/>
        <v>0.11184210526315787</v>
      </c>
      <c r="AG1067">
        <f t="shared" si="377"/>
        <v>8.8888888888888892E-2</v>
      </c>
      <c r="AH1067">
        <f t="shared" si="378"/>
        <v>0.26315789473684209</v>
      </c>
      <c r="AI1067">
        <f t="shared" si="379"/>
        <v>9.9088838268792709E-2</v>
      </c>
      <c r="AJ1067">
        <f t="shared" si="380"/>
        <v>0.20306513409961688</v>
      </c>
      <c r="AK1067">
        <f t="shared" si="381"/>
        <v>0.32735961768219829</v>
      </c>
      <c r="AL1067">
        <f t="shared" si="382"/>
        <v>0.21013960323291694</v>
      </c>
      <c r="AM1067">
        <f t="shared" si="383"/>
        <v>0.23675385647216632</v>
      </c>
      <c r="AN1067">
        <f t="shared" si="384"/>
        <v>0.32776617954070975</v>
      </c>
      <c r="AO1067">
        <f t="shared" si="385"/>
        <v>0.15490375802016498</v>
      </c>
      <c r="AP1067">
        <f t="shared" si="386"/>
        <v>4.49438202247191E-2</v>
      </c>
      <c r="AQ1067">
        <f t="shared" si="387"/>
        <v>4.4444444444444446E-2</v>
      </c>
      <c r="AR1067">
        <f t="shared" si="388"/>
        <v>1.1235955056179775E-2</v>
      </c>
      <c r="AS1067">
        <f t="shared" si="389"/>
        <v>2.0408163265306121E-2</v>
      </c>
      <c r="AT1067">
        <f t="shared" si="390"/>
        <v>0.30703101013202339</v>
      </c>
      <c r="AU1067">
        <f t="shared" si="391"/>
        <v>0.38915936384290822</v>
      </c>
      <c r="AV1067">
        <f t="shared" si="392"/>
        <v>0.39534883720930231</v>
      </c>
      <c r="AW1067">
        <f t="shared" si="393"/>
        <v>0.41884816753926696</v>
      </c>
    </row>
    <row r="1068" spans="1:49" x14ac:dyDescent="0.3">
      <c r="A1068">
        <v>81</v>
      </c>
      <c r="B1068" s="3">
        <v>37591</v>
      </c>
      <c r="C1068" t="s">
        <v>8</v>
      </c>
      <c r="D1068" s="1">
        <v>84.9</v>
      </c>
      <c r="E1068" s="1">
        <v>44</v>
      </c>
      <c r="F1068" s="1">
        <v>22.05</v>
      </c>
      <c r="G1068" s="1">
        <v>40.9</v>
      </c>
      <c r="H1068" s="1">
        <v>18.600000000000001</v>
      </c>
      <c r="I1068" s="1">
        <v>61.4</v>
      </c>
      <c r="J1068" s="1">
        <v>61.05</v>
      </c>
      <c r="K1068" s="1">
        <v>33.549999999999997</v>
      </c>
      <c r="L1068" s="1">
        <v>34.5</v>
      </c>
      <c r="M1068" s="1">
        <v>10.199999999999999</v>
      </c>
      <c r="N1068" s="1">
        <v>10.15</v>
      </c>
      <c r="O1068" s="2">
        <v>18</v>
      </c>
      <c r="P1068" s="2">
        <v>14.1</v>
      </c>
      <c r="Q1068" s="2">
        <v>3.6</v>
      </c>
      <c r="R1068" s="1">
        <v>0.7</v>
      </c>
      <c r="S1068" s="1">
        <v>0.8</v>
      </c>
      <c r="T1068" s="1">
        <v>0.3</v>
      </c>
      <c r="U1068" s="1">
        <v>0.4</v>
      </c>
      <c r="V1068" s="1">
        <v>2</v>
      </c>
      <c r="W1068" s="1">
        <v>70.599999999999994</v>
      </c>
      <c r="X1068" s="1">
        <v>72.95</v>
      </c>
      <c r="Y1068" s="1">
        <v>5.2</v>
      </c>
      <c r="Z1068" s="1">
        <v>5.0999999999999996</v>
      </c>
      <c r="AA1068">
        <f t="shared" si="371"/>
        <v>0.434417628541448</v>
      </c>
      <c r="AB1068">
        <f t="shared" si="372"/>
        <v>0.34570312500000006</v>
      </c>
      <c r="AC1068">
        <f t="shared" si="373"/>
        <v>0.31387559808612436</v>
      </c>
      <c r="AD1068">
        <f t="shared" si="374"/>
        <v>8.4856396866840753E-2</v>
      </c>
      <c r="AE1068">
        <f t="shared" si="375"/>
        <v>0.17119565217391305</v>
      </c>
      <c r="AF1068">
        <f t="shared" si="376"/>
        <v>0.19736842105263158</v>
      </c>
      <c r="AG1068">
        <f t="shared" si="377"/>
        <v>0.16666666666666666</v>
      </c>
      <c r="AH1068">
        <f t="shared" si="378"/>
        <v>0.39447102604997353</v>
      </c>
      <c r="AI1068">
        <f t="shared" si="379"/>
        <v>0.17312072892938496</v>
      </c>
      <c r="AJ1068">
        <f t="shared" si="380"/>
        <v>0.29693486590038309</v>
      </c>
      <c r="AK1068">
        <f t="shared" si="381"/>
        <v>0.40581441656710465</v>
      </c>
      <c r="AL1068">
        <f t="shared" si="382"/>
        <v>0.28214548126377653</v>
      </c>
      <c r="AM1068">
        <f t="shared" si="383"/>
        <v>0.33467471495640511</v>
      </c>
      <c r="AN1068">
        <f t="shared" si="384"/>
        <v>0.37787056367432137</v>
      </c>
      <c r="AO1068">
        <f t="shared" si="385"/>
        <v>0.16681943171402383</v>
      </c>
      <c r="AP1068">
        <f t="shared" si="386"/>
        <v>6.741573033707865E-2</v>
      </c>
      <c r="AQ1068">
        <f t="shared" si="387"/>
        <v>7.7777777777777779E-2</v>
      </c>
      <c r="AR1068">
        <f t="shared" si="388"/>
        <v>2.2471910112359546E-2</v>
      </c>
      <c r="AS1068">
        <f t="shared" si="389"/>
        <v>6.1224489795918373E-2</v>
      </c>
      <c r="AT1068">
        <f t="shared" si="390"/>
        <v>0.3883942278170095</v>
      </c>
      <c r="AU1068">
        <f t="shared" si="391"/>
        <v>0.4407659850697826</v>
      </c>
      <c r="AV1068">
        <f t="shared" si="392"/>
        <v>0.5</v>
      </c>
      <c r="AW1068">
        <f t="shared" si="393"/>
        <v>0.50785340314136118</v>
      </c>
    </row>
    <row r="1069" spans="1:49" x14ac:dyDescent="0.3">
      <c r="A1069">
        <v>82</v>
      </c>
      <c r="B1069" s="3">
        <v>37591</v>
      </c>
      <c r="C1069" t="s">
        <v>7</v>
      </c>
      <c r="D1069" s="1">
        <v>71.2</v>
      </c>
      <c r="E1069" s="1">
        <v>35.5</v>
      </c>
      <c r="F1069" s="1">
        <v>16.350000000000001</v>
      </c>
      <c r="G1069" s="1">
        <v>35.700000000000003</v>
      </c>
      <c r="H1069" s="1">
        <v>16.899999999999999</v>
      </c>
      <c r="I1069" s="1">
        <v>39.9</v>
      </c>
      <c r="J1069" s="1">
        <v>40.200000000000003</v>
      </c>
      <c r="K1069" s="1">
        <v>20.45</v>
      </c>
      <c r="L1069" s="1">
        <v>20.5</v>
      </c>
      <c r="M1069" s="1">
        <v>7.15</v>
      </c>
      <c r="N1069" s="1">
        <v>7.35</v>
      </c>
      <c r="O1069" s="2">
        <v>9.1</v>
      </c>
      <c r="P1069" s="2">
        <v>6.4</v>
      </c>
      <c r="Q1069" s="2">
        <v>2.4</v>
      </c>
      <c r="R1069" s="1">
        <v>0.2</v>
      </c>
      <c r="S1069" s="1">
        <v>0.2</v>
      </c>
      <c r="T1069" s="1">
        <v>0.1</v>
      </c>
      <c r="U1069" s="1">
        <v>0.1</v>
      </c>
      <c r="V1069" s="1">
        <v>1.2</v>
      </c>
      <c r="W1069" s="1">
        <v>50</v>
      </c>
      <c r="X1069" s="1">
        <v>46.7</v>
      </c>
      <c r="Y1069" s="1">
        <v>4.05</v>
      </c>
      <c r="Z1069" s="1">
        <v>3.85</v>
      </c>
      <c r="AA1069">
        <f t="shared" si="371"/>
        <v>0.25603357817418676</v>
      </c>
      <c r="AB1069">
        <f t="shared" si="372"/>
        <v>0.12304687500000008</v>
      </c>
      <c r="AC1069">
        <f t="shared" si="373"/>
        <v>0.21435406698564599</v>
      </c>
      <c r="AD1069">
        <f t="shared" si="374"/>
        <v>6.2663185378590058E-2</v>
      </c>
      <c r="AE1069">
        <f t="shared" si="375"/>
        <v>6.6576086956521757E-2</v>
      </c>
      <c r="AF1069">
        <f t="shared" si="376"/>
        <v>0.11842105263157893</v>
      </c>
      <c r="AG1069">
        <f t="shared" si="377"/>
        <v>7.7777777777777765E-2</v>
      </c>
      <c r="AH1069">
        <f t="shared" si="378"/>
        <v>0.24880382775119625</v>
      </c>
      <c r="AI1069">
        <f t="shared" si="379"/>
        <v>7.175398633257403E-2</v>
      </c>
      <c r="AJ1069">
        <f t="shared" si="380"/>
        <v>9.099616858237547E-2</v>
      </c>
      <c r="AK1069">
        <f t="shared" si="381"/>
        <v>0.23974512146555155</v>
      </c>
      <c r="AL1069">
        <f t="shared" si="382"/>
        <v>8.9639970609845687E-2</v>
      </c>
      <c r="AM1069">
        <f t="shared" si="383"/>
        <v>0.14688128772635814</v>
      </c>
      <c r="AN1069">
        <f t="shared" si="384"/>
        <v>0.2505219206680584</v>
      </c>
      <c r="AO1069">
        <f t="shared" si="385"/>
        <v>0.11549037580201649</v>
      </c>
      <c r="AP1069">
        <f t="shared" si="386"/>
        <v>1.1235955056179775E-2</v>
      </c>
      <c r="AQ1069">
        <f t="shared" si="387"/>
        <v>1.1111111111111112E-2</v>
      </c>
      <c r="AR1069">
        <f t="shared" si="388"/>
        <v>0</v>
      </c>
      <c r="AS1069">
        <f t="shared" si="389"/>
        <v>0</v>
      </c>
      <c r="AT1069">
        <f t="shared" si="390"/>
        <v>0.26189745164261591</v>
      </c>
      <c r="AU1069">
        <f t="shared" si="391"/>
        <v>0.2703667640376502</v>
      </c>
      <c r="AV1069">
        <f t="shared" si="392"/>
        <v>0.36627906976744184</v>
      </c>
      <c r="AW1069">
        <f t="shared" si="393"/>
        <v>0.37696335078534027</v>
      </c>
    </row>
    <row r="1070" spans="1:49" x14ac:dyDescent="0.3">
      <c r="A1070">
        <v>83</v>
      </c>
      <c r="B1070" s="3">
        <v>37591</v>
      </c>
      <c r="C1070" t="s">
        <v>8</v>
      </c>
      <c r="D1070" s="1">
        <v>75.7</v>
      </c>
      <c r="E1070" s="1">
        <v>38.75</v>
      </c>
      <c r="F1070" s="1">
        <v>17.899999999999999</v>
      </c>
      <c r="G1070" s="1">
        <v>36.950000000000003</v>
      </c>
      <c r="H1070" s="1">
        <v>16.7</v>
      </c>
      <c r="I1070" s="1">
        <v>45.75</v>
      </c>
      <c r="J1070" s="1">
        <v>50.4</v>
      </c>
      <c r="K1070" s="1">
        <v>22.5</v>
      </c>
      <c r="L1070" s="1">
        <v>27</v>
      </c>
      <c r="M1070" s="1">
        <v>6</v>
      </c>
      <c r="N1070" s="1">
        <v>8.5500000000000007</v>
      </c>
      <c r="O1070" s="2">
        <v>11.8</v>
      </c>
      <c r="P1070" s="2">
        <v>9.1</v>
      </c>
      <c r="Q1070" s="2">
        <v>2.5</v>
      </c>
      <c r="R1070" s="1">
        <v>0.2</v>
      </c>
      <c r="S1070" s="1">
        <v>0.5</v>
      </c>
      <c r="T1070" s="1">
        <v>0.1</v>
      </c>
      <c r="U1070" s="1">
        <v>0.2</v>
      </c>
      <c r="V1070" s="1">
        <v>1.4</v>
      </c>
      <c r="W1070" s="1">
        <v>60.6</v>
      </c>
      <c r="X1070" s="1">
        <v>59.45</v>
      </c>
      <c r="Y1070" s="1">
        <v>4.75</v>
      </c>
      <c r="Z1070" s="1">
        <v>4.7</v>
      </c>
      <c r="AA1070">
        <f t="shared" si="371"/>
        <v>0.32423924449108077</v>
      </c>
      <c r="AB1070">
        <f t="shared" si="372"/>
        <v>0.18359374999999997</v>
      </c>
      <c r="AC1070">
        <f t="shared" si="373"/>
        <v>0.23827751196172253</v>
      </c>
      <c r="AD1070">
        <f t="shared" si="374"/>
        <v>6.005221932114882E-2</v>
      </c>
      <c r="AE1070">
        <f t="shared" si="375"/>
        <v>0.10326086956521739</v>
      </c>
      <c r="AF1070">
        <f t="shared" si="376"/>
        <v>0.12499999999999999</v>
      </c>
      <c r="AG1070">
        <f t="shared" si="377"/>
        <v>9.9999999999999978E-2</v>
      </c>
      <c r="AH1070">
        <f t="shared" si="378"/>
        <v>0.29665071770334933</v>
      </c>
      <c r="AI1070">
        <f t="shared" si="379"/>
        <v>0.10250569476082005</v>
      </c>
      <c r="AJ1070">
        <f t="shared" si="380"/>
        <v>0.14703065134099616</v>
      </c>
      <c r="AK1070">
        <f t="shared" si="381"/>
        <v>0.32098765432098758</v>
      </c>
      <c r="AL1070">
        <f t="shared" si="382"/>
        <v>0.11976487876561351</v>
      </c>
      <c r="AM1070">
        <f t="shared" si="383"/>
        <v>0.23407109322602279</v>
      </c>
      <c r="AN1070">
        <f t="shared" si="384"/>
        <v>0.20250521920668052</v>
      </c>
      <c r="AO1070">
        <f t="shared" si="385"/>
        <v>0.13748854262144822</v>
      </c>
      <c r="AP1070">
        <f t="shared" si="386"/>
        <v>1.1235955056179775E-2</v>
      </c>
      <c r="AQ1070">
        <f t="shared" si="387"/>
        <v>4.4444444444444446E-2</v>
      </c>
      <c r="AR1070">
        <f t="shared" si="388"/>
        <v>0</v>
      </c>
      <c r="AS1070">
        <f t="shared" si="389"/>
        <v>2.0408163265306121E-2</v>
      </c>
      <c r="AT1070">
        <f t="shared" si="390"/>
        <v>0.32698802579060487</v>
      </c>
      <c r="AU1070">
        <f t="shared" si="391"/>
        <v>0.35313209996754308</v>
      </c>
      <c r="AV1070">
        <f t="shared" si="392"/>
        <v>0.44767441860465118</v>
      </c>
      <c r="AW1070">
        <f t="shared" si="393"/>
        <v>0.46596858638743449</v>
      </c>
    </row>
    <row r="1071" spans="1:49" x14ac:dyDescent="0.3">
      <c r="A1071">
        <v>84</v>
      </c>
      <c r="B1071" s="3">
        <v>37591</v>
      </c>
      <c r="C1071" t="s">
        <v>8</v>
      </c>
      <c r="D1071" s="1">
        <v>81.3</v>
      </c>
      <c r="E1071" s="1">
        <v>41.6</v>
      </c>
      <c r="F1071" s="1">
        <v>20.3</v>
      </c>
      <c r="G1071" s="1">
        <v>39.700000000000003</v>
      </c>
      <c r="H1071" s="1">
        <v>18.45</v>
      </c>
      <c r="I1071" s="1">
        <v>59.2</v>
      </c>
      <c r="J1071" s="1">
        <v>59.4</v>
      </c>
      <c r="K1071" s="1">
        <v>32.65</v>
      </c>
      <c r="L1071" s="1">
        <v>32.5</v>
      </c>
      <c r="M1071" s="1">
        <v>8.1999999999999993</v>
      </c>
      <c r="N1071" s="1">
        <v>9.1</v>
      </c>
      <c r="O1071" s="2">
        <v>16.5</v>
      </c>
      <c r="P1071" s="2">
        <v>12.6</v>
      </c>
      <c r="Q1071" s="2">
        <v>3.4</v>
      </c>
      <c r="R1071" s="1">
        <v>0.6</v>
      </c>
      <c r="S1071" s="1">
        <v>0.6</v>
      </c>
      <c r="T1071" s="1">
        <v>0.3</v>
      </c>
      <c r="U1071" s="1">
        <v>0.3</v>
      </c>
      <c r="V1071" s="1">
        <v>1.8</v>
      </c>
      <c r="W1071" s="1">
        <v>37.049999999999997</v>
      </c>
      <c r="X1071" s="1">
        <v>69</v>
      </c>
      <c r="Y1071" s="1">
        <v>4.6500000000000004</v>
      </c>
      <c r="Z1071" s="1">
        <v>4.9000000000000004</v>
      </c>
      <c r="AA1071">
        <f t="shared" si="371"/>
        <v>0.38405036726128017</v>
      </c>
      <c r="AB1071">
        <f t="shared" si="372"/>
        <v>0.27734375000000006</v>
      </c>
      <c r="AC1071">
        <f t="shared" si="373"/>
        <v>0.29090909090909095</v>
      </c>
      <c r="AD1071">
        <f t="shared" si="374"/>
        <v>8.2898172323759789E-2</v>
      </c>
      <c r="AE1071">
        <f t="shared" si="375"/>
        <v>0.15081521739130435</v>
      </c>
      <c r="AF1071">
        <f t="shared" si="376"/>
        <v>0.18421052631578946</v>
      </c>
      <c r="AG1071">
        <f t="shared" si="377"/>
        <v>0.14444444444444443</v>
      </c>
      <c r="AH1071">
        <f t="shared" si="378"/>
        <v>0.35619351408825095</v>
      </c>
      <c r="AI1071">
        <f t="shared" si="379"/>
        <v>0.1560364464692483</v>
      </c>
      <c r="AJ1071">
        <f t="shared" si="380"/>
        <v>0.27586206896551724</v>
      </c>
      <c r="AK1071">
        <f t="shared" si="381"/>
        <v>0.39267224213460766</v>
      </c>
      <c r="AL1071">
        <f t="shared" si="382"/>
        <v>0.26891991182953701</v>
      </c>
      <c r="AM1071">
        <f t="shared" si="383"/>
        <v>0.30784708249496984</v>
      </c>
      <c r="AN1071">
        <f t="shared" si="384"/>
        <v>0.29436325678496861</v>
      </c>
      <c r="AO1071">
        <f t="shared" si="385"/>
        <v>0.14757103574702107</v>
      </c>
      <c r="AP1071">
        <f t="shared" si="386"/>
        <v>5.6179775280898875E-2</v>
      </c>
      <c r="AQ1071">
        <f t="shared" si="387"/>
        <v>5.5555555555555552E-2</v>
      </c>
      <c r="AR1071">
        <f t="shared" si="388"/>
        <v>2.2471910112359546E-2</v>
      </c>
      <c r="AS1071">
        <f t="shared" si="389"/>
        <v>4.0816326530612235E-2</v>
      </c>
      <c r="AT1071">
        <f t="shared" si="390"/>
        <v>0.18237642001842186</v>
      </c>
      <c r="AU1071">
        <f t="shared" si="391"/>
        <v>0.41512495942875693</v>
      </c>
      <c r="AV1071">
        <f t="shared" si="392"/>
        <v>0.43604651162790703</v>
      </c>
      <c r="AW1071">
        <f t="shared" si="393"/>
        <v>0.48691099476439786</v>
      </c>
    </row>
    <row r="1072" spans="1:49" x14ac:dyDescent="0.3">
      <c r="A1072">
        <v>85</v>
      </c>
      <c r="B1072" s="3">
        <v>37591</v>
      </c>
      <c r="C1072" t="s">
        <v>8</v>
      </c>
      <c r="D1072" s="1">
        <v>81.25</v>
      </c>
      <c r="E1072" s="1">
        <v>41.9</v>
      </c>
      <c r="F1072" s="1">
        <v>20.149999999999999</v>
      </c>
      <c r="G1072" s="1">
        <v>39.35</v>
      </c>
      <c r="H1072" s="1">
        <v>17.850000000000001</v>
      </c>
      <c r="I1072" s="1">
        <v>56.05</v>
      </c>
      <c r="J1072" s="1">
        <v>55.05</v>
      </c>
      <c r="K1072" s="1">
        <v>30.45</v>
      </c>
      <c r="L1072" s="1">
        <v>30.45</v>
      </c>
      <c r="M1072" s="1">
        <v>9.85</v>
      </c>
      <c r="N1072" s="1">
        <v>9.9</v>
      </c>
      <c r="O1072" s="2">
        <v>15.6</v>
      </c>
      <c r="P1072" s="2">
        <v>12.4</v>
      </c>
      <c r="Q1072" s="2">
        <v>3.3</v>
      </c>
      <c r="R1072" s="1">
        <v>0.7</v>
      </c>
      <c r="S1072" s="1">
        <v>0.7</v>
      </c>
      <c r="T1072" s="1">
        <v>0.3</v>
      </c>
      <c r="U1072" s="1">
        <v>0.3</v>
      </c>
      <c r="V1072" s="1">
        <v>1.8</v>
      </c>
      <c r="W1072" s="1">
        <v>58.95</v>
      </c>
      <c r="X1072" s="1">
        <v>65.599999999999994</v>
      </c>
      <c r="Y1072" s="1">
        <v>4.8499999999999996</v>
      </c>
      <c r="Z1072" s="1">
        <v>4.7</v>
      </c>
      <c r="AA1072">
        <f t="shared" si="371"/>
        <v>0.39034627492130108</v>
      </c>
      <c r="AB1072">
        <f t="shared" si="372"/>
        <v>0.271484375</v>
      </c>
      <c r="AC1072">
        <f t="shared" si="373"/>
        <v>0.28421052631578947</v>
      </c>
      <c r="AD1072">
        <f t="shared" si="374"/>
        <v>7.5065274151436046E-2</v>
      </c>
      <c r="AE1072">
        <f t="shared" si="375"/>
        <v>0.14809782608695654</v>
      </c>
      <c r="AF1072">
        <f t="shared" si="376"/>
        <v>0.17763157894736839</v>
      </c>
      <c r="AG1072">
        <f t="shared" si="377"/>
        <v>0.14444444444444443</v>
      </c>
      <c r="AH1072">
        <f t="shared" si="378"/>
        <v>0.35566188197767151</v>
      </c>
      <c r="AI1072">
        <f t="shared" si="379"/>
        <v>0.14578587699316631</v>
      </c>
      <c r="AJ1072">
        <f t="shared" si="380"/>
        <v>0.24568965517241376</v>
      </c>
      <c r="AK1072">
        <f t="shared" si="381"/>
        <v>0.35802469135802462</v>
      </c>
      <c r="AL1072">
        <f t="shared" si="382"/>
        <v>0.23659074210139602</v>
      </c>
      <c r="AM1072">
        <f t="shared" si="383"/>
        <v>0.28034875922199864</v>
      </c>
      <c r="AN1072">
        <f t="shared" si="384"/>
        <v>0.36325678496868469</v>
      </c>
      <c r="AO1072">
        <f t="shared" si="385"/>
        <v>0.16223648029330889</v>
      </c>
      <c r="AP1072">
        <f t="shared" si="386"/>
        <v>6.741573033707865E-2</v>
      </c>
      <c r="AQ1072">
        <f t="shared" si="387"/>
        <v>6.6666666666666666E-2</v>
      </c>
      <c r="AR1072">
        <f t="shared" si="388"/>
        <v>2.2471910112359546E-2</v>
      </c>
      <c r="AS1072">
        <f t="shared" si="389"/>
        <v>4.0816326530612235E-2</v>
      </c>
      <c r="AT1072">
        <f t="shared" si="390"/>
        <v>0.31685600245624812</v>
      </c>
      <c r="AU1072">
        <f t="shared" si="391"/>
        <v>0.39305420318078549</v>
      </c>
      <c r="AV1072">
        <f t="shared" si="392"/>
        <v>0.45930232558139533</v>
      </c>
      <c r="AW1072">
        <f t="shared" si="393"/>
        <v>0.46596858638743449</v>
      </c>
    </row>
    <row r="1073" spans="1:49" x14ac:dyDescent="0.3">
      <c r="A1073">
        <v>86</v>
      </c>
      <c r="B1073" s="3">
        <v>37591</v>
      </c>
      <c r="C1073" t="s">
        <v>8</v>
      </c>
      <c r="D1073" s="1">
        <v>79.05</v>
      </c>
      <c r="E1073" s="1">
        <v>40.549999999999997</v>
      </c>
      <c r="F1073" s="1">
        <v>19.7</v>
      </c>
      <c r="G1073" s="1">
        <v>38.5</v>
      </c>
      <c r="H1073" s="1">
        <v>18.45</v>
      </c>
      <c r="I1073" s="1">
        <v>55.5</v>
      </c>
      <c r="J1073" s="1">
        <v>55.15</v>
      </c>
      <c r="K1073" s="1">
        <v>30.6</v>
      </c>
      <c r="L1073" s="1">
        <v>29.95</v>
      </c>
      <c r="M1073" s="1">
        <v>9.3000000000000007</v>
      </c>
      <c r="N1073" s="1">
        <v>9.3000000000000007</v>
      </c>
      <c r="O1073" s="2">
        <v>14.9</v>
      </c>
      <c r="P1073" s="2">
        <v>11.7</v>
      </c>
      <c r="Q1073" s="2">
        <v>2.9</v>
      </c>
      <c r="R1073" s="1">
        <v>0.6</v>
      </c>
      <c r="S1073" s="1">
        <v>0.6</v>
      </c>
      <c r="T1073" s="1">
        <v>0.3</v>
      </c>
      <c r="U1073" s="1">
        <v>0.3</v>
      </c>
      <c r="V1073" s="1">
        <v>1.7</v>
      </c>
      <c r="W1073" s="1">
        <v>66.7</v>
      </c>
      <c r="X1073" s="1">
        <v>67.55</v>
      </c>
      <c r="Y1073" s="1">
        <v>4.7</v>
      </c>
      <c r="Z1073" s="1">
        <v>4.55</v>
      </c>
      <c r="AA1073">
        <f t="shared" si="371"/>
        <v>0.3620146904512066</v>
      </c>
      <c r="AB1073">
        <f t="shared" si="372"/>
        <v>0.25390625</v>
      </c>
      <c r="AC1073">
        <f t="shared" si="373"/>
        <v>0.26794258373205743</v>
      </c>
      <c r="AD1073">
        <f t="shared" si="374"/>
        <v>8.2898172323759789E-2</v>
      </c>
      <c r="AE1073">
        <f t="shared" si="375"/>
        <v>0.13858695652173914</v>
      </c>
      <c r="AF1073">
        <f t="shared" si="376"/>
        <v>0.15131578947368418</v>
      </c>
      <c r="AG1073">
        <f t="shared" si="377"/>
        <v>0.13333333333333333</v>
      </c>
      <c r="AH1073">
        <f t="shared" si="378"/>
        <v>0.33227006911217438</v>
      </c>
      <c r="AI1073">
        <f t="shared" si="379"/>
        <v>0.13781321184510253</v>
      </c>
      <c r="AJ1073">
        <f t="shared" si="380"/>
        <v>0.24042145593869732</v>
      </c>
      <c r="AK1073">
        <f t="shared" si="381"/>
        <v>0.35882118677817598</v>
      </c>
      <c r="AL1073">
        <f t="shared" si="382"/>
        <v>0.23879500367376927</v>
      </c>
      <c r="AM1073">
        <f t="shared" si="383"/>
        <v>0.27364185110663986</v>
      </c>
      <c r="AN1073">
        <f t="shared" si="384"/>
        <v>0.34029227557411268</v>
      </c>
      <c r="AO1073">
        <f t="shared" si="385"/>
        <v>0.15123739688359303</v>
      </c>
      <c r="AP1073">
        <f t="shared" si="386"/>
        <v>5.6179775280898875E-2</v>
      </c>
      <c r="AQ1073">
        <f t="shared" si="387"/>
        <v>5.5555555555555552E-2</v>
      </c>
      <c r="AR1073">
        <f t="shared" si="388"/>
        <v>2.2471910112359546E-2</v>
      </c>
      <c r="AS1073">
        <f t="shared" si="389"/>
        <v>4.0816326530612235E-2</v>
      </c>
      <c r="AT1073">
        <f t="shared" si="390"/>
        <v>0.36444580902671175</v>
      </c>
      <c r="AU1073">
        <f t="shared" si="391"/>
        <v>0.40571243102888677</v>
      </c>
      <c r="AV1073">
        <f t="shared" si="392"/>
        <v>0.44186046511627908</v>
      </c>
      <c r="AW1073">
        <f t="shared" si="393"/>
        <v>0.45026178010471196</v>
      </c>
    </row>
    <row r="1074" spans="1:49" x14ac:dyDescent="0.3">
      <c r="A1074">
        <v>87</v>
      </c>
      <c r="B1074" s="3">
        <v>37591</v>
      </c>
      <c r="C1074" t="s">
        <v>8</v>
      </c>
      <c r="D1074" s="1">
        <v>89.75</v>
      </c>
      <c r="E1074" s="1">
        <v>45.5</v>
      </c>
      <c r="F1074" s="1">
        <v>22.45</v>
      </c>
      <c r="G1074" s="1">
        <v>44.25</v>
      </c>
      <c r="H1074" s="1">
        <v>20</v>
      </c>
      <c r="I1074" s="1">
        <v>64.05</v>
      </c>
      <c r="J1074" s="1">
        <v>64.099999999999994</v>
      </c>
      <c r="K1074" s="1">
        <v>35.5</v>
      </c>
      <c r="L1074" s="1">
        <v>35.1</v>
      </c>
      <c r="M1074" s="1">
        <v>11.65</v>
      </c>
      <c r="N1074" s="1">
        <v>11.6</v>
      </c>
      <c r="O1074" s="2">
        <v>21.5</v>
      </c>
      <c r="P1074" s="2">
        <v>16.5</v>
      </c>
      <c r="Q1074" s="2">
        <v>4.4000000000000004</v>
      </c>
      <c r="R1074" s="1">
        <v>1</v>
      </c>
      <c r="S1074" s="1">
        <v>1</v>
      </c>
      <c r="T1074" s="1">
        <v>0.5</v>
      </c>
      <c r="U1074" s="1">
        <v>0.5</v>
      </c>
      <c r="V1074" s="1">
        <v>2.5</v>
      </c>
      <c r="W1074" s="1">
        <v>68.400000000000006</v>
      </c>
      <c r="X1074" s="1">
        <v>72.7</v>
      </c>
      <c r="Y1074" s="1">
        <v>5.35</v>
      </c>
      <c r="Z1074" s="1">
        <v>5.15</v>
      </c>
      <c r="AA1074">
        <f t="shared" si="371"/>
        <v>0.46589716684155297</v>
      </c>
      <c r="AB1074">
        <f t="shared" si="372"/>
        <v>0.361328125</v>
      </c>
      <c r="AC1074">
        <f t="shared" si="373"/>
        <v>0.37799043062200954</v>
      </c>
      <c r="AD1074">
        <f t="shared" si="374"/>
        <v>0.10313315926892951</v>
      </c>
      <c r="AE1074">
        <f t="shared" si="375"/>
        <v>0.20380434782608697</v>
      </c>
      <c r="AF1074">
        <f t="shared" si="376"/>
        <v>0.25</v>
      </c>
      <c r="AG1074">
        <f t="shared" si="377"/>
        <v>0.22222222222222221</v>
      </c>
      <c r="AH1074">
        <f t="shared" si="378"/>
        <v>0.4460393407761829</v>
      </c>
      <c r="AI1074">
        <f t="shared" si="379"/>
        <v>0.21298405466970388</v>
      </c>
      <c r="AJ1074">
        <f t="shared" si="380"/>
        <v>0.32231800766283519</v>
      </c>
      <c r="AK1074">
        <f t="shared" si="381"/>
        <v>0.43010752688172033</v>
      </c>
      <c r="AL1074">
        <f t="shared" si="382"/>
        <v>0.31080088170462888</v>
      </c>
      <c r="AM1074">
        <f t="shared" si="383"/>
        <v>0.34272300469483569</v>
      </c>
      <c r="AN1074">
        <f t="shared" si="384"/>
        <v>0.43841336116910223</v>
      </c>
      <c r="AO1074">
        <f t="shared" si="385"/>
        <v>0.19340054995417047</v>
      </c>
      <c r="AP1074">
        <f t="shared" si="386"/>
        <v>0.10112359550561797</v>
      </c>
      <c r="AQ1074">
        <f t="shared" si="387"/>
        <v>9.9999999999999992E-2</v>
      </c>
      <c r="AR1074">
        <f t="shared" si="388"/>
        <v>4.49438202247191E-2</v>
      </c>
      <c r="AS1074">
        <f t="shared" si="389"/>
        <v>8.1632653061224483E-2</v>
      </c>
      <c r="AT1074">
        <f t="shared" si="390"/>
        <v>0.37488486337120053</v>
      </c>
      <c r="AU1074">
        <f t="shared" si="391"/>
        <v>0.43914313534566707</v>
      </c>
      <c r="AV1074">
        <f t="shared" si="392"/>
        <v>0.5174418604651162</v>
      </c>
      <c r="AW1074">
        <f t="shared" si="393"/>
        <v>0.51308900523560208</v>
      </c>
    </row>
    <row r="1075" spans="1:49" x14ac:dyDescent="0.3">
      <c r="A1075">
        <v>88</v>
      </c>
      <c r="B1075" s="3">
        <v>37591</v>
      </c>
      <c r="C1075" t="s">
        <v>8</v>
      </c>
      <c r="D1075" s="1">
        <v>80.150000000000006</v>
      </c>
      <c r="E1075" s="1">
        <v>41.45</v>
      </c>
      <c r="F1075" s="1">
        <v>20.8</v>
      </c>
      <c r="G1075" s="1">
        <v>38.700000000000003</v>
      </c>
      <c r="H1075" s="1">
        <v>17.55</v>
      </c>
      <c r="I1075" s="1">
        <v>59.2</v>
      </c>
      <c r="J1075" s="1">
        <v>59.35</v>
      </c>
      <c r="K1075" s="1">
        <v>32.450000000000003</v>
      </c>
      <c r="L1075" s="1">
        <v>32.299999999999997</v>
      </c>
      <c r="M1075" s="1">
        <v>10.050000000000001</v>
      </c>
      <c r="N1075" s="1">
        <v>10.15</v>
      </c>
      <c r="O1075" s="2">
        <v>16.8</v>
      </c>
      <c r="P1075" s="2">
        <v>13.4</v>
      </c>
      <c r="Q1075" s="2">
        <v>3</v>
      </c>
      <c r="R1075" s="1">
        <v>0.8</v>
      </c>
      <c r="S1075" s="1">
        <v>0.8</v>
      </c>
      <c r="T1075" s="1">
        <v>0.4</v>
      </c>
      <c r="U1075" s="1">
        <v>0.4</v>
      </c>
      <c r="V1075" s="1">
        <v>1.6</v>
      </c>
      <c r="W1075" s="1">
        <v>64.5</v>
      </c>
      <c r="X1075" s="1">
        <v>47</v>
      </c>
      <c r="Y1075" s="1">
        <v>4.95</v>
      </c>
      <c r="Z1075" s="1">
        <v>4.9000000000000004</v>
      </c>
      <c r="AA1075">
        <f t="shared" si="371"/>
        <v>0.38090241343126968</v>
      </c>
      <c r="AB1075">
        <f t="shared" si="372"/>
        <v>0.29687500000000006</v>
      </c>
      <c r="AC1075">
        <f t="shared" si="373"/>
        <v>0.27177033492822972</v>
      </c>
      <c r="AD1075">
        <f t="shared" si="374"/>
        <v>7.114882506527416E-2</v>
      </c>
      <c r="AE1075">
        <f t="shared" si="375"/>
        <v>0.16168478260869568</v>
      </c>
      <c r="AF1075">
        <f t="shared" si="376"/>
        <v>0.15789473684210525</v>
      </c>
      <c r="AG1075">
        <f t="shared" si="377"/>
        <v>0.12222222222222223</v>
      </c>
      <c r="AH1075">
        <f t="shared" si="378"/>
        <v>0.34396597554492303</v>
      </c>
      <c r="AI1075">
        <f t="shared" si="379"/>
        <v>0.15945330296127563</v>
      </c>
      <c r="AJ1075">
        <f t="shared" si="380"/>
        <v>0.27586206896551724</v>
      </c>
      <c r="AK1075">
        <f t="shared" si="381"/>
        <v>0.39227399442453204</v>
      </c>
      <c r="AL1075">
        <f t="shared" si="382"/>
        <v>0.26598089639970607</v>
      </c>
      <c r="AM1075">
        <f t="shared" si="383"/>
        <v>0.30516431924882625</v>
      </c>
      <c r="AN1075">
        <f t="shared" si="384"/>
        <v>0.37160751565762001</v>
      </c>
      <c r="AO1075">
        <f t="shared" si="385"/>
        <v>0.16681943171402383</v>
      </c>
      <c r="AP1075">
        <f t="shared" si="386"/>
        <v>7.8651685393258439E-2</v>
      </c>
      <c r="AQ1075">
        <f t="shared" si="387"/>
        <v>7.7777777777777779E-2</v>
      </c>
      <c r="AR1075">
        <f t="shared" si="388"/>
        <v>3.3707865168539332E-2</v>
      </c>
      <c r="AS1075">
        <f t="shared" si="389"/>
        <v>6.1224489795918373E-2</v>
      </c>
      <c r="AT1075">
        <f t="shared" si="390"/>
        <v>0.35093644458090267</v>
      </c>
      <c r="AU1075">
        <f t="shared" si="391"/>
        <v>0.27231418370658883</v>
      </c>
      <c r="AV1075">
        <f t="shared" si="392"/>
        <v>0.47093023255813948</v>
      </c>
      <c r="AW1075">
        <f t="shared" si="393"/>
        <v>0.48691099476439786</v>
      </c>
    </row>
    <row r="1076" spans="1:49" x14ac:dyDescent="0.3">
      <c r="A1076">
        <v>89</v>
      </c>
      <c r="B1076" s="3">
        <v>37591</v>
      </c>
      <c r="C1076" t="s">
        <v>8</v>
      </c>
      <c r="D1076" s="1">
        <v>72.3</v>
      </c>
      <c r="E1076" s="1">
        <v>37</v>
      </c>
      <c r="F1076" s="1">
        <v>18</v>
      </c>
      <c r="G1076" s="1">
        <v>35.299999999999997</v>
      </c>
      <c r="H1076" s="1">
        <v>16</v>
      </c>
      <c r="I1076" s="1">
        <v>50.6</v>
      </c>
      <c r="J1076" s="1">
        <v>50.25</v>
      </c>
      <c r="K1076" s="1">
        <v>27.15</v>
      </c>
      <c r="L1076" s="1">
        <v>26.8</v>
      </c>
      <c r="M1076" s="1">
        <v>8.5</v>
      </c>
      <c r="N1076" s="1">
        <v>8.5</v>
      </c>
      <c r="O1076" s="2">
        <v>11.5</v>
      </c>
      <c r="P1076" s="2">
        <v>9</v>
      </c>
      <c r="Q1076" s="2">
        <v>2.2000000000000002</v>
      </c>
      <c r="R1076" s="1">
        <v>0.4</v>
      </c>
      <c r="S1076" s="1">
        <v>0.4</v>
      </c>
      <c r="T1076" s="1">
        <v>0.2</v>
      </c>
      <c r="U1076" s="1">
        <v>0.2</v>
      </c>
      <c r="V1076" s="1">
        <v>1.1000000000000001</v>
      </c>
      <c r="W1076" s="1">
        <v>57.65</v>
      </c>
      <c r="X1076" s="1">
        <v>46.7</v>
      </c>
      <c r="Y1076" s="1">
        <v>4.1500000000000004</v>
      </c>
      <c r="Z1076" s="1">
        <v>3.5</v>
      </c>
      <c r="AA1076">
        <f t="shared" si="371"/>
        <v>0.28751311647429167</v>
      </c>
      <c r="AB1076">
        <f t="shared" si="372"/>
        <v>0.18750000000000003</v>
      </c>
      <c r="AC1076">
        <f t="shared" si="373"/>
        <v>0.20669856459330138</v>
      </c>
      <c r="AD1076">
        <f t="shared" si="374"/>
        <v>5.0913838120104443E-2</v>
      </c>
      <c r="AE1076">
        <f t="shared" si="375"/>
        <v>0.10190217391304349</v>
      </c>
      <c r="AF1076">
        <f t="shared" si="376"/>
        <v>0.10526315789473684</v>
      </c>
      <c r="AG1076">
        <f t="shared" si="377"/>
        <v>6.666666666666668E-2</v>
      </c>
      <c r="AH1076">
        <f t="shared" si="378"/>
        <v>0.26049973418394473</v>
      </c>
      <c r="AI1076">
        <f t="shared" si="379"/>
        <v>9.9088838268792709E-2</v>
      </c>
      <c r="AJ1076">
        <f t="shared" si="380"/>
        <v>0.1934865900383142</v>
      </c>
      <c r="AK1076">
        <f t="shared" si="381"/>
        <v>0.31979291119076059</v>
      </c>
      <c r="AL1076">
        <f t="shared" si="382"/>
        <v>0.18809698750918438</v>
      </c>
      <c r="AM1076">
        <f t="shared" si="383"/>
        <v>0.23138832997987929</v>
      </c>
      <c r="AN1076">
        <f t="shared" si="384"/>
        <v>0.30688935281837154</v>
      </c>
      <c r="AO1076">
        <f t="shared" si="385"/>
        <v>0.13657195233730524</v>
      </c>
      <c r="AP1076">
        <f t="shared" si="386"/>
        <v>3.3707865168539332E-2</v>
      </c>
      <c r="AQ1076">
        <f t="shared" si="387"/>
        <v>3.333333333333334E-2</v>
      </c>
      <c r="AR1076">
        <f t="shared" si="388"/>
        <v>1.1235955056179775E-2</v>
      </c>
      <c r="AS1076">
        <f t="shared" si="389"/>
        <v>2.0408163265306121E-2</v>
      </c>
      <c r="AT1076">
        <f t="shared" si="390"/>
        <v>0.3088731961928155</v>
      </c>
      <c r="AU1076">
        <f t="shared" si="391"/>
        <v>0.2703667640376502</v>
      </c>
      <c r="AV1076">
        <f t="shared" si="392"/>
        <v>0.37790697674418611</v>
      </c>
      <c r="AW1076">
        <f t="shared" si="393"/>
        <v>0.34031413612565442</v>
      </c>
    </row>
    <row r="1077" spans="1:49" x14ac:dyDescent="0.3">
      <c r="A1077">
        <v>90</v>
      </c>
      <c r="B1077" s="3">
        <v>37591</v>
      </c>
      <c r="C1077" t="s">
        <v>8</v>
      </c>
      <c r="D1077" s="1">
        <v>82.75</v>
      </c>
      <c r="E1077" s="1">
        <v>42.75</v>
      </c>
      <c r="F1077" s="1">
        <v>20.65</v>
      </c>
      <c r="G1077" s="1">
        <v>40</v>
      </c>
      <c r="H1077" s="1">
        <v>17.45</v>
      </c>
      <c r="I1077" s="1">
        <v>60.3</v>
      </c>
      <c r="J1077" s="1">
        <v>61.75</v>
      </c>
      <c r="K1077" s="1">
        <v>33.5</v>
      </c>
      <c r="L1077" s="1">
        <v>33.799999999999997</v>
      </c>
      <c r="M1077" s="1">
        <v>10.9</v>
      </c>
      <c r="N1077" s="1">
        <v>10.35</v>
      </c>
      <c r="O1077" s="2">
        <v>17.100000000000001</v>
      </c>
      <c r="P1077" s="2">
        <v>13.3</v>
      </c>
      <c r="Q1077" s="2">
        <v>3.2</v>
      </c>
      <c r="R1077" s="1">
        <v>0.7</v>
      </c>
      <c r="S1077" s="1">
        <v>0.7</v>
      </c>
      <c r="T1077" s="1">
        <v>0.3</v>
      </c>
      <c r="U1077" s="1">
        <v>0.3</v>
      </c>
      <c r="V1077" s="1">
        <v>1.7</v>
      </c>
      <c r="W1077" s="1">
        <v>71.95</v>
      </c>
      <c r="X1077" s="1">
        <v>71.099999999999994</v>
      </c>
      <c r="Y1077" s="1">
        <v>4.75</v>
      </c>
      <c r="Z1077" s="1">
        <v>4.6500000000000004</v>
      </c>
      <c r="AA1077">
        <f t="shared" si="371"/>
        <v>0.40818467995802726</v>
      </c>
      <c r="AB1077">
        <f t="shared" si="372"/>
        <v>0.291015625</v>
      </c>
      <c r="AC1077">
        <f t="shared" si="373"/>
        <v>0.29665071770334928</v>
      </c>
      <c r="AD1077">
        <f t="shared" si="374"/>
        <v>6.9843342036553513E-2</v>
      </c>
      <c r="AE1077">
        <f t="shared" si="375"/>
        <v>0.16032608695652176</v>
      </c>
      <c r="AF1077">
        <f t="shared" si="376"/>
        <v>0.17105263157894737</v>
      </c>
      <c r="AG1077">
        <f t="shared" si="377"/>
        <v>0.13333333333333333</v>
      </c>
      <c r="AH1077">
        <f t="shared" si="378"/>
        <v>0.37161084529505589</v>
      </c>
      <c r="AI1077">
        <f t="shared" si="379"/>
        <v>0.16287015945330299</v>
      </c>
      <c r="AJ1077">
        <f t="shared" si="380"/>
        <v>0.28639846743295017</v>
      </c>
      <c r="AK1077">
        <f t="shared" si="381"/>
        <v>0.41138988450816405</v>
      </c>
      <c r="AL1077">
        <f t="shared" si="382"/>
        <v>0.28141072740631884</v>
      </c>
      <c r="AM1077">
        <f t="shared" si="383"/>
        <v>0.32528504359490273</v>
      </c>
      <c r="AN1077">
        <f t="shared" si="384"/>
        <v>0.4070981210855949</v>
      </c>
      <c r="AO1077">
        <f t="shared" si="385"/>
        <v>0.17048579285059576</v>
      </c>
      <c r="AP1077">
        <f t="shared" si="386"/>
        <v>6.741573033707865E-2</v>
      </c>
      <c r="AQ1077">
        <f t="shared" si="387"/>
        <v>6.6666666666666666E-2</v>
      </c>
      <c r="AR1077">
        <f t="shared" si="388"/>
        <v>2.2471910112359546E-2</v>
      </c>
      <c r="AS1077">
        <f t="shared" si="389"/>
        <v>4.0816326530612235E-2</v>
      </c>
      <c r="AT1077">
        <f t="shared" si="390"/>
        <v>0.39668406509057424</v>
      </c>
      <c r="AU1077">
        <f t="shared" si="391"/>
        <v>0.42875689711132753</v>
      </c>
      <c r="AV1077">
        <f t="shared" si="392"/>
        <v>0.44767441860465118</v>
      </c>
      <c r="AW1077">
        <f t="shared" si="393"/>
        <v>0.4607329842931937</v>
      </c>
    </row>
    <row r="1078" spans="1:49" x14ac:dyDescent="0.3">
      <c r="A1078">
        <v>91</v>
      </c>
      <c r="B1078" s="3">
        <v>37591</v>
      </c>
      <c r="C1078" t="s">
        <v>8</v>
      </c>
      <c r="D1078" s="1">
        <v>79.099999999999994</v>
      </c>
      <c r="E1078" s="1">
        <v>40.6</v>
      </c>
      <c r="F1078" s="1">
        <v>20.25</v>
      </c>
      <c r="G1078" s="1">
        <v>38.5</v>
      </c>
      <c r="H1078" s="1">
        <v>17.05</v>
      </c>
      <c r="I1078" s="1">
        <v>56.65</v>
      </c>
      <c r="J1078" s="1">
        <v>56.1</v>
      </c>
      <c r="K1078" s="1">
        <v>30.95</v>
      </c>
      <c r="L1078" s="1">
        <v>30.45</v>
      </c>
      <c r="M1078" s="1">
        <v>10</v>
      </c>
      <c r="N1078" s="1">
        <v>10.5</v>
      </c>
      <c r="O1078" s="2">
        <v>15.3</v>
      </c>
      <c r="P1078" s="2">
        <v>12</v>
      </c>
      <c r="Q1078" s="2">
        <v>2.9</v>
      </c>
      <c r="R1078" s="1">
        <v>0.6</v>
      </c>
      <c r="S1078" s="1">
        <v>0.6</v>
      </c>
      <c r="T1078" s="1">
        <v>0.3</v>
      </c>
      <c r="U1078" s="1">
        <v>0.3</v>
      </c>
      <c r="V1078" s="1">
        <v>1.7</v>
      </c>
      <c r="W1078" s="1">
        <v>55.5</v>
      </c>
      <c r="X1078" s="1">
        <v>52.55</v>
      </c>
      <c r="Y1078" s="1">
        <v>4.95</v>
      </c>
      <c r="Z1078" s="1">
        <v>4.5</v>
      </c>
      <c r="AA1078">
        <f t="shared" si="371"/>
        <v>0.36306400839454356</v>
      </c>
      <c r="AB1078">
        <f t="shared" si="372"/>
        <v>0.275390625</v>
      </c>
      <c r="AC1078">
        <f t="shared" si="373"/>
        <v>0.26794258373205743</v>
      </c>
      <c r="AD1078">
        <f t="shared" si="374"/>
        <v>6.4621409921671022E-2</v>
      </c>
      <c r="AE1078">
        <f t="shared" si="375"/>
        <v>0.14266304347826089</v>
      </c>
      <c r="AF1078">
        <f t="shared" si="376"/>
        <v>0.15131578947368418</v>
      </c>
      <c r="AG1078">
        <f t="shared" si="377"/>
        <v>0.13333333333333333</v>
      </c>
      <c r="AH1078">
        <f t="shared" si="378"/>
        <v>0.33280170122275382</v>
      </c>
      <c r="AI1078">
        <f t="shared" si="379"/>
        <v>0.14236902050113895</v>
      </c>
      <c r="AJ1078">
        <f t="shared" si="380"/>
        <v>0.25143678160919536</v>
      </c>
      <c r="AK1078">
        <f t="shared" si="381"/>
        <v>0.36638789326961368</v>
      </c>
      <c r="AL1078">
        <f t="shared" si="382"/>
        <v>0.24393828067597353</v>
      </c>
      <c r="AM1078">
        <f t="shared" si="383"/>
        <v>0.28034875922199864</v>
      </c>
      <c r="AN1078">
        <f t="shared" si="384"/>
        <v>0.36951983298538615</v>
      </c>
      <c r="AO1078">
        <f t="shared" si="385"/>
        <v>0.17323556370302473</v>
      </c>
      <c r="AP1078">
        <f t="shared" si="386"/>
        <v>5.6179775280898875E-2</v>
      </c>
      <c r="AQ1078">
        <f t="shared" si="387"/>
        <v>5.5555555555555552E-2</v>
      </c>
      <c r="AR1078">
        <f t="shared" si="388"/>
        <v>2.2471910112359546E-2</v>
      </c>
      <c r="AS1078">
        <f t="shared" si="389"/>
        <v>4.0816326530612235E-2</v>
      </c>
      <c r="AT1078">
        <f t="shared" si="390"/>
        <v>0.2956708627571385</v>
      </c>
      <c r="AU1078">
        <f t="shared" si="391"/>
        <v>0.30834144758195392</v>
      </c>
      <c r="AV1078">
        <f t="shared" si="392"/>
        <v>0.47093023255813948</v>
      </c>
      <c r="AW1078">
        <f t="shared" si="393"/>
        <v>0.44502617801047112</v>
      </c>
    </row>
    <row r="1079" spans="1:49" x14ac:dyDescent="0.3">
      <c r="A1079">
        <v>92</v>
      </c>
      <c r="B1079" s="3">
        <v>37591</v>
      </c>
      <c r="C1079" t="s">
        <v>8</v>
      </c>
      <c r="D1079" s="1">
        <v>70.2</v>
      </c>
      <c r="E1079" s="1">
        <v>35.700000000000003</v>
      </c>
      <c r="F1079" s="1">
        <v>16.7</v>
      </c>
      <c r="G1079" s="1">
        <v>34.5</v>
      </c>
      <c r="H1079" s="1">
        <v>15.7</v>
      </c>
      <c r="I1079" s="1">
        <v>47.8</v>
      </c>
      <c r="J1079" s="1">
        <v>48.4</v>
      </c>
      <c r="K1079" s="1">
        <v>26.1</v>
      </c>
      <c r="L1079" s="1">
        <v>26.3</v>
      </c>
      <c r="M1079" s="1">
        <v>8.5500000000000007</v>
      </c>
      <c r="N1079" s="1">
        <v>9</v>
      </c>
      <c r="O1079" s="2">
        <v>9.6999999999999993</v>
      </c>
      <c r="P1079" s="2">
        <v>7.5</v>
      </c>
      <c r="Q1079" s="2">
        <v>2</v>
      </c>
      <c r="R1079" s="1">
        <v>0.4</v>
      </c>
      <c r="S1079" s="1">
        <v>0.4</v>
      </c>
      <c r="T1079" s="1">
        <v>0.2</v>
      </c>
      <c r="U1079" s="1">
        <v>0.2</v>
      </c>
      <c r="V1079" s="1">
        <v>1.1000000000000001</v>
      </c>
      <c r="W1079" s="1">
        <v>33.25</v>
      </c>
      <c r="X1079" s="1">
        <v>53.8</v>
      </c>
      <c r="Y1079" s="1">
        <v>4.3</v>
      </c>
      <c r="Z1079" s="1">
        <v>3.95</v>
      </c>
      <c r="AA1079">
        <f t="shared" si="371"/>
        <v>0.26023084994753415</v>
      </c>
      <c r="AB1079">
        <f t="shared" si="372"/>
        <v>0.13671875</v>
      </c>
      <c r="AC1079">
        <f t="shared" si="373"/>
        <v>0.19138755980861244</v>
      </c>
      <c r="AD1079">
        <f t="shared" si="374"/>
        <v>4.6997389033942551E-2</v>
      </c>
      <c r="AE1079">
        <f t="shared" si="375"/>
        <v>8.1521739130434784E-2</v>
      </c>
      <c r="AF1079">
        <f t="shared" si="376"/>
        <v>9.2105263157894732E-2</v>
      </c>
      <c r="AG1079">
        <f t="shared" si="377"/>
        <v>6.666666666666668E-2</v>
      </c>
      <c r="AH1079">
        <f t="shared" si="378"/>
        <v>0.23817118553960667</v>
      </c>
      <c r="AI1079">
        <f t="shared" si="379"/>
        <v>7.8587699316628706E-2</v>
      </c>
      <c r="AJ1079">
        <f t="shared" si="380"/>
        <v>0.16666666666666663</v>
      </c>
      <c r="AK1079">
        <f t="shared" si="381"/>
        <v>0.30505774591796092</v>
      </c>
      <c r="AL1079">
        <f t="shared" si="382"/>
        <v>0.17266715650257164</v>
      </c>
      <c r="AM1079">
        <f t="shared" si="383"/>
        <v>0.22468142186452048</v>
      </c>
      <c r="AN1079">
        <f t="shared" si="384"/>
        <v>0.3089770354906054</v>
      </c>
      <c r="AO1079">
        <f t="shared" si="385"/>
        <v>0.14573785517873511</v>
      </c>
      <c r="AP1079">
        <f t="shared" si="386"/>
        <v>3.3707865168539332E-2</v>
      </c>
      <c r="AQ1079">
        <f t="shared" si="387"/>
        <v>3.333333333333334E-2</v>
      </c>
      <c r="AR1079">
        <f t="shared" si="388"/>
        <v>1.1235955056179775E-2</v>
      </c>
      <c r="AS1079">
        <f t="shared" si="389"/>
        <v>2.0408163265306121E-2</v>
      </c>
      <c r="AT1079">
        <f t="shared" si="390"/>
        <v>0.1590420632483881</v>
      </c>
      <c r="AU1079">
        <f t="shared" si="391"/>
        <v>0.31645569620253167</v>
      </c>
      <c r="AV1079">
        <f t="shared" si="392"/>
        <v>0.39534883720930231</v>
      </c>
      <c r="AW1079">
        <f t="shared" si="393"/>
        <v>0.38743455497382195</v>
      </c>
    </row>
    <row r="1080" spans="1:49" x14ac:dyDescent="0.3">
      <c r="A1080">
        <v>93</v>
      </c>
      <c r="B1080" s="3">
        <v>37591</v>
      </c>
      <c r="C1080" t="s">
        <v>8</v>
      </c>
      <c r="D1080" s="1">
        <v>74.150000000000006</v>
      </c>
      <c r="E1080" s="1">
        <v>38.15</v>
      </c>
      <c r="F1080" s="1">
        <v>18.600000000000001</v>
      </c>
      <c r="G1080" s="1">
        <v>36</v>
      </c>
      <c r="H1080" s="1">
        <v>16.2</v>
      </c>
      <c r="I1080" s="1">
        <v>51</v>
      </c>
      <c r="J1080" s="1">
        <v>51.05</v>
      </c>
      <c r="K1080" s="1">
        <v>28</v>
      </c>
      <c r="L1080" s="1">
        <v>31.15</v>
      </c>
      <c r="M1080" s="1">
        <v>9.1999999999999993</v>
      </c>
      <c r="N1080" s="1">
        <v>9.85</v>
      </c>
      <c r="O1080" s="2">
        <v>12.3</v>
      </c>
      <c r="P1080" s="2">
        <v>9.6</v>
      </c>
      <c r="Q1080" s="2">
        <v>2.2999999999999998</v>
      </c>
      <c r="R1080" s="1">
        <v>0.4</v>
      </c>
      <c r="S1080" s="1">
        <v>0.6</v>
      </c>
      <c r="T1080" s="1">
        <v>0.2</v>
      </c>
      <c r="U1080" s="1">
        <v>0.3</v>
      </c>
      <c r="V1080" s="1">
        <v>1.2</v>
      </c>
      <c r="W1080" s="1">
        <v>44.7</v>
      </c>
      <c r="X1080" s="1">
        <v>58.6</v>
      </c>
      <c r="Y1080" s="1">
        <v>4.55</v>
      </c>
      <c r="Z1080" s="1">
        <v>4.3</v>
      </c>
      <c r="AA1080">
        <f t="shared" si="371"/>
        <v>0.31164742917103877</v>
      </c>
      <c r="AB1080">
        <f t="shared" si="372"/>
        <v>0.21093750000000008</v>
      </c>
      <c r="AC1080">
        <f t="shared" si="373"/>
        <v>0.22009569377990429</v>
      </c>
      <c r="AD1080">
        <f t="shared" si="374"/>
        <v>5.3524804177545682E-2</v>
      </c>
      <c r="AE1080">
        <f t="shared" si="375"/>
        <v>0.11005434782608696</v>
      </c>
      <c r="AF1080">
        <f t="shared" si="376"/>
        <v>0.11184210526315787</v>
      </c>
      <c r="AG1080">
        <f t="shared" si="377"/>
        <v>7.7777777777777765E-2</v>
      </c>
      <c r="AH1080">
        <f t="shared" si="378"/>
        <v>0.28017012227538551</v>
      </c>
      <c r="AI1080">
        <f t="shared" si="379"/>
        <v>0.10820045558086561</v>
      </c>
      <c r="AJ1080">
        <f t="shared" si="380"/>
        <v>0.19731800766283525</v>
      </c>
      <c r="AK1080">
        <f t="shared" si="381"/>
        <v>0.32616487455197124</v>
      </c>
      <c r="AL1080">
        <f t="shared" si="382"/>
        <v>0.20058780308596619</v>
      </c>
      <c r="AM1080">
        <f t="shared" si="383"/>
        <v>0.28973843058350102</v>
      </c>
      <c r="AN1080">
        <f t="shared" si="384"/>
        <v>0.33611691022964496</v>
      </c>
      <c r="AO1080">
        <f t="shared" si="385"/>
        <v>0.16131989000916588</v>
      </c>
      <c r="AP1080">
        <f t="shared" si="386"/>
        <v>3.3707865168539332E-2</v>
      </c>
      <c r="AQ1080">
        <f t="shared" si="387"/>
        <v>5.5555555555555552E-2</v>
      </c>
      <c r="AR1080">
        <f t="shared" si="388"/>
        <v>1.1235955056179775E-2</v>
      </c>
      <c r="AS1080">
        <f t="shared" si="389"/>
        <v>4.0816326530612235E-2</v>
      </c>
      <c r="AT1080">
        <f t="shared" si="390"/>
        <v>0.22935216456862145</v>
      </c>
      <c r="AU1080">
        <f t="shared" si="391"/>
        <v>0.34761441090555018</v>
      </c>
      <c r="AV1080">
        <f t="shared" si="392"/>
        <v>0.42441860465116277</v>
      </c>
      <c r="AW1080">
        <f t="shared" si="393"/>
        <v>0.4240837696335078</v>
      </c>
    </row>
    <row r="1081" spans="1:49" x14ac:dyDescent="0.3">
      <c r="A1081">
        <v>94</v>
      </c>
      <c r="B1081" s="3">
        <v>37591</v>
      </c>
      <c r="C1081" t="s">
        <v>8</v>
      </c>
      <c r="D1081" s="1">
        <v>74.849999999999994</v>
      </c>
      <c r="E1081" s="1">
        <v>38.700000000000003</v>
      </c>
      <c r="F1081" s="1">
        <v>19.2</v>
      </c>
      <c r="G1081" s="1">
        <v>36.15</v>
      </c>
      <c r="H1081" s="1">
        <v>16.8</v>
      </c>
      <c r="I1081" s="1">
        <v>58.8</v>
      </c>
      <c r="J1081" s="1">
        <v>58</v>
      </c>
      <c r="K1081" s="1">
        <v>30.3</v>
      </c>
      <c r="L1081" s="1">
        <v>31.05</v>
      </c>
      <c r="M1081" s="1">
        <v>9.1</v>
      </c>
      <c r="N1081" s="1">
        <v>9.4</v>
      </c>
      <c r="O1081" s="2">
        <v>14</v>
      </c>
      <c r="P1081" s="2">
        <v>11</v>
      </c>
      <c r="Q1081" s="2">
        <v>2.5</v>
      </c>
      <c r="R1081" s="1">
        <v>0.5</v>
      </c>
      <c r="S1081" s="1">
        <v>0.6</v>
      </c>
      <c r="T1081" s="1">
        <v>0.2</v>
      </c>
      <c r="U1081" s="1">
        <v>0.3</v>
      </c>
      <c r="V1081" s="1">
        <v>1.4</v>
      </c>
      <c r="W1081" s="1">
        <v>58.9</v>
      </c>
      <c r="X1081" s="1">
        <v>65.3</v>
      </c>
      <c r="Y1081" s="1">
        <v>4.8</v>
      </c>
      <c r="Z1081" s="1">
        <v>5</v>
      </c>
      <c r="AA1081">
        <f t="shared" si="371"/>
        <v>0.32318992654774398</v>
      </c>
      <c r="AB1081">
        <f t="shared" si="372"/>
        <v>0.234375</v>
      </c>
      <c r="AC1081">
        <f t="shared" si="373"/>
        <v>0.22296650717703345</v>
      </c>
      <c r="AD1081">
        <f t="shared" si="374"/>
        <v>6.135770234986946E-2</v>
      </c>
      <c r="AE1081">
        <f t="shared" si="375"/>
        <v>0.12907608695652176</v>
      </c>
      <c r="AF1081">
        <f t="shared" si="376"/>
        <v>0.12499999999999999</v>
      </c>
      <c r="AG1081">
        <f t="shared" si="377"/>
        <v>9.9999999999999978E-2</v>
      </c>
      <c r="AH1081">
        <f t="shared" si="378"/>
        <v>0.2876129718234981</v>
      </c>
      <c r="AI1081">
        <f t="shared" si="379"/>
        <v>0.12756264236902051</v>
      </c>
      <c r="AJ1081">
        <f t="shared" si="380"/>
        <v>0.27203065134099613</v>
      </c>
      <c r="AK1081">
        <f t="shared" si="381"/>
        <v>0.38152130625248898</v>
      </c>
      <c r="AL1081">
        <f t="shared" si="382"/>
        <v>0.23438648052902275</v>
      </c>
      <c r="AM1081">
        <f t="shared" si="383"/>
        <v>0.28839704896042928</v>
      </c>
      <c r="AN1081">
        <f t="shared" si="384"/>
        <v>0.33194154488517735</v>
      </c>
      <c r="AO1081">
        <f t="shared" si="385"/>
        <v>0.15307057745187899</v>
      </c>
      <c r="AP1081">
        <f t="shared" si="386"/>
        <v>4.49438202247191E-2</v>
      </c>
      <c r="AQ1081">
        <f t="shared" si="387"/>
        <v>5.5555555555555552E-2</v>
      </c>
      <c r="AR1081">
        <f t="shared" si="388"/>
        <v>1.1235955056179775E-2</v>
      </c>
      <c r="AS1081">
        <f t="shared" si="389"/>
        <v>4.0816326530612235E-2</v>
      </c>
      <c r="AT1081">
        <f t="shared" si="390"/>
        <v>0.31654897144611605</v>
      </c>
      <c r="AU1081">
        <f t="shared" si="391"/>
        <v>0.39110678351184686</v>
      </c>
      <c r="AV1081">
        <f t="shared" si="392"/>
        <v>0.45348837209302323</v>
      </c>
      <c r="AW1081">
        <f t="shared" si="393"/>
        <v>0.4973821989528795</v>
      </c>
    </row>
    <row r="1082" spans="1:49" x14ac:dyDescent="0.3">
      <c r="A1082">
        <v>95</v>
      </c>
      <c r="B1082" s="3">
        <v>37591</v>
      </c>
      <c r="C1082" t="s">
        <v>8</v>
      </c>
      <c r="D1082" s="1">
        <v>72.599999999999994</v>
      </c>
      <c r="E1082" s="1">
        <v>36.85</v>
      </c>
      <c r="F1082" s="1">
        <v>17.350000000000001</v>
      </c>
      <c r="G1082" s="1">
        <v>35.75</v>
      </c>
      <c r="H1082" s="1">
        <v>15.95</v>
      </c>
      <c r="I1082" s="1">
        <v>51.45</v>
      </c>
      <c r="J1082" s="1">
        <v>51.1</v>
      </c>
      <c r="K1082" s="1">
        <v>28</v>
      </c>
      <c r="L1082" s="1">
        <v>27.65</v>
      </c>
      <c r="M1082" s="1">
        <v>8.5500000000000007</v>
      </c>
      <c r="N1082" s="1">
        <v>8.8000000000000007</v>
      </c>
      <c r="O1082" s="2">
        <v>11.1</v>
      </c>
      <c r="P1082" s="2">
        <v>8.5</v>
      </c>
      <c r="Q1082" s="2">
        <v>2.2999999999999998</v>
      </c>
      <c r="R1082" s="1">
        <v>0.5</v>
      </c>
      <c r="S1082" s="1">
        <v>0.5</v>
      </c>
      <c r="T1082" s="1">
        <v>0.2</v>
      </c>
      <c r="U1082" s="1">
        <v>0.2</v>
      </c>
      <c r="V1082" s="1">
        <v>1.2</v>
      </c>
      <c r="W1082" s="1">
        <v>55.75</v>
      </c>
      <c r="X1082" s="1">
        <v>60.55</v>
      </c>
      <c r="Y1082" s="1">
        <v>4.9000000000000004</v>
      </c>
      <c r="Z1082" s="1">
        <v>4.8499999999999996</v>
      </c>
      <c r="AA1082">
        <f t="shared" si="371"/>
        <v>0.28436516264428124</v>
      </c>
      <c r="AB1082">
        <f t="shared" si="372"/>
        <v>0.16210937500000008</v>
      </c>
      <c r="AC1082">
        <f t="shared" si="373"/>
        <v>0.21531100478468898</v>
      </c>
      <c r="AD1082">
        <f t="shared" si="374"/>
        <v>5.026109660574412E-2</v>
      </c>
      <c r="AE1082">
        <f t="shared" si="375"/>
        <v>9.5108695652173919E-2</v>
      </c>
      <c r="AF1082">
        <f t="shared" si="376"/>
        <v>0.11184210526315787</v>
      </c>
      <c r="AG1082">
        <f t="shared" si="377"/>
        <v>7.7777777777777765E-2</v>
      </c>
      <c r="AH1082">
        <f t="shared" si="378"/>
        <v>0.26368952684742158</v>
      </c>
      <c r="AI1082">
        <f t="shared" si="379"/>
        <v>9.4533029612756281E-2</v>
      </c>
      <c r="AJ1082">
        <f t="shared" si="380"/>
        <v>0.20162835249042149</v>
      </c>
      <c r="AK1082">
        <f t="shared" si="381"/>
        <v>0.32656312226204698</v>
      </c>
      <c r="AL1082">
        <f t="shared" si="382"/>
        <v>0.20058780308596619</v>
      </c>
      <c r="AM1082">
        <f t="shared" si="383"/>
        <v>0.24279007377598924</v>
      </c>
      <c r="AN1082">
        <f t="shared" si="384"/>
        <v>0.3089770354906054</v>
      </c>
      <c r="AO1082">
        <f t="shared" si="385"/>
        <v>0.14207149404216315</v>
      </c>
      <c r="AP1082">
        <f t="shared" si="386"/>
        <v>4.49438202247191E-2</v>
      </c>
      <c r="AQ1082">
        <f t="shared" si="387"/>
        <v>4.4444444444444446E-2</v>
      </c>
      <c r="AR1082">
        <f t="shared" si="388"/>
        <v>1.1235955056179775E-2</v>
      </c>
      <c r="AS1082">
        <f t="shared" si="389"/>
        <v>2.0408163265306121E-2</v>
      </c>
      <c r="AT1082">
        <f t="shared" si="390"/>
        <v>0.29720601780779859</v>
      </c>
      <c r="AU1082">
        <f t="shared" si="391"/>
        <v>0.36027263875365145</v>
      </c>
      <c r="AV1082">
        <f t="shared" si="392"/>
        <v>0.46511627906976744</v>
      </c>
      <c r="AW1082">
        <f t="shared" si="393"/>
        <v>0.48167539267015697</v>
      </c>
    </row>
    <row r="1083" spans="1:49" x14ac:dyDescent="0.3">
      <c r="A1083">
        <v>96</v>
      </c>
      <c r="B1083" s="3">
        <v>37591</v>
      </c>
      <c r="C1083" t="s">
        <v>8</v>
      </c>
      <c r="D1083" s="1">
        <v>77.55</v>
      </c>
      <c r="E1083" s="1">
        <v>39</v>
      </c>
      <c r="F1083" s="1">
        <v>19.600000000000001</v>
      </c>
      <c r="G1083" s="1">
        <v>38.549999999999997</v>
      </c>
      <c r="H1083" s="1">
        <v>17.55</v>
      </c>
      <c r="I1083" s="1">
        <v>53</v>
      </c>
      <c r="J1083" s="1">
        <v>53.95</v>
      </c>
      <c r="K1083" s="1">
        <v>28.3</v>
      </c>
      <c r="L1083" s="1">
        <v>29.6</v>
      </c>
      <c r="M1083" s="1">
        <v>8.85</v>
      </c>
      <c r="N1083" s="1">
        <v>9.3000000000000007</v>
      </c>
      <c r="O1083" s="2">
        <v>13.8</v>
      </c>
      <c r="P1083" s="2">
        <v>10.7</v>
      </c>
      <c r="Q1083" s="2">
        <v>3</v>
      </c>
      <c r="R1083" s="1">
        <v>0.5</v>
      </c>
      <c r="S1083" s="1">
        <v>0.5</v>
      </c>
      <c r="T1083" s="1">
        <v>0.2</v>
      </c>
      <c r="U1083" s="1">
        <v>0.2</v>
      </c>
      <c r="V1083" s="1">
        <v>1.6</v>
      </c>
      <c r="W1083" s="1">
        <v>65.05</v>
      </c>
      <c r="X1083" s="1">
        <v>66.8</v>
      </c>
      <c r="Y1083" s="1">
        <v>5.0999999999999996</v>
      </c>
      <c r="Z1083" s="1">
        <v>4.6500000000000004</v>
      </c>
      <c r="AA1083">
        <f t="shared" si="371"/>
        <v>0.32948583420776489</v>
      </c>
      <c r="AB1083">
        <f t="shared" si="372"/>
        <v>0.25000000000000011</v>
      </c>
      <c r="AC1083">
        <f t="shared" si="373"/>
        <v>0.26889952153110042</v>
      </c>
      <c r="AD1083">
        <f t="shared" si="374"/>
        <v>7.114882506527416E-2</v>
      </c>
      <c r="AE1083">
        <f t="shared" si="375"/>
        <v>0.125</v>
      </c>
      <c r="AF1083">
        <f t="shared" si="376"/>
        <v>0.15789473684210525</v>
      </c>
      <c r="AG1083">
        <f t="shared" si="377"/>
        <v>0.12222222222222223</v>
      </c>
      <c r="AH1083">
        <f t="shared" si="378"/>
        <v>0.31632110579479</v>
      </c>
      <c r="AI1083">
        <f t="shared" si="379"/>
        <v>0.12528473804100229</v>
      </c>
      <c r="AJ1083">
        <f t="shared" si="380"/>
        <v>0.21647509578544061</v>
      </c>
      <c r="AK1083">
        <f t="shared" si="381"/>
        <v>0.34926324173635998</v>
      </c>
      <c r="AL1083">
        <f t="shared" si="382"/>
        <v>0.20499632623071271</v>
      </c>
      <c r="AM1083">
        <f t="shared" si="383"/>
        <v>0.26894701542588867</v>
      </c>
      <c r="AN1083">
        <f t="shared" si="384"/>
        <v>0.32150313152400828</v>
      </c>
      <c r="AO1083">
        <f t="shared" si="385"/>
        <v>0.15123739688359303</v>
      </c>
      <c r="AP1083">
        <f t="shared" si="386"/>
        <v>4.49438202247191E-2</v>
      </c>
      <c r="AQ1083">
        <f t="shared" si="387"/>
        <v>4.4444444444444446E-2</v>
      </c>
      <c r="AR1083">
        <f t="shared" si="388"/>
        <v>1.1235955056179775E-2</v>
      </c>
      <c r="AS1083">
        <f t="shared" si="389"/>
        <v>2.0408163265306121E-2</v>
      </c>
      <c r="AT1083">
        <f t="shared" si="390"/>
        <v>0.35431378569235494</v>
      </c>
      <c r="AU1083">
        <f t="shared" si="391"/>
        <v>0.40084388185654013</v>
      </c>
      <c r="AV1083">
        <f t="shared" si="392"/>
        <v>0.48837209302325574</v>
      </c>
      <c r="AW1083">
        <f t="shared" si="393"/>
        <v>0.4607329842931937</v>
      </c>
    </row>
    <row r="1084" spans="1:49" x14ac:dyDescent="0.3">
      <c r="A1084">
        <v>97</v>
      </c>
      <c r="B1084" s="3">
        <v>37591</v>
      </c>
      <c r="C1084" t="s">
        <v>8</v>
      </c>
      <c r="D1084" s="1">
        <v>84</v>
      </c>
      <c r="E1084" s="1">
        <v>43.5</v>
      </c>
      <c r="F1084" s="1">
        <v>21.15</v>
      </c>
      <c r="G1084" s="1">
        <v>40.5</v>
      </c>
      <c r="H1084" s="1">
        <v>18.100000000000001</v>
      </c>
      <c r="I1084" s="1">
        <v>60.5</v>
      </c>
      <c r="J1084" s="1">
        <v>62.25</v>
      </c>
      <c r="K1084" s="1">
        <v>32.5</v>
      </c>
      <c r="L1084" s="1">
        <v>34.049999999999997</v>
      </c>
      <c r="M1084" s="1">
        <v>10.7</v>
      </c>
      <c r="N1084" s="1">
        <v>10.15</v>
      </c>
      <c r="O1084" s="2">
        <v>20.3</v>
      </c>
      <c r="P1084" s="2">
        <v>16.7</v>
      </c>
      <c r="Q1084" s="2">
        <v>3.4</v>
      </c>
      <c r="R1084" s="1">
        <v>0.8</v>
      </c>
      <c r="S1084" s="1">
        <v>0.8</v>
      </c>
      <c r="T1084" s="1">
        <v>0.4</v>
      </c>
      <c r="U1084" s="1">
        <v>0.4</v>
      </c>
      <c r="V1084" s="1">
        <v>1.9</v>
      </c>
      <c r="W1084" s="1">
        <v>65.900000000000006</v>
      </c>
      <c r="X1084" s="1">
        <v>51.85</v>
      </c>
      <c r="Y1084" s="1">
        <v>5.4</v>
      </c>
      <c r="Z1084" s="1">
        <v>5</v>
      </c>
      <c r="AA1084">
        <f t="shared" si="371"/>
        <v>0.42392444910807969</v>
      </c>
      <c r="AB1084">
        <f t="shared" si="372"/>
        <v>0.310546875</v>
      </c>
      <c r="AC1084">
        <f t="shared" si="373"/>
        <v>0.30622009569377989</v>
      </c>
      <c r="AD1084">
        <f t="shared" si="374"/>
        <v>7.8328981723237615E-2</v>
      </c>
      <c r="AE1084">
        <f t="shared" si="375"/>
        <v>0.20652173913043478</v>
      </c>
      <c r="AF1084">
        <f t="shared" si="376"/>
        <v>0.18421052631578946</v>
      </c>
      <c r="AG1084">
        <f t="shared" si="377"/>
        <v>0.15555555555555553</v>
      </c>
      <c r="AH1084">
        <f t="shared" si="378"/>
        <v>0.38490164805954286</v>
      </c>
      <c r="AI1084">
        <f t="shared" si="379"/>
        <v>0.19931662870159456</v>
      </c>
      <c r="AJ1084">
        <f t="shared" si="380"/>
        <v>0.28831417624521072</v>
      </c>
      <c r="AK1084">
        <f t="shared" si="381"/>
        <v>0.41537236160892071</v>
      </c>
      <c r="AL1084">
        <f t="shared" si="382"/>
        <v>0.26671565025716382</v>
      </c>
      <c r="AM1084">
        <f t="shared" si="383"/>
        <v>0.32863849765258213</v>
      </c>
      <c r="AN1084">
        <f t="shared" si="384"/>
        <v>0.39874739039665957</v>
      </c>
      <c r="AO1084">
        <f t="shared" si="385"/>
        <v>0.16681943171402383</v>
      </c>
      <c r="AP1084">
        <f t="shared" si="386"/>
        <v>7.8651685393258439E-2</v>
      </c>
      <c r="AQ1084">
        <f t="shared" si="387"/>
        <v>7.7777777777777779E-2</v>
      </c>
      <c r="AR1084">
        <f t="shared" si="388"/>
        <v>3.3707865168539332E-2</v>
      </c>
      <c r="AS1084">
        <f t="shared" si="389"/>
        <v>6.1224489795918373E-2</v>
      </c>
      <c r="AT1084">
        <f t="shared" si="390"/>
        <v>0.35953331286459939</v>
      </c>
      <c r="AU1084">
        <f t="shared" si="391"/>
        <v>0.30379746835443044</v>
      </c>
      <c r="AV1084">
        <f t="shared" si="392"/>
        <v>0.52325581395348841</v>
      </c>
      <c r="AW1084">
        <f t="shared" si="393"/>
        <v>0.4973821989528795</v>
      </c>
    </row>
    <row r="1085" spans="1:49" x14ac:dyDescent="0.3">
      <c r="A1085">
        <v>98</v>
      </c>
      <c r="B1085" s="3">
        <v>37591</v>
      </c>
      <c r="C1085" t="s">
        <v>8</v>
      </c>
      <c r="D1085" s="1">
        <v>83.9</v>
      </c>
      <c r="E1085" s="1">
        <v>43.25</v>
      </c>
      <c r="F1085" s="1">
        <v>21</v>
      </c>
      <c r="G1085" s="1">
        <v>40.65</v>
      </c>
      <c r="H1085" s="1">
        <v>19.149999999999999</v>
      </c>
      <c r="I1085" s="1">
        <v>59.1</v>
      </c>
      <c r="J1085" s="1">
        <v>58.15</v>
      </c>
      <c r="K1085" s="1">
        <v>32.85</v>
      </c>
      <c r="L1085" s="1">
        <v>32.049999999999997</v>
      </c>
      <c r="M1085" s="1">
        <v>10</v>
      </c>
      <c r="N1085" s="1">
        <v>10.15</v>
      </c>
      <c r="O1085" s="2">
        <v>14.7</v>
      </c>
      <c r="P1085" s="2">
        <v>11</v>
      </c>
      <c r="Q1085" s="2">
        <v>3.5</v>
      </c>
      <c r="R1085" s="1">
        <v>0.7</v>
      </c>
      <c r="S1085" s="1">
        <v>0.7</v>
      </c>
      <c r="T1085" s="1">
        <v>0.3</v>
      </c>
      <c r="U1085" s="1">
        <v>0.3</v>
      </c>
      <c r="V1085" s="1">
        <v>2</v>
      </c>
      <c r="W1085" s="1">
        <v>74.099999999999994</v>
      </c>
      <c r="X1085" s="1">
        <v>76.900000000000006</v>
      </c>
      <c r="Y1085" s="1">
        <v>4.9000000000000004</v>
      </c>
      <c r="Z1085" s="1">
        <v>5.25</v>
      </c>
      <c r="AA1085">
        <f t="shared" si="371"/>
        <v>0.41867785939139557</v>
      </c>
      <c r="AB1085">
        <f t="shared" si="372"/>
        <v>0.3046875</v>
      </c>
      <c r="AC1085">
        <f t="shared" si="373"/>
        <v>0.30909090909090903</v>
      </c>
      <c r="AD1085">
        <f t="shared" si="374"/>
        <v>9.2036553524804166E-2</v>
      </c>
      <c r="AE1085">
        <f t="shared" si="375"/>
        <v>0.12907608695652176</v>
      </c>
      <c r="AF1085">
        <f t="shared" si="376"/>
        <v>0.19078947368421051</v>
      </c>
      <c r="AG1085">
        <f t="shared" si="377"/>
        <v>0.16666666666666666</v>
      </c>
      <c r="AH1085">
        <f t="shared" si="378"/>
        <v>0.38383838383838392</v>
      </c>
      <c r="AI1085">
        <f t="shared" si="379"/>
        <v>0.13553530751708429</v>
      </c>
      <c r="AJ1085">
        <f t="shared" si="380"/>
        <v>0.27490421455938696</v>
      </c>
      <c r="AK1085">
        <f t="shared" si="381"/>
        <v>0.38271604938271597</v>
      </c>
      <c r="AL1085">
        <f t="shared" si="382"/>
        <v>0.27185892725936806</v>
      </c>
      <c r="AM1085">
        <f t="shared" si="383"/>
        <v>0.30181086519114686</v>
      </c>
      <c r="AN1085">
        <f t="shared" si="384"/>
        <v>0.36951983298538615</v>
      </c>
      <c r="AO1085">
        <f t="shared" si="385"/>
        <v>0.16681943171402383</v>
      </c>
      <c r="AP1085">
        <f t="shared" si="386"/>
        <v>6.741573033707865E-2</v>
      </c>
      <c r="AQ1085">
        <f t="shared" si="387"/>
        <v>6.6666666666666666E-2</v>
      </c>
      <c r="AR1085">
        <f t="shared" si="388"/>
        <v>2.2471910112359546E-2</v>
      </c>
      <c r="AS1085">
        <f t="shared" si="389"/>
        <v>4.0816326530612235E-2</v>
      </c>
      <c r="AT1085">
        <f t="shared" si="390"/>
        <v>0.40988639852625119</v>
      </c>
      <c r="AU1085">
        <f t="shared" si="391"/>
        <v>0.46640701071080826</v>
      </c>
      <c r="AV1085">
        <f t="shared" si="392"/>
        <v>0.46511627906976744</v>
      </c>
      <c r="AW1085">
        <f t="shared" si="393"/>
        <v>0.52356020942408366</v>
      </c>
    </row>
    <row r="1086" spans="1:49" x14ac:dyDescent="0.3">
      <c r="A1086">
        <v>99</v>
      </c>
      <c r="B1086" s="3">
        <v>37591</v>
      </c>
      <c r="C1086" t="s">
        <v>8</v>
      </c>
      <c r="D1086" s="1">
        <v>66.150000000000006</v>
      </c>
      <c r="E1086" s="1">
        <v>33.75</v>
      </c>
      <c r="F1086" s="1">
        <v>15.95</v>
      </c>
      <c r="G1086" s="1">
        <v>32.4</v>
      </c>
      <c r="H1086" s="1">
        <v>14.8</v>
      </c>
      <c r="I1086" s="1">
        <v>43.5</v>
      </c>
      <c r="J1086" s="1">
        <v>43.8</v>
      </c>
      <c r="K1086" s="1">
        <v>23.15</v>
      </c>
      <c r="L1086" s="1">
        <v>24.1</v>
      </c>
      <c r="M1086" s="1">
        <v>7.6</v>
      </c>
      <c r="N1086" s="1">
        <v>8.25</v>
      </c>
      <c r="O1086" s="2">
        <v>8.1</v>
      </c>
      <c r="P1086" s="2">
        <v>6.1</v>
      </c>
      <c r="Q1086" s="2">
        <v>1.8</v>
      </c>
      <c r="R1086" s="1">
        <v>0.3</v>
      </c>
      <c r="S1086" s="1">
        <v>0.3</v>
      </c>
      <c r="T1086" s="1">
        <v>0.1</v>
      </c>
      <c r="U1086" s="1">
        <v>0.1</v>
      </c>
      <c r="V1086" s="1">
        <v>1</v>
      </c>
      <c r="W1086" s="1">
        <v>56</v>
      </c>
      <c r="X1086" s="1">
        <v>47.3</v>
      </c>
      <c r="Y1086" s="1">
        <v>3.7</v>
      </c>
      <c r="Z1086" s="1">
        <v>3.7</v>
      </c>
      <c r="AA1086">
        <f t="shared" si="371"/>
        <v>0.21930745015739767</v>
      </c>
      <c r="AB1086">
        <f t="shared" si="372"/>
        <v>0.107421875</v>
      </c>
      <c r="AC1086">
        <f t="shared" si="373"/>
        <v>0.1511961722488038</v>
      </c>
      <c r="AD1086">
        <f t="shared" si="374"/>
        <v>3.5248041775456929E-2</v>
      </c>
      <c r="AE1086">
        <f t="shared" si="375"/>
        <v>6.25E-2</v>
      </c>
      <c r="AF1086">
        <f t="shared" si="376"/>
        <v>7.8947368421052641E-2</v>
      </c>
      <c r="AG1086">
        <f t="shared" si="377"/>
        <v>5.5555555555555552E-2</v>
      </c>
      <c r="AH1086">
        <f t="shared" si="378"/>
        <v>0.1951089845826689</v>
      </c>
      <c r="AI1086">
        <f t="shared" si="379"/>
        <v>6.0364464692482918E-2</v>
      </c>
      <c r="AJ1086">
        <f t="shared" si="380"/>
        <v>0.12547892720306514</v>
      </c>
      <c r="AK1086">
        <f t="shared" si="381"/>
        <v>0.26841895659099957</v>
      </c>
      <c r="AL1086">
        <f t="shared" si="382"/>
        <v>0.12931667891256426</v>
      </c>
      <c r="AM1086">
        <f t="shared" si="383"/>
        <v>0.19517102615694168</v>
      </c>
      <c r="AN1086">
        <f t="shared" si="384"/>
        <v>0.26931106471816274</v>
      </c>
      <c r="AO1086">
        <f t="shared" si="385"/>
        <v>0.1319890009165903</v>
      </c>
      <c r="AP1086">
        <f t="shared" si="386"/>
        <v>2.2471910112359546E-2</v>
      </c>
      <c r="AQ1086">
        <f t="shared" si="387"/>
        <v>2.222222222222222E-2</v>
      </c>
      <c r="AR1086">
        <f t="shared" si="388"/>
        <v>0</v>
      </c>
      <c r="AS1086">
        <f t="shared" si="389"/>
        <v>0</v>
      </c>
      <c r="AT1086">
        <f t="shared" si="390"/>
        <v>0.29874117285845869</v>
      </c>
      <c r="AU1086">
        <f t="shared" si="391"/>
        <v>0.27426160337552746</v>
      </c>
      <c r="AV1086">
        <f t="shared" si="392"/>
        <v>0.32558139534883723</v>
      </c>
      <c r="AW1086">
        <f t="shared" si="393"/>
        <v>0.36125654450261779</v>
      </c>
    </row>
    <row r="1087" spans="1:49" x14ac:dyDescent="0.3">
      <c r="A1087">
        <v>100</v>
      </c>
      <c r="B1087" s="3">
        <v>37591</v>
      </c>
      <c r="C1087" t="s">
        <v>8</v>
      </c>
      <c r="D1087" s="1">
        <v>73.650000000000006</v>
      </c>
      <c r="E1087" s="1">
        <v>37.450000000000003</v>
      </c>
      <c r="F1087" s="1">
        <v>18</v>
      </c>
      <c r="G1087" s="1">
        <v>36.200000000000003</v>
      </c>
      <c r="H1087" s="1">
        <v>15.85</v>
      </c>
      <c r="I1087" s="1">
        <v>50.65</v>
      </c>
      <c r="J1087" s="1">
        <v>50.65</v>
      </c>
      <c r="K1087" s="1">
        <v>28.1</v>
      </c>
      <c r="L1087" s="1">
        <v>26.95</v>
      </c>
      <c r="M1087" s="1">
        <v>8.5</v>
      </c>
      <c r="N1087" s="1">
        <v>8.4</v>
      </c>
      <c r="O1087" s="2">
        <v>11.6</v>
      </c>
      <c r="P1087" s="2">
        <v>8.9</v>
      </c>
      <c r="Q1087" s="2">
        <v>2.4</v>
      </c>
      <c r="R1087" s="1">
        <v>0.4</v>
      </c>
      <c r="S1087" s="1">
        <v>0.4</v>
      </c>
      <c r="T1087" s="1">
        <v>0.2</v>
      </c>
      <c r="U1087" s="1">
        <v>0.2</v>
      </c>
      <c r="V1087" s="1">
        <v>1.2</v>
      </c>
      <c r="W1087" s="1">
        <v>48.2</v>
      </c>
      <c r="X1087" s="1">
        <v>59.3</v>
      </c>
      <c r="Y1087" s="1">
        <v>4.4000000000000004</v>
      </c>
      <c r="Z1087" s="1">
        <v>4.6500000000000004</v>
      </c>
      <c r="AA1087">
        <f t="shared" si="371"/>
        <v>0.29695697796432324</v>
      </c>
      <c r="AB1087">
        <f t="shared" si="372"/>
        <v>0.18750000000000003</v>
      </c>
      <c r="AC1087">
        <f t="shared" si="373"/>
        <v>0.22392344497607661</v>
      </c>
      <c r="AD1087">
        <f t="shared" si="374"/>
        <v>4.8955613577023493E-2</v>
      </c>
      <c r="AE1087">
        <f t="shared" si="375"/>
        <v>0.10054347826086958</v>
      </c>
      <c r="AF1087">
        <f t="shared" si="376"/>
        <v>0.11842105263157893</v>
      </c>
      <c r="AG1087">
        <f t="shared" si="377"/>
        <v>7.7777777777777765E-2</v>
      </c>
      <c r="AH1087">
        <f t="shared" si="378"/>
        <v>0.27485380116959074</v>
      </c>
      <c r="AI1087">
        <f t="shared" si="379"/>
        <v>0.10022779043280183</v>
      </c>
      <c r="AJ1087">
        <f t="shared" si="380"/>
        <v>0.19396551724137931</v>
      </c>
      <c r="AK1087">
        <f t="shared" si="381"/>
        <v>0.32297889287136594</v>
      </c>
      <c r="AL1087">
        <f t="shared" si="382"/>
        <v>0.20205731080088171</v>
      </c>
      <c r="AM1087">
        <f t="shared" si="383"/>
        <v>0.23340040241448692</v>
      </c>
      <c r="AN1087">
        <f t="shared" si="384"/>
        <v>0.30688935281837154</v>
      </c>
      <c r="AO1087">
        <f t="shared" si="385"/>
        <v>0.13473877176901924</v>
      </c>
      <c r="AP1087">
        <f t="shared" si="386"/>
        <v>3.3707865168539332E-2</v>
      </c>
      <c r="AQ1087">
        <f t="shared" si="387"/>
        <v>3.333333333333334E-2</v>
      </c>
      <c r="AR1087">
        <f t="shared" si="388"/>
        <v>1.1235955056179775E-2</v>
      </c>
      <c r="AS1087">
        <f t="shared" si="389"/>
        <v>2.0408163265306121E-2</v>
      </c>
      <c r="AT1087">
        <f t="shared" si="390"/>
        <v>0.2508443352778631</v>
      </c>
      <c r="AU1087">
        <f t="shared" si="391"/>
        <v>0.35215839013307371</v>
      </c>
      <c r="AV1087">
        <f t="shared" si="392"/>
        <v>0.40697674418604657</v>
      </c>
      <c r="AW1087">
        <f t="shared" si="393"/>
        <v>0.4607329842931937</v>
      </c>
    </row>
    <row r="1088" spans="1:49" x14ac:dyDescent="0.3">
      <c r="A1088">
        <v>101</v>
      </c>
      <c r="B1088" s="3">
        <v>37591</v>
      </c>
      <c r="C1088" t="s">
        <v>7</v>
      </c>
      <c r="D1088" s="1">
        <v>83.35</v>
      </c>
      <c r="E1088" s="1">
        <v>41.3</v>
      </c>
      <c r="F1088" s="1">
        <v>20.85</v>
      </c>
      <c r="G1088" s="1">
        <v>42.05</v>
      </c>
      <c r="H1088" s="1">
        <v>20.100000000000001</v>
      </c>
      <c r="I1088" s="1">
        <v>47.2</v>
      </c>
      <c r="J1088" s="1">
        <v>46.8</v>
      </c>
      <c r="K1088" s="1">
        <v>23.75</v>
      </c>
      <c r="L1088" s="1">
        <v>23.55</v>
      </c>
      <c r="M1088" s="1">
        <v>8.8000000000000007</v>
      </c>
      <c r="N1088" s="1">
        <v>8.85</v>
      </c>
      <c r="O1088" s="2">
        <v>15.3</v>
      </c>
      <c r="P1088" s="2">
        <v>11.2</v>
      </c>
      <c r="Q1088" s="2">
        <v>3.8</v>
      </c>
      <c r="R1088" s="1">
        <v>0.4</v>
      </c>
      <c r="S1088" s="1">
        <v>0.4</v>
      </c>
      <c r="T1088" s="1">
        <v>0.2</v>
      </c>
      <c r="U1088" s="1">
        <v>0.2</v>
      </c>
      <c r="V1088" s="1">
        <v>2.2999999999999998</v>
      </c>
      <c r="W1088" s="1">
        <v>53.2</v>
      </c>
      <c r="X1088" s="1">
        <v>58.65</v>
      </c>
      <c r="Y1088" s="1">
        <v>4.5</v>
      </c>
      <c r="Z1088" s="1">
        <v>4.8</v>
      </c>
      <c r="AA1088">
        <f t="shared" si="371"/>
        <v>0.37775445960125908</v>
      </c>
      <c r="AB1088">
        <f t="shared" si="372"/>
        <v>0.29882812500000011</v>
      </c>
      <c r="AC1088">
        <f t="shared" si="373"/>
        <v>0.33588516746411479</v>
      </c>
      <c r="AD1088">
        <f t="shared" si="374"/>
        <v>0.10443864229765015</v>
      </c>
      <c r="AE1088">
        <f t="shared" si="375"/>
        <v>0.13179347826086957</v>
      </c>
      <c r="AF1088">
        <f t="shared" si="376"/>
        <v>0.21052631578947364</v>
      </c>
      <c r="AG1088">
        <f t="shared" si="377"/>
        <v>0.19999999999999996</v>
      </c>
      <c r="AH1088">
        <f t="shared" si="378"/>
        <v>0.37799043062200954</v>
      </c>
      <c r="AI1088">
        <f t="shared" si="379"/>
        <v>0.14236902050113895</v>
      </c>
      <c r="AJ1088">
        <f t="shared" si="380"/>
        <v>0.16091954022988508</v>
      </c>
      <c r="AK1088">
        <f t="shared" si="381"/>
        <v>0.29231381919553956</v>
      </c>
      <c r="AL1088">
        <f t="shared" si="382"/>
        <v>0.1381337252020573</v>
      </c>
      <c r="AM1088">
        <f t="shared" si="383"/>
        <v>0.18779342723004697</v>
      </c>
      <c r="AN1088">
        <f t="shared" si="384"/>
        <v>0.31941544885177447</v>
      </c>
      <c r="AO1088">
        <f t="shared" si="385"/>
        <v>0.14298808432630614</v>
      </c>
      <c r="AP1088">
        <f t="shared" si="386"/>
        <v>3.3707865168539332E-2</v>
      </c>
      <c r="AQ1088">
        <f t="shared" si="387"/>
        <v>3.333333333333334E-2</v>
      </c>
      <c r="AR1088">
        <f t="shared" si="388"/>
        <v>1.1235955056179775E-2</v>
      </c>
      <c r="AS1088">
        <f t="shared" si="389"/>
        <v>2.0408163265306121E-2</v>
      </c>
      <c r="AT1088">
        <f t="shared" si="390"/>
        <v>0.28154743629106543</v>
      </c>
      <c r="AU1088">
        <f t="shared" si="391"/>
        <v>0.34793898085037328</v>
      </c>
      <c r="AV1088">
        <f t="shared" si="392"/>
        <v>0.41860465116279072</v>
      </c>
      <c r="AW1088">
        <f t="shared" si="393"/>
        <v>0.47643979057591612</v>
      </c>
    </row>
    <row r="1089" spans="1:49" x14ac:dyDescent="0.3">
      <c r="A1089">
        <v>102</v>
      </c>
      <c r="B1089" s="3">
        <v>37591</v>
      </c>
      <c r="C1089" t="s">
        <v>8</v>
      </c>
      <c r="D1089" s="1">
        <v>94.45</v>
      </c>
      <c r="E1089" s="1">
        <v>48.1</v>
      </c>
      <c r="F1089" s="1">
        <v>23.15</v>
      </c>
      <c r="G1089" s="1">
        <v>46.35</v>
      </c>
      <c r="H1089" s="1">
        <v>20.8</v>
      </c>
      <c r="I1089" s="1">
        <v>61.5</v>
      </c>
      <c r="J1089" s="1">
        <v>65.900000000000006</v>
      </c>
      <c r="K1089" s="1">
        <v>35.35</v>
      </c>
      <c r="L1089" s="1">
        <v>36.450000000000003</v>
      </c>
      <c r="M1089" s="1">
        <v>11.3</v>
      </c>
      <c r="N1089" s="1">
        <v>11.85</v>
      </c>
      <c r="O1089" s="2">
        <v>24.7</v>
      </c>
      <c r="P1089" s="2">
        <v>19.3</v>
      </c>
      <c r="Q1089" s="2">
        <v>5</v>
      </c>
      <c r="R1089" s="1">
        <v>0.9</v>
      </c>
      <c r="S1089" s="1">
        <v>1</v>
      </c>
      <c r="T1089" s="1">
        <v>0.4</v>
      </c>
      <c r="U1089" s="1">
        <v>0.5</v>
      </c>
      <c r="V1089" s="1">
        <v>3.2</v>
      </c>
      <c r="W1089" s="1">
        <v>81.3</v>
      </c>
      <c r="X1089" s="1">
        <v>81.5</v>
      </c>
      <c r="Y1089" s="1">
        <v>5.7</v>
      </c>
      <c r="Z1089" s="1">
        <v>5.6</v>
      </c>
      <c r="AA1089">
        <f t="shared" si="371"/>
        <v>0.52046169989506819</v>
      </c>
      <c r="AB1089">
        <f t="shared" si="372"/>
        <v>0.388671875</v>
      </c>
      <c r="AC1089">
        <f t="shared" si="373"/>
        <v>0.41818181818181821</v>
      </c>
      <c r="AD1089">
        <f t="shared" si="374"/>
        <v>0.11357702349869453</v>
      </c>
      <c r="AE1089">
        <f t="shared" si="375"/>
        <v>0.24184782608695657</v>
      </c>
      <c r="AF1089">
        <f t="shared" si="376"/>
        <v>0.28947368421052633</v>
      </c>
      <c r="AG1089">
        <f t="shared" si="377"/>
        <v>0.3</v>
      </c>
      <c r="AH1089">
        <f t="shared" si="378"/>
        <v>0.49601275917065396</v>
      </c>
      <c r="AI1089">
        <f t="shared" si="379"/>
        <v>0.24943052391799544</v>
      </c>
      <c r="AJ1089">
        <f t="shared" si="380"/>
        <v>0.29789272030651343</v>
      </c>
      <c r="AK1089">
        <f t="shared" si="381"/>
        <v>0.44444444444444442</v>
      </c>
      <c r="AL1089">
        <f t="shared" si="382"/>
        <v>0.30859662013225564</v>
      </c>
      <c r="AM1089">
        <f t="shared" si="383"/>
        <v>0.36083165660630456</v>
      </c>
      <c r="AN1089">
        <f t="shared" si="384"/>
        <v>0.4237995824634655</v>
      </c>
      <c r="AO1089">
        <f t="shared" si="385"/>
        <v>0.19798350137488541</v>
      </c>
      <c r="AP1089">
        <f t="shared" si="386"/>
        <v>8.98876404494382E-2</v>
      </c>
      <c r="AQ1089">
        <f t="shared" si="387"/>
        <v>9.9999999999999992E-2</v>
      </c>
      <c r="AR1089">
        <f t="shared" si="388"/>
        <v>3.3707865168539332E-2</v>
      </c>
      <c r="AS1089">
        <f t="shared" si="389"/>
        <v>8.1632653061224483E-2</v>
      </c>
      <c r="AT1089">
        <f t="shared" si="390"/>
        <v>0.45409886398526256</v>
      </c>
      <c r="AU1089">
        <f t="shared" si="391"/>
        <v>0.49626744563453429</v>
      </c>
      <c r="AV1089">
        <f t="shared" si="392"/>
        <v>0.55813953488372092</v>
      </c>
      <c r="AW1089">
        <f t="shared" si="393"/>
        <v>0.5602094240837695</v>
      </c>
    </row>
    <row r="1090" spans="1:49" x14ac:dyDescent="0.3">
      <c r="A1090">
        <v>103</v>
      </c>
      <c r="B1090" s="3">
        <v>37591</v>
      </c>
      <c r="C1090" t="s">
        <v>8</v>
      </c>
      <c r="D1090" s="1">
        <v>113.25</v>
      </c>
      <c r="E1090" s="1">
        <v>59.25</v>
      </c>
      <c r="F1090" s="1">
        <v>29.1</v>
      </c>
      <c r="G1090" s="1">
        <v>54</v>
      </c>
      <c r="H1090" s="1">
        <v>23.6</v>
      </c>
      <c r="I1090" s="1">
        <v>64.900000000000006</v>
      </c>
      <c r="J1090" s="1">
        <v>63.9</v>
      </c>
      <c r="K1090" s="1">
        <v>36</v>
      </c>
      <c r="L1090" s="1">
        <v>35.299999999999997</v>
      </c>
      <c r="M1090" s="1">
        <v>11.4</v>
      </c>
      <c r="N1090" s="1">
        <v>11.15</v>
      </c>
      <c r="O1090" s="2">
        <v>41.9</v>
      </c>
      <c r="P1090" s="2">
        <v>33.799999999999997</v>
      </c>
      <c r="Q1090" s="2">
        <v>7.8</v>
      </c>
      <c r="R1090" s="1">
        <v>0.9</v>
      </c>
      <c r="S1090" s="1">
        <v>0.9</v>
      </c>
      <c r="T1090" s="1">
        <v>0.4</v>
      </c>
      <c r="U1090" s="1">
        <v>0.4</v>
      </c>
      <c r="V1090" s="1">
        <v>4.7</v>
      </c>
      <c r="W1090" s="1">
        <v>109.5</v>
      </c>
      <c r="X1090" s="1">
        <v>99.6</v>
      </c>
      <c r="Y1090" s="1">
        <v>7.1</v>
      </c>
      <c r="Z1090" s="1">
        <v>6.3</v>
      </c>
      <c r="AA1090">
        <f t="shared" si="371"/>
        <v>0.75445960125918154</v>
      </c>
      <c r="AB1090">
        <f t="shared" si="372"/>
        <v>0.62109375000000011</v>
      </c>
      <c r="AC1090">
        <f t="shared" si="373"/>
        <v>0.56459330143540665</v>
      </c>
      <c r="AD1090">
        <f t="shared" si="374"/>
        <v>0.15013054830287209</v>
      </c>
      <c r="AE1090">
        <f t="shared" si="375"/>
        <v>0.43885869565217389</v>
      </c>
      <c r="AF1090">
        <f t="shared" si="376"/>
        <v>0.47368421052631576</v>
      </c>
      <c r="AG1090">
        <f t="shared" si="377"/>
        <v>0.46666666666666667</v>
      </c>
      <c r="AH1090">
        <f t="shared" si="378"/>
        <v>0.69590643274853803</v>
      </c>
      <c r="AI1090">
        <f t="shared" si="379"/>
        <v>0.4453302961275627</v>
      </c>
      <c r="AJ1090">
        <f t="shared" si="380"/>
        <v>0.3304597701149426</v>
      </c>
      <c r="AK1090">
        <f t="shared" si="381"/>
        <v>0.4285145360414177</v>
      </c>
      <c r="AL1090">
        <f t="shared" si="382"/>
        <v>0.31814842027920642</v>
      </c>
      <c r="AM1090">
        <f t="shared" si="383"/>
        <v>0.34540576794097916</v>
      </c>
      <c r="AN1090">
        <f t="shared" si="384"/>
        <v>0.4279749478079331</v>
      </c>
      <c r="AO1090">
        <f t="shared" si="385"/>
        <v>0.18515123739688358</v>
      </c>
      <c r="AP1090">
        <f t="shared" si="386"/>
        <v>8.98876404494382E-2</v>
      </c>
      <c r="AQ1090">
        <f t="shared" si="387"/>
        <v>8.8888888888888892E-2</v>
      </c>
      <c r="AR1090">
        <f t="shared" si="388"/>
        <v>3.3707865168539332E-2</v>
      </c>
      <c r="AS1090">
        <f t="shared" si="389"/>
        <v>6.1224489795918373E-2</v>
      </c>
      <c r="AT1090">
        <f t="shared" si="390"/>
        <v>0.62726435369972378</v>
      </c>
      <c r="AU1090">
        <f t="shared" si="391"/>
        <v>0.61376176566049989</v>
      </c>
      <c r="AV1090">
        <f t="shared" si="392"/>
        <v>0.72093023255813948</v>
      </c>
      <c r="AW1090">
        <f t="shared" si="393"/>
        <v>0.63350785340314131</v>
      </c>
    </row>
    <row r="1091" spans="1:49" x14ac:dyDescent="0.3">
      <c r="A1091">
        <v>104</v>
      </c>
      <c r="B1091" s="3">
        <v>37591</v>
      </c>
      <c r="C1091" t="s">
        <v>8</v>
      </c>
      <c r="D1091" s="1">
        <v>82.8</v>
      </c>
      <c r="E1091" s="1">
        <v>43.2</v>
      </c>
      <c r="F1091" s="1">
        <v>21.7</v>
      </c>
      <c r="G1091" s="1">
        <v>39.6</v>
      </c>
      <c r="H1091" s="1">
        <v>17.75</v>
      </c>
      <c r="I1091" s="1">
        <v>58.25</v>
      </c>
      <c r="J1091" s="1">
        <v>59.25</v>
      </c>
      <c r="K1091" s="1">
        <v>31.7</v>
      </c>
      <c r="L1091" s="1">
        <v>33.9</v>
      </c>
      <c r="M1091" s="1">
        <v>10.6</v>
      </c>
      <c r="N1091" s="1">
        <v>11.55</v>
      </c>
      <c r="O1091" s="2">
        <v>16.600000000000001</v>
      </c>
      <c r="P1091" s="2">
        <v>12.7</v>
      </c>
      <c r="Q1091" s="2">
        <v>3.5</v>
      </c>
      <c r="R1091" s="1">
        <v>0.7</v>
      </c>
      <c r="S1091" s="1">
        <v>0.8</v>
      </c>
      <c r="T1091" s="1">
        <v>0.3</v>
      </c>
      <c r="U1091" s="1">
        <v>0.4</v>
      </c>
      <c r="V1091" s="1">
        <v>1.9</v>
      </c>
      <c r="W1091" s="1">
        <v>44.5</v>
      </c>
      <c r="X1091" s="1">
        <v>67.25</v>
      </c>
      <c r="Y1091" s="1">
        <v>5.25</v>
      </c>
      <c r="Z1091" s="1">
        <v>4.8499999999999996</v>
      </c>
      <c r="AA1091">
        <f t="shared" ref="AA1091:AA1154" si="394">(E1091-$E$1420)*$E$1429</f>
        <v>0.41762854144805878</v>
      </c>
      <c r="AB1091">
        <f t="shared" ref="AB1091:AB1154" si="395">(F1091-$F$1420)*$F$1429</f>
        <v>0.33203125</v>
      </c>
      <c r="AC1091">
        <f t="shared" ref="AC1091:AC1154" si="396">(G1091-$G$1420)*$G$1429</f>
        <v>0.2889952153110048</v>
      </c>
      <c r="AD1091">
        <f t="shared" ref="AD1091:AD1154" si="397">(H1091-$H$1420)*$H$1429</f>
        <v>7.3759791122715399E-2</v>
      </c>
      <c r="AE1091">
        <f t="shared" ref="AE1091:AE1154" si="398">(P1091-$P$1420)*$P$1429</f>
        <v>0.15217391304347827</v>
      </c>
      <c r="AF1091">
        <f t="shared" ref="AF1091:AF1154" si="399">(Q1091-$Q$1420)*$Q$1429</f>
        <v>0.19078947368421051</v>
      </c>
      <c r="AG1091">
        <f t="shared" ref="AG1091:AG1154" si="400">(V1091-$V$1420)*$V$1429</f>
        <v>0.15555555555555553</v>
      </c>
      <c r="AH1091">
        <f t="shared" ref="AH1091:AH1154" si="401">(D1091-$D$1420)*$D$1429</f>
        <v>0.37214247740563533</v>
      </c>
      <c r="AI1091">
        <f t="shared" ref="AI1091:AI1154" si="402">(O1091-$O$1420)*$O$1429</f>
        <v>0.15717539863325741</v>
      </c>
      <c r="AJ1091">
        <f t="shared" ref="AJ1091:AJ1154" si="403">(I1091-$I$1420)*$I$1429</f>
        <v>0.26676245210727967</v>
      </c>
      <c r="AK1091">
        <f t="shared" ref="AK1091:AK1154" si="404">(J1091-$J$1420)*$J$1429</f>
        <v>0.39147749900438067</v>
      </c>
      <c r="AL1091">
        <f t="shared" ref="AL1091:AL1154" si="405">(K1091-$K$1420)*$K$1429</f>
        <v>0.25495958853783979</v>
      </c>
      <c r="AM1091">
        <f t="shared" ref="AM1091:AM1154" si="406">(L1091-$L$1420)*$L$1429</f>
        <v>0.32662642521797453</v>
      </c>
      <c r="AN1091">
        <f t="shared" ref="AN1091:AN1154" si="407">(M1091-$M$1420)*$M$1429</f>
        <v>0.39457202505219197</v>
      </c>
      <c r="AO1091">
        <f t="shared" ref="AO1091:AO1154" si="408">(N1091-$N$1420)*$N$1429</f>
        <v>0.19248395967002749</v>
      </c>
      <c r="AP1091">
        <f t="shared" ref="AP1091:AP1154" si="409">(R1091-$R$1420)*$R$1429</f>
        <v>6.741573033707865E-2</v>
      </c>
      <c r="AQ1091">
        <f t="shared" ref="AQ1091:AQ1154" si="410">(S1091-$S$1420)*$S$1429</f>
        <v>7.7777777777777779E-2</v>
      </c>
      <c r="AR1091">
        <f t="shared" ref="AR1091:AR1154" si="411">(T1091-$T$1420)*$T$1429</f>
        <v>2.2471910112359546E-2</v>
      </c>
      <c r="AS1091">
        <f t="shared" ref="AS1091:AS1154" si="412">(U1091-$U$1420)*$U$1429</f>
        <v>6.1224489795918373E-2</v>
      </c>
      <c r="AT1091">
        <f t="shared" ref="AT1091:AT1154" si="413">(W1091-$W$1420)*$W$1429</f>
        <v>0.22812404052809335</v>
      </c>
      <c r="AU1091">
        <f t="shared" si="391"/>
        <v>0.40376501135994813</v>
      </c>
      <c r="AV1091">
        <f t="shared" si="392"/>
        <v>0.50581395348837199</v>
      </c>
      <c r="AW1091">
        <f t="shared" si="393"/>
        <v>0.48167539267015697</v>
      </c>
    </row>
    <row r="1092" spans="1:49" x14ac:dyDescent="0.3">
      <c r="A1092">
        <v>105</v>
      </c>
      <c r="B1092" s="3">
        <v>37591</v>
      </c>
      <c r="C1092" t="s">
        <v>8</v>
      </c>
      <c r="D1092" s="1">
        <v>73.400000000000006</v>
      </c>
      <c r="E1092" s="1">
        <v>38.1</v>
      </c>
      <c r="F1092" s="1">
        <v>18.45</v>
      </c>
      <c r="G1092" s="1">
        <v>35.299999999999997</v>
      </c>
      <c r="H1092" s="1">
        <v>15.95</v>
      </c>
      <c r="I1092" s="1">
        <v>51.1</v>
      </c>
      <c r="J1092" s="1">
        <v>50.15</v>
      </c>
      <c r="K1092" s="1">
        <v>27.5</v>
      </c>
      <c r="L1092" s="1">
        <v>27</v>
      </c>
      <c r="M1092" s="1">
        <v>8.65</v>
      </c>
      <c r="N1092" s="1">
        <v>8.4499999999999993</v>
      </c>
      <c r="O1092" s="2">
        <v>11.3</v>
      </c>
      <c r="P1092" s="2">
        <v>8.6999999999999993</v>
      </c>
      <c r="Q1092" s="2">
        <v>2.2999999999999998</v>
      </c>
      <c r="R1092" s="1">
        <v>0.4</v>
      </c>
      <c r="S1092" s="1">
        <v>0.5</v>
      </c>
      <c r="T1092" s="1">
        <v>0.2</v>
      </c>
      <c r="U1092" s="1">
        <v>0.2</v>
      </c>
      <c r="V1092" s="1">
        <v>1.2</v>
      </c>
      <c r="W1092" s="1">
        <v>58.9</v>
      </c>
      <c r="X1092" s="1">
        <v>54.8</v>
      </c>
      <c r="Y1092" s="1">
        <v>4.8</v>
      </c>
      <c r="Z1092" s="1">
        <v>4.6500000000000004</v>
      </c>
      <c r="AA1092">
        <f t="shared" si="394"/>
        <v>0.31059811122770198</v>
      </c>
      <c r="AB1092">
        <f t="shared" si="395"/>
        <v>0.205078125</v>
      </c>
      <c r="AC1092">
        <f t="shared" si="396"/>
        <v>0.20669856459330138</v>
      </c>
      <c r="AD1092">
        <f t="shared" si="397"/>
        <v>5.026109660574412E-2</v>
      </c>
      <c r="AE1092">
        <f t="shared" si="398"/>
        <v>9.7826086956521743E-2</v>
      </c>
      <c r="AF1092">
        <f t="shared" si="399"/>
        <v>0.11184210526315787</v>
      </c>
      <c r="AG1092">
        <f t="shared" si="400"/>
        <v>7.7777777777777765E-2</v>
      </c>
      <c r="AH1092">
        <f t="shared" si="401"/>
        <v>0.27219564061669332</v>
      </c>
      <c r="AI1092">
        <f t="shared" si="402"/>
        <v>9.6810933940774488E-2</v>
      </c>
      <c r="AJ1092">
        <f t="shared" si="403"/>
        <v>0.19827586206896552</v>
      </c>
      <c r="AK1092">
        <f t="shared" si="404"/>
        <v>0.31899641577060928</v>
      </c>
      <c r="AL1092">
        <f t="shared" si="405"/>
        <v>0.19324026451138868</v>
      </c>
      <c r="AM1092">
        <f t="shared" si="406"/>
        <v>0.23407109322602279</v>
      </c>
      <c r="AN1092">
        <f t="shared" si="407"/>
        <v>0.31315240083507301</v>
      </c>
      <c r="AO1092">
        <f t="shared" si="408"/>
        <v>0.13565536205316223</v>
      </c>
      <c r="AP1092">
        <f t="shared" si="409"/>
        <v>3.3707865168539332E-2</v>
      </c>
      <c r="AQ1092">
        <f t="shared" si="410"/>
        <v>4.4444444444444446E-2</v>
      </c>
      <c r="AR1092">
        <f t="shared" si="411"/>
        <v>1.1235955056179775E-2</v>
      </c>
      <c r="AS1092">
        <f t="shared" si="412"/>
        <v>2.0408163265306121E-2</v>
      </c>
      <c r="AT1092">
        <f t="shared" si="413"/>
        <v>0.31654897144611605</v>
      </c>
      <c r="AU1092">
        <f t="shared" si="391"/>
        <v>0.32294709509899389</v>
      </c>
      <c r="AV1092">
        <f t="shared" si="392"/>
        <v>0.45348837209302323</v>
      </c>
      <c r="AW1092">
        <f t="shared" si="393"/>
        <v>0.4607329842931937</v>
      </c>
    </row>
    <row r="1093" spans="1:49" x14ac:dyDescent="0.3">
      <c r="A1093">
        <v>106</v>
      </c>
      <c r="B1093" s="3">
        <v>37591</v>
      </c>
      <c r="C1093" t="s">
        <v>8</v>
      </c>
      <c r="D1093" s="1">
        <v>117.95</v>
      </c>
      <c r="E1093" s="1">
        <v>61.5</v>
      </c>
      <c r="F1093" s="1">
        <v>33</v>
      </c>
      <c r="G1093" s="1">
        <v>56.45</v>
      </c>
      <c r="H1093" s="1">
        <v>25.7</v>
      </c>
      <c r="I1093" s="1">
        <v>72.95</v>
      </c>
      <c r="J1093" s="1">
        <v>97.55</v>
      </c>
      <c r="K1093" s="1">
        <v>35.299999999999997</v>
      </c>
      <c r="L1093" s="1">
        <v>57.4</v>
      </c>
      <c r="M1093" s="1">
        <v>10.1</v>
      </c>
      <c r="N1093" s="1">
        <v>18</v>
      </c>
      <c r="O1093" s="2">
        <v>49.6</v>
      </c>
      <c r="P1093" s="2">
        <v>39.9</v>
      </c>
      <c r="Q1093" s="2">
        <v>9.3000000000000007</v>
      </c>
      <c r="R1093" s="1">
        <v>0.9</v>
      </c>
      <c r="S1093" s="1">
        <v>3.6</v>
      </c>
      <c r="T1093" s="1">
        <v>0.4</v>
      </c>
      <c r="U1093" s="1">
        <v>2.1</v>
      </c>
      <c r="V1093" s="1">
        <v>5.2</v>
      </c>
      <c r="W1093" s="1">
        <v>82.5</v>
      </c>
      <c r="X1093" s="1">
        <v>92</v>
      </c>
      <c r="Y1093" s="1">
        <v>7.45</v>
      </c>
      <c r="Z1093" s="1">
        <v>7.5</v>
      </c>
      <c r="AA1093">
        <f t="shared" si="394"/>
        <v>0.801678908709339</v>
      </c>
      <c r="AB1093">
        <f t="shared" si="395"/>
        <v>0.7734375</v>
      </c>
      <c r="AC1093">
        <f t="shared" si="396"/>
        <v>0.61148325358851674</v>
      </c>
      <c r="AD1093">
        <f t="shared" si="397"/>
        <v>0.17754569190600522</v>
      </c>
      <c r="AE1093">
        <f t="shared" si="398"/>
        <v>0.52173913043478259</v>
      </c>
      <c r="AF1093">
        <f t="shared" si="399"/>
        <v>0.57236842105263164</v>
      </c>
      <c r="AG1093">
        <f t="shared" si="400"/>
        <v>0.52222222222222225</v>
      </c>
      <c r="AH1093">
        <f t="shared" si="401"/>
        <v>0.74587985114300914</v>
      </c>
      <c r="AI1093">
        <f t="shared" si="402"/>
        <v>0.53302961275626437</v>
      </c>
      <c r="AJ1093">
        <f t="shared" si="403"/>
        <v>0.40756704980842912</v>
      </c>
      <c r="AK1093">
        <f t="shared" si="404"/>
        <v>0.69653524492234165</v>
      </c>
      <c r="AL1093">
        <f t="shared" si="405"/>
        <v>0.30786186627479784</v>
      </c>
      <c r="AM1093">
        <f t="shared" si="406"/>
        <v>0.64185110663983902</v>
      </c>
      <c r="AN1093">
        <f t="shared" si="407"/>
        <v>0.37369519832985376</v>
      </c>
      <c r="AO1093">
        <f t="shared" si="408"/>
        <v>0.31072410632447295</v>
      </c>
      <c r="AP1093">
        <f t="shared" si="409"/>
        <v>8.98876404494382E-2</v>
      </c>
      <c r="AQ1093">
        <f t="shared" si="410"/>
        <v>0.38888888888888884</v>
      </c>
      <c r="AR1093">
        <f t="shared" si="411"/>
        <v>3.3707865168539332E-2</v>
      </c>
      <c r="AS1093">
        <f t="shared" si="412"/>
        <v>0.4081632653061224</v>
      </c>
      <c r="AT1093">
        <f t="shared" si="413"/>
        <v>0.46146760822843114</v>
      </c>
      <c r="AU1093">
        <f t="shared" si="391"/>
        <v>0.56442713404738731</v>
      </c>
      <c r="AV1093">
        <f t="shared" si="392"/>
        <v>0.76162790697674421</v>
      </c>
      <c r="AW1093">
        <f t="shared" si="393"/>
        <v>0.75916230366492132</v>
      </c>
    </row>
    <row r="1094" spans="1:49" x14ac:dyDescent="0.3">
      <c r="A1094">
        <v>107</v>
      </c>
      <c r="B1094" s="3">
        <v>37591</v>
      </c>
      <c r="C1094" t="s">
        <v>8</v>
      </c>
      <c r="D1094" s="1">
        <v>125.95</v>
      </c>
      <c r="E1094" s="1">
        <v>65.45</v>
      </c>
      <c r="F1094" s="1">
        <v>32.450000000000003</v>
      </c>
      <c r="G1094" s="1">
        <v>60.5</v>
      </c>
      <c r="H1094" s="1">
        <v>28.5</v>
      </c>
      <c r="I1094" s="1">
        <v>114.7</v>
      </c>
      <c r="J1094" s="1">
        <v>113.35</v>
      </c>
      <c r="K1094" s="1">
        <v>68.650000000000006</v>
      </c>
      <c r="L1094" s="1">
        <v>68.599999999999994</v>
      </c>
      <c r="M1094" s="1">
        <v>20.2</v>
      </c>
      <c r="N1094" s="1">
        <v>20</v>
      </c>
      <c r="O1094" s="2">
        <v>65.5</v>
      </c>
      <c r="P1094" s="2">
        <v>53.8</v>
      </c>
      <c r="Q1094" s="2">
        <v>11.1</v>
      </c>
      <c r="R1094" s="1">
        <v>5.6</v>
      </c>
      <c r="S1094" s="1">
        <v>5.6</v>
      </c>
      <c r="T1094" s="1">
        <v>3</v>
      </c>
      <c r="U1094" s="1">
        <v>3</v>
      </c>
      <c r="V1094" s="1">
        <v>6.6</v>
      </c>
      <c r="W1094" s="1">
        <v>126.9</v>
      </c>
      <c r="X1094" s="1">
        <v>111.6</v>
      </c>
      <c r="Y1094" s="1">
        <v>7.75</v>
      </c>
      <c r="Z1094" s="1">
        <v>7.6</v>
      </c>
      <c r="AA1094">
        <f t="shared" si="394"/>
        <v>0.8845750262329487</v>
      </c>
      <c r="AB1094">
        <f t="shared" si="395"/>
        <v>0.75195312500000011</v>
      </c>
      <c r="AC1094">
        <f t="shared" si="396"/>
        <v>0.68899521531100472</v>
      </c>
      <c r="AD1094">
        <f t="shared" si="397"/>
        <v>0.21409921671018273</v>
      </c>
      <c r="AE1094">
        <f t="shared" si="398"/>
        <v>0.71059782608695654</v>
      </c>
      <c r="AF1094">
        <f t="shared" si="399"/>
        <v>0.69078947368421051</v>
      </c>
      <c r="AG1094">
        <f t="shared" si="400"/>
        <v>0.6777777777777777</v>
      </c>
      <c r="AH1094">
        <f t="shared" si="401"/>
        <v>0.83094098883572576</v>
      </c>
      <c r="AI1094">
        <f t="shared" si="402"/>
        <v>0.7141230068337131</v>
      </c>
      <c r="AJ1094">
        <f t="shared" si="403"/>
        <v>0.80747126436781613</v>
      </c>
      <c r="AK1094">
        <f t="shared" si="404"/>
        <v>0.82238152130625242</v>
      </c>
      <c r="AL1094">
        <f t="shared" si="405"/>
        <v>0.79794268919911826</v>
      </c>
      <c r="AM1094">
        <f t="shared" si="406"/>
        <v>0.79208584842387664</v>
      </c>
      <c r="AN1094">
        <f t="shared" si="407"/>
        <v>0.79540709812108545</v>
      </c>
      <c r="AO1094">
        <f t="shared" si="408"/>
        <v>0.34738771769019244</v>
      </c>
      <c r="AP1094">
        <f t="shared" si="409"/>
        <v>0.6179775280898876</v>
      </c>
      <c r="AQ1094">
        <f t="shared" si="410"/>
        <v>0.61111111111111105</v>
      </c>
      <c r="AR1094">
        <f t="shared" si="411"/>
        <v>0.32584269662921345</v>
      </c>
      <c r="AS1094">
        <f t="shared" si="412"/>
        <v>0.59183673469387743</v>
      </c>
      <c r="AT1094">
        <f t="shared" si="413"/>
        <v>0.73411114522566789</v>
      </c>
      <c r="AU1094">
        <f t="shared" ref="AU1094:AU1157" si="414">(X1094-$X$1420)*$X$1429</f>
        <v>0.69165855241804608</v>
      </c>
      <c r="AV1094">
        <f t="shared" ref="AV1094:AV1157" si="415">(Y1094-$Y$1420)*$Y$1429</f>
        <v>0.79651162790697672</v>
      </c>
      <c r="AW1094">
        <f t="shared" ref="AW1094:AW1157" si="416">(Z1094-$Z$1420)*$Z$1429</f>
        <v>0.76963350785340301</v>
      </c>
    </row>
    <row r="1095" spans="1:49" x14ac:dyDescent="0.3">
      <c r="A1095">
        <v>108</v>
      </c>
      <c r="B1095" s="3">
        <v>37591</v>
      </c>
      <c r="C1095" t="s">
        <v>8</v>
      </c>
      <c r="D1095" s="1">
        <v>117.6</v>
      </c>
      <c r="E1095" s="1">
        <v>61.6</v>
      </c>
      <c r="F1095" s="1">
        <v>33.15</v>
      </c>
      <c r="G1095" s="1">
        <v>56</v>
      </c>
      <c r="H1095" s="1">
        <v>26.95</v>
      </c>
      <c r="I1095" s="1">
        <v>118.2</v>
      </c>
      <c r="J1095" s="1">
        <v>116</v>
      </c>
      <c r="K1095" s="1">
        <v>64.8</v>
      </c>
      <c r="L1095" s="1">
        <v>65</v>
      </c>
      <c r="M1095" s="1">
        <v>18.850000000000001</v>
      </c>
      <c r="N1095" s="1">
        <v>18.5</v>
      </c>
      <c r="O1095" s="2">
        <v>56.9</v>
      </c>
      <c r="P1095" s="2">
        <v>46.4</v>
      </c>
      <c r="Q1095" s="2">
        <v>10.1</v>
      </c>
      <c r="R1095" s="1">
        <v>4.4000000000000004</v>
      </c>
      <c r="S1095" s="1">
        <v>4.5</v>
      </c>
      <c r="T1095" s="1">
        <v>2.2999999999999998</v>
      </c>
      <c r="U1095" s="1">
        <v>2.2999999999999998</v>
      </c>
      <c r="V1095" s="1">
        <v>6.4</v>
      </c>
      <c r="W1095" s="1">
        <v>101.6</v>
      </c>
      <c r="X1095" s="1">
        <v>115.5</v>
      </c>
      <c r="Y1095" s="1">
        <v>6.7</v>
      </c>
      <c r="Z1095" s="1">
        <v>7.1</v>
      </c>
      <c r="AA1095">
        <f t="shared" si="394"/>
        <v>0.80377754459601247</v>
      </c>
      <c r="AB1095">
        <f t="shared" si="395"/>
        <v>0.779296875</v>
      </c>
      <c r="AC1095">
        <f t="shared" si="396"/>
        <v>0.60287081339712911</v>
      </c>
      <c r="AD1095">
        <f t="shared" si="397"/>
        <v>0.19386422976501305</v>
      </c>
      <c r="AE1095">
        <f t="shared" si="398"/>
        <v>0.61005434782608703</v>
      </c>
      <c r="AF1095">
        <f t="shared" si="399"/>
        <v>0.625</v>
      </c>
      <c r="AG1095">
        <f t="shared" si="400"/>
        <v>0.65555555555555556</v>
      </c>
      <c r="AH1095">
        <f t="shared" si="401"/>
        <v>0.74215842636895268</v>
      </c>
      <c r="AI1095">
        <f t="shared" si="402"/>
        <v>0.61617312072892949</v>
      </c>
      <c r="AJ1095">
        <f t="shared" si="403"/>
        <v>0.84099616858237558</v>
      </c>
      <c r="AK1095">
        <f t="shared" si="404"/>
        <v>0.84348864994026285</v>
      </c>
      <c r="AL1095">
        <f t="shared" si="405"/>
        <v>0.74136664217487125</v>
      </c>
      <c r="AM1095">
        <f t="shared" si="406"/>
        <v>0.74379610999329315</v>
      </c>
      <c r="AN1095">
        <f t="shared" si="407"/>
        <v>0.73903966597077242</v>
      </c>
      <c r="AO1095">
        <f t="shared" si="408"/>
        <v>0.31989000916590282</v>
      </c>
      <c r="AP1095">
        <f t="shared" si="409"/>
        <v>0.48314606741573041</v>
      </c>
      <c r="AQ1095">
        <f t="shared" si="410"/>
        <v>0.48888888888888893</v>
      </c>
      <c r="AR1095">
        <f t="shared" si="411"/>
        <v>0.24719101123595502</v>
      </c>
      <c r="AS1095">
        <f t="shared" si="412"/>
        <v>0.44897959183673458</v>
      </c>
      <c r="AT1095">
        <f t="shared" si="413"/>
        <v>0.57875345409886403</v>
      </c>
      <c r="AU1095">
        <f t="shared" si="414"/>
        <v>0.71697500811424875</v>
      </c>
      <c r="AV1095">
        <f t="shared" si="415"/>
        <v>0.67441860465116277</v>
      </c>
      <c r="AW1095">
        <f t="shared" si="416"/>
        <v>0.71727748691099458</v>
      </c>
    </row>
    <row r="1096" spans="1:49" x14ac:dyDescent="0.3">
      <c r="A1096">
        <v>109</v>
      </c>
      <c r="B1096" s="3">
        <v>37591</v>
      </c>
      <c r="C1096" t="s">
        <v>8</v>
      </c>
      <c r="D1096" s="1">
        <v>73.45</v>
      </c>
      <c r="E1096" s="1">
        <v>37.049999999999997</v>
      </c>
      <c r="F1096" s="1">
        <v>17.8</v>
      </c>
      <c r="G1096" s="1">
        <v>36.4</v>
      </c>
      <c r="H1096" s="1">
        <v>16</v>
      </c>
      <c r="I1096" s="1">
        <v>50.25</v>
      </c>
      <c r="J1096" s="1">
        <v>48.4</v>
      </c>
      <c r="K1096" s="1">
        <v>27.05</v>
      </c>
      <c r="L1096" s="1">
        <v>25.55</v>
      </c>
      <c r="M1096" s="1">
        <v>8.5500000000000007</v>
      </c>
      <c r="N1096" s="1">
        <v>7.75</v>
      </c>
      <c r="O1096" s="2">
        <v>11.9</v>
      </c>
      <c r="P1096" s="2">
        <v>9.1</v>
      </c>
      <c r="Q1096" s="2">
        <v>2.4</v>
      </c>
      <c r="R1096" s="1">
        <v>0.5</v>
      </c>
      <c r="S1096" s="1">
        <v>0.4</v>
      </c>
      <c r="T1096" s="1">
        <v>0.2</v>
      </c>
      <c r="U1096" s="1">
        <v>0.2</v>
      </c>
      <c r="V1096" s="1">
        <v>1.2</v>
      </c>
      <c r="W1096" s="1">
        <v>40</v>
      </c>
      <c r="X1096" s="1">
        <v>49.5</v>
      </c>
      <c r="Y1096" s="1">
        <v>4.55</v>
      </c>
      <c r="Z1096" s="1">
        <v>4.5</v>
      </c>
      <c r="AA1096">
        <f t="shared" si="394"/>
        <v>0.28856243441762847</v>
      </c>
      <c r="AB1096">
        <f t="shared" si="395"/>
        <v>0.17968750000000006</v>
      </c>
      <c r="AC1096">
        <f t="shared" si="396"/>
        <v>0.22775119617224876</v>
      </c>
      <c r="AD1096">
        <f t="shared" si="397"/>
        <v>5.0913838120104443E-2</v>
      </c>
      <c r="AE1096">
        <f t="shared" si="398"/>
        <v>0.10326086956521739</v>
      </c>
      <c r="AF1096">
        <f t="shared" si="399"/>
        <v>0.11842105263157893</v>
      </c>
      <c r="AG1096">
        <f t="shared" si="400"/>
        <v>7.7777777777777765E-2</v>
      </c>
      <c r="AH1096">
        <f t="shared" si="401"/>
        <v>0.27272727272727282</v>
      </c>
      <c r="AI1096">
        <f t="shared" si="402"/>
        <v>0.10364464692482918</v>
      </c>
      <c r="AJ1096">
        <f t="shared" si="403"/>
        <v>0.19013409961685823</v>
      </c>
      <c r="AK1096">
        <f t="shared" si="404"/>
        <v>0.30505774591796092</v>
      </c>
      <c r="AL1096">
        <f t="shared" si="405"/>
        <v>0.18662747979426891</v>
      </c>
      <c r="AM1096">
        <f t="shared" si="406"/>
        <v>0.21462105969148224</v>
      </c>
      <c r="AN1096">
        <f t="shared" si="407"/>
        <v>0.3089770354906054</v>
      </c>
      <c r="AO1096">
        <f t="shared" si="408"/>
        <v>0.12282309807516041</v>
      </c>
      <c r="AP1096">
        <f t="shared" si="409"/>
        <v>4.49438202247191E-2</v>
      </c>
      <c r="AQ1096">
        <f t="shared" si="410"/>
        <v>3.333333333333334E-2</v>
      </c>
      <c r="AR1096">
        <f t="shared" si="411"/>
        <v>1.1235955056179775E-2</v>
      </c>
      <c r="AS1096">
        <f t="shared" si="412"/>
        <v>2.0408163265306121E-2</v>
      </c>
      <c r="AT1096">
        <f t="shared" si="413"/>
        <v>0.20049124961621123</v>
      </c>
      <c r="AU1096">
        <f t="shared" si="414"/>
        <v>0.28854268094774427</v>
      </c>
      <c r="AV1096">
        <f t="shared" si="415"/>
        <v>0.42441860465116277</v>
      </c>
      <c r="AW1096">
        <f t="shared" si="416"/>
        <v>0.44502617801047112</v>
      </c>
    </row>
    <row r="1097" spans="1:49" x14ac:dyDescent="0.3">
      <c r="A1097">
        <v>110</v>
      </c>
      <c r="B1097" s="3">
        <v>37591</v>
      </c>
      <c r="C1097" t="s">
        <v>8</v>
      </c>
      <c r="D1097" s="1">
        <v>88.4</v>
      </c>
      <c r="E1097" s="1">
        <v>45.4</v>
      </c>
      <c r="F1097" s="1">
        <v>23.3</v>
      </c>
      <c r="G1097" s="1">
        <v>43</v>
      </c>
      <c r="H1097" s="1">
        <v>20.45</v>
      </c>
      <c r="I1097" s="1">
        <v>65.05</v>
      </c>
      <c r="J1097" s="1">
        <v>64.75</v>
      </c>
      <c r="K1097" s="1">
        <v>35.200000000000003</v>
      </c>
      <c r="L1097" s="1">
        <v>35.4</v>
      </c>
      <c r="M1097" s="1">
        <v>10.4</v>
      </c>
      <c r="N1097" s="1">
        <v>10.4</v>
      </c>
      <c r="O1097" s="2">
        <v>21.2</v>
      </c>
      <c r="P1097" s="2">
        <v>16.899999999999999</v>
      </c>
      <c r="Q1097" s="2">
        <v>4</v>
      </c>
      <c r="R1097" s="1">
        <v>0.9</v>
      </c>
      <c r="S1097" s="1">
        <v>0.9</v>
      </c>
      <c r="T1097" s="1">
        <v>0.4</v>
      </c>
      <c r="U1097" s="1">
        <v>0.4</v>
      </c>
      <c r="V1097" s="1">
        <v>2.1</v>
      </c>
      <c r="W1097" s="1">
        <v>78.7</v>
      </c>
      <c r="X1097" s="1">
        <v>83.6</v>
      </c>
      <c r="Y1097" s="1">
        <v>5.2</v>
      </c>
      <c r="Z1097" s="1">
        <v>5.15</v>
      </c>
      <c r="AA1097">
        <f t="shared" si="394"/>
        <v>0.46379853095487927</v>
      </c>
      <c r="AB1097">
        <f t="shared" si="395"/>
        <v>0.39453125000000006</v>
      </c>
      <c r="AC1097">
        <f t="shared" si="396"/>
        <v>0.35406698564593297</v>
      </c>
      <c r="AD1097">
        <f t="shared" si="397"/>
        <v>0.10900783289817231</v>
      </c>
      <c r="AE1097">
        <f t="shared" si="398"/>
        <v>0.20923913043478262</v>
      </c>
      <c r="AF1097">
        <f t="shared" si="399"/>
        <v>0.22368421052631576</v>
      </c>
      <c r="AG1097">
        <f t="shared" si="400"/>
        <v>0.17777777777777778</v>
      </c>
      <c r="AH1097">
        <f t="shared" si="401"/>
        <v>0.43168527379053706</v>
      </c>
      <c r="AI1097">
        <f t="shared" si="402"/>
        <v>0.20956719817767652</v>
      </c>
      <c r="AJ1097">
        <f t="shared" si="403"/>
        <v>0.3318965517241379</v>
      </c>
      <c r="AK1097">
        <f t="shared" si="404"/>
        <v>0.43528474711270404</v>
      </c>
      <c r="AL1097">
        <f t="shared" si="405"/>
        <v>0.30639235855988239</v>
      </c>
      <c r="AM1097">
        <f t="shared" si="406"/>
        <v>0.34674714956405095</v>
      </c>
      <c r="AN1097">
        <f t="shared" si="407"/>
        <v>0.3862212943632567</v>
      </c>
      <c r="AO1097">
        <f t="shared" si="408"/>
        <v>0.17140238313473877</v>
      </c>
      <c r="AP1097">
        <f t="shared" si="409"/>
        <v>8.98876404494382E-2</v>
      </c>
      <c r="AQ1097">
        <f t="shared" si="410"/>
        <v>8.8888888888888892E-2</v>
      </c>
      <c r="AR1097">
        <f t="shared" si="411"/>
        <v>3.3707865168539332E-2</v>
      </c>
      <c r="AS1097">
        <f t="shared" si="412"/>
        <v>6.1224489795918373E-2</v>
      </c>
      <c r="AT1097">
        <f t="shared" si="413"/>
        <v>0.43813325145839738</v>
      </c>
      <c r="AU1097">
        <f t="shared" si="414"/>
        <v>0.50989938331710483</v>
      </c>
      <c r="AV1097">
        <f t="shared" si="415"/>
        <v>0.5</v>
      </c>
      <c r="AW1097">
        <f t="shared" si="416"/>
        <v>0.51308900523560208</v>
      </c>
    </row>
    <row r="1098" spans="1:49" x14ac:dyDescent="0.3">
      <c r="A1098">
        <v>111</v>
      </c>
      <c r="B1098" s="3">
        <v>37591</v>
      </c>
      <c r="C1098" t="s">
        <v>7</v>
      </c>
      <c r="D1098" s="1">
        <v>91.4</v>
      </c>
      <c r="E1098" s="1">
        <v>45.7</v>
      </c>
      <c r="F1098" s="1">
        <v>22.6</v>
      </c>
      <c r="G1098" s="1">
        <v>45.7</v>
      </c>
      <c r="H1098" s="1">
        <v>21.4</v>
      </c>
      <c r="I1098" s="1">
        <v>52.7</v>
      </c>
      <c r="J1098" s="1">
        <v>53.2</v>
      </c>
      <c r="K1098" s="1">
        <v>28.2</v>
      </c>
      <c r="L1098" s="1">
        <v>28.15</v>
      </c>
      <c r="M1098" s="1">
        <v>10.3</v>
      </c>
      <c r="N1098" s="1">
        <v>10.4</v>
      </c>
      <c r="O1098" s="2">
        <v>18.2</v>
      </c>
      <c r="P1098" s="2">
        <v>13.6</v>
      </c>
      <c r="Q1098" s="2">
        <v>4.5</v>
      </c>
      <c r="R1098" s="1">
        <v>0.6</v>
      </c>
      <c r="S1098" s="1">
        <v>0.6</v>
      </c>
      <c r="T1098" s="1">
        <v>0.3</v>
      </c>
      <c r="U1098" s="1">
        <v>0.3</v>
      </c>
      <c r="V1098" s="1">
        <v>2.5</v>
      </c>
      <c r="W1098" s="1">
        <v>66.45</v>
      </c>
      <c r="X1098" s="1">
        <v>58.95</v>
      </c>
      <c r="Y1098" s="1">
        <v>4.95</v>
      </c>
      <c r="Z1098" s="1">
        <v>5.05</v>
      </c>
      <c r="AA1098">
        <f t="shared" si="394"/>
        <v>0.47009443861490036</v>
      </c>
      <c r="AB1098">
        <f t="shared" si="395"/>
        <v>0.36718750000000011</v>
      </c>
      <c r="AC1098">
        <f t="shared" si="396"/>
        <v>0.4057416267942584</v>
      </c>
      <c r="AD1098">
        <f t="shared" si="397"/>
        <v>0.12140992167101826</v>
      </c>
      <c r="AE1098">
        <f t="shared" si="398"/>
        <v>0.16440217391304349</v>
      </c>
      <c r="AF1098">
        <f t="shared" si="399"/>
        <v>0.25657894736842102</v>
      </c>
      <c r="AG1098">
        <f t="shared" si="400"/>
        <v>0.22222222222222221</v>
      </c>
      <c r="AH1098">
        <f t="shared" si="401"/>
        <v>0.46358320042530582</v>
      </c>
      <c r="AI1098">
        <f t="shared" si="402"/>
        <v>0.17539863325740318</v>
      </c>
      <c r="AJ1098">
        <f t="shared" si="403"/>
        <v>0.21360153256704983</v>
      </c>
      <c r="AK1098">
        <f t="shared" si="404"/>
        <v>0.34328952608522501</v>
      </c>
      <c r="AL1098">
        <f t="shared" si="405"/>
        <v>0.20352681851579718</v>
      </c>
      <c r="AM1098">
        <f t="shared" si="406"/>
        <v>0.24949698189134806</v>
      </c>
      <c r="AN1098">
        <f t="shared" si="407"/>
        <v>0.38204592901878909</v>
      </c>
      <c r="AO1098">
        <f t="shared" si="408"/>
        <v>0.17140238313473877</v>
      </c>
      <c r="AP1098">
        <f t="shared" si="409"/>
        <v>5.6179775280898875E-2</v>
      </c>
      <c r="AQ1098">
        <f t="shared" si="410"/>
        <v>5.5555555555555552E-2</v>
      </c>
      <c r="AR1098">
        <f t="shared" si="411"/>
        <v>2.2471910112359546E-2</v>
      </c>
      <c r="AS1098">
        <f t="shared" si="412"/>
        <v>4.0816326530612235E-2</v>
      </c>
      <c r="AT1098">
        <f t="shared" si="413"/>
        <v>0.3629106539760516</v>
      </c>
      <c r="AU1098">
        <f t="shared" si="414"/>
        <v>0.34988640051931197</v>
      </c>
      <c r="AV1098">
        <f t="shared" si="415"/>
        <v>0.47093023255813948</v>
      </c>
      <c r="AW1098">
        <f t="shared" si="416"/>
        <v>0.50261780104712028</v>
      </c>
    </row>
    <row r="1099" spans="1:49" x14ac:dyDescent="0.3">
      <c r="A1099">
        <v>112</v>
      </c>
      <c r="B1099" s="3">
        <v>37591</v>
      </c>
      <c r="C1099" t="s">
        <v>8</v>
      </c>
      <c r="D1099" s="1">
        <v>75.349999999999994</v>
      </c>
      <c r="E1099" s="1">
        <v>38.65</v>
      </c>
      <c r="F1099" s="1">
        <v>18.55</v>
      </c>
      <c r="G1099" s="1">
        <v>36.700000000000003</v>
      </c>
      <c r="H1099" s="1">
        <v>17.2</v>
      </c>
      <c r="I1099" s="1">
        <v>51.6</v>
      </c>
      <c r="J1099" s="1">
        <v>50.5</v>
      </c>
      <c r="K1099" s="1">
        <v>28.05</v>
      </c>
      <c r="L1099" s="1">
        <v>27.65</v>
      </c>
      <c r="M1099" s="1">
        <v>9.25</v>
      </c>
      <c r="N1099" s="1">
        <v>8.1999999999999993</v>
      </c>
      <c r="O1099" s="2">
        <v>13</v>
      </c>
      <c r="P1099" s="2">
        <v>9.9</v>
      </c>
      <c r="Q1099" s="2">
        <v>2.6</v>
      </c>
      <c r="R1099" s="1">
        <v>0.4</v>
      </c>
      <c r="S1099" s="1">
        <v>0.4</v>
      </c>
      <c r="T1099" s="1">
        <v>0.2</v>
      </c>
      <c r="U1099" s="1">
        <v>0.2</v>
      </c>
      <c r="V1099" s="1">
        <v>1.5</v>
      </c>
      <c r="W1099" s="1">
        <v>65.400000000000006</v>
      </c>
      <c r="X1099" s="1">
        <v>62.55</v>
      </c>
      <c r="Y1099" s="1">
        <v>4.5</v>
      </c>
      <c r="Z1099" s="1">
        <v>4.3</v>
      </c>
      <c r="AA1099">
        <f t="shared" si="394"/>
        <v>0.32214060860440707</v>
      </c>
      <c r="AB1099">
        <f t="shared" si="395"/>
        <v>0.20898437500000006</v>
      </c>
      <c r="AC1099">
        <f t="shared" si="396"/>
        <v>0.23349282296650722</v>
      </c>
      <c r="AD1099">
        <f t="shared" si="397"/>
        <v>6.6579634464751944E-2</v>
      </c>
      <c r="AE1099">
        <f t="shared" si="398"/>
        <v>0.11413043478260872</v>
      </c>
      <c r="AF1099">
        <f t="shared" si="399"/>
        <v>0.13157894736842105</v>
      </c>
      <c r="AG1099">
        <f t="shared" si="400"/>
        <v>0.1111111111111111</v>
      </c>
      <c r="AH1099">
        <f t="shared" si="401"/>
        <v>0.29292929292929293</v>
      </c>
      <c r="AI1099">
        <f t="shared" si="402"/>
        <v>0.11617312072892938</v>
      </c>
      <c r="AJ1099">
        <f t="shared" si="403"/>
        <v>0.20306513409961688</v>
      </c>
      <c r="AK1099">
        <f t="shared" si="404"/>
        <v>0.32178414974113895</v>
      </c>
      <c r="AL1099">
        <f t="shared" si="405"/>
        <v>0.20132255694342394</v>
      </c>
      <c r="AM1099">
        <f t="shared" si="406"/>
        <v>0.24279007377598924</v>
      </c>
      <c r="AN1099">
        <f t="shared" si="407"/>
        <v>0.33820459290187882</v>
      </c>
      <c r="AO1099">
        <f t="shared" si="408"/>
        <v>0.13107241063244729</v>
      </c>
      <c r="AP1099">
        <f t="shared" si="409"/>
        <v>3.3707865168539332E-2</v>
      </c>
      <c r="AQ1099">
        <f t="shared" si="410"/>
        <v>3.333333333333334E-2</v>
      </c>
      <c r="AR1099">
        <f t="shared" si="411"/>
        <v>1.1235955056179775E-2</v>
      </c>
      <c r="AS1099">
        <f t="shared" si="412"/>
        <v>2.0408163265306121E-2</v>
      </c>
      <c r="AT1099">
        <f t="shared" si="413"/>
        <v>0.35646300276327914</v>
      </c>
      <c r="AU1099">
        <f t="shared" si="414"/>
        <v>0.37325543654657584</v>
      </c>
      <c r="AV1099">
        <f t="shared" si="415"/>
        <v>0.41860465116279072</v>
      </c>
      <c r="AW1099">
        <f t="shared" si="416"/>
        <v>0.4240837696335078</v>
      </c>
    </row>
    <row r="1100" spans="1:49" x14ac:dyDescent="0.3">
      <c r="A1100">
        <v>113</v>
      </c>
      <c r="B1100" s="3">
        <v>37591</v>
      </c>
      <c r="C1100" t="s">
        <v>8</v>
      </c>
      <c r="D1100" s="1">
        <v>82.4</v>
      </c>
      <c r="E1100" s="1">
        <v>42.1</v>
      </c>
      <c r="F1100" s="1">
        <v>20.5</v>
      </c>
      <c r="G1100" s="1">
        <v>40.299999999999997</v>
      </c>
      <c r="H1100" s="1">
        <v>17.8</v>
      </c>
      <c r="I1100" s="1">
        <v>57.25</v>
      </c>
      <c r="J1100" s="1">
        <v>57.25</v>
      </c>
      <c r="K1100" s="1">
        <v>30.55</v>
      </c>
      <c r="L1100" s="1">
        <v>30.45</v>
      </c>
      <c r="M1100" s="1">
        <v>10.050000000000001</v>
      </c>
      <c r="N1100" s="1">
        <v>10.9</v>
      </c>
      <c r="O1100" s="2">
        <v>17</v>
      </c>
      <c r="P1100" s="2">
        <v>13.1</v>
      </c>
      <c r="Q1100" s="2">
        <v>3.4</v>
      </c>
      <c r="R1100" s="1">
        <v>0.7</v>
      </c>
      <c r="S1100" s="1">
        <v>0.7</v>
      </c>
      <c r="T1100" s="1">
        <v>0.3</v>
      </c>
      <c r="U1100" s="1">
        <v>0.3</v>
      </c>
      <c r="V1100" s="1">
        <v>1.8</v>
      </c>
      <c r="W1100" s="1">
        <v>20.2</v>
      </c>
      <c r="X1100" s="1">
        <v>57.15</v>
      </c>
      <c r="Y1100" s="1">
        <v>5.05</v>
      </c>
      <c r="Z1100" s="1">
        <v>5</v>
      </c>
      <c r="AA1100">
        <f t="shared" si="394"/>
        <v>0.39454354669464847</v>
      </c>
      <c r="AB1100">
        <f t="shared" si="395"/>
        <v>0.28515625</v>
      </c>
      <c r="AC1100">
        <f t="shared" si="396"/>
        <v>0.3023923444976076</v>
      </c>
      <c r="AD1100">
        <f t="shared" si="397"/>
        <v>7.4412532637075729E-2</v>
      </c>
      <c r="AE1100">
        <f t="shared" si="398"/>
        <v>0.15760869565217392</v>
      </c>
      <c r="AF1100">
        <f t="shared" si="399"/>
        <v>0.18421052631578946</v>
      </c>
      <c r="AG1100">
        <f t="shared" si="400"/>
        <v>0.14444444444444443</v>
      </c>
      <c r="AH1100">
        <f t="shared" si="401"/>
        <v>0.36788942052099954</v>
      </c>
      <c r="AI1100">
        <f t="shared" si="402"/>
        <v>0.16173120728929385</v>
      </c>
      <c r="AJ1100">
        <f t="shared" si="403"/>
        <v>0.25718390804597702</v>
      </c>
      <c r="AK1100">
        <f t="shared" si="404"/>
        <v>0.37554759060135401</v>
      </c>
      <c r="AL1100">
        <f t="shared" si="405"/>
        <v>0.23806024981631155</v>
      </c>
      <c r="AM1100">
        <f t="shared" si="406"/>
        <v>0.28034875922199864</v>
      </c>
      <c r="AN1100">
        <f t="shared" si="407"/>
        <v>0.37160751565762001</v>
      </c>
      <c r="AO1100">
        <f t="shared" si="408"/>
        <v>0.18056828597616864</v>
      </c>
      <c r="AP1100">
        <f t="shared" si="409"/>
        <v>6.741573033707865E-2</v>
      </c>
      <c r="AQ1100">
        <f t="shared" si="410"/>
        <v>6.6666666666666666E-2</v>
      </c>
      <c r="AR1100">
        <f t="shared" si="411"/>
        <v>2.2471910112359546E-2</v>
      </c>
      <c r="AS1100">
        <f t="shared" si="412"/>
        <v>4.0816326530612235E-2</v>
      </c>
      <c r="AT1100">
        <f t="shared" si="413"/>
        <v>7.8906969603929997E-2</v>
      </c>
      <c r="AU1100">
        <f t="shared" si="414"/>
        <v>0.33820188250568001</v>
      </c>
      <c r="AV1100">
        <f t="shared" si="415"/>
        <v>0.48255813953488363</v>
      </c>
      <c r="AW1100">
        <f t="shared" si="416"/>
        <v>0.4973821989528795</v>
      </c>
    </row>
    <row r="1101" spans="1:49" x14ac:dyDescent="0.3">
      <c r="A1101">
        <v>114</v>
      </c>
      <c r="B1101" s="3">
        <v>37591</v>
      </c>
      <c r="C1101" t="s">
        <v>8</v>
      </c>
      <c r="D1101" s="1">
        <v>79.650000000000006</v>
      </c>
      <c r="E1101" s="1">
        <v>40.200000000000003</v>
      </c>
      <c r="F1101" s="1">
        <v>19.55</v>
      </c>
      <c r="G1101" s="1">
        <v>39.450000000000003</v>
      </c>
      <c r="H1101" s="1">
        <v>16</v>
      </c>
      <c r="I1101" s="1">
        <v>51.2</v>
      </c>
      <c r="J1101" s="1">
        <v>51.65</v>
      </c>
      <c r="K1101" s="1">
        <v>27.65</v>
      </c>
      <c r="L1101" s="1">
        <v>28.7</v>
      </c>
      <c r="M1101" s="1">
        <v>8.8000000000000007</v>
      </c>
      <c r="N1101" s="1">
        <v>8.8000000000000007</v>
      </c>
      <c r="O1101" s="2">
        <v>13.3</v>
      </c>
      <c r="P1101" s="2">
        <v>10.199999999999999</v>
      </c>
      <c r="Q1101" s="2">
        <v>2.8</v>
      </c>
      <c r="R1101" s="1">
        <v>0.5</v>
      </c>
      <c r="S1101" s="1">
        <v>0.4</v>
      </c>
      <c r="T1101" s="1">
        <v>0.2</v>
      </c>
      <c r="U1101" s="1">
        <v>0.2</v>
      </c>
      <c r="V1101" s="1">
        <v>1.7</v>
      </c>
      <c r="W1101" s="1">
        <v>62</v>
      </c>
      <c r="X1101" s="1">
        <v>56</v>
      </c>
      <c r="Y1101" s="1">
        <v>4.3</v>
      </c>
      <c r="Z1101" s="1">
        <v>4.55</v>
      </c>
      <c r="AA1101">
        <f t="shared" si="394"/>
        <v>0.35466946484784895</v>
      </c>
      <c r="AB1101">
        <f t="shared" si="395"/>
        <v>0.24804687500000006</v>
      </c>
      <c r="AC1101">
        <f t="shared" si="396"/>
        <v>0.28612440191387561</v>
      </c>
      <c r="AD1101">
        <f t="shared" si="397"/>
        <v>5.0913838120104443E-2</v>
      </c>
      <c r="AE1101">
        <f t="shared" si="398"/>
        <v>0.11820652173913043</v>
      </c>
      <c r="AF1101">
        <f t="shared" si="399"/>
        <v>0.14473684210526314</v>
      </c>
      <c r="AG1101">
        <f t="shared" si="400"/>
        <v>0.13333333333333333</v>
      </c>
      <c r="AH1101">
        <f t="shared" si="401"/>
        <v>0.3386496544391282</v>
      </c>
      <c r="AI1101">
        <f t="shared" si="402"/>
        <v>0.11958997722095673</v>
      </c>
      <c r="AJ1101">
        <f t="shared" si="403"/>
        <v>0.1992337164750958</v>
      </c>
      <c r="AK1101">
        <f t="shared" si="404"/>
        <v>0.33094384707287927</v>
      </c>
      <c r="AL1101">
        <f t="shared" si="405"/>
        <v>0.19544452608376189</v>
      </c>
      <c r="AM1101">
        <f t="shared" si="406"/>
        <v>0.25687458081824277</v>
      </c>
      <c r="AN1101">
        <f t="shared" si="407"/>
        <v>0.31941544885177447</v>
      </c>
      <c r="AO1101">
        <f t="shared" si="408"/>
        <v>0.14207149404216315</v>
      </c>
      <c r="AP1101">
        <f t="shared" si="409"/>
        <v>4.49438202247191E-2</v>
      </c>
      <c r="AQ1101">
        <f t="shared" si="410"/>
        <v>3.333333333333334E-2</v>
      </c>
      <c r="AR1101">
        <f t="shared" si="411"/>
        <v>1.1235955056179775E-2</v>
      </c>
      <c r="AS1101">
        <f t="shared" si="412"/>
        <v>2.0408163265306121E-2</v>
      </c>
      <c r="AT1101">
        <f t="shared" si="413"/>
        <v>0.33558489407430153</v>
      </c>
      <c r="AU1101">
        <f t="shared" si="414"/>
        <v>0.33073677377474853</v>
      </c>
      <c r="AV1101">
        <f t="shared" si="415"/>
        <v>0.39534883720930231</v>
      </c>
      <c r="AW1101">
        <f t="shared" si="416"/>
        <v>0.45026178010471196</v>
      </c>
    </row>
    <row r="1102" spans="1:49" x14ac:dyDescent="0.3">
      <c r="A1102">
        <v>115</v>
      </c>
      <c r="B1102" s="3">
        <v>37591</v>
      </c>
      <c r="C1102" t="s">
        <v>8</v>
      </c>
      <c r="D1102" s="1">
        <v>76.900000000000006</v>
      </c>
      <c r="E1102" s="1">
        <v>39.049999999999997</v>
      </c>
      <c r="F1102" s="1">
        <v>19.45</v>
      </c>
      <c r="G1102" s="1">
        <v>37.85</v>
      </c>
      <c r="H1102" s="1">
        <v>16.45</v>
      </c>
      <c r="I1102" s="1">
        <v>51.8</v>
      </c>
      <c r="J1102" s="1">
        <v>50.85</v>
      </c>
      <c r="K1102" s="1">
        <v>27.55</v>
      </c>
      <c r="L1102" s="1">
        <v>27.2</v>
      </c>
      <c r="M1102" s="1">
        <v>8.85</v>
      </c>
      <c r="N1102" s="1">
        <v>8.5</v>
      </c>
      <c r="O1102" s="2">
        <v>12.8</v>
      </c>
      <c r="P1102" s="2">
        <v>9.8000000000000007</v>
      </c>
      <c r="Q1102" s="2">
        <v>2.6</v>
      </c>
      <c r="R1102" s="1">
        <v>0.5</v>
      </c>
      <c r="S1102" s="1">
        <v>0.4</v>
      </c>
      <c r="T1102" s="1">
        <v>0.2</v>
      </c>
      <c r="U1102" s="1">
        <v>0.2</v>
      </c>
      <c r="V1102" s="1">
        <v>1.4</v>
      </c>
      <c r="W1102" s="1">
        <v>67.099999999999994</v>
      </c>
      <c r="X1102" s="1">
        <v>66</v>
      </c>
      <c r="Y1102" s="1">
        <v>4.45</v>
      </c>
      <c r="Z1102" s="1">
        <v>4.4000000000000004</v>
      </c>
      <c r="AA1102">
        <f t="shared" si="394"/>
        <v>0.33053515215110169</v>
      </c>
      <c r="AB1102">
        <f t="shared" si="395"/>
        <v>0.244140625</v>
      </c>
      <c r="AC1102">
        <f t="shared" si="396"/>
        <v>0.25550239234449762</v>
      </c>
      <c r="AD1102">
        <f t="shared" si="397"/>
        <v>5.6788511749347251E-2</v>
      </c>
      <c r="AE1102">
        <f t="shared" si="398"/>
        <v>0.1127717391304348</v>
      </c>
      <c r="AF1102">
        <f t="shared" si="399"/>
        <v>0.13157894736842105</v>
      </c>
      <c r="AG1102">
        <f t="shared" si="400"/>
        <v>9.9999999999999978E-2</v>
      </c>
      <c r="AH1102">
        <f t="shared" si="401"/>
        <v>0.30940988835725686</v>
      </c>
      <c r="AI1102">
        <f t="shared" si="402"/>
        <v>0.11389521640091117</v>
      </c>
      <c r="AJ1102">
        <f t="shared" si="403"/>
        <v>0.20498084291187738</v>
      </c>
      <c r="AK1102">
        <f t="shared" si="404"/>
        <v>0.32457188371166862</v>
      </c>
      <c r="AL1102">
        <f t="shared" si="405"/>
        <v>0.19397501836884642</v>
      </c>
      <c r="AM1102">
        <f t="shared" si="406"/>
        <v>0.23675385647216632</v>
      </c>
      <c r="AN1102">
        <f t="shared" si="407"/>
        <v>0.32150313152400828</v>
      </c>
      <c r="AO1102">
        <f t="shared" si="408"/>
        <v>0.13657195233730524</v>
      </c>
      <c r="AP1102">
        <f t="shared" si="409"/>
        <v>4.49438202247191E-2</v>
      </c>
      <c r="AQ1102">
        <f t="shared" si="410"/>
        <v>3.333333333333334E-2</v>
      </c>
      <c r="AR1102">
        <f t="shared" si="411"/>
        <v>1.1235955056179775E-2</v>
      </c>
      <c r="AS1102">
        <f t="shared" si="412"/>
        <v>2.0408163265306121E-2</v>
      </c>
      <c r="AT1102">
        <f t="shared" si="413"/>
        <v>0.36690205710776785</v>
      </c>
      <c r="AU1102">
        <f t="shared" si="414"/>
        <v>0.39565076273937039</v>
      </c>
      <c r="AV1102">
        <f t="shared" si="415"/>
        <v>0.41279069767441862</v>
      </c>
      <c r="AW1102">
        <f t="shared" si="416"/>
        <v>0.43455497382198949</v>
      </c>
    </row>
    <row r="1103" spans="1:49" x14ac:dyDescent="0.3">
      <c r="A1103">
        <v>116</v>
      </c>
      <c r="B1103" s="3">
        <v>37591</v>
      </c>
      <c r="C1103" t="s">
        <v>8</v>
      </c>
      <c r="D1103" s="1">
        <v>77.900000000000006</v>
      </c>
      <c r="E1103" s="1">
        <v>40.35</v>
      </c>
      <c r="F1103" s="1">
        <v>19.05</v>
      </c>
      <c r="G1103" s="1">
        <v>37.549999999999997</v>
      </c>
      <c r="H1103" s="1">
        <v>16.7</v>
      </c>
      <c r="I1103" s="1">
        <v>53.55</v>
      </c>
      <c r="J1103" s="1">
        <v>53.3</v>
      </c>
      <c r="K1103" s="1">
        <v>29.4</v>
      </c>
      <c r="L1103" s="1">
        <v>29.2</v>
      </c>
      <c r="M1103" s="1">
        <v>10.1</v>
      </c>
      <c r="N1103" s="1">
        <v>8.75</v>
      </c>
      <c r="O1103" s="2">
        <v>13.8</v>
      </c>
      <c r="P1103" s="2">
        <v>10.8</v>
      </c>
      <c r="Q1103" s="2">
        <v>2.8</v>
      </c>
      <c r="R1103" s="1">
        <v>0.6</v>
      </c>
      <c r="S1103" s="1">
        <v>0.5</v>
      </c>
      <c r="T1103" s="1">
        <v>0.3</v>
      </c>
      <c r="U1103" s="1">
        <v>0.2</v>
      </c>
      <c r="V1103" s="1">
        <v>1.7</v>
      </c>
      <c r="W1103" s="1">
        <v>41.4</v>
      </c>
      <c r="X1103" s="1">
        <v>40</v>
      </c>
      <c r="Y1103" s="1">
        <v>4.4000000000000004</v>
      </c>
      <c r="Z1103" s="1">
        <v>4.7</v>
      </c>
      <c r="AA1103">
        <f t="shared" si="394"/>
        <v>0.35781741867785938</v>
      </c>
      <c r="AB1103">
        <f t="shared" si="395"/>
        <v>0.22851562500000006</v>
      </c>
      <c r="AC1103">
        <f t="shared" si="396"/>
        <v>0.24976076555023918</v>
      </c>
      <c r="AD1103">
        <f t="shared" si="397"/>
        <v>6.005221932114882E-2</v>
      </c>
      <c r="AE1103">
        <f t="shared" si="398"/>
        <v>0.12635869565217395</v>
      </c>
      <c r="AF1103">
        <f t="shared" si="399"/>
        <v>0.14473684210526314</v>
      </c>
      <c r="AG1103">
        <f t="shared" si="400"/>
        <v>0.13333333333333333</v>
      </c>
      <c r="AH1103">
        <f t="shared" si="401"/>
        <v>0.32004253056884646</v>
      </c>
      <c r="AI1103">
        <f t="shared" si="402"/>
        <v>0.12528473804100229</v>
      </c>
      <c r="AJ1103">
        <f t="shared" si="403"/>
        <v>0.22174329501915707</v>
      </c>
      <c r="AK1103">
        <f t="shared" si="404"/>
        <v>0.34408602150537626</v>
      </c>
      <c r="AL1103">
        <f t="shared" si="405"/>
        <v>0.2211609110947832</v>
      </c>
      <c r="AM1103">
        <f t="shared" si="406"/>
        <v>0.26358148893360162</v>
      </c>
      <c r="AN1103">
        <f t="shared" si="407"/>
        <v>0.37369519832985376</v>
      </c>
      <c r="AO1103">
        <f t="shared" si="408"/>
        <v>0.14115490375802017</v>
      </c>
      <c r="AP1103">
        <f t="shared" si="409"/>
        <v>5.6179775280898875E-2</v>
      </c>
      <c r="AQ1103">
        <f t="shared" si="410"/>
        <v>4.4444444444444446E-2</v>
      </c>
      <c r="AR1103">
        <f t="shared" si="411"/>
        <v>2.2471910112359546E-2</v>
      </c>
      <c r="AS1103">
        <f t="shared" si="412"/>
        <v>2.0408163265306121E-2</v>
      </c>
      <c r="AT1103">
        <f t="shared" si="413"/>
        <v>0.20908811789990789</v>
      </c>
      <c r="AU1103">
        <f t="shared" si="414"/>
        <v>0.22687439143135349</v>
      </c>
      <c r="AV1103">
        <f t="shared" si="415"/>
        <v>0.40697674418604657</v>
      </c>
      <c r="AW1103">
        <f t="shared" si="416"/>
        <v>0.46596858638743449</v>
      </c>
    </row>
    <row r="1104" spans="1:49" x14ac:dyDescent="0.3">
      <c r="A1104">
        <v>117</v>
      </c>
      <c r="B1104" s="3">
        <v>37591</v>
      </c>
      <c r="C1104" t="s">
        <v>8</v>
      </c>
      <c r="D1104" s="1">
        <v>74.75</v>
      </c>
      <c r="E1104" s="1">
        <v>38.25</v>
      </c>
      <c r="F1104" s="1">
        <v>18.75</v>
      </c>
      <c r="G1104" s="1">
        <v>36.5</v>
      </c>
      <c r="H1104" s="1">
        <v>15.8</v>
      </c>
      <c r="I1104" s="1">
        <v>50.9</v>
      </c>
      <c r="J1104" s="1">
        <v>50.6</v>
      </c>
      <c r="K1104" s="1">
        <v>27.1</v>
      </c>
      <c r="L1104" s="1">
        <v>28</v>
      </c>
      <c r="M1104" s="1">
        <v>8.5</v>
      </c>
      <c r="N1104" s="1">
        <v>8.5</v>
      </c>
      <c r="O1104" s="2">
        <v>10.9</v>
      </c>
      <c r="P1104" s="2">
        <v>8.1999999999999993</v>
      </c>
      <c r="Q1104" s="2">
        <v>2.2999999999999998</v>
      </c>
      <c r="R1104" s="1">
        <v>0.4</v>
      </c>
      <c r="S1104" s="1">
        <v>0.4</v>
      </c>
      <c r="T1104" s="1">
        <v>0.2</v>
      </c>
      <c r="U1104" s="1">
        <v>0.2</v>
      </c>
      <c r="V1104" s="1">
        <v>1.3</v>
      </c>
      <c r="W1104" s="1">
        <v>50.6</v>
      </c>
      <c r="X1104" s="1">
        <v>50.15</v>
      </c>
      <c r="Y1104" s="1">
        <v>4.75</v>
      </c>
      <c r="Z1104" s="1">
        <v>4.7</v>
      </c>
      <c r="AA1104">
        <f t="shared" si="394"/>
        <v>0.31374606505771246</v>
      </c>
      <c r="AB1104">
        <f t="shared" si="395"/>
        <v>0.21679687500000003</v>
      </c>
      <c r="AC1104">
        <f t="shared" si="396"/>
        <v>0.22966507177033491</v>
      </c>
      <c r="AD1104">
        <f t="shared" si="397"/>
        <v>4.8302872062663198E-2</v>
      </c>
      <c r="AE1104">
        <f t="shared" si="398"/>
        <v>9.1032608695652176E-2</v>
      </c>
      <c r="AF1104">
        <f t="shared" si="399"/>
        <v>0.11184210526315787</v>
      </c>
      <c r="AG1104">
        <f t="shared" si="400"/>
        <v>8.8888888888888892E-2</v>
      </c>
      <c r="AH1104">
        <f t="shared" si="401"/>
        <v>0.28654970760233922</v>
      </c>
      <c r="AI1104">
        <f t="shared" si="402"/>
        <v>9.225512528473806E-2</v>
      </c>
      <c r="AJ1104">
        <f t="shared" si="403"/>
        <v>0.19636015325670497</v>
      </c>
      <c r="AK1104">
        <f t="shared" si="404"/>
        <v>0.32258064516129031</v>
      </c>
      <c r="AL1104">
        <f t="shared" si="405"/>
        <v>0.18736223365172666</v>
      </c>
      <c r="AM1104">
        <f t="shared" si="406"/>
        <v>0.24748490945674045</v>
      </c>
      <c r="AN1104">
        <f t="shared" si="407"/>
        <v>0.30688935281837154</v>
      </c>
      <c r="AO1104">
        <f t="shared" si="408"/>
        <v>0.13657195233730524</v>
      </c>
      <c r="AP1104">
        <f t="shared" si="409"/>
        <v>3.3707865168539332E-2</v>
      </c>
      <c r="AQ1104">
        <f t="shared" si="410"/>
        <v>3.333333333333334E-2</v>
      </c>
      <c r="AR1104">
        <f t="shared" si="411"/>
        <v>1.1235955056179775E-2</v>
      </c>
      <c r="AS1104">
        <f t="shared" si="412"/>
        <v>2.0408163265306121E-2</v>
      </c>
      <c r="AT1104">
        <f t="shared" si="413"/>
        <v>0.2655818237642002</v>
      </c>
      <c r="AU1104">
        <f t="shared" si="414"/>
        <v>0.29276209023044469</v>
      </c>
      <c r="AV1104">
        <f t="shared" si="415"/>
        <v>0.44767441860465118</v>
      </c>
      <c r="AW1104">
        <f t="shared" si="416"/>
        <v>0.46596858638743449</v>
      </c>
    </row>
    <row r="1105" spans="1:49" x14ac:dyDescent="0.3">
      <c r="A1105">
        <v>118</v>
      </c>
      <c r="B1105" s="3">
        <v>37591</v>
      </c>
      <c r="C1105" t="s">
        <v>8</v>
      </c>
      <c r="D1105" s="1">
        <v>77.95</v>
      </c>
      <c r="E1105" s="1">
        <v>39.799999999999997</v>
      </c>
      <c r="F1105" s="1">
        <v>18.850000000000001</v>
      </c>
      <c r="G1105" s="1">
        <v>38.15</v>
      </c>
      <c r="H1105" s="1">
        <v>16.600000000000001</v>
      </c>
      <c r="I1105" s="1">
        <v>55.1</v>
      </c>
      <c r="J1105" s="1">
        <v>55.2</v>
      </c>
      <c r="K1105" s="1">
        <v>30.6</v>
      </c>
      <c r="L1105" s="1">
        <v>30.25</v>
      </c>
      <c r="M1105" s="1">
        <v>9</v>
      </c>
      <c r="N1105" s="1">
        <v>9.4</v>
      </c>
      <c r="O1105" s="2">
        <v>13.4</v>
      </c>
      <c r="P1105" s="2">
        <v>10.3</v>
      </c>
      <c r="Q1105" s="2">
        <v>2.7</v>
      </c>
      <c r="R1105" s="1">
        <v>0.5</v>
      </c>
      <c r="S1105" s="1">
        <v>0.6</v>
      </c>
      <c r="T1105" s="1">
        <v>0.2</v>
      </c>
      <c r="U1105" s="1">
        <v>0.3</v>
      </c>
      <c r="V1105" s="1">
        <v>1.5</v>
      </c>
      <c r="W1105" s="1">
        <v>56.75</v>
      </c>
      <c r="X1105" s="1">
        <v>65.75</v>
      </c>
      <c r="Y1105" s="1">
        <v>4.6500000000000004</v>
      </c>
      <c r="Z1105" s="1">
        <v>4.75</v>
      </c>
      <c r="AA1105">
        <f t="shared" si="394"/>
        <v>0.34627492130115417</v>
      </c>
      <c r="AB1105">
        <f t="shared" si="395"/>
        <v>0.22070312500000008</v>
      </c>
      <c r="AC1105">
        <f t="shared" si="396"/>
        <v>0.26124401913875595</v>
      </c>
      <c r="AD1105">
        <f t="shared" si="397"/>
        <v>5.8746736292428221E-2</v>
      </c>
      <c r="AE1105">
        <f t="shared" si="398"/>
        <v>0.11956521739130437</v>
      </c>
      <c r="AF1105">
        <f t="shared" si="399"/>
        <v>0.13815789473684209</v>
      </c>
      <c r="AG1105">
        <f t="shared" si="400"/>
        <v>0.1111111111111111</v>
      </c>
      <c r="AH1105">
        <f t="shared" si="401"/>
        <v>0.3205741626794259</v>
      </c>
      <c r="AI1105">
        <f t="shared" si="402"/>
        <v>0.12072892938496585</v>
      </c>
      <c r="AJ1105">
        <f t="shared" si="403"/>
        <v>0.23659003831417624</v>
      </c>
      <c r="AK1105">
        <f t="shared" si="404"/>
        <v>0.35921943448825167</v>
      </c>
      <c r="AL1105">
        <f t="shared" si="405"/>
        <v>0.23879500367376927</v>
      </c>
      <c r="AM1105">
        <f t="shared" si="406"/>
        <v>0.27766599597585512</v>
      </c>
      <c r="AN1105">
        <f t="shared" si="407"/>
        <v>0.32776617954070975</v>
      </c>
      <c r="AO1105">
        <f t="shared" si="408"/>
        <v>0.15307057745187899</v>
      </c>
      <c r="AP1105">
        <f t="shared" si="409"/>
        <v>4.49438202247191E-2</v>
      </c>
      <c r="AQ1105">
        <f t="shared" si="410"/>
        <v>5.5555555555555552E-2</v>
      </c>
      <c r="AR1105">
        <f t="shared" si="411"/>
        <v>1.1235955056179775E-2</v>
      </c>
      <c r="AS1105">
        <f t="shared" si="412"/>
        <v>4.0816326530612235E-2</v>
      </c>
      <c r="AT1105">
        <f t="shared" si="413"/>
        <v>0.3033466380104391</v>
      </c>
      <c r="AU1105">
        <f t="shared" si="414"/>
        <v>0.39402791301525486</v>
      </c>
      <c r="AV1105">
        <f t="shared" si="415"/>
        <v>0.43604651162790703</v>
      </c>
      <c r="AW1105">
        <f t="shared" si="416"/>
        <v>0.47120418848167533</v>
      </c>
    </row>
    <row r="1106" spans="1:49" x14ac:dyDescent="0.3">
      <c r="A1106">
        <v>119</v>
      </c>
      <c r="B1106" s="3">
        <v>37591</v>
      </c>
      <c r="C1106" t="s">
        <v>8</v>
      </c>
      <c r="D1106" s="1">
        <v>85.3</v>
      </c>
      <c r="E1106" s="1">
        <v>43.8</v>
      </c>
      <c r="F1106" s="1">
        <v>20.85</v>
      </c>
      <c r="G1106" s="1">
        <v>41.5</v>
      </c>
      <c r="H1106" s="1">
        <v>18.3</v>
      </c>
      <c r="I1106" s="1">
        <v>62.7</v>
      </c>
      <c r="J1106" s="1">
        <v>61.05</v>
      </c>
      <c r="K1106" s="1">
        <v>35.200000000000003</v>
      </c>
      <c r="L1106" s="1">
        <v>34.5</v>
      </c>
      <c r="M1106" s="1">
        <v>10.7</v>
      </c>
      <c r="N1106" s="1">
        <v>10.15</v>
      </c>
      <c r="O1106" s="2">
        <v>17.8</v>
      </c>
      <c r="P1106" s="2">
        <v>14.1</v>
      </c>
      <c r="Q1106" s="2">
        <v>3.5</v>
      </c>
      <c r="R1106" s="1">
        <v>0.8</v>
      </c>
      <c r="S1106" s="1">
        <v>0.8</v>
      </c>
      <c r="T1106" s="1">
        <v>0.4</v>
      </c>
      <c r="U1106" s="1">
        <v>0.4</v>
      </c>
      <c r="V1106" s="1">
        <v>1.9</v>
      </c>
      <c r="W1106" s="1">
        <v>76.099999999999994</v>
      </c>
      <c r="X1106" s="1">
        <v>79.849999999999994</v>
      </c>
      <c r="Y1106" s="1">
        <v>5.3</v>
      </c>
      <c r="Z1106" s="1">
        <v>4.9000000000000004</v>
      </c>
      <c r="AA1106">
        <f t="shared" si="394"/>
        <v>0.43022035676810066</v>
      </c>
      <c r="AB1106">
        <f t="shared" si="395"/>
        <v>0.29882812500000011</v>
      </c>
      <c r="AC1106">
        <f t="shared" si="396"/>
        <v>0.32535885167464113</v>
      </c>
      <c r="AD1106">
        <f t="shared" si="397"/>
        <v>8.0939947780678867E-2</v>
      </c>
      <c r="AE1106">
        <f t="shared" si="398"/>
        <v>0.17119565217391305</v>
      </c>
      <c r="AF1106">
        <f t="shared" si="399"/>
        <v>0.19078947368421051</v>
      </c>
      <c r="AG1106">
        <f t="shared" si="400"/>
        <v>0.15555555555555553</v>
      </c>
      <c r="AH1106">
        <f t="shared" si="401"/>
        <v>0.39872408293460926</v>
      </c>
      <c r="AI1106">
        <f t="shared" si="402"/>
        <v>0.17084282460136677</v>
      </c>
      <c r="AJ1106">
        <f t="shared" si="403"/>
        <v>0.30938697318007663</v>
      </c>
      <c r="AK1106">
        <f t="shared" si="404"/>
        <v>0.40581441656710465</v>
      </c>
      <c r="AL1106">
        <f t="shared" si="405"/>
        <v>0.30639235855988239</v>
      </c>
      <c r="AM1106">
        <f t="shared" si="406"/>
        <v>0.33467471495640511</v>
      </c>
      <c r="AN1106">
        <f t="shared" si="407"/>
        <v>0.39874739039665957</v>
      </c>
      <c r="AO1106">
        <f t="shared" si="408"/>
        <v>0.16681943171402383</v>
      </c>
      <c r="AP1106">
        <f t="shared" si="409"/>
        <v>7.8651685393258439E-2</v>
      </c>
      <c r="AQ1106">
        <f t="shared" si="410"/>
        <v>7.7777777777777779E-2</v>
      </c>
      <c r="AR1106">
        <f t="shared" si="411"/>
        <v>3.3707865168539332E-2</v>
      </c>
      <c r="AS1106">
        <f t="shared" si="412"/>
        <v>6.1224489795918373E-2</v>
      </c>
      <c r="AT1106">
        <f t="shared" si="413"/>
        <v>0.42216763893153214</v>
      </c>
      <c r="AU1106">
        <f t="shared" si="414"/>
        <v>0.48555663745537164</v>
      </c>
      <c r="AV1106">
        <f t="shared" si="415"/>
        <v>0.5116279069767441</v>
      </c>
      <c r="AW1106">
        <f t="shared" si="416"/>
        <v>0.48691099476439786</v>
      </c>
    </row>
    <row r="1107" spans="1:49" x14ac:dyDescent="0.3">
      <c r="A1107">
        <v>120</v>
      </c>
      <c r="B1107" s="3">
        <v>37591</v>
      </c>
      <c r="C1107" t="s">
        <v>8</v>
      </c>
      <c r="D1107" s="1">
        <v>74.8</v>
      </c>
      <c r="E1107" s="1">
        <v>38</v>
      </c>
      <c r="F1107" s="1">
        <v>18.7</v>
      </c>
      <c r="G1107" s="1">
        <v>36.799999999999997</v>
      </c>
      <c r="H1107" s="1">
        <v>16.7</v>
      </c>
      <c r="I1107" s="1">
        <v>51.7</v>
      </c>
      <c r="J1107" s="1">
        <v>51.2</v>
      </c>
      <c r="K1107" s="1">
        <v>28</v>
      </c>
      <c r="L1107" s="1">
        <v>27.55</v>
      </c>
      <c r="M1107" s="1">
        <v>9.15</v>
      </c>
      <c r="N1107" s="1">
        <v>8.75</v>
      </c>
      <c r="O1107" s="2">
        <v>12</v>
      </c>
      <c r="P1107" s="2">
        <v>9.4</v>
      </c>
      <c r="Q1107" s="2">
        <v>2.4</v>
      </c>
      <c r="R1107" s="1">
        <v>0.5</v>
      </c>
      <c r="S1107" s="1">
        <v>0.4</v>
      </c>
      <c r="T1107" s="1">
        <v>0.2</v>
      </c>
      <c r="U1107" s="1">
        <v>0.2</v>
      </c>
      <c r="V1107" s="1">
        <v>1.3</v>
      </c>
      <c r="W1107" s="1">
        <v>40</v>
      </c>
      <c r="X1107" s="1">
        <v>61.65</v>
      </c>
      <c r="Y1107" s="1">
        <v>4.55</v>
      </c>
      <c r="Z1107" s="1">
        <v>4.5</v>
      </c>
      <c r="AA1107">
        <f t="shared" si="394"/>
        <v>0.30849947534102828</v>
      </c>
      <c r="AB1107">
        <f t="shared" si="395"/>
        <v>0.21484375</v>
      </c>
      <c r="AC1107">
        <f t="shared" si="396"/>
        <v>0.23540669856459323</v>
      </c>
      <c r="AD1107">
        <f t="shared" si="397"/>
        <v>6.005221932114882E-2</v>
      </c>
      <c r="AE1107">
        <f t="shared" si="398"/>
        <v>0.10733695652173915</v>
      </c>
      <c r="AF1107">
        <f t="shared" si="399"/>
        <v>0.11842105263157893</v>
      </c>
      <c r="AG1107">
        <f t="shared" si="400"/>
        <v>8.8888888888888892E-2</v>
      </c>
      <c r="AH1107">
        <f t="shared" si="401"/>
        <v>0.28708133971291866</v>
      </c>
      <c r="AI1107">
        <f t="shared" si="402"/>
        <v>0.10478359908883826</v>
      </c>
      <c r="AJ1107">
        <f t="shared" si="403"/>
        <v>0.20402298850574715</v>
      </c>
      <c r="AK1107">
        <f t="shared" si="404"/>
        <v>0.32735961768219829</v>
      </c>
      <c r="AL1107">
        <f t="shared" si="405"/>
        <v>0.20058780308596619</v>
      </c>
      <c r="AM1107">
        <f t="shared" si="406"/>
        <v>0.2414486921529175</v>
      </c>
      <c r="AN1107">
        <f t="shared" si="407"/>
        <v>0.33402922755741121</v>
      </c>
      <c r="AO1107">
        <f t="shared" si="408"/>
        <v>0.14115490375802017</v>
      </c>
      <c r="AP1107">
        <f t="shared" si="409"/>
        <v>4.49438202247191E-2</v>
      </c>
      <c r="AQ1107">
        <f t="shared" si="410"/>
        <v>3.333333333333334E-2</v>
      </c>
      <c r="AR1107">
        <f t="shared" si="411"/>
        <v>1.1235955056179775E-2</v>
      </c>
      <c r="AS1107">
        <f t="shared" si="412"/>
        <v>2.0408163265306121E-2</v>
      </c>
      <c r="AT1107">
        <f t="shared" si="413"/>
        <v>0.20049124961621123</v>
      </c>
      <c r="AU1107">
        <f t="shared" si="414"/>
        <v>0.36741317753975988</v>
      </c>
      <c r="AV1107">
        <f t="shared" si="415"/>
        <v>0.42441860465116277</v>
      </c>
      <c r="AW1107">
        <f t="shared" si="416"/>
        <v>0.44502617801047112</v>
      </c>
    </row>
    <row r="1108" spans="1:49" x14ac:dyDescent="0.3">
      <c r="A1108">
        <v>121</v>
      </c>
      <c r="B1108" s="3">
        <v>37591</v>
      </c>
      <c r="C1108" t="s">
        <v>8</v>
      </c>
      <c r="D1108" s="1">
        <v>79.849999999999994</v>
      </c>
      <c r="E1108" s="1">
        <v>40.85</v>
      </c>
      <c r="F1108" s="1">
        <v>20.5</v>
      </c>
      <c r="G1108" s="1">
        <v>39</v>
      </c>
      <c r="H1108" s="1">
        <v>18</v>
      </c>
      <c r="I1108" s="1">
        <v>51.1</v>
      </c>
      <c r="J1108" s="1">
        <v>51.35</v>
      </c>
      <c r="K1108" s="1">
        <v>27.55</v>
      </c>
      <c r="L1108" s="1">
        <v>27.8</v>
      </c>
      <c r="M1108" s="1">
        <v>8.85</v>
      </c>
      <c r="N1108" s="1">
        <v>9.3000000000000007</v>
      </c>
      <c r="O1108" s="2">
        <v>14.7</v>
      </c>
      <c r="P1108" s="2">
        <v>10.6</v>
      </c>
      <c r="Q1108" s="2">
        <v>3.1</v>
      </c>
      <c r="R1108" s="1">
        <v>0.5</v>
      </c>
      <c r="S1108" s="1">
        <v>0.5</v>
      </c>
      <c r="T1108" s="1">
        <v>0.2</v>
      </c>
      <c r="U1108" s="1">
        <v>0.2</v>
      </c>
      <c r="V1108" s="1">
        <v>1.7</v>
      </c>
      <c r="W1108" s="1">
        <v>65.099999999999994</v>
      </c>
      <c r="X1108" s="1">
        <v>61</v>
      </c>
      <c r="Y1108" s="1">
        <v>4.8</v>
      </c>
      <c r="Z1108" s="1">
        <v>4.9000000000000004</v>
      </c>
      <c r="AA1108">
        <f t="shared" si="394"/>
        <v>0.36831059811122768</v>
      </c>
      <c r="AB1108">
        <f t="shared" si="395"/>
        <v>0.28515625</v>
      </c>
      <c r="AC1108">
        <f t="shared" si="396"/>
        <v>0.27751196172248804</v>
      </c>
      <c r="AD1108">
        <f t="shared" si="397"/>
        <v>7.7023498694516968E-2</v>
      </c>
      <c r="AE1108">
        <f t="shared" si="398"/>
        <v>0.12364130434782609</v>
      </c>
      <c r="AF1108">
        <f t="shared" si="399"/>
        <v>0.1644736842105263</v>
      </c>
      <c r="AG1108">
        <f t="shared" si="400"/>
        <v>0.13333333333333333</v>
      </c>
      <c r="AH1108">
        <f t="shared" si="401"/>
        <v>0.34077618288144601</v>
      </c>
      <c r="AI1108">
        <f t="shared" si="402"/>
        <v>0.13553530751708429</v>
      </c>
      <c r="AJ1108">
        <f t="shared" si="403"/>
        <v>0.19827586206896552</v>
      </c>
      <c r="AK1108">
        <f t="shared" si="404"/>
        <v>0.32855436081242528</v>
      </c>
      <c r="AL1108">
        <f t="shared" si="405"/>
        <v>0.19397501836884642</v>
      </c>
      <c r="AM1108">
        <f t="shared" si="406"/>
        <v>0.24480214621059693</v>
      </c>
      <c r="AN1108">
        <f t="shared" si="407"/>
        <v>0.32150313152400828</v>
      </c>
      <c r="AO1108">
        <f t="shared" si="408"/>
        <v>0.15123739688359303</v>
      </c>
      <c r="AP1108">
        <f t="shared" si="409"/>
        <v>4.49438202247191E-2</v>
      </c>
      <c r="AQ1108">
        <f t="shared" si="410"/>
        <v>4.4444444444444446E-2</v>
      </c>
      <c r="AR1108">
        <f t="shared" si="411"/>
        <v>1.1235955056179775E-2</v>
      </c>
      <c r="AS1108">
        <f t="shared" si="412"/>
        <v>2.0408163265306121E-2</v>
      </c>
      <c r="AT1108">
        <f t="shared" si="413"/>
        <v>0.35462081670248696</v>
      </c>
      <c r="AU1108">
        <f t="shared" si="414"/>
        <v>0.36319376825705946</v>
      </c>
      <c r="AV1108">
        <f t="shared" si="415"/>
        <v>0.45348837209302323</v>
      </c>
      <c r="AW1108">
        <f t="shared" si="416"/>
        <v>0.48691099476439786</v>
      </c>
    </row>
    <row r="1109" spans="1:49" x14ac:dyDescent="0.3">
      <c r="A1109">
        <v>122</v>
      </c>
      <c r="B1109" s="3">
        <v>37591</v>
      </c>
      <c r="C1109" t="s">
        <v>8</v>
      </c>
      <c r="D1109" s="1">
        <v>131.65</v>
      </c>
      <c r="E1109" s="1">
        <v>66.75</v>
      </c>
      <c r="F1109" s="1">
        <v>34.700000000000003</v>
      </c>
      <c r="G1109" s="1">
        <v>64.900000000000006</v>
      </c>
      <c r="H1109" s="1">
        <v>28.75</v>
      </c>
      <c r="I1109" s="1">
        <v>130.69999999999999</v>
      </c>
      <c r="J1109" s="1">
        <v>131.69999999999999</v>
      </c>
      <c r="K1109" s="1">
        <v>82.4</v>
      </c>
      <c r="L1109" s="1">
        <v>82.7</v>
      </c>
      <c r="M1109" s="1">
        <v>25.1</v>
      </c>
      <c r="N1109" s="1">
        <v>25</v>
      </c>
      <c r="O1109" s="2">
        <v>81.8</v>
      </c>
      <c r="P1109" s="2">
        <v>69.3</v>
      </c>
      <c r="Q1109" s="2">
        <v>11.8</v>
      </c>
      <c r="R1109" s="1">
        <v>9</v>
      </c>
      <c r="S1109" s="1">
        <v>9.1</v>
      </c>
      <c r="T1109" s="1">
        <v>5</v>
      </c>
      <c r="U1109" s="1">
        <v>5</v>
      </c>
      <c r="V1109" s="1">
        <v>6.2</v>
      </c>
      <c r="W1109" s="1">
        <v>137.5</v>
      </c>
      <c r="X1109" s="1">
        <v>143</v>
      </c>
      <c r="Y1109" s="1">
        <v>9.1999999999999993</v>
      </c>
      <c r="Z1109" s="1">
        <v>7.5</v>
      </c>
      <c r="AA1109">
        <f t="shared" si="394"/>
        <v>0.91185729275970617</v>
      </c>
      <c r="AB1109">
        <f t="shared" si="395"/>
        <v>0.83984375000000011</v>
      </c>
      <c r="AC1109">
        <f t="shared" si="396"/>
        <v>0.77320574162679434</v>
      </c>
      <c r="AD1109">
        <f t="shared" si="397"/>
        <v>0.21736292428198431</v>
      </c>
      <c r="AE1109">
        <f t="shared" si="398"/>
        <v>0.92119565217391308</v>
      </c>
      <c r="AF1109">
        <f t="shared" si="399"/>
        <v>0.73684210526315796</v>
      </c>
      <c r="AG1109">
        <f t="shared" si="400"/>
        <v>0.6333333333333333</v>
      </c>
      <c r="AH1109">
        <f t="shared" si="401"/>
        <v>0.89154704944178642</v>
      </c>
      <c r="AI1109">
        <f t="shared" si="402"/>
        <v>0.89977220956719828</v>
      </c>
      <c r="AJ1109">
        <f t="shared" si="403"/>
        <v>0.96072796934865878</v>
      </c>
      <c r="AK1109">
        <f t="shared" si="404"/>
        <v>0.96853843090402214</v>
      </c>
      <c r="AL1109">
        <f t="shared" si="405"/>
        <v>1</v>
      </c>
      <c r="AM1109">
        <f t="shared" si="406"/>
        <v>0.98122065727699537</v>
      </c>
      <c r="AN1109">
        <f t="shared" si="407"/>
        <v>0.99999999999999989</v>
      </c>
      <c r="AO1109">
        <f t="shared" si="408"/>
        <v>0.43904674610449129</v>
      </c>
      <c r="AP1109">
        <f t="shared" si="409"/>
        <v>1</v>
      </c>
      <c r="AQ1109">
        <f t="shared" si="410"/>
        <v>1</v>
      </c>
      <c r="AR1109">
        <f t="shared" si="411"/>
        <v>0.550561797752809</v>
      </c>
      <c r="AS1109">
        <f t="shared" si="412"/>
        <v>1</v>
      </c>
      <c r="AT1109">
        <f t="shared" si="413"/>
        <v>0.7992017193736568</v>
      </c>
      <c r="AU1109">
        <f t="shared" si="414"/>
        <v>0.89548847776695872</v>
      </c>
      <c r="AV1109">
        <f t="shared" si="415"/>
        <v>0.96511627906976727</v>
      </c>
      <c r="AW1109">
        <f t="shared" si="416"/>
        <v>0.75916230366492132</v>
      </c>
    </row>
    <row r="1110" spans="1:49" x14ac:dyDescent="0.3">
      <c r="A1110">
        <v>123</v>
      </c>
      <c r="B1110" s="3">
        <v>37591</v>
      </c>
      <c r="C1110" t="s">
        <v>8</v>
      </c>
      <c r="D1110" s="1">
        <v>85.5</v>
      </c>
      <c r="E1110" s="1">
        <v>44</v>
      </c>
      <c r="F1110" s="1">
        <v>20.100000000000001</v>
      </c>
      <c r="G1110" s="1">
        <v>41.5</v>
      </c>
      <c r="H1110" s="1">
        <v>17.149999999999999</v>
      </c>
      <c r="I1110" s="1">
        <v>58.3</v>
      </c>
      <c r="J1110" s="1">
        <v>58.2</v>
      </c>
      <c r="K1110" s="1">
        <v>31.1</v>
      </c>
      <c r="L1110" s="1">
        <v>31.7</v>
      </c>
      <c r="M1110" s="1">
        <v>9.5500000000000007</v>
      </c>
      <c r="N1110" s="1">
        <v>10.15</v>
      </c>
      <c r="O1110" s="2">
        <v>16.5</v>
      </c>
      <c r="P1110" s="2">
        <v>11.9</v>
      </c>
      <c r="Q1110" s="2">
        <v>3.2</v>
      </c>
      <c r="R1110" s="1">
        <v>0.7</v>
      </c>
      <c r="S1110" s="1">
        <v>0.7</v>
      </c>
      <c r="T1110" s="1">
        <v>0.3</v>
      </c>
      <c r="U1110" s="1">
        <v>0.3</v>
      </c>
      <c r="V1110" s="1">
        <v>1.9</v>
      </c>
      <c r="W1110" s="1">
        <v>67</v>
      </c>
      <c r="X1110" s="1">
        <v>62.75</v>
      </c>
      <c r="Y1110" s="1">
        <v>4.95</v>
      </c>
      <c r="Z1110" s="1">
        <v>4.7</v>
      </c>
      <c r="AA1110">
        <f t="shared" si="394"/>
        <v>0.434417628541448</v>
      </c>
      <c r="AB1110">
        <f t="shared" si="395"/>
        <v>0.26953125000000011</v>
      </c>
      <c r="AC1110">
        <f t="shared" si="396"/>
        <v>0.32535885167464113</v>
      </c>
      <c r="AD1110">
        <f t="shared" si="397"/>
        <v>6.5926892950391627E-2</v>
      </c>
      <c r="AE1110">
        <f t="shared" si="398"/>
        <v>0.14130434782608697</v>
      </c>
      <c r="AF1110">
        <f t="shared" si="399"/>
        <v>0.17105263157894737</v>
      </c>
      <c r="AG1110">
        <f t="shared" si="400"/>
        <v>0.15555555555555553</v>
      </c>
      <c r="AH1110">
        <f t="shared" si="401"/>
        <v>0.40085061137692723</v>
      </c>
      <c r="AI1110">
        <f t="shared" si="402"/>
        <v>0.1560364464692483</v>
      </c>
      <c r="AJ1110">
        <f t="shared" si="403"/>
        <v>0.26724137931034481</v>
      </c>
      <c r="AK1110">
        <f t="shared" si="404"/>
        <v>0.38311429709279171</v>
      </c>
      <c r="AL1110">
        <f t="shared" si="405"/>
        <v>0.24614254224834678</v>
      </c>
      <c r="AM1110">
        <f t="shared" si="406"/>
        <v>0.29711602951039567</v>
      </c>
      <c r="AN1110">
        <f t="shared" si="407"/>
        <v>0.35073068893528181</v>
      </c>
      <c r="AO1110">
        <f t="shared" si="408"/>
        <v>0.16681943171402383</v>
      </c>
      <c r="AP1110">
        <f t="shared" si="409"/>
        <v>6.741573033707865E-2</v>
      </c>
      <c r="AQ1110">
        <f t="shared" si="410"/>
        <v>6.6666666666666666E-2</v>
      </c>
      <c r="AR1110">
        <f t="shared" si="411"/>
        <v>2.2471910112359546E-2</v>
      </c>
      <c r="AS1110">
        <f t="shared" si="412"/>
        <v>4.0816326530612235E-2</v>
      </c>
      <c r="AT1110">
        <f t="shared" si="413"/>
        <v>0.36628799508750387</v>
      </c>
      <c r="AU1110">
        <f t="shared" si="414"/>
        <v>0.37455371632586826</v>
      </c>
      <c r="AV1110">
        <f t="shared" si="415"/>
        <v>0.47093023255813948</v>
      </c>
      <c r="AW1110">
        <f t="shared" si="416"/>
        <v>0.46596858638743449</v>
      </c>
    </row>
    <row r="1111" spans="1:49" x14ac:dyDescent="0.3">
      <c r="A1111">
        <v>124</v>
      </c>
      <c r="B1111" s="3">
        <v>37591</v>
      </c>
      <c r="C1111" t="s">
        <v>8</v>
      </c>
      <c r="D1111" s="1">
        <v>82</v>
      </c>
      <c r="E1111" s="1">
        <v>41.7</v>
      </c>
      <c r="F1111" s="1">
        <v>20.25</v>
      </c>
      <c r="G1111" s="1">
        <v>40.299999999999997</v>
      </c>
      <c r="H1111" s="1">
        <v>18.05</v>
      </c>
      <c r="I1111" s="1">
        <v>62.3</v>
      </c>
      <c r="J1111" s="1">
        <v>61.35</v>
      </c>
      <c r="K1111" s="1">
        <v>35.25</v>
      </c>
      <c r="L1111" s="1">
        <v>33.4</v>
      </c>
      <c r="M1111" s="1">
        <v>11</v>
      </c>
      <c r="N1111" s="1">
        <v>10</v>
      </c>
      <c r="O1111" s="2">
        <v>15.8</v>
      </c>
      <c r="P1111" s="2">
        <v>12.3</v>
      </c>
      <c r="Q1111" s="2">
        <v>3.2</v>
      </c>
      <c r="R1111" s="1">
        <v>0.8</v>
      </c>
      <c r="S1111" s="1">
        <v>0.7</v>
      </c>
      <c r="T1111" s="1">
        <v>0.4</v>
      </c>
      <c r="U1111" s="1">
        <v>0.3</v>
      </c>
      <c r="V1111" s="1">
        <v>1.9</v>
      </c>
      <c r="W1111" s="1">
        <v>55.1</v>
      </c>
      <c r="X1111" s="1">
        <v>70.7</v>
      </c>
      <c r="Y1111" s="1">
        <v>4.9000000000000004</v>
      </c>
      <c r="Z1111" s="1">
        <v>4.6500000000000004</v>
      </c>
      <c r="AA1111">
        <f t="shared" si="394"/>
        <v>0.38614900314795386</v>
      </c>
      <c r="AB1111">
        <f t="shared" si="395"/>
        <v>0.275390625</v>
      </c>
      <c r="AC1111">
        <f t="shared" si="396"/>
        <v>0.3023923444976076</v>
      </c>
      <c r="AD1111">
        <f t="shared" si="397"/>
        <v>7.7676240208877298E-2</v>
      </c>
      <c r="AE1111">
        <f t="shared" si="398"/>
        <v>0.14673913043478262</v>
      </c>
      <c r="AF1111">
        <f t="shared" si="399"/>
        <v>0.17105263157894737</v>
      </c>
      <c r="AG1111">
        <f t="shared" si="400"/>
        <v>0.15555555555555553</v>
      </c>
      <c r="AH1111">
        <f t="shared" si="401"/>
        <v>0.3636363636363637</v>
      </c>
      <c r="AI1111">
        <f t="shared" si="402"/>
        <v>0.14806378132118453</v>
      </c>
      <c r="AJ1111">
        <f t="shared" si="403"/>
        <v>0.30555555555555552</v>
      </c>
      <c r="AK1111">
        <f t="shared" si="404"/>
        <v>0.4082039028275587</v>
      </c>
      <c r="AL1111">
        <f t="shared" si="405"/>
        <v>0.30712711241734014</v>
      </c>
      <c r="AM1111">
        <f t="shared" si="406"/>
        <v>0.31991951710261568</v>
      </c>
      <c r="AN1111">
        <f t="shared" si="407"/>
        <v>0.41127348643006256</v>
      </c>
      <c r="AO1111">
        <f t="shared" si="408"/>
        <v>0.16406966086159486</v>
      </c>
      <c r="AP1111">
        <f t="shared" si="409"/>
        <v>7.8651685393258439E-2</v>
      </c>
      <c r="AQ1111">
        <f t="shared" si="410"/>
        <v>6.6666666666666666E-2</v>
      </c>
      <c r="AR1111">
        <f t="shared" si="411"/>
        <v>3.3707865168539332E-2</v>
      </c>
      <c r="AS1111">
        <f t="shared" si="412"/>
        <v>4.0816326530612235E-2</v>
      </c>
      <c r="AT1111">
        <f t="shared" si="413"/>
        <v>0.29321461467608229</v>
      </c>
      <c r="AU1111">
        <f t="shared" si="414"/>
        <v>0.42616033755274269</v>
      </c>
      <c r="AV1111">
        <f t="shared" si="415"/>
        <v>0.46511627906976744</v>
      </c>
      <c r="AW1111">
        <f t="shared" si="416"/>
        <v>0.4607329842931937</v>
      </c>
    </row>
    <row r="1112" spans="1:49" x14ac:dyDescent="0.3">
      <c r="A1112">
        <v>125</v>
      </c>
      <c r="B1112" s="3">
        <v>37591</v>
      </c>
      <c r="C1112" t="s">
        <v>8</v>
      </c>
      <c r="D1112" s="1">
        <v>83.45</v>
      </c>
      <c r="E1112" s="1">
        <v>43.95</v>
      </c>
      <c r="F1112" s="1">
        <v>20.6</v>
      </c>
      <c r="G1112" s="1">
        <v>39.5</v>
      </c>
      <c r="H1112" s="1">
        <v>17.649999999999999</v>
      </c>
      <c r="I1112" s="1">
        <v>62</v>
      </c>
      <c r="J1112" s="1">
        <v>61.9</v>
      </c>
      <c r="K1112" s="1">
        <v>33.799999999999997</v>
      </c>
      <c r="L1112" s="1">
        <v>33.5</v>
      </c>
      <c r="M1112" s="1">
        <v>10.5</v>
      </c>
      <c r="N1112" s="1">
        <v>10.3</v>
      </c>
      <c r="O1112" s="2">
        <v>17.399999999999999</v>
      </c>
      <c r="P1112" s="2">
        <v>14.1</v>
      </c>
      <c r="Q1112" s="2">
        <v>3.1</v>
      </c>
      <c r="R1112" s="1">
        <v>0.8</v>
      </c>
      <c r="S1112" s="1">
        <v>0.7</v>
      </c>
      <c r="T1112" s="1">
        <v>0.4</v>
      </c>
      <c r="U1112" s="1">
        <v>0.3</v>
      </c>
      <c r="V1112" s="1">
        <v>1.6</v>
      </c>
      <c r="W1112" s="1">
        <v>68.5</v>
      </c>
      <c r="X1112" s="1">
        <v>70</v>
      </c>
      <c r="Y1112" s="1">
        <v>5.4</v>
      </c>
      <c r="Z1112" s="1">
        <v>5</v>
      </c>
      <c r="AA1112">
        <f t="shared" si="394"/>
        <v>0.43336831059811126</v>
      </c>
      <c r="AB1112">
        <f t="shared" si="395"/>
        <v>0.28906250000000011</v>
      </c>
      <c r="AC1112">
        <f t="shared" si="396"/>
        <v>0.28708133971291866</v>
      </c>
      <c r="AD1112">
        <f t="shared" si="397"/>
        <v>7.2454308093994765E-2</v>
      </c>
      <c r="AE1112">
        <f t="shared" si="398"/>
        <v>0.17119565217391305</v>
      </c>
      <c r="AF1112">
        <f t="shared" si="399"/>
        <v>0.1644736842105263</v>
      </c>
      <c r="AG1112">
        <f t="shared" si="400"/>
        <v>0.12222222222222223</v>
      </c>
      <c r="AH1112">
        <f t="shared" si="401"/>
        <v>0.37905369484316859</v>
      </c>
      <c r="AI1112">
        <f t="shared" si="402"/>
        <v>0.1662870159453303</v>
      </c>
      <c r="AJ1112">
        <f t="shared" si="403"/>
        <v>0.30268199233716475</v>
      </c>
      <c r="AK1112">
        <f t="shared" si="404"/>
        <v>0.41258462763839104</v>
      </c>
      <c r="AL1112">
        <f t="shared" si="405"/>
        <v>0.28581925055106527</v>
      </c>
      <c r="AM1112">
        <f t="shared" si="406"/>
        <v>0.32126089872568747</v>
      </c>
      <c r="AN1112">
        <f t="shared" si="407"/>
        <v>0.39039665970772436</v>
      </c>
      <c r="AO1112">
        <f t="shared" si="408"/>
        <v>0.1695692025664528</v>
      </c>
      <c r="AP1112">
        <f t="shared" si="409"/>
        <v>7.8651685393258439E-2</v>
      </c>
      <c r="AQ1112">
        <f t="shared" si="410"/>
        <v>6.6666666666666666E-2</v>
      </c>
      <c r="AR1112">
        <f t="shared" si="411"/>
        <v>3.3707865168539332E-2</v>
      </c>
      <c r="AS1112">
        <f t="shared" si="412"/>
        <v>4.0816326530612235E-2</v>
      </c>
      <c r="AT1112">
        <f t="shared" si="413"/>
        <v>0.37549892539146457</v>
      </c>
      <c r="AU1112">
        <f t="shared" si="414"/>
        <v>0.42161635832521915</v>
      </c>
      <c r="AV1112">
        <f t="shared" si="415"/>
        <v>0.52325581395348841</v>
      </c>
      <c r="AW1112">
        <f t="shared" si="416"/>
        <v>0.4973821989528795</v>
      </c>
    </row>
    <row r="1113" spans="1:49" x14ac:dyDescent="0.3">
      <c r="A1113">
        <v>126</v>
      </c>
      <c r="B1113" s="3">
        <v>37591</v>
      </c>
      <c r="C1113" t="s">
        <v>8</v>
      </c>
      <c r="D1113" s="1">
        <v>77.099999999999994</v>
      </c>
      <c r="E1113" s="1">
        <v>40.1</v>
      </c>
      <c r="F1113" s="1">
        <v>19.600000000000001</v>
      </c>
      <c r="G1113" s="1">
        <v>37</v>
      </c>
      <c r="H1113" s="1">
        <v>16.5</v>
      </c>
      <c r="I1113" s="1">
        <v>50.1</v>
      </c>
      <c r="J1113" s="1">
        <v>50.05</v>
      </c>
      <c r="K1113" s="1">
        <v>27</v>
      </c>
      <c r="L1113" s="1">
        <v>26.7</v>
      </c>
      <c r="M1113" s="1">
        <v>9.0500000000000007</v>
      </c>
      <c r="N1113" s="1">
        <v>8.5</v>
      </c>
      <c r="O1113" s="2">
        <v>13.8</v>
      </c>
      <c r="P1113" s="2">
        <v>10.6</v>
      </c>
      <c r="Q1113" s="2">
        <v>2.8</v>
      </c>
      <c r="R1113" s="1">
        <v>0.5</v>
      </c>
      <c r="S1113" s="1">
        <v>0.4</v>
      </c>
      <c r="T1113" s="1">
        <v>0.2</v>
      </c>
      <c r="U1113" s="1">
        <v>0.2</v>
      </c>
      <c r="V1113" s="1">
        <v>1.5</v>
      </c>
      <c r="W1113" s="1">
        <v>46.45</v>
      </c>
      <c r="X1113" s="1">
        <v>36.299999999999997</v>
      </c>
      <c r="Y1113" s="1">
        <v>4.75</v>
      </c>
      <c r="Z1113" s="1">
        <v>4.55</v>
      </c>
      <c r="AA1113">
        <f t="shared" si="394"/>
        <v>0.35257082896117525</v>
      </c>
      <c r="AB1113">
        <f t="shared" si="395"/>
        <v>0.25000000000000011</v>
      </c>
      <c r="AC1113">
        <f t="shared" si="396"/>
        <v>0.23923444976076555</v>
      </c>
      <c r="AD1113">
        <f t="shared" si="397"/>
        <v>5.7441253263707574E-2</v>
      </c>
      <c r="AE1113">
        <f t="shared" si="398"/>
        <v>0.12364130434782609</v>
      </c>
      <c r="AF1113">
        <f t="shared" si="399"/>
        <v>0.14473684210526314</v>
      </c>
      <c r="AG1113">
        <f t="shared" si="400"/>
        <v>0.1111111111111111</v>
      </c>
      <c r="AH1113">
        <f t="shared" si="401"/>
        <v>0.31153641679957467</v>
      </c>
      <c r="AI1113">
        <f t="shared" si="402"/>
        <v>0.12528473804100229</v>
      </c>
      <c r="AJ1113">
        <f t="shared" si="403"/>
        <v>0.18869731800766285</v>
      </c>
      <c r="AK1113">
        <f t="shared" si="404"/>
        <v>0.31819992035045791</v>
      </c>
      <c r="AL1113">
        <f t="shared" si="405"/>
        <v>0.18589272593681114</v>
      </c>
      <c r="AM1113">
        <f t="shared" si="406"/>
        <v>0.2300469483568075</v>
      </c>
      <c r="AN1113">
        <f t="shared" si="407"/>
        <v>0.3298538622129436</v>
      </c>
      <c r="AO1113">
        <f t="shared" si="408"/>
        <v>0.13657195233730524</v>
      </c>
      <c r="AP1113">
        <f t="shared" si="409"/>
        <v>4.49438202247191E-2</v>
      </c>
      <c r="AQ1113">
        <f t="shared" si="410"/>
        <v>3.333333333333334E-2</v>
      </c>
      <c r="AR1113">
        <f t="shared" si="411"/>
        <v>1.1235955056179775E-2</v>
      </c>
      <c r="AS1113">
        <f t="shared" si="412"/>
        <v>2.0408163265306121E-2</v>
      </c>
      <c r="AT1113">
        <f t="shared" si="413"/>
        <v>0.24009824992324227</v>
      </c>
      <c r="AU1113">
        <f t="shared" si="414"/>
        <v>0.20285621551444336</v>
      </c>
      <c r="AV1113">
        <f t="shared" si="415"/>
        <v>0.44767441860465118</v>
      </c>
      <c r="AW1113">
        <f t="shared" si="416"/>
        <v>0.45026178010471196</v>
      </c>
    </row>
    <row r="1114" spans="1:49" x14ac:dyDescent="0.3">
      <c r="A1114">
        <v>127</v>
      </c>
      <c r="B1114" s="3">
        <v>37591</v>
      </c>
      <c r="C1114" t="s">
        <v>8</v>
      </c>
      <c r="D1114" s="1">
        <v>77.2</v>
      </c>
      <c r="E1114" s="1">
        <v>40.1</v>
      </c>
      <c r="F1114" s="1">
        <v>19.7</v>
      </c>
      <c r="G1114" s="1">
        <v>37.1</v>
      </c>
      <c r="H1114" s="1">
        <v>16.75</v>
      </c>
      <c r="I1114" s="1">
        <v>52</v>
      </c>
      <c r="J1114" s="1">
        <v>52.55</v>
      </c>
      <c r="K1114" s="1">
        <v>28.15</v>
      </c>
      <c r="L1114" s="1">
        <v>28.1</v>
      </c>
      <c r="M1114" s="1">
        <v>8.6999999999999993</v>
      </c>
      <c r="N1114" s="1">
        <v>9.8000000000000007</v>
      </c>
      <c r="O1114" s="2">
        <v>13</v>
      </c>
      <c r="P1114" s="2">
        <v>11</v>
      </c>
      <c r="Q1114" s="2">
        <v>2.6</v>
      </c>
      <c r="R1114" s="1">
        <v>0.4</v>
      </c>
      <c r="S1114" s="1">
        <v>0.6</v>
      </c>
      <c r="T1114" s="1">
        <v>0.2</v>
      </c>
      <c r="U1114" s="1">
        <v>0.3</v>
      </c>
      <c r="V1114" s="1">
        <v>1.4</v>
      </c>
      <c r="W1114" s="1">
        <v>39.25</v>
      </c>
      <c r="X1114" s="1">
        <v>59.1</v>
      </c>
      <c r="Y1114" s="1">
        <v>5</v>
      </c>
      <c r="Z1114" s="1">
        <v>4.5</v>
      </c>
      <c r="AA1114">
        <f t="shared" si="394"/>
        <v>0.35257082896117525</v>
      </c>
      <c r="AB1114">
        <f t="shared" si="395"/>
        <v>0.25390625</v>
      </c>
      <c r="AC1114">
        <f t="shared" si="396"/>
        <v>0.2411483253588517</v>
      </c>
      <c r="AD1114">
        <f t="shared" si="397"/>
        <v>6.0704960835509136E-2</v>
      </c>
      <c r="AE1114">
        <f t="shared" si="398"/>
        <v>0.12907608695652176</v>
      </c>
      <c r="AF1114">
        <f t="shared" si="399"/>
        <v>0.13157894736842105</v>
      </c>
      <c r="AG1114">
        <f t="shared" si="400"/>
        <v>9.9999999999999978E-2</v>
      </c>
      <c r="AH1114">
        <f t="shared" si="401"/>
        <v>0.31259968102073371</v>
      </c>
      <c r="AI1114">
        <f t="shared" si="402"/>
        <v>0.11617312072892938</v>
      </c>
      <c r="AJ1114">
        <f t="shared" si="403"/>
        <v>0.20689655172413793</v>
      </c>
      <c r="AK1114">
        <f t="shared" si="404"/>
        <v>0.33811230585424129</v>
      </c>
      <c r="AL1114">
        <f t="shared" si="405"/>
        <v>0.2027920646583394</v>
      </c>
      <c r="AM1114">
        <f t="shared" si="406"/>
        <v>0.24882629107981222</v>
      </c>
      <c r="AN1114">
        <f t="shared" si="407"/>
        <v>0.31524008350730681</v>
      </c>
      <c r="AO1114">
        <f t="shared" si="408"/>
        <v>0.1604032997250229</v>
      </c>
      <c r="AP1114">
        <f t="shared" si="409"/>
        <v>3.3707865168539332E-2</v>
      </c>
      <c r="AQ1114">
        <f t="shared" si="410"/>
        <v>5.5555555555555552E-2</v>
      </c>
      <c r="AR1114">
        <f t="shared" si="411"/>
        <v>1.1235955056179775E-2</v>
      </c>
      <c r="AS1114">
        <f t="shared" si="412"/>
        <v>4.0816326530612235E-2</v>
      </c>
      <c r="AT1114">
        <f t="shared" si="413"/>
        <v>0.19588578446423088</v>
      </c>
      <c r="AU1114">
        <f t="shared" si="414"/>
        <v>0.35086011035378128</v>
      </c>
      <c r="AV1114">
        <f t="shared" si="415"/>
        <v>0.47674418604651159</v>
      </c>
      <c r="AW1114">
        <f t="shared" si="416"/>
        <v>0.44502617801047112</v>
      </c>
    </row>
    <row r="1115" spans="1:49" x14ac:dyDescent="0.3">
      <c r="A1115">
        <v>128</v>
      </c>
      <c r="B1115" s="3">
        <v>37591</v>
      </c>
      <c r="C1115" t="s">
        <v>8</v>
      </c>
      <c r="D1115" s="1">
        <v>71.7</v>
      </c>
      <c r="E1115" s="1">
        <v>36.450000000000003</v>
      </c>
      <c r="F1115" s="1">
        <v>18.100000000000001</v>
      </c>
      <c r="G1115" s="1">
        <v>35.25</v>
      </c>
      <c r="H1115" s="1">
        <v>15.65</v>
      </c>
      <c r="I1115" s="1">
        <v>47.4</v>
      </c>
      <c r="J1115" s="1">
        <v>47.3</v>
      </c>
      <c r="K1115" s="1">
        <v>25.35</v>
      </c>
      <c r="L1115" s="1">
        <v>25.6</v>
      </c>
      <c r="M1115" s="1">
        <v>8.3000000000000007</v>
      </c>
      <c r="N1115" s="1">
        <v>8.35</v>
      </c>
      <c r="O1115" s="2">
        <v>10.8</v>
      </c>
      <c r="P1115" s="2">
        <v>8.3000000000000007</v>
      </c>
      <c r="Q1115" s="2">
        <v>2.2999999999999998</v>
      </c>
      <c r="R1115" s="1">
        <v>0.3</v>
      </c>
      <c r="S1115" s="1">
        <v>0.4</v>
      </c>
      <c r="T1115" s="1">
        <v>0.1</v>
      </c>
      <c r="U1115" s="1">
        <v>0.2</v>
      </c>
      <c r="V1115" s="1">
        <v>1.3</v>
      </c>
      <c r="W1115" s="1">
        <v>63.41</v>
      </c>
      <c r="X1115" s="1">
        <v>61.82</v>
      </c>
      <c r="Y1115" s="1">
        <v>4.55</v>
      </c>
      <c r="Z1115" s="1">
        <v>4.4000000000000004</v>
      </c>
      <c r="AA1115">
        <f t="shared" si="394"/>
        <v>0.27597061909758658</v>
      </c>
      <c r="AB1115">
        <f t="shared" si="395"/>
        <v>0.19140625000000008</v>
      </c>
      <c r="AC1115">
        <f t="shared" si="396"/>
        <v>0.20574162679425836</v>
      </c>
      <c r="AD1115">
        <f t="shared" si="397"/>
        <v>4.6344647519582255E-2</v>
      </c>
      <c r="AE1115">
        <f t="shared" si="398"/>
        <v>9.2391304347826109E-2</v>
      </c>
      <c r="AF1115">
        <f t="shared" si="399"/>
        <v>0.11184210526315787</v>
      </c>
      <c r="AG1115">
        <f t="shared" si="400"/>
        <v>8.8888888888888892E-2</v>
      </c>
      <c r="AH1115">
        <f t="shared" si="401"/>
        <v>0.25412014885699102</v>
      </c>
      <c r="AI1115">
        <f t="shared" si="402"/>
        <v>9.1116173120728935E-2</v>
      </c>
      <c r="AJ1115">
        <f t="shared" si="403"/>
        <v>0.16283524904214558</v>
      </c>
      <c r="AK1115">
        <f t="shared" si="404"/>
        <v>0.29629629629629622</v>
      </c>
      <c r="AL1115">
        <f t="shared" si="405"/>
        <v>0.16164584864070536</v>
      </c>
      <c r="AM1115">
        <f t="shared" si="406"/>
        <v>0.21529175050301813</v>
      </c>
      <c r="AN1115">
        <f t="shared" si="407"/>
        <v>0.29853862212943627</v>
      </c>
      <c r="AO1115">
        <f t="shared" si="408"/>
        <v>0.13382218148487626</v>
      </c>
      <c r="AP1115">
        <f t="shared" si="409"/>
        <v>2.2471910112359546E-2</v>
      </c>
      <c r="AQ1115">
        <f t="shared" si="410"/>
        <v>3.333333333333334E-2</v>
      </c>
      <c r="AR1115">
        <f t="shared" si="411"/>
        <v>0</v>
      </c>
      <c r="AS1115">
        <f t="shared" si="412"/>
        <v>2.0408163265306121E-2</v>
      </c>
      <c r="AT1115">
        <f t="shared" si="413"/>
        <v>0.34424316856002457</v>
      </c>
      <c r="AU1115">
        <f t="shared" si="414"/>
        <v>0.36851671535215846</v>
      </c>
      <c r="AV1115">
        <f t="shared" si="415"/>
        <v>0.42441860465116277</v>
      </c>
      <c r="AW1115">
        <f t="shared" si="416"/>
        <v>0.43455497382198949</v>
      </c>
    </row>
    <row r="1116" spans="1:49" x14ac:dyDescent="0.3">
      <c r="A1116">
        <v>129</v>
      </c>
      <c r="B1116" s="3">
        <v>37591</v>
      </c>
      <c r="C1116" t="s">
        <v>8</v>
      </c>
      <c r="D1116" s="1">
        <v>125.15</v>
      </c>
      <c r="E1116" s="1">
        <v>64.55</v>
      </c>
      <c r="F1116" s="1">
        <v>33.6</v>
      </c>
      <c r="G1116" s="1">
        <v>60.6</v>
      </c>
      <c r="H1116" s="1">
        <v>26.1</v>
      </c>
      <c r="I1116" s="1">
        <v>111.55</v>
      </c>
      <c r="J1116" s="1">
        <v>112.75</v>
      </c>
      <c r="K1116" s="1">
        <v>67.150000000000006</v>
      </c>
      <c r="L1116" s="1">
        <v>67.400000000000006</v>
      </c>
      <c r="M1116" s="1">
        <v>20</v>
      </c>
      <c r="N1116" s="1">
        <v>20.350000000000001</v>
      </c>
      <c r="O1116" s="2">
        <v>66.400000000000006</v>
      </c>
      <c r="P1116" s="2">
        <v>54.8</v>
      </c>
      <c r="Q1116" s="2">
        <v>10.6</v>
      </c>
      <c r="R1116" s="1">
        <v>5.3</v>
      </c>
      <c r="S1116" s="1">
        <v>5.3</v>
      </c>
      <c r="T1116" s="1">
        <v>2.6</v>
      </c>
      <c r="U1116" s="1">
        <v>2.6</v>
      </c>
      <c r="V1116" s="1">
        <v>6</v>
      </c>
      <c r="W1116" s="1">
        <v>122.1</v>
      </c>
      <c r="X1116" s="1">
        <v>85.6</v>
      </c>
      <c r="Y1116" s="1">
        <v>8.35</v>
      </c>
      <c r="Z1116" s="1">
        <v>8</v>
      </c>
      <c r="AA1116">
        <f t="shared" si="394"/>
        <v>0.86568730325288556</v>
      </c>
      <c r="AB1116">
        <f t="shared" si="395"/>
        <v>0.79687500000000011</v>
      </c>
      <c r="AC1116">
        <f t="shared" si="396"/>
        <v>0.69090909090909092</v>
      </c>
      <c r="AD1116">
        <f t="shared" si="397"/>
        <v>0.18276762402088775</v>
      </c>
      <c r="AE1116">
        <f t="shared" si="398"/>
        <v>0.72418478260869568</v>
      </c>
      <c r="AF1116">
        <f t="shared" si="399"/>
        <v>0.6578947368421052</v>
      </c>
      <c r="AG1116">
        <f t="shared" si="400"/>
        <v>0.61111111111111105</v>
      </c>
      <c r="AH1116">
        <f t="shared" si="401"/>
        <v>0.82243487506645419</v>
      </c>
      <c r="AI1116">
        <f t="shared" si="402"/>
        <v>0.72437357630979515</v>
      </c>
      <c r="AJ1116">
        <f t="shared" si="403"/>
        <v>0.7772988505747126</v>
      </c>
      <c r="AK1116">
        <f t="shared" si="404"/>
        <v>0.81760254878534444</v>
      </c>
      <c r="AL1116">
        <f t="shared" si="405"/>
        <v>0.7759000734753857</v>
      </c>
      <c r="AM1116">
        <f t="shared" si="406"/>
        <v>0.77598926894701559</v>
      </c>
      <c r="AN1116">
        <f t="shared" si="407"/>
        <v>0.78705636743215024</v>
      </c>
      <c r="AO1116">
        <f t="shared" si="408"/>
        <v>0.35380384967919343</v>
      </c>
      <c r="AP1116">
        <f t="shared" si="409"/>
        <v>0.5842696629213483</v>
      </c>
      <c r="AQ1116">
        <f t="shared" si="410"/>
        <v>0.57777777777777772</v>
      </c>
      <c r="AR1116">
        <f t="shared" si="411"/>
        <v>0.2808988764044944</v>
      </c>
      <c r="AS1116">
        <f t="shared" si="412"/>
        <v>0.51020408163265296</v>
      </c>
      <c r="AT1116">
        <f t="shared" si="413"/>
        <v>0.70463616825299358</v>
      </c>
      <c r="AU1116">
        <f t="shared" si="414"/>
        <v>0.52288218111002926</v>
      </c>
      <c r="AV1116">
        <f t="shared" si="415"/>
        <v>0.86627906976744173</v>
      </c>
      <c r="AW1116">
        <f t="shared" si="416"/>
        <v>0.81151832460732976</v>
      </c>
    </row>
    <row r="1117" spans="1:49" x14ac:dyDescent="0.3">
      <c r="A1117">
        <v>130</v>
      </c>
      <c r="B1117" s="3">
        <v>37591</v>
      </c>
      <c r="C1117" t="s">
        <v>8</v>
      </c>
      <c r="D1117" s="1">
        <v>121.6</v>
      </c>
      <c r="E1117" s="1">
        <v>61.35</v>
      </c>
      <c r="F1117" s="1">
        <v>33.85</v>
      </c>
      <c r="G1117" s="1">
        <v>60.25</v>
      </c>
      <c r="H1117" s="1">
        <v>26.85</v>
      </c>
      <c r="I1117" s="1">
        <v>107</v>
      </c>
      <c r="J1117" s="1">
        <v>106.3</v>
      </c>
      <c r="K1117" s="1">
        <v>64.099999999999994</v>
      </c>
      <c r="L1117" s="1">
        <v>62.95</v>
      </c>
      <c r="M1117" s="1">
        <v>19.2</v>
      </c>
      <c r="N1117" s="1">
        <v>18.95</v>
      </c>
      <c r="O1117" s="2">
        <v>60.4</v>
      </c>
      <c r="P1117" s="2">
        <v>49.2</v>
      </c>
      <c r="Q1117" s="2">
        <v>9.8000000000000007</v>
      </c>
      <c r="R1117" s="1">
        <v>4.5999999999999996</v>
      </c>
      <c r="S1117" s="1">
        <v>4.5</v>
      </c>
      <c r="T1117" s="1">
        <v>2.5</v>
      </c>
      <c r="U1117" s="1">
        <v>2.5</v>
      </c>
      <c r="V1117" s="1">
        <v>6.2</v>
      </c>
      <c r="W1117" s="1">
        <v>111.2</v>
      </c>
      <c r="X1117" s="1">
        <v>114.05</v>
      </c>
      <c r="Y1117" s="1">
        <v>8.1</v>
      </c>
      <c r="Z1117" s="1">
        <v>8</v>
      </c>
      <c r="AA1117">
        <f t="shared" si="394"/>
        <v>0.79853095487932835</v>
      </c>
      <c r="AB1117">
        <f t="shared" si="395"/>
        <v>0.80664062500000011</v>
      </c>
      <c r="AC1117">
        <f t="shared" si="396"/>
        <v>0.68421052631578949</v>
      </c>
      <c r="AD1117">
        <f t="shared" si="397"/>
        <v>0.19255874673629245</v>
      </c>
      <c r="AE1117">
        <f t="shared" si="398"/>
        <v>0.64809782608695665</v>
      </c>
      <c r="AF1117">
        <f t="shared" si="399"/>
        <v>0.60526315789473684</v>
      </c>
      <c r="AG1117">
        <f t="shared" si="400"/>
        <v>0.6333333333333333</v>
      </c>
      <c r="AH1117">
        <f t="shared" si="401"/>
        <v>0.78468899521531099</v>
      </c>
      <c r="AI1117">
        <f t="shared" si="402"/>
        <v>0.6560364464692483</v>
      </c>
      <c r="AJ1117">
        <f t="shared" si="403"/>
        <v>0.7337164750957853</v>
      </c>
      <c r="AK1117">
        <f t="shared" si="404"/>
        <v>0.76622859418558342</v>
      </c>
      <c r="AL1117">
        <f t="shared" si="405"/>
        <v>0.73108008817046266</v>
      </c>
      <c r="AM1117">
        <f t="shared" si="406"/>
        <v>0.71629778672032207</v>
      </c>
      <c r="AN1117">
        <f t="shared" si="407"/>
        <v>0.75365344467640905</v>
      </c>
      <c r="AO1117">
        <f t="shared" si="408"/>
        <v>0.32813932172318971</v>
      </c>
      <c r="AP1117">
        <f t="shared" si="409"/>
        <v>0.5056179775280899</v>
      </c>
      <c r="AQ1117">
        <f t="shared" si="410"/>
        <v>0.48888888888888893</v>
      </c>
      <c r="AR1117">
        <f t="shared" si="411"/>
        <v>0.2696629213483146</v>
      </c>
      <c r="AS1117">
        <f t="shared" si="412"/>
        <v>0.48979591836734687</v>
      </c>
      <c r="AT1117">
        <f t="shared" si="413"/>
        <v>0.63770340804421255</v>
      </c>
      <c r="AU1117">
        <f t="shared" si="414"/>
        <v>0.70756247971437847</v>
      </c>
      <c r="AV1117">
        <f t="shared" si="415"/>
        <v>0.83720930232558133</v>
      </c>
      <c r="AW1117">
        <f t="shared" si="416"/>
        <v>0.81151832460732976</v>
      </c>
    </row>
    <row r="1118" spans="1:49" x14ac:dyDescent="0.3">
      <c r="A1118">
        <v>131</v>
      </c>
      <c r="B1118" s="3">
        <v>37591</v>
      </c>
      <c r="C1118" t="s">
        <v>8</v>
      </c>
      <c r="D1118" s="1">
        <v>77.7</v>
      </c>
      <c r="E1118" s="1">
        <v>39.450000000000003</v>
      </c>
      <c r="F1118" s="1">
        <v>19.5</v>
      </c>
      <c r="G1118" s="1">
        <v>38.25</v>
      </c>
      <c r="H1118" s="1">
        <v>16.25</v>
      </c>
      <c r="I1118" s="1">
        <v>51.6</v>
      </c>
      <c r="J1118" s="1">
        <v>51.85</v>
      </c>
      <c r="K1118" s="1">
        <v>27.35</v>
      </c>
      <c r="L1118" s="1">
        <v>27.45</v>
      </c>
      <c r="M1118" s="1">
        <v>9.1</v>
      </c>
      <c r="N1118" s="1">
        <v>8.25</v>
      </c>
      <c r="O1118" s="2">
        <v>13.3</v>
      </c>
      <c r="P1118" s="2">
        <v>10.199999999999999</v>
      </c>
      <c r="Q1118" s="2">
        <v>2.7</v>
      </c>
      <c r="R1118" s="1">
        <v>0.5</v>
      </c>
      <c r="S1118" s="1">
        <v>0.5</v>
      </c>
      <c r="T1118" s="1">
        <v>0.2</v>
      </c>
      <c r="U1118" s="1">
        <v>0.2</v>
      </c>
      <c r="V1118" s="1">
        <v>1.5</v>
      </c>
      <c r="W1118" s="1">
        <v>59.65</v>
      </c>
      <c r="X1118" s="1">
        <v>61.15</v>
      </c>
      <c r="Y1118" s="1">
        <v>4.55</v>
      </c>
      <c r="Z1118" s="1">
        <v>4.1500000000000004</v>
      </c>
      <c r="AA1118">
        <f t="shared" si="394"/>
        <v>0.33892969569779646</v>
      </c>
      <c r="AB1118">
        <f t="shared" si="395"/>
        <v>0.24609375000000003</v>
      </c>
      <c r="AC1118">
        <f t="shared" si="396"/>
        <v>0.26315789473684209</v>
      </c>
      <c r="AD1118">
        <f t="shared" si="397"/>
        <v>5.4177545691906005E-2</v>
      </c>
      <c r="AE1118">
        <f t="shared" si="398"/>
        <v>0.11820652173913043</v>
      </c>
      <c r="AF1118">
        <f t="shared" si="399"/>
        <v>0.13815789473684209</v>
      </c>
      <c r="AG1118">
        <f t="shared" si="400"/>
        <v>0.1111111111111111</v>
      </c>
      <c r="AH1118">
        <f t="shared" si="401"/>
        <v>0.31791600212652854</v>
      </c>
      <c r="AI1118">
        <f t="shared" si="402"/>
        <v>0.11958997722095673</v>
      </c>
      <c r="AJ1118">
        <f t="shared" si="403"/>
        <v>0.20306513409961688</v>
      </c>
      <c r="AK1118">
        <f t="shared" si="404"/>
        <v>0.33253683791318195</v>
      </c>
      <c r="AL1118">
        <f t="shared" si="405"/>
        <v>0.19103600293901543</v>
      </c>
      <c r="AM1118">
        <f t="shared" si="406"/>
        <v>0.24010731052984574</v>
      </c>
      <c r="AN1118">
        <f t="shared" si="407"/>
        <v>0.33194154488517735</v>
      </c>
      <c r="AO1118">
        <f t="shared" si="408"/>
        <v>0.1319890009165903</v>
      </c>
      <c r="AP1118">
        <f t="shared" si="409"/>
        <v>4.49438202247191E-2</v>
      </c>
      <c r="AQ1118">
        <f t="shared" si="410"/>
        <v>4.4444444444444446E-2</v>
      </c>
      <c r="AR1118">
        <f t="shared" si="411"/>
        <v>1.1235955056179775E-2</v>
      </c>
      <c r="AS1118">
        <f t="shared" si="412"/>
        <v>2.0408163265306121E-2</v>
      </c>
      <c r="AT1118">
        <f t="shared" si="413"/>
        <v>0.32115443659809639</v>
      </c>
      <c r="AU1118">
        <f t="shared" si="414"/>
        <v>0.36416747809152877</v>
      </c>
      <c r="AV1118">
        <f t="shared" si="415"/>
        <v>0.42441860465116277</v>
      </c>
      <c r="AW1118">
        <f t="shared" si="416"/>
        <v>0.40837696335078533</v>
      </c>
    </row>
    <row r="1119" spans="1:49" x14ac:dyDescent="0.3">
      <c r="A1119">
        <v>132</v>
      </c>
      <c r="B1119" s="3">
        <v>37591</v>
      </c>
      <c r="C1119" t="s">
        <v>8</v>
      </c>
      <c r="D1119" s="1">
        <v>79.05</v>
      </c>
      <c r="E1119" s="1">
        <v>40.049999999999997</v>
      </c>
      <c r="F1119" s="1">
        <v>20.75</v>
      </c>
      <c r="G1119" s="1">
        <v>39</v>
      </c>
      <c r="H1119" s="1">
        <v>17.100000000000001</v>
      </c>
      <c r="I1119" s="1">
        <v>56.6</v>
      </c>
      <c r="J1119" s="1">
        <v>54.4</v>
      </c>
      <c r="K1119" s="1">
        <v>31</v>
      </c>
      <c r="L1119" s="1">
        <v>29.5</v>
      </c>
      <c r="M1119" s="1">
        <v>9.6</v>
      </c>
      <c r="N1119" s="1">
        <v>10</v>
      </c>
      <c r="O1119" s="2">
        <v>14.7</v>
      </c>
      <c r="P1119" s="2">
        <v>11.6</v>
      </c>
      <c r="Q1119" s="2">
        <v>3</v>
      </c>
      <c r="R1119" s="1">
        <v>0.6</v>
      </c>
      <c r="S1119" s="1">
        <v>0.7</v>
      </c>
      <c r="T1119" s="1">
        <v>0.3</v>
      </c>
      <c r="U1119" s="1">
        <v>0.3</v>
      </c>
      <c r="V1119" s="1">
        <v>1.7</v>
      </c>
      <c r="W1119" s="1">
        <v>66.5</v>
      </c>
      <c r="X1119" s="1">
        <v>76.349999999999994</v>
      </c>
      <c r="Y1119" s="1">
        <v>4.5999999999999996</v>
      </c>
      <c r="Z1119" s="1">
        <v>4.75</v>
      </c>
      <c r="AA1119">
        <f t="shared" si="394"/>
        <v>0.3515215110178383</v>
      </c>
      <c r="AB1119">
        <f t="shared" si="395"/>
        <v>0.294921875</v>
      </c>
      <c r="AC1119">
        <f t="shared" si="396"/>
        <v>0.27751196172248804</v>
      </c>
      <c r="AD1119">
        <f t="shared" si="397"/>
        <v>6.5274151436031352E-2</v>
      </c>
      <c r="AE1119">
        <f t="shared" si="398"/>
        <v>0.13722826086956522</v>
      </c>
      <c r="AF1119">
        <f t="shared" si="399"/>
        <v>0.15789473684210525</v>
      </c>
      <c r="AG1119">
        <f t="shared" si="400"/>
        <v>0.13333333333333333</v>
      </c>
      <c r="AH1119">
        <f t="shared" si="401"/>
        <v>0.33227006911217438</v>
      </c>
      <c r="AI1119">
        <f t="shared" si="402"/>
        <v>0.13553530751708429</v>
      </c>
      <c r="AJ1119">
        <f t="shared" si="403"/>
        <v>0.25095785440613028</v>
      </c>
      <c r="AK1119">
        <f t="shared" si="404"/>
        <v>0.35284747112704096</v>
      </c>
      <c r="AL1119">
        <f t="shared" si="405"/>
        <v>0.24467303453343126</v>
      </c>
      <c r="AM1119">
        <f t="shared" si="406"/>
        <v>0.26760563380281688</v>
      </c>
      <c r="AN1119">
        <f t="shared" si="407"/>
        <v>0.35281837160751556</v>
      </c>
      <c r="AO1119">
        <f t="shared" si="408"/>
        <v>0.16406966086159486</v>
      </c>
      <c r="AP1119">
        <f t="shared" si="409"/>
        <v>5.6179775280898875E-2</v>
      </c>
      <c r="AQ1119">
        <f t="shared" si="410"/>
        <v>6.6666666666666666E-2</v>
      </c>
      <c r="AR1119">
        <f t="shared" si="411"/>
        <v>2.2471910112359546E-2</v>
      </c>
      <c r="AS1119">
        <f t="shared" si="412"/>
        <v>4.0816326530612235E-2</v>
      </c>
      <c r="AT1119">
        <f t="shared" si="413"/>
        <v>0.36321768498618362</v>
      </c>
      <c r="AU1119">
        <f t="shared" si="414"/>
        <v>0.46283674131775399</v>
      </c>
      <c r="AV1119">
        <f t="shared" si="415"/>
        <v>0.43023255813953487</v>
      </c>
      <c r="AW1119">
        <f t="shared" si="416"/>
        <v>0.47120418848167533</v>
      </c>
    </row>
    <row r="1120" spans="1:49" x14ac:dyDescent="0.3">
      <c r="A1120">
        <v>133</v>
      </c>
      <c r="B1120" s="3">
        <v>37591</v>
      </c>
      <c r="C1120" t="s">
        <v>8</v>
      </c>
      <c r="D1120" s="1">
        <v>76.75</v>
      </c>
      <c r="E1120" s="1">
        <v>39.1</v>
      </c>
      <c r="F1120" s="1">
        <v>20.2</v>
      </c>
      <c r="G1120" s="1">
        <v>37.65</v>
      </c>
      <c r="H1120" s="1">
        <v>16.5</v>
      </c>
      <c r="I1120" s="1">
        <v>57.4</v>
      </c>
      <c r="J1120" s="1">
        <v>55.7</v>
      </c>
      <c r="K1120" s="1">
        <v>30.8</v>
      </c>
      <c r="L1120" s="1">
        <v>30.35</v>
      </c>
      <c r="M1120" s="1">
        <v>9.8000000000000007</v>
      </c>
      <c r="N1120" s="1">
        <v>9.65</v>
      </c>
      <c r="O1120" s="2">
        <v>13.9</v>
      </c>
      <c r="P1120" s="2">
        <v>11.1</v>
      </c>
      <c r="Q1120" s="2">
        <v>2.6</v>
      </c>
      <c r="R1120" s="1">
        <v>0.6</v>
      </c>
      <c r="S1120" s="1">
        <v>0.6</v>
      </c>
      <c r="T1120" s="1">
        <v>0.3</v>
      </c>
      <c r="U1120" s="1">
        <v>0.3</v>
      </c>
      <c r="V1120" s="1">
        <v>1.4</v>
      </c>
      <c r="W1120" s="1">
        <v>67</v>
      </c>
      <c r="X1120" s="1">
        <v>67.55</v>
      </c>
      <c r="Y1120" s="1">
        <v>4.5999999999999996</v>
      </c>
      <c r="Z1120" s="1">
        <v>4.75</v>
      </c>
      <c r="AA1120">
        <f t="shared" si="394"/>
        <v>0.33158447009443859</v>
      </c>
      <c r="AB1120">
        <f t="shared" si="395"/>
        <v>0.2734375</v>
      </c>
      <c r="AC1120">
        <f t="shared" si="396"/>
        <v>0.25167464114832533</v>
      </c>
      <c r="AD1120">
        <f t="shared" si="397"/>
        <v>5.7441253263707574E-2</v>
      </c>
      <c r="AE1120">
        <f t="shared" si="398"/>
        <v>0.13043478260869565</v>
      </c>
      <c r="AF1120">
        <f t="shared" si="399"/>
        <v>0.13157894736842105</v>
      </c>
      <c r="AG1120">
        <f t="shared" si="400"/>
        <v>9.9999999999999978E-2</v>
      </c>
      <c r="AH1120">
        <f t="shared" si="401"/>
        <v>0.30781499202551837</v>
      </c>
      <c r="AI1120">
        <f t="shared" si="402"/>
        <v>0.1264236902050114</v>
      </c>
      <c r="AJ1120">
        <f t="shared" si="403"/>
        <v>0.25862068965517238</v>
      </c>
      <c r="AK1120">
        <f t="shared" si="404"/>
        <v>0.36320191158900833</v>
      </c>
      <c r="AL1120">
        <f t="shared" si="405"/>
        <v>0.24173401910360032</v>
      </c>
      <c r="AM1120">
        <f t="shared" si="406"/>
        <v>0.27900737759892691</v>
      </c>
      <c r="AN1120">
        <f t="shared" si="407"/>
        <v>0.36116910229645088</v>
      </c>
      <c r="AO1120">
        <f t="shared" si="408"/>
        <v>0.15765352887259393</v>
      </c>
      <c r="AP1120">
        <f t="shared" si="409"/>
        <v>5.6179775280898875E-2</v>
      </c>
      <c r="AQ1120">
        <f t="shared" si="410"/>
        <v>5.5555555555555552E-2</v>
      </c>
      <c r="AR1120">
        <f t="shared" si="411"/>
        <v>2.2471910112359546E-2</v>
      </c>
      <c r="AS1120">
        <f t="shared" si="412"/>
        <v>4.0816326530612235E-2</v>
      </c>
      <c r="AT1120">
        <f t="shared" si="413"/>
        <v>0.36628799508750387</v>
      </c>
      <c r="AU1120">
        <f t="shared" si="414"/>
        <v>0.40571243102888677</v>
      </c>
      <c r="AV1120">
        <f t="shared" si="415"/>
        <v>0.43023255813953487</v>
      </c>
      <c r="AW1120">
        <f t="shared" si="416"/>
        <v>0.47120418848167533</v>
      </c>
    </row>
    <row r="1121" spans="1:49" x14ac:dyDescent="0.3">
      <c r="A1121">
        <v>134</v>
      </c>
      <c r="B1121" s="3">
        <v>37591</v>
      </c>
      <c r="C1121" t="s">
        <v>8</v>
      </c>
      <c r="D1121" s="1">
        <v>78.3</v>
      </c>
      <c r="E1121" s="1">
        <v>40.5</v>
      </c>
      <c r="F1121" s="1">
        <v>19.600000000000001</v>
      </c>
      <c r="G1121" s="1">
        <v>37.799999999999997</v>
      </c>
      <c r="H1121" s="1">
        <v>17.100000000000001</v>
      </c>
      <c r="I1121" s="1">
        <v>53.9</v>
      </c>
      <c r="J1121" s="1">
        <v>53.55</v>
      </c>
      <c r="K1121" s="1">
        <v>28.9</v>
      </c>
      <c r="L1121" s="1">
        <v>28.7</v>
      </c>
      <c r="M1121" s="1">
        <v>9.8000000000000007</v>
      </c>
      <c r="N1121" s="1">
        <v>9.75</v>
      </c>
      <c r="O1121" s="2">
        <v>14.5</v>
      </c>
      <c r="P1121" s="2">
        <v>11.2</v>
      </c>
      <c r="Q1121" s="2">
        <v>2.9</v>
      </c>
      <c r="R1121" s="1">
        <v>0.6</v>
      </c>
      <c r="S1121" s="1">
        <v>0.6</v>
      </c>
      <c r="T1121" s="1">
        <v>0.3</v>
      </c>
      <c r="U1121" s="1">
        <v>0.3</v>
      </c>
      <c r="V1121" s="1">
        <v>1.5</v>
      </c>
      <c r="W1121" s="1">
        <v>51.55</v>
      </c>
      <c r="X1121" s="1">
        <v>47</v>
      </c>
      <c r="Y1121" s="1">
        <v>4.8</v>
      </c>
      <c r="Z1121" s="1">
        <v>4.8499999999999996</v>
      </c>
      <c r="AA1121">
        <f t="shared" si="394"/>
        <v>0.36096537250786986</v>
      </c>
      <c r="AB1121">
        <f t="shared" si="395"/>
        <v>0.25000000000000011</v>
      </c>
      <c r="AC1121">
        <f t="shared" si="396"/>
        <v>0.25454545454545446</v>
      </c>
      <c r="AD1121">
        <f t="shared" si="397"/>
        <v>6.5274151436031352E-2</v>
      </c>
      <c r="AE1121">
        <f t="shared" si="398"/>
        <v>0.13179347826086957</v>
      </c>
      <c r="AF1121">
        <f t="shared" si="399"/>
        <v>0.15131578947368418</v>
      </c>
      <c r="AG1121">
        <f t="shared" si="400"/>
        <v>0.1111111111111111</v>
      </c>
      <c r="AH1121">
        <f t="shared" si="401"/>
        <v>0.32429558745348219</v>
      </c>
      <c r="AI1121">
        <f t="shared" si="402"/>
        <v>0.13325740318906606</v>
      </c>
      <c r="AJ1121">
        <f t="shared" si="403"/>
        <v>0.22509578544061301</v>
      </c>
      <c r="AK1121">
        <f t="shared" si="404"/>
        <v>0.34607726005575462</v>
      </c>
      <c r="AL1121">
        <f t="shared" si="405"/>
        <v>0.21381337252020569</v>
      </c>
      <c r="AM1121">
        <f t="shared" si="406"/>
        <v>0.25687458081824277</v>
      </c>
      <c r="AN1121">
        <f t="shared" si="407"/>
        <v>0.36116910229645088</v>
      </c>
      <c r="AO1121">
        <f t="shared" si="408"/>
        <v>0.15948670944087992</v>
      </c>
      <c r="AP1121">
        <f t="shared" si="409"/>
        <v>5.6179775280898875E-2</v>
      </c>
      <c r="AQ1121">
        <f t="shared" si="410"/>
        <v>5.5555555555555552E-2</v>
      </c>
      <c r="AR1121">
        <f t="shared" si="411"/>
        <v>2.2471910112359546E-2</v>
      </c>
      <c r="AS1121">
        <f t="shared" si="412"/>
        <v>4.0816326530612235E-2</v>
      </c>
      <c r="AT1121">
        <f t="shared" si="413"/>
        <v>0.27141541295670862</v>
      </c>
      <c r="AU1121">
        <f t="shared" si="414"/>
        <v>0.27231418370658883</v>
      </c>
      <c r="AV1121">
        <f t="shared" si="415"/>
        <v>0.45348837209302323</v>
      </c>
      <c r="AW1121">
        <f t="shared" si="416"/>
        <v>0.48167539267015697</v>
      </c>
    </row>
    <row r="1122" spans="1:49" x14ac:dyDescent="0.3">
      <c r="A1122">
        <v>135</v>
      </c>
      <c r="B1122" s="3">
        <v>37591</v>
      </c>
      <c r="C1122" t="s">
        <v>8</v>
      </c>
      <c r="D1122" s="1">
        <v>79.900000000000006</v>
      </c>
      <c r="E1122" s="1">
        <v>40.4</v>
      </c>
      <c r="F1122" s="1">
        <v>20.8</v>
      </c>
      <c r="G1122" s="1">
        <v>39.5</v>
      </c>
      <c r="H1122" s="1">
        <v>17.55</v>
      </c>
      <c r="I1122" s="1">
        <v>50.55</v>
      </c>
      <c r="J1122" s="1">
        <v>51.4</v>
      </c>
      <c r="K1122" s="1">
        <v>27.35</v>
      </c>
      <c r="L1122" s="1">
        <v>27.95</v>
      </c>
      <c r="M1122" s="1">
        <v>8.6999999999999993</v>
      </c>
      <c r="N1122" s="1">
        <v>8.65</v>
      </c>
      <c r="O1122" s="2">
        <v>15.2</v>
      </c>
      <c r="P1122" s="2">
        <v>11.5</v>
      </c>
      <c r="Q1122" s="2">
        <v>3.1</v>
      </c>
      <c r="R1122" s="1">
        <v>0.4</v>
      </c>
      <c r="S1122" s="1">
        <v>0.4</v>
      </c>
      <c r="T1122" s="1">
        <v>0.2</v>
      </c>
      <c r="U1122" s="1">
        <v>0.2</v>
      </c>
      <c r="V1122" s="1">
        <v>1.7</v>
      </c>
      <c r="W1122" s="1">
        <v>36.15</v>
      </c>
      <c r="X1122" s="1">
        <v>69.099999999999994</v>
      </c>
      <c r="Y1122" s="1">
        <v>4.9000000000000004</v>
      </c>
      <c r="Z1122" s="1">
        <v>4.6500000000000004</v>
      </c>
      <c r="AA1122">
        <f t="shared" si="394"/>
        <v>0.35886673662119617</v>
      </c>
      <c r="AB1122">
        <f t="shared" si="395"/>
        <v>0.29687500000000006</v>
      </c>
      <c r="AC1122">
        <f t="shared" si="396"/>
        <v>0.28708133971291866</v>
      </c>
      <c r="AD1122">
        <f t="shared" si="397"/>
        <v>7.114882506527416E-2</v>
      </c>
      <c r="AE1122">
        <f t="shared" si="398"/>
        <v>0.13586956521739132</v>
      </c>
      <c r="AF1122">
        <f t="shared" si="399"/>
        <v>0.1644736842105263</v>
      </c>
      <c r="AG1122">
        <f t="shared" si="400"/>
        <v>0.13333333333333333</v>
      </c>
      <c r="AH1122">
        <f t="shared" si="401"/>
        <v>0.34130781499202562</v>
      </c>
      <c r="AI1122">
        <f t="shared" si="402"/>
        <v>0.14123006833712984</v>
      </c>
      <c r="AJ1122">
        <f t="shared" si="403"/>
        <v>0.19300766283524901</v>
      </c>
      <c r="AK1122">
        <f t="shared" si="404"/>
        <v>0.32895260852250097</v>
      </c>
      <c r="AL1122">
        <f t="shared" si="405"/>
        <v>0.19103600293901543</v>
      </c>
      <c r="AM1122">
        <f t="shared" si="406"/>
        <v>0.24681421864520456</v>
      </c>
      <c r="AN1122">
        <f t="shared" si="407"/>
        <v>0.31524008350730681</v>
      </c>
      <c r="AO1122">
        <f t="shared" si="408"/>
        <v>0.13932172318973421</v>
      </c>
      <c r="AP1122">
        <f t="shared" si="409"/>
        <v>3.3707865168539332E-2</v>
      </c>
      <c r="AQ1122">
        <f t="shared" si="410"/>
        <v>3.333333333333334E-2</v>
      </c>
      <c r="AR1122">
        <f t="shared" si="411"/>
        <v>1.1235955056179775E-2</v>
      </c>
      <c r="AS1122">
        <f t="shared" si="412"/>
        <v>2.0408163265306121E-2</v>
      </c>
      <c r="AT1122">
        <f t="shared" si="413"/>
        <v>0.17684986183604542</v>
      </c>
      <c r="AU1122">
        <f t="shared" si="414"/>
        <v>0.41577409931840315</v>
      </c>
      <c r="AV1122">
        <f t="shared" si="415"/>
        <v>0.46511627906976744</v>
      </c>
      <c r="AW1122">
        <f t="shared" si="416"/>
        <v>0.4607329842931937</v>
      </c>
    </row>
    <row r="1123" spans="1:49" x14ac:dyDescent="0.3">
      <c r="A1123">
        <v>136</v>
      </c>
      <c r="B1123" s="3">
        <v>37591</v>
      </c>
      <c r="C1123" t="s">
        <v>8</v>
      </c>
      <c r="D1123" s="1">
        <v>93.95</v>
      </c>
      <c r="E1123" s="1">
        <v>49.2</v>
      </c>
      <c r="F1123" s="1">
        <v>25</v>
      </c>
      <c r="G1123" s="1">
        <v>44.75</v>
      </c>
      <c r="H1123" s="1">
        <v>19.8</v>
      </c>
      <c r="I1123" s="1">
        <v>69.599999999999994</v>
      </c>
      <c r="J1123" s="1">
        <v>69.150000000000006</v>
      </c>
      <c r="K1123" s="1">
        <v>38.6</v>
      </c>
      <c r="L1123" s="1">
        <v>38.4</v>
      </c>
      <c r="M1123" s="1">
        <v>11.25</v>
      </c>
      <c r="N1123" s="1">
        <v>11.25</v>
      </c>
      <c r="O1123" s="2">
        <v>24.4</v>
      </c>
      <c r="P1123" s="2">
        <v>19.899999999999999</v>
      </c>
      <c r="Q1123" s="2">
        <v>4.5</v>
      </c>
      <c r="R1123" s="1">
        <v>1</v>
      </c>
      <c r="S1123" s="1">
        <v>1</v>
      </c>
      <c r="T1123" s="1">
        <v>0.5</v>
      </c>
      <c r="U1123" s="1">
        <v>0.5</v>
      </c>
      <c r="V1123" s="1">
        <v>2.6</v>
      </c>
      <c r="W1123" s="1">
        <v>80.349999999999994</v>
      </c>
      <c r="X1123" s="1">
        <v>77.900000000000006</v>
      </c>
      <c r="Y1123" s="1">
        <v>5.55</v>
      </c>
      <c r="Z1123" s="1">
        <v>5.65</v>
      </c>
      <c r="AA1123">
        <f t="shared" si="394"/>
        <v>0.54354669464847849</v>
      </c>
      <c r="AB1123">
        <f t="shared" si="395"/>
        <v>0.4609375</v>
      </c>
      <c r="AC1123">
        <f t="shared" si="396"/>
        <v>0.38755980861244016</v>
      </c>
      <c r="AD1123">
        <f t="shared" si="397"/>
        <v>0.10052219321148825</v>
      </c>
      <c r="AE1123">
        <f t="shared" si="398"/>
        <v>0.25</v>
      </c>
      <c r="AF1123">
        <f t="shared" si="399"/>
        <v>0.25657894736842102</v>
      </c>
      <c r="AG1123">
        <f t="shared" si="400"/>
        <v>0.23333333333333334</v>
      </c>
      <c r="AH1123">
        <f t="shared" si="401"/>
        <v>0.49069643806485919</v>
      </c>
      <c r="AI1123">
        <f t="shared" si="402"/>
        <v>0.24601366742596811</v>
      </c>
      <c r="AJ1123">
        <f t="shared" si="403"/>
        <v>0.37547892720306508</v>
      </c>
      <c r="AK1123">
        <f t="shared" si="404"/>
        <v>0.47033054559936277</v>
      </c>
      <c r="AL1123">
        <f t="shared" si="405"/>
        <v>0.3563556208670095</v>
      </c>
      <c r="AM1123">
        <f t="shared" si="406"/>
        <v>0.38698859825620385</v>
      </c>
      <c r="AN1123">
        <f t="shared" si="407"/>
        <v>0.42171189979123164</v>
      </c>
      <c r="AO1123">
        <f t="shared" si="408"/>
        <v>0.18698441796516954</v>
      </c>
      <c r="AP1123">
        <f t="shared" si="409"/>
        <v>0.10112359550561797</v>
      </c>
      <c r="AQ1123">
        <f t="shared" si="410"/>
        <v>9.9999999999999992E-2</v>
      </c>
      <c r="AR1123">
        <f t="shared" si="411"/>
        <v>4.49438202247191E-2</v>
      </c>
      <c r="AS1123">
        <f t="shared" si="412"/>
        <v>8.1632653061224483E-2</v>
      </c>
      <c r="AT1123">
        <f t="shared" si="413"/>
        <v>0.44826527479275413</v>
      </c>
      <c r="AU1123">
        <f t="shared" si="414"/>
        <v>0.47289840960727048</v>
      </c>
      <c r="AV1123">
        <f t="shared" si="415"/>
        <v>0.54069767441860461</v>
      </c>
      <c r="AW1123">
        <f t="shared" si="416"/>
        <v>0.5654450261780104</v>
      </c>
    </row>
    <row r="1124" spans="1:49" x14ac:dyDescent="0.3">
      <c r="A1124">
        <v>137</v>
      </c>
      <c r="B1124" s="3">
        <v>37591</v>
      </c>
      <c r="C1124" t="s">
        <v>8</v>
      </c>
      <c r="D1124" s="1">
        <v>78.8</v>
      </c>
      <c r="E1124" s="1">
        <v>40.4</v>
      </c>
      <c r="F1124" s="1">
        <v>19.5</v>
      </c>
      <c r="G1124" s="1">
        <v>38.4</v>
      </c>
      <c r="H1124" s="1">
        <v>17.25</v>
      </c>
      <c r="I1124" s="1">
        <v>52.45</v>
      </c>
      <c r="J1124" s="1">
        <v>52.15</v>
      </c>
      <c r="K1124" s="1">
        <v>28</v>
      </c>
      <c r="L1124" s="1">
        <v>28.3</v>
      </c>
      <c r="M1124" s="1">
        <v>9.1</v>
      </c>
      <c r="N1124" s="1">
        <v>9.1999999999999993</v>
      </c>
      <c r="O1124" s="2">
        <v>14.3</v>
      </c>
      <c r="P1124" s="2">
        <v>11.1</v>
      </c>
      <c r="Q1124" s="2">
        <v>2.9</v>
      </c>
      <c r="R1124" s="1">
        <v>0.5</v>
      </c>
      <c r="S1124" s="1">
        <v>0.4</v>
      </c>
      <c r="T1124" s="1">
        <v>0.2</v>
      </c>
      <c r="U1124" s="1">
        <v>0.2</v>
      </c>
      <c r="V1124" s="1">
        <v>1.5</v>
      </c>
      <c r="W1124" s="1">
        <v>53.1</v>
      </c>
      <c r="X1124" s="1">
        <v>51.7</v>
      </c>
      <c r="Y1124" s="1">
        <v>4.8</v>
      </c>
      <c r="Z1124" s="1">
        <v>5.0999999999999996</v>
      </c>
      <c r="AA1124">
        <f t="shared" si="394"/>
        <v>0.35886673662119617</v>
      </c>
      <c r="AB1124">
        <f t="shared" si="395"/>
        <v>0.24609375000000003</v>
      </c>
      <c r="AC1124">
        <f t="shared" si="396"/>
        <v>0.26602870813397128</v>
      </c>
      <c r="AD1124">
        <f t="shared" si="397"/>
        <v>6.7232375979112274E-2</v>
      </c>
      <c r="AE1124">
        <f t="shared" si="398"/>
        <v>0.13043478260869565</v>
      </c>
      <c r="AF1124">
        <f t="shared" si="399"/>
        <v>0.15131578947368418</v>
      </c>
      <c r="AG1124">
        <f t="shared" si="400"/>
        <v>0.1111111111111111</v>
      </c>
      <c r="AH1124">
        <f t="shared" si="401"/>
        <v>0.32961190855927697</v>
      </c>
      <c r="AI1124">
        <f t="shared" si="402"/>
        <v>0.13097949886104784</v>
      </c>
      <c r="AJ1124">
        <f t="shared" si="403"/>
        <v>0.21120689655172417</v>
      </c>
      <c r="AK1124">
        <f t="shared" si="404"/>
        <v>0.33492632417363594</v>
      </c>
      <c r="AL1124">
        <f t="shared" si="405"/>
        <v>0.20058780308596619</v>
      </c>
      <c r="AM1124">
        <f t="shared" si="406"/>
        <v>0.25150905432595577</v>
      </c>
      <c r="AN1124">
        <f t="shared" si="407"/>
        <v>0.33194154488517735</v>
      </c>
      <c r="AO1124">
        <f t="shared" si="408"/>
        <v>0.14940421631530704</v>
      </c>
      <c r="AP1124">
        <f t="shared" si="409"/>
        <v>4.49438202247191E-2</v>
      </c>
      <c r="AQ1124">
        <f t="shared" si="410"/>
        <v>3.333333333333334E-2</v>
      </c>
      <c r="AR1124">
        <f t="shared" si="411"/>
        <v>1.1235955056179775E-2</v>
      </c>
      <c r="AS1124">
        <f t="shared" si="412"/>
        <v>2.0408163265306121E-2</v>
      </c>
      <c r="AT1124">
        <f t="shared" si="413"/>
        <v>0.28093337427080139</v>
      </c>
      <c r="AU1124">
        <f t="shared" si="414"/>
        <v>0.30282375851996113</v>
      </c>
      <c r="AV1124">
        <f t="shared" si="415"/>
        <v>0.45348837209302323</v>
      </c>
      <c r="AW1124">
        <f t="shared" si="416"/>
        <v>0.50785340314136118</v>
      </c>
    </row>
    <row r="1125" spans="1:49" x14ac:dyDescent="0.3">
      <c r="A1125">
        <v>138</v>
      </c>
      <c r="B1125" s="3">
        <v>37591</v>
      </c>
      <c r="C1125" t="s">
        <v>8</v>
      </c>
      <c r="D1125" s="1">
        <v>80.150000000000006</v>
      </c>
      <c r="E1125" s="1">
        <v>41.35</v>
      </c>
      <c r="F1125" s="1">
        <v>19</v>
      </c>
      <c r="G1125" s="1">
        <v>38.799999999999997</v>
      </c>
      <c r="H1125" s="1">
        <v>17.649999999999999</v>
      </c>
      <c r="I1125" s="1">
        <v>59.15</v>
      </c>
      <c r="J1125" s="1">
        <v>58.2</v>
      </c>
      <c r="K1125" s="1">
        <v>32.799999999999997</v>
      </c>
      <c r="L1125" s="1">
        <v>32.200000000000003</v>
      </c>
      <c r="M1125" s="1">
        <v>10.45</v>
      </c>
      <c r="N1125" s="1">
        <v>10.6</v>
      </c>
      <c r="O1125" s="2">
        <v>15.1</v>
      </c>
      <c r="P1125" s="2">
        <v>11.8</v>
      </c>
      <c r="Q1125" s="2">
        <v>2.9</v>
      </c>
      <c r="R1125" s="1">
        <v>0.7</v>
      </c>
      <c r="S1125" s="1">
        <v>0.7</v>
      </c>
      <c r="T1125" s="1">
        <v>0.3</v>
      </c>
      <c r="U1125" s="1">
        <v>0.3</v>
      </c>
      <c r="V1125" s="1">
        <v>1.7</v>
      </c>
      <c r="W1125" s="1">
        <v>59.7</v>
      </c>
      <c r="X1125" s="1">
        <v>63.2</v>
      </c>
      <c r="Y1125" s="1">
        <v>5.15</v>
      </c>
      <c r="Z1125" s="1">
        <v>4.8</v>
      </c>
      <c r="AA1125">
        <f t="shared" si="394"/>
        <v>0.37880377754459599</v>
      </c>
      <c r="AB1125">
        <f t="shared" si="395"/>
        <v>0.22656250000000003</v>
      </c>
      <c r="AC1125">
        <f t="shared" si="396"/>
        <v>0.27368421052631575</v>
      </c>
      <c r="AD1125">
        <f t="shared" si="397"/>
        <v>7.2454308093994765E-2</v>
      </c>
      <c r="AE1125">
        <f t="shared" si="398"/>
        <v>0.13994565217391305</v>
      </c>
      <c r="AF1125">
        <f t="shared" si="399"/>
        <v>0.15131578947368418</v>
      </c>
      <c r="AG1125">
        <f t="shared" si="400"/>
        <v>0.13333333333333333</v>
      </c>
      <c r="AH1125">
        <f t="shared" si="401"/>
        <v>0.34396597554492303</v>
      </c>
      <c r="AI1125">
        <f t="shared" si="402"/>
        <v>0.14009111617312076</v>
      </c>
      <c r="AJ1125">
        <f t="shared" si="403"/>
        <v>0.2753831417624521</v>
      </c>
      <c r="AK1125">
        <f t="shared" si="404"/>
        <v>0.38311429709279171</v>
      </c>
      <c r="AL1125">
        <f t="shared" si="405"/>
        <v>0.27112417340191025</v>
      </c>
      <c r="AM1125">
        <f t="shared" si="406"/>
        <v>0.30382293762575457</v>
      </c>
      <c r="AN1125">
        <f t="shared" si="407"/>
        <v>0.3883089770354905</v>
      </c>
      <c r="AO1125">
        <f t="shared" si="408"/>
        <v>0.17506874427131069</v>
      </c>
      <c r="AP1125">
        <f t="shared" si="409"/>
        <v>6.741573033707865E-2</v>
      </c>
      <c r="AQ1125">
        <f t="shared" si="410"/>
        <v>6.6666666666666666E-2</v>
      </c>
      <c r="AR1125">
        <f t="shared" si="411"/>
        <v>2.2471910112359546E-2</v>
      </c>
      <c r="AS1125">
        <f t="shared" si="412"/>
        <v>4.0816326530612235E-2</v>
      </c>
      <c r="AT1125">
        <f t="shared" si="413"/>
        <v>0.32146146760822847</v>
      </c>
      <c r="AU1125">
        <f t="shared" si="414"/>
        <v>0.37747484582927626</v>
      </c>
      <c r="AV1125">
        <f t="shared" si="415"/>
        <v>0.4941860465116279</v>
      </c>
      <c r="AW1125">
        <f t="shared" si="416"/>
        <v>0.47643979057591612</v>
      </c>
    </row>
    <row r="1126" spans="1:49" x14ac:dyDescent="0.3">
      <c r="A1126">
        <v>139</v>
      </c>
      <c r="B1126" s="3">
        <v>37591</v>
      </c>
      <c r="C1126" t="s">
        <v>8</v>
      </c>
      <c r="D1126" s="1">
        <v>74.2</v>
      </c>
      <c r="E1126" s="1">
        <v>37.5</v>
      </c>
      <c r="F1126" s="1">
        <v>18</v>
      </c>
      <c r="G1126" s="1">
        <v>36.799999999999997</v>
      </c>
      <c r="H1126" s="1">
        <v>16.55</v>
      </c>
      <c r="I1126" s="1">
        <v>50.9</v>
      </c>
      <c r="J1126" s="1">
        <v>50.35</v>
      </c>
      <c r="K1126" s="1">
        <v>27.1</v>
      </c>
      <c r="L1126" s="1">
        <v>27</v>
      </c>
      <c r="M1126" s="1">
        <v>8.5</v>
      </c>
      <c r="N1126" s="1">
        <v>9.25</v>
      </c>
      <c r="O1126" s="2">
        <v>12.2</v>
      </c>
      <c r="P1126" s="2">
        <v>9.6</v>
      </c>
      <c r="Q1126" s="2">
        <v>2.4</v>
      </c>
      <c r="R1126" s="1">
        <v>0.4</v>
      </c>
      <c r="S1126" s="1">
        <v>0.5</v>
      </c>
      <c r="T1126" s="1">
        <v>0.2</v>
      </c>
      <c r="U1126" s="1">
        <v>0.2</v>
      </c>
      <c r="V1126" s="1">
        <v>1.3</v>
      </c>
      <c r="W1126" s="1">
        <v>63.41</v>
      </c>
      <c r="X1126" s="1">
        <v>61.82</v>
      </c>
      <c r="Y1126" s="1">
        <v>4</v>
      </c>
      <c r="Z1126" s="1">
        <v>4.55</v>
      </c>
      <c r="AA1126">
        <f t="shared" si="394"/>
        <v>0.29800629590765998</v>
      </c>
      <c r="AB1126">
        <f t="shared" si="395"/>
        <v>0.18750000000000003</v>
      </c>
      <c r="AC1126">
        <f t="shared" si="396"/>
        <v>0.23540669856459323</v>
      </c>
      <c r="AD1126">
        <f t="shared" si="397"/>
        <v>5.8093994778067898E-2</v>
      </c>
      <c r="AE1126">
        <f t="shared" si="398"/>
        <v>0.11005434782608696</v>
      </c>
      <c r="AF1126">
        <f t="shared" si="399"/>
        <v>0.11842105263157893</v>
      </c>
      <c r="AG1126">
        <f t="shared" si="400"/>
        <v>8.8888888888888892E-2</v>
      </c>
      <c r="AH1126">
        <f t="shared" si="401"/>
        <v>0.28070175438596501</v>
      </c>
      <c r="AI1126">
        <f t="shared" si="402"/>
        <v>0.10706150341685648</v>
      </c>
      <c r="AJ1126">
        <f t="shared" si="403"/>
        <v>0.19636015325670497</v>
      </c>
      <c r="AK1126">
        <f t="shared" si="404"/>
        <v>0.32058940661091195</v>
      </c>
      <c r="AL1126">
        <f t="shared" si="405"/>
        <v>0.18736223365172666</v>
      </c>
      <c r="AM1126">
        <f t="shared" si="406"/>
        <v>0.23407109322602279</v>
      </c>
      <c r="AN1126">
        <f t="shared" si="407"/>
        <v>0.30688935281837154</v>
      </c>
      <c r="AO1126">
        <f t="shared" si="408"/>
        <v>0.15032080659945002</v>
      </c>
      <c r="AP1126">
        <f t="shared" si="409"/>
        <v>3.3707865168539332E-2</v>
      </c>
      <c r="AQ1126">
        <f t="shared" si="410"/>
        <v>4.4444444444444446E-2</v>
      </c>
      <c r="AR1126">
        <f t="shared" si="411"/>
        <v>1.1235955056179775E-2</v>
      </c>
      <c r="AS1126">
        <f t="shared" si="412"/>
        <v>2.0408163265306121E-2</v>
      </c>
      <c r="AT1126">
        <f t="shared" si="413"/>
        <v>0.34424316856002457</v>
      </c>
      <c r="AU1126">
        <f t="shared" si="414"/>
        <v>0.36851671535215846</v>
      </c>
      <c r="AV1126">
        <f t="shared" si="415"/>
        <v>0.3604651162790698</v>
      </c>
      <c r="AW1126">
        <f t="shared" si="416"/>
        <v>0.45026178010471196</v>
      </c>
    </row>
    <row r="1127" spans="1:49" x14ac:dyDescent="0.3">
      <c r="A1127">
        <v>140</v>
      </c>
      <c r="B1127" s="3">
        <v>37591</v>
      </c>
      <c r="C1127" t="s">
        <v>8</v>
      </c>
      <c r="D1127" s="1">
        <v>74.55</v>
      </c>
      <c r="E1127" s="1">
        <v>37.450000000000003</v>
      </c>
      <c r="F1127" s="1">
        <v>18.350000000000001</v>
      </c>
      <c r="G1127" s="1">
        <v>37.1</v>
      </c>
      <c r="H1127" s="1">
        <v>16.55</v>
      </c>
      <c r="I1127" s="1">
        <v>55.3</v>
      </c>
      <c r="J1127" s="1">
        <v>55.7</v>
      </c>
      <c r="K1127" s="1">
        <v>31.3</v>
      </c>
      <c r="L1127" s="1">
        <v>30.25</v>
      </c>
      <c r="M1127" s="1">
        <v>10</v>
      </c>
      <c r="N1127" s="1">
        <v>10.1</v>
      </c>
      <c r="O1127" s="2">
        <v>13.2</v>
      </c>
      <c r="P1127" s="2">
        <v>10.4</v>
      </c>
      <c r="Q1127" s="2">
        <v>2.6</v>
      </c>
      <c r="R1127" s="1">
        <v>0.6</v>
      </c>
      <c r="S1127" s="1">
        <v>0.6</v>
      </c>
      <c r="T1127" s="1">
        <v>0.3</v>
      </c>
      <c r="U1127" s="1">
        <v>0.3</v>
      </c>
      <c r="V1127" s="1">
        <v>1.4</v>
      </c>
      <c r="W1127" s="1">
        <v>62.8</v>
      </c>
      <c r="X1127" s="1">
        <v>62.4</v>
      </c>
      <c r="Y1127" s="1">
        <v>4.75</v>
      </c>
      <c r="Z1127" s="1">
        <v>5</v>
      </c>
      <c r="AA1127">
        <f t="shared" si="394"/>
        <v>0.29695697796432324</v>
      </c>
      <c r="AB1127">
        <f t="shared" si="395"/>
        <v>0.20117187500000008</v>
      </c>
      <c r="AC1127">
        <f t="shared" si="396"/>
        <v>0.2411483253588517</v>
      </c>
      <c r="AD1127">
        <f t="shared" si="397"/>
        <v>5.8093994778067898E-2</v>
      </c>
      <c r="AE1127">
        <f t="shared" si="398"/>
        <v>0.12092391304347828</v>
      </c>
      <c r="AF1127">
        <f t="shared" si="399"/>
        <v>0.13157894736842105</v>
      </c>
      <c r="AG1127">
        <f t="shared" si="400"/>
        <v>9.9999999999999978E-2</v>
      </c>
      <c r="AH1127">
        <f t="shared" si="401"/>
        <v>0.2844231791600213</v>
      </c>
      <c r="AI1127">
        <f t="shared" si="402"/>
        <v>0.1184510250569476</v>
      </c>
      <c r="AJ1127">
        <f t="shared" si="403"/>
        <v>0.23850574712643674</v>
      </c>
      <c r="AK1127">
        <f t="shared" si="404"/>
        <v>0.36320191158900833</v>
      </c>
      <c r="AL1127">
        <f t="shared" si="405"/>
        <v>0.24908155767817783</v>
      </c>
      <c r="AM1127">
        <f t="shared" si="406"/>
        <v>0.27766599597585512</v>
      </c>
      <c r="AN1127">
        <f t="shared" si="407"/>
        <v>0.36951983298538615</v>
      </c>
      <c r="AO1127">
        <f t="shared" si="408"/>
        <v>0.16590284142988082</v>
      </c>
      <c r="AP1127">
        <f t="shared" si="409"/>
        <v>5.6179775280898875E-2</v>
      </c>
      <c r="AQ1127">
        <f t="shared" si="410"/>
        <v>5.5555555555555552E-2</v>
      </c>
      <c r="AR1127">
        <f t="shared" si="411"/>
        <v>2.2471910112359546E-2</v>
      </c>
      <c r="AS1127">
        <f t="shared" si="412"/>
        <v>4.0816326530612235E-2</v>
      </c>
      <c r="AT1127">
        <f t="shared" si="413"/>
        <v>0.3404973902364139</v>
      </c>
      <c r="AU1127">
        <f t="shared" si="414"/>
        <v>0.37228172671210652</v>
      </c>
      <c r="AV1127">
        <f t="shared" si="415"/>
        <v>0.44767441860465118</v>
      </c>
      <c r="AW1127">
        <f t="shared" si="416"/>
        <v>0.4973821989528795</v>
      </c>
    </row>
    <row r="1128" spans="1:49" x14ac:dyDescent="0.3">
      <c r="A1128">
        <v>141</v>
      </c>
      <c r="B1128" s="3">
        <v>37591</v>
      </c>
      <c r="C1128" t="s">
        <v>8</v>
      </c>
      <c r="D1128" s="1">
        <v>87.55</v>
      </c>
      <c r="E1128" s="1">
        <v>45.05</v>
      </c>
      <c r="F1128" s="1">
        <v>22</v>
      </c>
      <c r="G1128" s="1">
        <v>42.5</v>
      </c>
      <c r="H1128" s="1">
        <v>19.95</v>
      </c>
      <c r="I1128" s="1">
        <v>65.05</v>
      </c>
      <c r="J1128" s="1">
        <v>64.75</v>
      </c>
      <c r="K1128" s="1">
        <v>35.200000000000003</v>
      </c>
      <c r="L1128" s="1">
        <v>35.4</v>
      </c>
      <c r="M1128" s="1">
        <v>10.4</v>
      </c>
      <c r="N1128" s="1">
        <v>10.5</v>
      </c>
      <c r="O1128" s="2">
        <v>18.5</v>
      </c>
      <c r="P1128" s="2">
        <v>14.3</v>
      </c>
      <c r="Q1128" s="2">
        <v>3.9</v>
      </c>
      <c r="R1128" s="1">
        <v>0.9</v>
      </c>
      <c r="S1128" s="1">
        <v>0.9</v>
      </c>
      <c r="T1128" s="1">
        <v>0.4</v>
      </c>
      <c r="U1128" s="1">
        <v>0.4</v>
      </c>
      <c r="V1128" s="1">
        <v>2.2999999999999998</v>
      </c>
      <c r="W1128" s="1">
        <v>69.45</v>
      </c>
      <c r="X1128" s="1">
        <v>74.7</v>
      </c>
      <c r="Y1128" s="1">
        <v>5.35</v>
      </c>
      <c r="Z1128" s="1">
        <v>4.6500000000000004</v>
      </c>
      <c r="AA1128">
        <f t="shared" si="394"/>
        <v>0.4564533053515214</v>
      </c>
      <c r="AB1128">
        <f t="shared" si="395"/>
        <v>0.34375</v>
      </c>
      <c r="AC1128">
        <f t="shared" si="396"/>
        <v>0.34449760765550236</v>
      </c>
      <c r="AD1128">
        <f t="shared" si="397"/>
        <v>0.10248041775456918</v>
      </c>
      <c r="AE1128">
        <f t="shared" si="398"/>
        <v>0.17391304347826089</v>
      </c>
      <c r="AF1128">
        <f t="shared" si="399"/>
        <v>0.21710526315789472</v>
      </c>
      <c r="AG1128">
        <f t="shared" si="400"/>
        <v>0.19999999999999996</v>
      </c>
      <c r="AH1128">
        <f t="shared" si="401"/>
        <v>0.42264752791068583</v>
      </c>
      <c r="AI1128">
        <f t="shared" si="402"/>
        <v>0.17881548974943054</v>
      </c>
      <c r="AJ1128">
        <f t="shared" si="403"/>
        <v>0.3318965517241379</v>
      </c>
      <c r="AK1128">
        <f t="shared" si="404"/>
        <v>0.43528474711270404</v>
      </c>
      <c r="AL1128">
        <f t="shared" si="405"/>
        <v>0.30639235855988239</v>
      </c>
      <c r="AM1128">
        <f t="shared" si="406"/>
        <v>0.34674714956405095</v>
      </c>
      <c r="AN1128">
        <f t="shared" si="407"/>
        <v>0.3862212943632567</v>
      </c>
      <c r="AO1128">
        <f t="shared" si="408"/>
        <v>0.17323556370302473</v>
      </c>
      <c r="AP1128">
        <f t="shared" si="409"/>
        <v>8.98876404494382E-2</v>
      </c>
      <c r="AQ1128">
        <f t="shared" si="410"/>
        <v>8.8888888888888892E-2</v>
      </c>
      <c r="AR1128">
        <f t="shared" si="411"/>
        <v>3.3707865168539332E-2</v>
      </c>
      <c r="AS1128">
        <f t="shared" si="412"/>
        <v>6.1224489795918373E-2</v>
      </c>
      <c r="AT1128">
        <f t="shared" si="413"/>
        <v>0.38133251458397305</v>
      </c>
      <c r="AU1128">
        <f t="shared" si="414"/>
        <v>0.45212593313859145</v>
      </c>
      <c r="AV1128">
        <f t="shared" si="415"/>
        <v>0.5174418604651162</v>
      </c>
      <c r="AW1128">
        <f t="shared" si="416"/>
        <v>0.4607329842931937</v>
      </c>
    </row>
    <row r="1129" spans="1:49" x14ac:dyDescent="0.3">
      <c r="A1129">
        <v>142</v>
      </c>
      <c r="B1129" s="3">
        <v>37591</v>
      </c>
      <c r="C1129" t="s">
        <v>8</v>
      </c>
      <c r="D1129" s="1">
        <v>88.75</v>
      </c>
      <c r="E1129" s="1">
        <v>45.5</v>
      </c>
      <c r="F1129" s="1">
        <v>22.55</v>
      </c>
      <c r="G1129" s="1">
        <v>43.25</v>
      </c>
      <c r="H1129" s="1">
        <v>18.899999999999999</v>
      </c>
      <c r="I1129" s="1">
        <v>61.4</v>
      </c>
      <c r="J1129" s="1">
        <v>61.05</v>
      </c>
      <c r="K1129" s="1">
        <v>33.549999999999997</v>
      </c>
      <c r="L1129" s="1">
        <v>34.5</v>
      </c>
      <c r="M1129" s="1">
        <v>10.199999999999999</v>
      </c>
      <c r="N1129" s="1">
        <v>10.15</v>
      </c>
      <c r="O1129" s="2">
        <v>19.100000000000001</v>
      </c>
      <c r="P1129" s="2">
        <v>14.8</v>
      </c>
      <c r="Q1129" s="2">
        <v>3.9</v>
      </c>
      <c r="R1129" s="1">
        <v>0.7</v>
      </c>
      <c r="S1129" s="1">
        <v>0.8</v>
      </c>
      <c r="T1129" s="1">
        <v>0.3</v>
      </c>
      <c r="U1129" s="1">
        <v>0.4</v>
      </c>
      <c r="V1129" s="1">
        <v>2.2000000000000002</v>
      </c>
      <c r="W1129" s="1">
        <v>78.5</v>
      </c>
      <c r="X1129" s="1">
        <v>31.2</v>
      </c>
      <c r="Y1129" s="1">
        <v>5.5</v>
      </c>
      <c r="Z1129" s="1">
        <v>5.2</v>
      </c>
      <c r="AA1129">
        <f t="shared" si="394"/>
        <v>0.46589716684155297</v>
      </c>
      <c r="AB1129">
        <f t="shared" si="395"/>
        <v>0.36523437500000006</v>
      </c>
      <c r="AC1129">
        <f t="shared" si="396"/>
        <v>0.35885167464114831</v>
      </c>
      <c r="AD1129">
        <f t="shared" si="397"/>
        <v>8.8772845953002597E-2</v>
      </c>
      <c r="AE1129">
        <f t="shared" si="398"/>
        <v>0.18070652173913046</v>
      </c>
      <c r="AF1129">
        <f t="shared" si="399"/>
        <v>0.21710526315789472</v>
      </c>
      <c r="AG1129">
        <f t="shared" si="400"/>
        <v>0.18888888888888891</v>
      </c>
      <c r="AH1129">
        <f t="shared" si="401"/>
        <v>0.43540669856459335</v>
      </c>
      <c r="AI1129">
        <f t="shared" si="402"/>
        <v>0.1856492027334852</v>
      </c>
      <c r="AJ1129">
        <f t="shared" si="403"/>
        <v>0.29693486590038309</v>
      </c>
      <c r="AK1129">
        <f t="shared" si="404"/>
        <v>0.40581441656710465</v>
      </c>
      <c r="AL1129">
        <f t="shared" si="405"/>
        <v>0.28214548126377653</v>
      </c>
      <c r="AM1129">
        <f t="shared" si="406"/>
        <v>0.33467471495640511</v>
      </c>
      <c r="AN1129">
        <f t="shared" si="407"/>
        <v>0.37787056367432137</v>
      </c>
      <c r="AO1129">
        <f t="shared" si="408"/>
        <v>0.16681943171402383</v>
      </c>
      <c r="AP1129">
        <f t="shared" si="409"/>
        <v>6.741573033707865E-2</v>
      </c>
      <c r="AQ1129">
        <f t="shared" si="410"/>
        <v>7.7777777777777779E-2</v>
      </c>
      <c r="AR1129">
        <f t="shared" si="411"/>
        <v>2.2471910112359546E-2</v>
      </c>
      <c r="AS1129">
        <f t="shared" si="412"/>
        <v>6.1224489795918373E-2</v>
      </c>
      <c r="AT1129">
        <f t="shared" si="413"/>
        <v>0.4369051274178693</v>
      </c>
      <c r="AU1129">
        <f t="shared" si="414"/>
        <v>0.16975008114248621</v>
      </c>
      <c r="AV1129">
        <f t="shared" si="415"/>
        <v>0.53488372093023251</v>
      </c>
      <c r="AW1129">
        <f t="shared" si="416"/>
        <v>0.51832460732984287</v>
      </c>
    </row>
    <row r="1130" spans="1:49" x14ac:dyDescent="0.3">
      <c r="A1130">
        <v>143</v>
      </c>
      <c r="B1130" s="3">
        <v>37591</v>
      </c>
      <c r="C1130" t="s">
        <v>8</v>
      </c>
      <c r="D1130" s="1">
        <v>77.25</v>
      </c>
      <c r="E1130" s="1">
        <v>39.75</v>
      </c>
      <c r="F1130" s="1">
        <v>18.399999999999999</v>
      </c>
      <c r="G1130" s="1">
        <v>37.5</v>
      </c>
      <c r="H1130" s="1">
        <v>17.350000000000001</v>
      </c>
      <c r="I1130" s="1">
        <v>50.6</v>
      </c>
      <c r="J1130" s="1">
        <v>50.2</v>
      </c>
      <c r="K1130" s="1">
        <v>27.8</v>
      </c>
      <c r="L1130" s="1">
        <v>26.8</v>
      </c>
      <c r="M1130" s="1">
        <v>8.5</v>
      </c>
      <c r="N1130" s="1">
        <v>8.8000000000000007</v>
      </c>
      <c r="O1130" s="2">
        <v>13.5</v>
      </c>
      <c r="P1130" s="2">
        <v>10.6</v>
      </c>
      <c r="Q1130" s="2">
        <v>2.5</v>
      </c>
      <c r="R1130" s="1">
        <v>0.4</v>
      </c>
      <c r="S1130" s="1">
        <v>0.5</v>
      </c>
      <c r="T1130" s="1">
        <v>0.2</v>
      </c>
      <c r="U1130" s="1">
        <v>0.2</v>
      </c>
      <c r="V1130" s="1">
        <v>1.5</v>
      </c>
      <c r="W1130" s="1">
        <v>64</v>
      </c>
      <c r="X1130" s="1">
        <v>64.650000000000006</v>
      </c>
      <c r="Y1130" s="1">
        <v>4.3499999999999996</v>
      </c>
      <c r="Z1130" s="1">
        <v>4.5999999999999996</v>
      </c>
      <c r="AA1130">
        <f t="shared" si="394"/>
        <v>0.34522560335781738</v>
      </c>
      <c r="AB1130">
        <f t="shared" si="395"/>
        <v>0.20312499999999997</v>
      </c>
      <c r="AC1130">
        <f t="shared" si="396"/>
        <v>0.24880382775119617</v>
      </c>
      <c r="AD1130">
        <f t="shared" si="397"/>
        <v>6.8537859007832921E-2</v>
      </c>
      <c r="AE1130">
        <f t="shared" si="398"/>
        <v>0.12364130434782609</v>
      </c>
      <c r="AF1130">
        <f t="shared" si="399"/>
        <v>0.12499999999999999</v>
      </c>
      <c r="AG1130">
        <f t="shared" si="400"/>
        <v>0.1111111111111111</v>
      </c>
      <c r="AH1130">
        <f t="shared" si="401"/>
        <v>0.31313131313131315</v>
      </c>
      <c r="AI1130">
        <f t="shared" si="402"/>
        <v>0.12186788154897495</v>
      </c>
      <c r="AJ1130">
        <f t="shared" si="403"/>
        <v>0.1934865900383142</v>
      </c>
      <c r="AK1130">
        <f t="shared" si="404"/>
        <v>0.31939466348068496</v>
      </c>
      <c r="AL1130">
        <f t="shared" si="405"/>
        <v>0.19764878765613519</v>
      </c>
      <c r="AM1130">
        <f t="shared" si="406"/>
        <v>0.23138832997987929</v>
      </c>
      <c r="AN1130">
        <f t="shared" si="407"/>
        <v>0.30688935281837154</v>
      </c>
      <c r="AO1130">
        <f t="shared" si="408"/>
        <v>0.14207149404216315</v>
      </c>
      <c r="AP1130">
        <f t="shared" si="409"/>
        <v>3.3707865168539332E-2</v>
      </c>
      <c r="AQ1130">
        <f t="shared" si="410"/>
        <v>4.4444444444444446E-2</v>
      </c>
      <c r="AR1130">
        <f t="shared" si="411"/>
        <v>1.1235955056179775E-2</v>
      </c>
      <c r="AS1130">
        <f t="shared" si="412"/>
        <v>2.0408163265306121E-2</v>
      </c>
      <c r="AT1130">
        <f t="shared" si="413"/>
        <v>0.34786613447958248</v>
      </c>
      <c r="AU1130">
        <f t="shared" si="414"/>
        <v>0.38688737422914649</v>
      </c>
      <c r="AV1130">
        <f t="shared" si="415"/>
        <v>0.40116279069767441</v>
      </c>
      <c r="AW1130">
        <f t="shared" si="416"/>
        <v>0.4554973821989528</v>
      </c>
    </row>
    <row r="1131" spans="1:49" x14ac:dyDescent="0.3">
      <c r="A1131">
        <v>144</v>
      </c>
      <c r="B1131" s="3">
        <v>37591</v>
      </c>
      <c r="C1131" t="s">
        <v>8</v>
      </c>
      <c r="D1131" s="1">
        <v>76.150000000000006</v>
      </c>
      <c r="E1131" s="1">
        <v>38.6</v>
      </c>
      <c r="F1131" s="1">
        <v>19.3</v>
      </c>
      <c r="G1131" s="1">
        <v>37.549999999999997</v>
      </c>
      <c r="H1131" s="1">
        <v>17.3</v>
      </c>
      <c r="I1131" s="1">
        <v>53.5</v>
      </c>
      <c r="J1131" s="1">
        <v>53.55</v>
      </c>
      <c r="K1131" s="1">
        <v>29</v>
      </c>
      <c r="L1131" s="1">
        <v>28.85</v>
      </c>
      <c r="M1131" s="1">
        <v>9.25</v>
      </c>
      <c r="N1131" s="1">
        <v>9.0500000000000007</v>
      </c>
      <c r="O1131" s="2">
        <v>12.9</v>
      </c>
      <c r="P1131" s="2">
        <v>10.1</v>
      </c>
      <c r="Q1131" s="2">
        <v>2.5</v>
      </c>
      <c r="R1131" s="1">
        <v>0.5</v>
      </c>
      <c r="S1131" s="1">
        <v>0.5</v>
      </c>
      <c r="T1131" s="1">
        <v>0.2</v>
      </c>
      <c r="U1131" s="1">
        <v>0.2</v>
      </c>
      <c r="V1131" s="1">
        <v>1.5</v>
      </c>
      <c r="W1131" s="1">
        <v>56.65</v>
      </c>
      <c r="X1131" s="1">
        <v>70.8</v>
      </c>
      <c r="Y1131" s="1">
        <v>4.3499999999999996</v>
      </c>
      <c r="Z1131" s="1">
        <v>4.55</v>
      </c>
      <c r="AA1131">
        <f t="shared" si="394"/>
        <v>0.32109129066107028</v>
      </c>
      <c r="AB1131">
        <f t="shared" si="395"/>
        <v>0.23828125000000006</v>
      </c>
      <c r="AC1131">
        <f t="shared" si="396"/>
        <v>0.24976076555023918</v>
      </c>
      <c r="AD1131">
        <f t="shared" si="397"/>
        <v>6.7885117493472591E-2</v>
      </c>
      <c r="AE1131">
        <f t="shared" si="398"/>
        <v>0.11684782608695653</v>
      </c>
      <c r="AF1131">
        <f t="shared" si="399"/>
        <v>0.12499999999999999</v>
      </c>
      <c r="AG1131">
        <f t="shared" si="400"/>
        <v>0.1111111111111111</v>
      </c>
      <c r="AH1131">
        <f t="shared" si="401"/>
        <v>0.30143540669856467</v>
      </c>
      <c r="AI1131">
        <f t="shared" si="402"/>
        <v>0.1150341685649203</v>
      </c>
      <c r="AJ1131">
        <f t="shared" si="403"/>
        <v>0.22126436781609196</v>
      </c>
      <c r="AK1131">
        <f t="shared" si="404"/>
        <v>0.34607726005575462</v>
      </c>
      <c r="AL1131">
        <f t="shared" si="405"/>
        <v>0.21528288023512121</v>
      </c>
      <c r="AM1131">
        <f t="shared" si="406"/>
        <v>0.25888665325285043</v>
      </c>
      <c r="AN1131">
        <f t="shared" si="407"/>
        <v>0.33820459290187882</v>
      </c>
      <c r="AO1131">
        <f t="shared" si="408"/>
        <v>0.14665444546287809</v>
      </c>
      <c r="AP1131">
        <f t="shared" si="409"/>
        <v>4.49438202247191E-2</v>
      </c>
      <c r="AQ1131">
        <f t="shared" si="410"/>
        <v>4.4444444444444446E-2</v>
      </c>
      <c r="AR1131">
        <f t="shared" si="411"/>
        <v>1.1235955056179775E-2</v>
      </c>
      <c r="AS1131">
        <f t="shared" si="412"/>
        <v>2.0408163265306121E-2</v>
      </c>
      <c r="AT1131">
        <f t="shared" si="413"/>
        <v>0.302732575990175</v>
      </c>
      <c r="AU1131">
        <f t="shared" si="414"/>
        <v>0.4268094774423889</v>
      </c>
      <c r="AV1131">
        <f t="shared" si="415"/>
        <v>0.40116279069767441</v>
      </c>
      <c r="AW1131">
        <f t="shared" si="416"/>
        <v>0.45026178010471196</v>
      </c>
    </row>
    <row r="1132" spans="1:49" x14ac:dyDescent="0.3">
      <c r="A1132">
        <v>145</v>
      </c>
      <c r="B1132" s="3">
        <v>37591</v>
      </c>
      <c r="C1132" t="s">
        <v>8</v>
      </c>
      <c r="D1132" s="1">
        <v>71.150000000000006</v>
      </c>
      <c r="E1132" s="1">
        <v>36.299999999999997</v>
      </c>
      <c r="F1132" s="1">
        <v>18</v>
      </c>
      <c r="G1132" s="1">
        <v>34.85</v>
      </c>
      <c r="H1132" s="1">
        <v>15.6</v>
      </c>
      <c r="I1132" s="1">
        <v>49.5</v>
      </c>
      <c r="J1132" s="1">
        <v>49.05</v>
      </c>
      <c r="K1132" s="1">
        <v>26.7</v>
      </c>
      <c r="L1132" s="1">
        <v>26.6</v>
      </c>
      <c r="M1132" s="1">
        <v>8.6</v>
      </c>
      <c r="N1132" s="1">
        <v>8.75</v>
      </c>
      <c r="O1132" s="2">
        <v>11.2</v>
      </c>
      <c r="P1132" s="2">
        <v>8.6999999999999993</v>
      </c>
      <c r="Q1132" s="2">
        <v>2.1</v>
      </c>
      <c r="R1132" s="1">
        <v>0.5</v>
      </c>
      <c r="S1132" s="1">
        <v>0.5</v>
      </c>
      <c r="T1132" s="1">
        <v>0.2</v>
      </c>
      <c r="U1132" s="1">
        <v>0.2</v>
      </c>
      <c r="V1132" s="1">
        <v>1.2</v>
      </c>
      <c r="W1132" s="1">
        <v>52.75</v>
      </c>
      <c r="X1132" s="1">
        <v>44.3</v>
      </c>
      <c r="Y1132" s="1">
        <v>4.3499999999999996</v>
      </c>
      <c r="Z1132" s="1">
        <v>4.05</v>
      </c>
      <c r="AA1132">
        <f t="shared" si="394"/>
        <v>0.27282266526757598</v>
      </c>
      <c r="AB1132">
        <f t="shared" si="395"/>
        <v>0.18750000000000003</v>
      </c>
      <c r="AC1132">
        <f t="shared" si="396"/>
        <v>0.19808612440191389</v>
      </c>
      <c r="AD1132">
        <f t="shared" si="397"/>
        <v>4.5691906005221931E-2</v>
      </c>
      <c r="AE1132">
        <f t="shared" si="398"/>
        <v>9.7826086956521743E-2</v>
      </c>
      <c r="AF1132">
        <f t="shared" si="399"/>
        <v>9.8684210526315791E-2</v>
      </c>
      <c r="AG1132">
        <f t="shared" si="400"/>
        <v>7.7777777777777765E-2</v>
      </c>
      <c r="AH1132">
        <f t="shared" si="401"/>
        <v>0.24827219564061678</v>
      </c>
      <c r="AI1132">
        <f t="shared" si="402"/>
        <v>9.5671981776765364E-2</v>
      </c>
      <c r="AJ1132">
        <f t="shared" si="403"/>
        <v>0.18295019157088122</v>
      </c>
      <c r="AK1132">
        <f t="shared" si="404"/>
        <v>0.31023496614894458</v>
      </c>
      <c r="AL1132">
        <f t="shared" si="405"/>
        <v>0.18148420279206462</v>
      </c>
      <c r="AM1132">
        <f t="shared" si="406"/>
        <v>0.22870556673373577</v>
      </c>
      <c r="AN1132">
        <f t="shared" si="407"/>
        <v>0.31106471816283915</v>
      </c>
      <c r="AO1132">
        <f t="shared" si="408"/>
        <v>0.14115490375802017</v>
      </c>
      <c r="AP1132">
        <f t="shared" si="409"/>
        <v>4.49438202247191E-2</v>
      </c>
      <c r="AQ1132">
        <f t="shared" si="410"/>
        <v>4.4444444444444446E-2</v>
      </c>
      <c r="AR1132">
        <f t="shared" si="411"/>
        <v>1.1235955056179775E-2</v>
      </c>
      <c r="AS1132">
        <f t="shared" si="412"/>
        <v>2.0408163265306121E-2</v>
      </c>
      <c r="AT1132">
        <f t="shared" si="413"/>
        <v>0.2787841571998772</v>
      </c>
      <c r="AU1132">
        <f t="shared" si="414"/>
        <v>0.25478740668614086</v>
      </c>
      <c r="AV1132">
        <f t="shared" si="415"/>
        <v>0.40116279069767441</v>
      </c>
      <c r="AW1132">
        <f t="shared" si="416"/>
        <v>0.39790575916230358</v>
      </c>
    </row>
    <row r="1133" spans="1:49" x14ac:dyDescent="0.3">
      <c r="A1133">
        <v>146</v>
      </c>
      <c r="B1133" s="3">
        <v>37591</v>
      </c>
      <c r="C1133" t="s">
        <v>8</v>
      </c>
      <c r="D1133" s="1">
        <v>89</v>
      </c>
      <c r="E1133" s="1">
        <v>46</v>
      </c>
      <c r="F1133" s="1">
        <v>23.15</v>
      </c>
      <c r="G1133" s="1">
        <v>43</v>
      </c>
      <c r="H1133" s="1">
        <v>20.25</v>
      </c>
      <c r="I1133" s="1">
        <v>64.8</v>
      </c>
      <c r="J1133" s="1">
        <v>65.75</v>
      </c>
      <c r="K1133" s="1">
        <v>35.35</v>
      </c>
      <c r="L1133" s="1">
        <v>36.299999999999997</v>
      </c>
      <c r="M1133" s="1">
        <v>10.65</v>
      </c>
      <c r="N1133" s="1">
        <v>11.2</v>
      </c>
      <c r="O1133" s="2">
        <v>21</v>
      </c>
      <c r="P1133" s="2">
        <v>16.5</v>
      </c>
      <c r="Q1133" s="2">
        <v>3.8</v>
      </c>
      <c r="R1133" s="1">
        <v>0.8</v>
      </c>
      <c r="S1133" s="1">
        <v>0.9</v>
      </c>
      <c r="T1133" s="1">
        <v>0.4</v>
      </c>
      <c r="U1133" s="1">
        <v>0.4</v>
      </c>
      <c r="V1133" s="1">
        <v>1.9</v>
      </c>
      <c r="W1133" s="1">
        <v>40.700000000000003</v>
      </c>
      <c r="X1133" s="1">
        <v>77.75</v>
      </c>
      <c r="Y1133" s="1">
        <v>5.8</v>
      </c>
      <c r="Z1133" s="1">
        <v>5.25</v>
      </c>
      <c r="AA1133">
        <f t="shared" si="394"/>
        <v>0.47639034627492127</v>
      </c>
      <c r="AB1133">
        <f t="shared" si="395"/>
        <v>0.388671875</v>
      </c>
      <c r="AC1133">
        <f t="shared" si="396"/>
        <v>0.35406698564593297</v>
      </c>
      <c r="AD1133">
        <f t="shared" si="397"/>
        <v>0.10639686684073107</v>
      </c>
      <c r="AE1133">
        <f t="shared" si="398"/>
        <v>0.20380434782608697</v>
      </c>
      <c r="AF1133">
        <f t="shared" si="399"/>
        <v>0.21052631578947364</v>
      </c>
      <c r="AG1133">
        <f t="shared" si="400"/>
        <v>0.15555555555555553</v>
      </c>
      <c r="AH1133">
        <f t="shared" si="401"/>
        <v>0.43806485911749077</v>
      </c>
      <c r="AI1133">
        <f t="shared" si="402"/>
        <v>0.20728929384965833</v>
      </c>
      <c r="AJ1133">
        <f t="shared" si="403"/>
        <v>0.32950191570881221</v>
      </c>
      <c r="AK1133">
        <f t="shared" si="404"/>
        <v>0.44324970131421737</v>
      </c>
      <c r="AL1133">
        <f t="shared" si="405"/>
        <v>0.30859662013225564</v>
      </c>
      <c r="AM1133">
        <f t="shared" si="406"/>
        <v>0.35881958417169679</v>
      </c>
      <c r="AN1133">
        <f t="shared" si="407"/>
        <v>0.39665970772442583</v>
      </c>
      <c r="AO1133">
        <f t="shared" si="408"/>
        <v>0.18606782768102656</v>
      </c>
      <c r="AP1133">
        <f t="shared" si="409"/>
        <v>7.8651685393258439E-2</v>
      </c>
      <c r="AQ1133">
        <f t="shared" si="410"/>
        <v>8.8888888888888892E-2</v>
      </c>
      <c r="AR1133">
        <f t="shared" si="411"/>
        <v>3.3707865168539332E-2</v>
      </c>
      <c r="AS1133">
        <f t="shared" si="412"/>
        <v>6.1224489795918373E-2</v>
      </c>
      <c r="AT1133">
        <f t="shared" si="413"/>
        <v>0.20478968375805959</v>
      </c>
      <c r="AU1133">
        <f t="shared" si="414"/>
        <v>0.4719246997728011</v>
      </c>
      <c r="AV1133">
        <f t="shared" si="415"/>
        <v>0.56976744186046502</v>
      </c>
      <c r="AW1133">
        <f t="shared" si="416"/>
        <v>0.52356020942408366</v>
      </c>
    </row>
    <row r="1134" spans="1:49" x14ac:dyDescent="0.3">
      <c r="A1134">
        <v>147</v>
      </c>
      <c r="B1134" s="3">
        <v>37591</v>
      </c>
      <c r="C1134" t="s">
        <v>8</v>
      </c>
      <c r="D1134" s="1">
        <v>79.75</v>
      </c>
      <c r="E1134" s="1">
        <v>40.75</v>
      </c>
      <c r="F1134" s="1">
        <v>19.25</v>
      </c>
      <c r="G1134" s="1">
        <v>39</v>
      </c>
      <c r="H1134" s="1">
        <v>18</v>
      </c>
      <c r="I1134" s="1">
        <v>57.5</v>
      </c>
      <c r="J1134" s="1">
        <v>57.9</v>
      </c>
      <c r="K1134" s="1">
        <v>31.4</v>
      </c>
      <c r="L1134" s="1">
        <v>31.85</v>
      </c>
      <c r="M1134" s="1">
        <v>10.199999999999999</v>
      </c>
      <c r="N1134" s="1">
        <v>10.95</v>
      </c>
      <c r="O1134" s="2">
        <v>15.2</v>
      </c>
      <c r="P1134" s="2">
        <v>11.8</v>
      </c>
      <c r="Q1134" s="2">
        <v>3</v>
      </c>
      <c r="R1134" s="1">
        <v>0.6</v>
      </c>
      <c r="S1134" s="1">
        <v>0.8</v>
      </c>
      <c r="T1134" s="1">
        <v>0.3</v>
      </c>
      <c r="U1134" s="1">
        <v>0.4</v>
      </c>
      <c r="V1134" s="1">
        <v>1.9</v>
      </c>
      <c r="W1134" s="1">
        <v>65.5</v>
      </c>
      <c r="X1134" s="1">
        <v>45.05</v>
      </c>
      <c r="Y1134" s="1">
        <v>4.8</v>
      </c>
      <c r="Z1134" s="1">
        <v>4.45</v>
      </c>
      <c r="AA1134">
        <f t="shared" si="394"/>
        <v>0.36621196222455399</v>
      </c>
      <c r="AB1134">
        <f t="shared" si="395"/>
        <v>0.23632812500000003</v>
      </c>
      <c r="AC1134">
        <f t="shared" si="396"/>
        <v>0.27751196172248804</v>
      </c>
      <c r="AD1134">
        <f t="shared" si="397"/>
        <v>7.7023498694516968E-2</v>
      </c>
      <c r="AE1134">
        <f t="shared" si="398"/>
        <v>0.13994565217391305</v>
      </c>
      <c r="AF1134">
        <f t="shared" si="399"/>
        <v>0.15789473684210525</v>
      </c>
      <c r="AG1134">
        <f t="shared" si="400"/>
        <v>0.15555555555555553</v>
      </c>
      <c r="AH1134">
        <f t="shared" si="401"/>
        <v>0.33971291866028713</v>
      </c>
      <c r="AI1134">
        <f t="shared" si="402"/>
        <v>0.14123006833712984</v>
      </c>
      <c r="AJ1134">
        <f t="shared" si="403"/>
        <v>0.25957854406130265</v>
      </c>
      <c r="AK1134">
        <f t="shared" si="404"/>
        <v>0.38072481083233767</v>
      </c>
      <c r="AL1134">
        <f t="shared" si="405"/>
        <v>0.25055106539309324</v>
      </c>
      <c r="AM1134">
        <f t="shared" si="406"/>
        <v>0.29912810194500339</v>
      </c>
      <c r="AN1134">
        <f t="shared" si="407"/>
        <v>0.37787056367432137</v>
      </c>
      <c r="AO1134">
        <f t="shared" si="408"/>
        <v>0.18148487626031162</v>
      </c>
      <c r="AP1134">
        <f t="shared" si="409"/>
        <v>5.6179775280898875E-2</v>
      </c>
      <c r="AQ1134">
        <f t="shared" si="410"/>
        <v>7.7777777777777779E-2</v>
      </c>
      <c r="AR1134">
        <f t="shared" si="411"/>
        <v>2.2471910112359546E-2</v>
      </c>
      <c r="AS1134">
        <f t="shared" si="412"/>
        <v>6.1224489795918373E-2</v>
      </c>
      <c r="AT1134">
        <f t="shared" si="413"/>
        <v>0.35707706478354317</v>
      </c>
      <c r="AU1134">
        <f t="shared" si="414"/>
        <v>0.25965595585848755</v>
      </c>
      <c r="AV1134">
        <f t="shared" si="415"/>
        <v>0.45348837209302323</v>
      </c>
      <c r="AW1134">
        <f t="shared" si="416"/>
        <v>0.43979057591623033</v>
      </c>
    </row>
    <row r="1135" spans="1:49" x14ac:dyDescent="0.3">
      <c r="A1135">
        <v>148</v>
      </c>
      <c r="B1135" s="3">
        <v>37591</v>
      </c>
      <c r="C1135" t="s">
        <v>8</v>
      </c>
      <c r="D1135" s="1">
        <v>78.45</v>
      </c>
      <c r="E1135" s="1">
        <v>40.700000000000003</v>
      </c>
      <c r="F1135" s="1">
        <v>19.75</v>
      </c>
      <c r="G1135" s="1">
        <v>37.75</v>
      </c>
      <c r="H1135" s="1">
        <v>16.600000000000001</v>
      </c>
      <c r="I1135" s="1">
        <v>54.4</v>
      </c>
      <c r="J1135" s="1">
        <v>54.2</v>
      </c>
      <c r="K1135" s="1">
        <v>29.6</v>
      </c>
      <c r="L1135" s="1">
        <v>29.85</v>
      </c>
      <c r="M1135" s="1">
        <v>9.25</v>
      </c>
      <c r="N1135" s="1">
        <v>9.5</v>
      </c>
      <c r="O1135" s="2">
        <v>14.1</v>
      </c>
      <c r="P1135" s="2">
        <v>10.9</v>
      </c>
      <c r="Q1135" s="2">
        <v>2.8</v>
      </c>
      <c r="R1135" s="1">
        <v>0.6</v>
      </c>
      <c r="S1135" s="1">
        <v>0.6</v>
      </c>
      <c r="T1135" s="1">
        <v>0.3</v>
      </c>
      <c r="U1135" s="1">
        <v>0.3</v>
      </c>
      <c r="V1135" s="1">
        <v>1.7</v>
      </c>
      <c r="W1135" s="1">
        <v>59.65</v>
      </c>
      <c r="X1135" s="1">
        <v>62.75</v>
      </c>
      <c r="Y1135" s="1">
        <v>4.9000000000000004</v>
      </c>
      <c r="Z1135" s="1">
        <v>4.55</v>
      </c>
      <c r="AA1135">
        <f t="shared" si="394"/>
        <v>0.36516264428121725</v>
      </c>
      <c r="AB1135">
        <f t="shared" si="395"/>
        <v>0.255859375</v>
      </c>
      <c r="AC1135">
        <f t="shared" si="396"/>
        <v>0.25358851674641147</v>
      </c>
      <c r="AD1135">
        <f t="shared" si="397"/>
        <v>5.8746736292428221E-2</v>
      </c>
      <c r="AE1135">
        <f t="shared" si="398"/>
        <v>0.12771739130434784</v>
      </c>
      <c r="AF1135">
        <f t="shared" si="399"/>
        <v>0.14473684210526314</v>
      </c>
      <c r="AG1135">
        <f t="shared" si="400"/>
        <v>0.13333333333333333</v>
      </c>
      <c r="AH1135">
        <f t="shared" si="401"/>
        <v>0.32589048378522067</v>
      </c>
      <c r="AI1135">
        <f t="shared" si="402"/>
        <v>0.12870159453302962</v>
      </c>
      <c r="AJ1135">
        <f t="shared" si="403"/>
        <v>0.22988505747126436</v>
      </c>
      <c r="AK1135">
        <f t="shared" si="404"/>
        <v>0.35125448028673834</v>
      </c>
      <c r="AL1135">
        <f t="shared" si="405"/>
        <v>0.22409992652461425</v>
      </c>
      <c r="AM1135">
        <f t="shared" si="406"/>
        <v>0.27230046948356812</v>
      </c>
      <c r="AN1135">
        <f t="shared" si="407"/>
        <v>0.33820459290187882</v>
      </c>
      <c r="AO1135">
        <f t="shared" si="408"/>
        <v>0.15490375802016498</v>
      </c>
      <c r="AP1135">
        <f t="shared" si="409"/>
        <v>5.6179775280898875E-2</v>
      </c>
      <c r="AQ1135">
        <f t="shared" si="410"/>
        <v>5.5555555555555552E-2</v>
      </c>
      <c r="AR1135">
        <f t="shared" si="411"/>
        <v>2.2471910112359546E-2</v>
      </c>
      <c r="AS1135">
        <f t="shared" si="412"/>
        <v>4.0816326530612235E-2</v>
      </c>
      <c r="AT1135">
        <f t="shared" si="413"/>
        <v>0.32115443659809639</v>
      </c>
      <c r="AU1135">
        <f t="shared" si="414"/>
        <v>0.37455371632586826</v>
      </c>
      <c r="AV1135">
        <f t="shared" si="415"/>
        <v>0.46511627906976744</v>
      </c>
      <c r="AW1135">
        <f t="shared" si="416"/>
        <v>0.45026178010471196</v>
      </c>
    </row>
    <row r="1136" spans="1:49" x14ac:dyDescent="0.3">
      <c r="A1136">
        <v>149</v>
      </c>
      <c r="B1136" s="3">
        <v>37591</v>
      </c>
      <c r="C1136" t="s">
        <v>8</v>
      </c>
      <c r="D1136" s="1">
        <v>77.8</v>
      </c>
      <c r="E1136" s="1">
        <v>39.5</v>
      </c>
      <c r="F1136" s="1">
        <v>19.600000000000001</v>
      </c>
      <c r="G1136" s="1">
        <v>38.299999999999997</v>
      </c>
      <c r="H1136" s="1">
        <v>16.600000000000001</v>
      </c>
      <c r="I1136" s="1">
        <v>55.3</v>
      </c>
      <c r="J1136" s="1">
        <v>53.8</v>
      </c>
      <c r="K1136" s="1">
        <v>29.9</v>
      </c>
      <c r="L1136" s="1">
        <v>29</v>
      </c>
      <c r="M1136" s="1">
        <v>9.6</v>
      </c>
      <c r="N1136" s="1">
        <v>9.0500000000000007</v>
      </c>
      <c r="O1136" s="2">
        <v>13.8</v>
      </c>
      <c r="P1136" s="2">
        <v>10.6</v>
      </c>
      <c r="Q1136" s="2">
        <v>2.5</v>
      </c>
      <c r="R1136" s="1">
        <v>0.5</v>
      </c>
      <c r="S1136" s="1">
        <v>0.5</v>
      </c>
      <c r="T1136" s="1">
        <v>0.2</v>
      </c>
      <c r="U1136" s="1">
        <v>0.2</v>
      </c>
      <c r="V1136" s="1">
        <v>1.8</v>
      </c>
      <c r="W1136" s="1">
        <v>64.2</v>
      </c>
      <c r="X1136" s="1">
        <v>14.75</v>
      </c>
      <c r="Y1136" s="1">
        <v>4.7</v>
      </c>
      <c r="Z1136" s="1">
        <v>4.9000000000000004</v>
      </c>
      <c r="AA1136">
        <f t="shared" si="394"/>
        <v>0.33997901364113325</v>
      </c>
      <c r="AB1136">
        <f t="shared" si="395"/>
        <v>0.25000000000000011</v>
      </c>
      <c r="AC1136">
        <f t="shared" si="396"/>
        <v>0.26411483253588508</v>
      </c>
      <c r="AD1136">
        <f t="shared" si="397"/>
        <v>5.8746736292428221E-2</v>
      </c>
      <c r="AE1136">
        <f t="shared" si="398"/>
        <v>0.12364130434782609</v>
      </c>
      <c r="AF1136">
        <f t="shared" si="399"/>
        <v>0.12499999999999999</v>
      </c>
      <c r="AG1136">
        <f t="shared" si="400"/>
        <v>0.14444444444444443</v>
      </c>
      <c r="AH1136">
        <f t="shared" si="401"/>
        <v>0.31897926634768742</v>
      </c>
      <c r="AI1136">
        <f t="shared" si="402"/>
        <v>0.12528473804100229</v>
      </c>
      <c r="AJ1136">
        <f t="shared" si="403"/>
        <v>0.23850574712643674</v>
      </c>
      <c r="AK1136">
        <f t="shared" si="404"/>
        <v>0.34806849860613293</v>
      </c>
      <c r="AL1136">
        <f t="shared" si="405"/>
        <v>0.22850844966936071</v>
      </c>
      <c r="AM1136">
        <f t="shared" si="406"/>
        <v>0.26089872568745809</v>
      </c>
      <c r="AN1136">
        <f t="shared" si="407"/>
        <v>0.35281837160751556</v>
      </c>
      <c r="AO1136">
        <f t="shared" si="408"/>
        <v>0.14665444546287809</v>
      </c>
      <c r="AP1136">
        <f t="shared" si="409"/>
        <v>4.49438202247191E-2</v>
      </c>
      <c r="AQ1136">
        <f t="shared" si="410"/>
        <v>4.4444444444444446E-2</v>
      </c>
      <c r="AR1136">
        <f t="shared" si="411"/>
        <v>1.1235955056179775E-2</v>
      </c>
      <c r="AS1136">
        <f t="shared" si="412"/>
        <v>2.0408163265306121E-2</v>
      </c>
      <c r="AT1136">
        <f t="shared" si="413"/>
        <v>0.34909425852011056</v>
      </c>
      <c r="AU1136">
        <f t="shared" si="414"/>
        <v>6.2966569295683214E-2</v>
      </c>
      <c r="AV1136">
        <f t="shared" si="415"/>
        <v>0.44186046511627908</v>
      </c>
      <c r="AW1136">
        <f t="shared" si="416"/>
        <v>0.48691099476439786</v>
      </c>
    </row>
    <row r="1137" spans="1:49" x14ac:dyDescent="0.3">
      <c r="A1137">
        <v>150</v>
      </c>
      <c r="B1137" s="3">
        <v>37591</v>
      </c>
      <c r="C1137" t="s">
        <v>8</v>
      </c>
      <c r="D1137" s="1">
        <v>80.45</v>
      </c>
      <c r="E1137" s="1">
        <v>41.2</v>
      </c>
      <c r="F1137" s="1">
        <v>19.8</v>
      </c>
      <c r="G1137" s="1">
        <v>39.25</v>
      </c>
      <c r="H1137" s="1">
        <v>17.399999999999999</v>
      </c>
      <c r="I1137" s="1">
        <v>57.75</v>
      </c>
      <c r="J1137" s="1">
        <v>58.2</v>
      </c>
      <c r="K1137" s="1">
        <v>31.75</v>
      </c>
      <c r="L1137" s="1">
        <v>32</v>
      </c>
      <c r="M1137" s="1">
        <v>10.65</v>
      </c>
      <c r="N1137" s="1">
        <v>10.6</v>
      </c>
      <c r="O1137" s="2">
        <v>15.7</v>
      </c>
      <c r="P1137" s="2">
        <v>12.1</v>
      </c>
      <c r="Q1137" s="2">
        <v>3</v>
      </c>
      <c r="R1137" s="1">
        <v>0.7</v>
      </c>
      <c r="S1137" s="1">
        <v>0.7</v>
      </c>
      <c r="T1137" s="1">
        <v>0.3</v>
      </c>
      <c r="U1137" s="1">
        <v>0.3</v>
      </c>
      <c r="V1137" s="1">
        <v>1.9</v>
      </c>
      <c r="W1137" s="1">
        <v>40.299999999999997</v>
      </c>
      <c r="X1137" s="1">
        <v>68.95</v>
      </c>
      <c r="Y1137" s="1">
        <v>4.9000000000000004</v>
      </c>
      <c r="Z1137" s="1">
        <v>4.8</v>
      </c>
      <c r="AA1137">
        <f t="shared" si="394"/>
        <v>0.37565582371458556</v>
      </c>
      <c r="AB1137">
        <f t="shared" si="395"/>
        <v>0.25781250000000006</v>
      </c>
      <c r="AC1137">
        <f t="shared" si="396"/>
        <v>0.28229665071770332</v>
      </c>
      <c r="AD1137">
        <f t="shared" si="397"/>
        <v>6.9190600522193196E-2</v>
      </c>
      <c r="AE1137">
        <f t="shared" si="398"/>
        <v>0.14402173913043478</v>
      </c>
      <c r="AF1137">
        <f t="shared" si="399"/>
        <v>0.15789473684210525</v>
      </c>
      <c r="AG1137">
        <f t="shared" si="400"/>
        <v>0.15555555555555553</v>
      </c>
      <c r="AH1137">
        <f t="shared" si="401"/>
        <v>0.34715576820839988</v>
      </c>
      <c r="AI1137">
        <f t="shared" si="402"/>
        <v>0.14692482915717539</v>
      </c>
      <c r="AJ1137">
        <f t="shared" si="403"/>
        <v>0.26197318007662834</v>
      </c>
      <c r="AK1137">
        <f t="shared" si="404"/>
        <v>0.38311429709279171</v>
      </c>
      <c r="AL1137">
        <f t="shared" si="405"/>
        <v>0.25569434239529754</v>
      </c>
      <c r="AM1137">
        <f t="shared" si="406"/>
        <v>0.30114017437961099</v>
      </c>
      <c r="AN1137">
        <f t="shared" si="407"/>
        <v>0.39665970772442583</v>
      </c>
      <c r="AO1137">
        <f t="shared" si="408"/>
        <v>0.17506874427131069</v>
      </c>
      <c r="AP1137">
        <f t="shared" si="409"/>
        <v>6.741573033707865E-2</v>
      </c>
      <c r="AQ1137">
        <f t="shared" si="410"/>
        <v>6.6666666666666666E-2</v>
      </c>
      <c r="AR1137">
        <f t="shared" si="411"/>
        <v>2.2471910112359546E-2</v>
      </c>
      <c r="AS1137">
        <f t="shared" si="412"/>
        <v>4.0816326530612235E-2</v>
      </c>
      <c r="AT1137">
        <f t="shared" si="413"/>
        <v>0.20233343567700338</v>
      </c>
      <c r="AU1137">
        <f t="shared" si="414"/>
        <v>0.41480038948393388</v>
      </c>
      <c r="AV1137">
        <f t="shared" si="415"/>
        <v>0.46511627906976744</v>
      </c>
      <c r="AW1137">
        <f t="shared" si="416"/>
        <v>0.47643979057591612</v>
      </c>
    </row>
    <row r="1138" spans="1:49" x14ac:dyDescent="0.3">
      <c r="A1138">
        <v>151</v>
      </c>
      <c r="B1138" s="3">
        <v>37591</v>
      </c>
      <c r="C1138" t="s">
        <v>8</v>
      </c>
      <c r="D1138" s="1">
        <v>79.349999999999994</v>
      </c>
      <c r="E1138" s="1">
        <v>39.65</v>
      </c>
      <c r="F1138" s="1">
        <v>20</v>
      </c>
      <c r="G1138" s="1">
        <v>39.700000000000003</v>
      </c>
      <c r="H1138" s="1">
        <v>16.95</v>
      </c>
      <c r="I1138" s="1">
        <v>54.3</v>
      </c>
      <c r="J1138" s="1">
        <v>54.95</v>
      </c>
      <c r="K1138" s="1">
        <v>29.25</v>
      </c>
      <c r="L1138" s="1">
        <v>29.75</v>
      </c>
      <c r="M1138" s="1">
        <v>8.9</v>
      </c>
      <c r="N1138" s="1">
        <v>9.65</v>
      </c>
      <c r="O1138" s="2">
        <v>14.4</v>
      </c>
      <c r="P1138" s="2">
        <v>10.9</v>
      </c>
      <c r="Q1138" s="2">
        <v>3.1</v>
      </c>
      <c r="R1138" s="1">
        <v>0.5</v>
      </c>
      <c r="S1138" s="1">
        <v>0.6</v>
      </c>
      <c r="T1138" s="1">
        <v>0.2</v>
      </c>
      <c r="U1138" s="1">
        <v>0.3</v>
      </c>
      <c r="V1138" s="1">
        <v>1.8</v>
      </c>
      <c r="W1138" s="1">
        <v>70.400000000000006</v>
      </c>
      <c r="X1138" s="1">
        <v>69</v>
      </c>
      <c r="Y1138" s="1">
        <v>4.7</v>
      </c>
      <c r="Z1138" s="1">
        <v>4.55</v>
      </c>
      <c r="AA1138">
        <f t="shared" si="394"/>
        <v>0.34312696747114368</v>
      </c>
      <c r="AB1138">
        <f t="shared" si="395"/>
        <v>0.265625</v>
      </c>
      <c r="AC1138">
        <f t="shared" si="396"/>
        <v>0.29090909090909095</v>
      </c>
      <c r="AD1138">
        <f t="shared" si="397"/>
        <v>6.3315926892950389E-2</v>
      </c>
      <c r="AE1138">
        <f t="shared" si="398"/>
        <v>0.12771739130434784</v>
      </c>
      <c r="AF1138">
        <f t="shared" si="399"/>
        <v>0.1644736842105263</v>
      </c>
      <c r="AG1138">
        <f t="shared" si="400"/>
        <v>0.14444444444444443</v>
      </c>
      <c r="AH1138">
        <f t="shared" si="401"/>
        <v>0.33545986177565124</v>
      </c>
      <c r="AI1138">
        <f t="shared" si="402"/>
        <v>0.13211845102505698</v>
      </c>
      <c r="AJ1138">
        <f t="shared" si="403"/>
        <v>0.22892720306513406</v>
      </c>
      <c r="AK1138">
        <f t="shared" si="404"/>
        <v>0.35722819593787336</v>
      </c>
      <c r="AL1138">
        <f t="shared" si="405"/>
        <v>0.21895664952240998</v>
      </c>
      <c r="AM1138">
        <f t="shared" si="406"/>
        <v>0.27095908786049633</v>
      </c>
      <c r="AN1138">
        <f t="shared" si="407"/>
        <v>0.32359081419624214</v>
      </c>
      <c r="AO1138">
        <f t="shared" si="408"/>
        <v>0.15765352887259393</v>
      </c>
      <c r="AP1138">
        <f t="shared" si="409"/>
        <v>4.49438202247191E-2</v>
      </c>
      <c r="AQ1138">
        <f t="shared" si="410"/>
        <v>5.5555555555555552E-2</v>
      </c>
      <c r="AR1138">
        <f t="shared" si="411"/>
        <v>1.1235955056179775E-2</v>
      </c>
      <c r="AS1138">
        <f t="shared" si="412"/>
        <v>4.0816326530612235E-2</v>
      </c>
      <c r="AT1138">
        <f t="shared" si="413"/>
        <v>0.38716610377648147</v>
      </c>
      <c r="AU1138">
        <f t="shared" si="414"/>
        <v>0.41512495942875693</v>
      </c>
      <c r="AV1138">
        <f t="shared" si="415"/>
        <v>0.44186046511627908</v>
      </c>
      <c r="AW1138">
        <f t="shared" si="416"/>
        <v>0.45026178010471196</v>
      </c>
    </row>
    <row r="1139" spans="1:49" x14ac:dyDescent="0.3">
      <c r="A1139">
        <v>152</v>
      </c>
      <c r="B1139" s="3">
        <v>37591</v>
      </c>
      <c r="C1139" t="s">
        <v>8</v>
      </c>
      <c r="D1139" s="1">
        <v>79.7</v>
      </c>
      <c r="E1139" s="1">
        <v>41</v>
      </c>
      <c r="F1139" s="1">
        <v>19.149999999999999</v>
      </c>
      <c r="G1139" s="1">
        <v>38.700000000000003</v>
      </c>
      <c r="H1139" s="1">
        <v>17.899999999999999</v>
      </c>
      <c r="I1139" s="1">
        <v>57.5</v>
      </c>
      <c r="J1139" s="1">
        <v>57.95</v>
      </c>
      <c r="K1139" s="1">
        <v>31.9</v>
      </c>
      <c r="L1139" s="1">
        <v>31.9</v>
      </c>
      <c r="M1139" s="1">
        <v>9.6999999999999993</v>
      </c>
      <c r="N1139" s="1">
        <v>10.199999999999999</v>
      </c>
      <c r="O1139" s="2">
        <v>14.3</v>
      </c>
      <c r="P1139" s="2">
        <v>11.3</v>
      </c>
      <c r="Q1139" s="2">
        <v>2.8</v>
      </c>
      <c r="R1139" s="1">
        <v>0.6</v>
      </c>
      <c r="S1139" s="1">
        <v>0.7</v>
      </c>
      <c r="T1139" s="1">
        <v>0.3</v>
      </c>
      <c r="U1139" s="1">
        <v>0.3</v>
      </c>
      <c r="V1139" s="1">
        <v>1.7</v>
      </c>
      <c r="W1139" s="1">
        <v>67.650000000000006</v>
      </c>
      <c r="X1139" s="1">
        <v>23.55</v>
      </c>
      <c r="Y1139" s="1">
        <v>4.5999999999999996</v>
      </c>
      <c r="Z1139" s="1">
        <v>4.6500000000000004</v>
      </c>
      <c r="AA1139">
        <f t="shared" si="394"/>
        <v>0.37145855194123817</v>
      </c>
      <c r="AB1139">
        <f t="shared" si="395"/>
        <v>0.23242187499999997</v>
      </c>
      <c r="AC1139">
        <f t="shared" si="396"/>
        <v>0.27177033492822972</v>
      </c>
      <c r="AD1139">
        <f t="shared" si="397"/>
        <v>7.571801566579632E-2</v>
      </c>
      <c r="AE1139">
        <f t="shared" si="398"/>
        <v>0.13315217391304351</v>
      </c>
      <c r="AF1139">
        <f t="shared" si="399"/>
        <v>0.14473684210526314</v>
      </c>
      <c r="AG1139">
        <f t="shared" si="400"/>
        <v>0.13333333333333333</v>
      </c>
      <c r="AH1139">
        <f t="shared" si="401"/>
        <v>0.33918128654970769</v>
      </c>
      <c r="AI1139">
        <f t="shared" si="402"/>
        <v>0.13097949886104784</v>
      </c>
      <c r="AJ1139">
        <f t="shared" si="403"/>
        <v>0.25957854406130265</v>
      </c>
      <c r="AK1139">
        <f t="shared" si="404"/>
        <v>0.38112305854241335</v>
      </c>
      <c r="AL1139">
        <f t="shared" si="405"/>
        <v>0.25789860396767078</v>
      </c>
      <c r="AM1139">
        <f t="shared" si="406"/>
        <v>0.2997987927565392</v>
      </c>
      <c r="AN1139">
        <f t="shared" si="407"/>
        <v>0.35699373695198316</v>
      </c>
      <c r="AO1139">
        <f t="shared" si="408"/>
        <v>0.16773602199816678</v>
      </c>
      <c r="AP1139">
        <f t="shared" si="409"/>
        <v>5.6179775280898875E-2</v>
      </c>
      <c r="AQ1139">
        <f t="shared" si="410"/>
        <v>6.6666666666666666E-2</v>
      </c>
      <c r="AR1139">
        <f t="shared" si="411"/>
        <v>2.2471910112359546E-2</v>
      </c>
      <c r="AS1139">
        <f t="shared" si="412"/>
        <v>4.0816326530612235E-2</v>
      </c>
      <c r="AT1139">
        <f t="shared" si="413"/>
        <v>0.37027939821922018</v>
      </c>
      <c r="AU1139">
        <f t="shared" si="414"/>
        <v>0.12009087958455048</v>
      </c>
      <c r="AV1139">
        <f t="shared" si="415"/>
        <v>0.43023255813953487</v>
      </c>
      <c r="AW1139">
        <f t="shared" si="416"/>
        <v>0.4607329842931937</v>
      </c>
    </row>
    <row r="1140" spans="1:49" x14ac:dyDescent="0.3">
      <c r="A1140">
        <v>153</v>
      </c>
      <c r="B1140" s="3">
        <v>37591</v>
      </c>
      <c r="C1140" t="s">
        <v>8</v>
      </c>
      <c r="D1140" s="1">
        <v>77.25</v>
      </c>
      <c r="E1140" s="1">
        <v>39.799999999999997</v>
      </c>
      <c r="F1140" s="1">
        <v>19</v>
      </c>
      <c r="G1140" s="1">
        <v>37.450000000000003</v>
      </c>
      <c r="H1140" s="1">
        <v>17.05</v>
      </c>
      <c r="I1140" s="1">
        <v>57.4</v>
      </c>
      <c r="J1140" s="1">
        <v>57.65</v>
      </c>
      <c r="K1140" s="1">
        <v>31.65</v>
      </c>
      <c r="L1140" s="1">
        <v>32.1</v>
      </c>
      <c r="M1140" s="1">
        <v>10.4</v>
      </c>
      <c r="N1140" s="1">
        <v>10.8</v>
      </c>
      <c r="O1140" s="2">
        <v>15.1</v>
      </c>
      <c r="P1140" s="2">
        <v>11.4</v>
      </c>
      <c r="Q1140" s="2">
        <v>3</v>
      </c>
      <c r="R1140" s="1">
        <v>0.8</v>
      </c>
      <c r="S1140" s="1">
        <v>0.7</v>
      </c>
      <c r="T1140" s="1">
        <v>0.4</v>
      </c>
      <c r="U1140" s="1">
        <v>0.3</v>
      </c>
      <c r="V1140" s="1">
        <v>1.9</v>
      </c>
      <c r="W1140" s="1">
        <v>48.3</v>
      </c>
      <c r="X1140" s="1">
        <v>62.3</v>
      </c>
      <c r="Y1140" s="1">
        <v>4.75</v>
      </c>
      <c r="Z1140" s="1">
        <v>4.9000000000000004</v>
      </c>
      <c r="AA1140">
        <f t="shared" si="394"/>
        <v>0.34627492130115417</v>
      </c>
      <c r="AB1140">
        <f t="shared" si="395"/>
        <v>0.22656250000000003</v>
      </c>
      <c r="AC1140">
        <f t="shared" si="396"/>
        <v>0.24784688995215315</v>
      </c>
      <c r="AD1140">
        <f t="shared" si="397"/>
        <v>6.4621409921671022E-2</v>
      </c>
      <c r="AE1140">
        <f t="shared" si="398"/>
        <v>0.13451086956521741</v>
      </c>
      <c r="AF1140">
        <f t="shared" si="399"/>
        <v>0.15789473684210525</v>
      </c>
      <c r="AG1140">
        <f t="shared" si="400"/>
        <v>0.15555555555555553</v>
      </c>
      <c r="AH1140">
        <f t="shared" si="401"/>
        <v>0.31313131313131315</v>
      </c>
      <c r="AI1140">
        <f t="shared" si="402"/>
        <v>0.14009111617312076</v>
      </c>
      <c r="AJ1140">
        <f t="shared" si="403"/>
        <v>0.25862068965517238</v>
      </c>
      <c r="AK1140">
        <f t="shared" si="404"/>
        <v>0.37873357228195931</v>
      </c>
      <c r="AL1140">
        <f t="shared" si="405"/>
        <v>0.25422483468038198</v>
      </c>
      <c r="AM1140">
        <f t="shared" si="406"/>
        <v>0.30248155600268278</v>
      </c>
      <c r="AN1140">
        <f t="shared" si="407"/>
        <v>0.3862212943632567</v>
      </c>
      <c r="AO1140">
        <f t="shared" si="408"/>
        <v>0.17873510540788268</v>
      </c>
      <c r="AP1140">
        <f t="shared" si="409"/>
        <v>7.8651685393258439E-2</v>
      </c>
      <c r="AQ1140">
        <f t="shared" si="410"/>
        <v>6.6666666666666666E-2</v>
      </c>
      <c r="AR1140">
        <f t="shared" si="411"/>
        <v>3.3707865168539332E-2</v>
      </c>
      <c r="AS1140">
        <f t="shared" si="412"/>
        <v>4.0816326530612235E-2</v>
      </c>
      <c r="AT1140">
        <f t="shared" si="413"/>
        <v>0.25145839729812708</v>
      </c>
      <c r="AU1140">
        <f t="shared" si="414"/>
        <v>0.37163258682246025</v>
      </c>
      <c r="AV1140">
        <f t="shared" si="415"/>
        <v>0.44767441860465118</v>
      </c>
      <c r="AW1140">
        <f t="shared" si="416"/>
        <v>0.48691099476439786</v>
      </c>
    </row>
    <row r="1141" spans="1:49" x14ac:dyDescent="0.3">
      <c r="A1141">
        <v>154</v>
      </c>
      <c r="B1141" s="3">
        <v>37591</v>
      </c>
      <c r="C1141" t="s">
        <v>8</v>
      </c>
      <c r="D1141" s="1">
        <v>90.9</v>
      </c>
      <c r="E1141" s="1">
        <v>46.7</v>
      </c>
      <c r="F1141" s="1">
        <v>22.7</v>
      </c>
      <c r="G1141" s="1">
        <v>44.2</v>
      </c>
      <c r="H1141" s="1">
        <v>18.899999999999999</v>
      </c>
      <c r="I1141" s="1">
        <v>63.8</v>
      </c>
      <c r="J1141" s="1">
        <v>61.35</v>
      </c>
      <c r="K1141" s="1">
        <v>35.35</v>
      </c>
      <c r="L1141" s="1">
        <v>33.4</v>
      </c>
      <c r="M1141" s="1">
        <v>9.5500000000000007</v>
      </c>
      <c r="N1141" s="1">
        <v>10</v>
      </c>
      <c r="O1141" s="2">
        <v>20.7</v>
      </c>
      <c r="P1141" s="2">
        <v>16.2</v>
      </c>
      <c r="Q1141" s="2">
        <v>4.2</v>
      </c>
      <c r="R1141" s="1">
        <v>0.6</v>
      </c>
      <c r="S1141" s="1">
        <v>0.7</v>
      </c>
      <c r="T1141" s="1">
        <v>0.3</v>
      </c>
      <c r="U1141" s="1">
        <v>0.3</v>
      </c>
      <c r="V1141" s="1">
        <v>2.5</v>
      </c>
      <c r="W1141" s="1">
        <v>74.5</v>
      </c>
      <c r="X1141" s="1">
        <v>64.400000000000006</v>
      </c>
      <c r="Y1141" s="1">
        <v>6</v>
      </c>
      <c r="Z1141" s="1">
        <v>5.85</v>
      </c>
      <c r="AA1141">
        <f t="shared" si="394"/>
        <v>0.49108079748163697</v>
      </c>
      <c r="AB1141">
        <f t="shared" si="395"/>
        <v>0.37109375</v>
      </c>
      <c r="AC1141">
        <f t="shared" si="396"/>
        <v>0.37703349282296655</v>
      </c>
      <c r="AD1141">
        <f t="shared" si="397"/>
        <v>8.8772845953002597E-2</v>
      </c>
      <c r="AE1141">
        <f t="shared" si="398"/>
        <v>0.19972826086956522</v>
      </c>
      <c r="AF1141">
        <f t="shared" si="399"/>
        <v>0.23684210526315788</v>
      </c>
      <c r="AG1141">
        <f t="shared" si="400"/>
        <v>0.22222222222222221</v>
      </c>
      <c r="AH1141">
        <f t="shared" si="401"/>
        <v>0.45826687931951099</v>
      </c>
      <c r="AI1141">
        <f t="shared" si="402"/>
        <v>0.20387243735763097</v>
      </c>
      <c r="AJ1141">
        <f t="shared" si="403"/>
        <v>0.31992337164750956</v>
      </c>
      <c r="AK1141">
        <f t="shared" si="404"/>
        <v>0.4082039028275587</v>
      </c>
      <c r="AL1141">
        <f t="shared" si="405"/>
        <v>0.30859662013225564</v>
      </c>
      <c r="AM1141">
        <f t="shared" si="406"/>
        <v>0.31991951710261568</v>
      </c>
      <c r="AN1141">
        <f t="shared" si="407"/>
        <v>0.35073068893528181</v>
      </c>
      <c r="AO1141">
        <f t="shared" si="408"/>
        <v>0.16406966086159486</v>
      </c>
      <c r="AP1141">
        <f t="shared" si="409"/>
        <v>5.6179775280898875E-2</v>
      </c>
      <c r="AQ1141">
        <f t="shared" si="410"/>
        <v>6.6666666666666666E-2</v>
      </c>
      <c r="AR1141">
        <f t="shared" si="411"/>
        <v>2.2471910112359546E-2</v>
      </c>
      <c r="AS1141">
        <f t="shared" si="412"/>
        <v>4.0816326530612235E-2</v>
      </c>
      <c r="AT1141">
        <f t="shared" si="413"/>
        <v>0.41234264660730741</v>
      </c>
      <c r="AU1141">
        <f t="shared" si="414"/>
        <v>0.3852645245050309</v>
      </c>
      <c r="AV1141">
        <f t="shared" si="415"/>
        <v>0.59302325581395343</v>
      </c>
      <c r="AW1141">
        <f t="shared" si="416"/>
        <v>0.58638743455497366</v>
      </c>
    </row>
    <row r="1142" spans="1:49" x14ac:dyDescent="0.3">
      <c r="A1142">
        <v>155</v>
      </c>
      <c r="B1142" s="3">
        <v>37591</v>
      </c>
      <c r="C1142" t="s">
        <v>8</v>
      </c>
      <c r="D1142" s="1">
        <v>69.55</v>
      </c>
      <c r="E1142" s="1">
        <v>35.5</v>
      </c>
      <c r="F1142" s="1">
        <v>16.850000000000001</v>
      </c>
      <c r="G1142" s="1">
        <v>34.049999999999997</v>
      </c>
      <c r="H1142" s="1">
        <v>14.65</v>
      </c>
      <c r="I1142" s="1">
        <v>46.8</v>
      </c>
      <c r="J1142" s="1">
        <v>47.05</v>
      </c>
      <c r="K1142" s="1">
        <v>25.1</v>
      </c>
      <c r="L1142" s="1">
        <v>24.55</v>
      </c>
      <c r="M1142" s="1">
        <v>7.35</v>
      </c>
      <c r="N1142" s="1">
        <v>7.45</v>
      </c>
      <c r="O1142" s="2">
        <v>9.6999999999999993</v>
      </c>
      <c r="P1142" s="2">
        <v>7.3</v>
      </c>
      <c r="Q1142" s="2">
        <v>2.1</v>
      </c>
      <c r="R1142" s="1">
        <v>0.3</v>
      </c>
      <c r="S1142" s="1">
        <v>0.3</v>
      </c>
      <c r="T1142" s="1">
        <v>0.1</v>
      </c>
      <c r="U1142" s="1">
        <v>0.1</v>
      </c>
      <c r="V1142" s="1">
        <v>1.2</v>
      </c>
      <c r="W1142" s="1">
        <v>44.25</v>
      </c>
      <c r="X1142" s="1">
        <v>53.4</v>
      </c>
      <c r="Y1142" s="1">
        <v>4.1500000000000004</v>
      </c>
      <c r="Z1142" s="1">
        <v>4.3499999999999996</v>
      </c>
      <c r="AA1142">
        <f t="shared" si="394"/>
        <v>0.25603357817418676</v>
      </c>
      <c r="AB1142">
        <f t="shared" si="395"/>
        <v>0.14257812500000008</v>
      </c>
      <c r="AC1142">
        <f t="shared" si="396"/>
        <v>0.18277511961722481</v>
      </c>
      <c r="AD1142">
        <f t="shared" si="397"/>
        <v>3.3289817232375986E-2</v>
      </c>
      <c r="AE1142">
        <f t="shared" si="398"/>
        <v>7.880434782608696E-2</v>
      </c>
      <c r="AF1142">
        <f t="shared" si="399"/>
        <v>9.8684210526315791E-2</v>
      </c>
      <c r="AG1142">
        <f t="shared" si="400"/>
        <v>7.7777777777777765E-2</v>
      </c>
      <c r="AH1142">
        <f t="shared" si="401"/>
        <v>0.23125996810207336</v>
      </c>
      <c r="AI1142">
        <f t="shared" si="402"/>
        <v>7.8587699316628706E-2</v>
      </c>
      <c r="AJ1142">
        <f t="shared" si="403"/>
        <v>0.15708812260536395</v>
      </c>
      <c r="AK1142">
        <f t="shared" si="404"/>
        <v>0.29430505774591792</v>
      </c>
      <c r="AL1142">
        <f t="shared" si="405"/>
        <v>0.15797207935341662</v>
      </c>
      <c r="AM1142">
        <f t="shared" si="406"/>
        <v>0.2012072434607646</v>
      </c>
      <c r="AN1142">
        <f t="shared" si="407"/>
        <v>0.25887265135699367</v>
      </c>
      <c r="AO1142">
        <f t="shared" si="408"/>
        <v>0.11732355637030248</v>
      </c>
      <c r="AP1142">
        <f t="shared" si="409"/>
        <v>2.2471910112359546E-2</v>
      </c>
      <c r="AQ1142">
        <f t="shared" si="410"/>
        <v>2.222222222222222E-2</v>
      </c>
      <c r="AR1142">
        <f t="shared" si="411"/>
        <v>0</v>
      </c>
      <c r="AS1142">
        <f t="shared" si="412"/>
        <v>0</v>
      </c>
      <c r="AT1142">
        <f t="shared" si="413"/>
        <v>0.22658888547743322</v>
      </c>
      <c r="AU1142">
        <f t="shared" si="414"/>
        <v>0.31385913664394682</v>
      </c>
      <c r="AV1142">
        <f t="shared" si="415"/>
        <v>0.37790697674418611</v>
      </c>
      <c r="AW1142">
        <f t="shared" si="416"/>
        <v>0.42931937172774859</v>
      </c>
    </row>
    <row r="1143" spans="1:49" x14ac:dyDescent="0.3">
      <c r="A1143">
        <v>156</v>
      </c>
      <c r="B1143" s="3">
        <v>37591</v>
      </c>
      <c r="C1143" t="s">
        <v>8</v>
      </c>
      <c r="D1143" s="1">
        <v>87.05</v>
      </c>
      <c r="E1143" s="1">
        <v>45.15</v>
      </c>
      <c r="F1143" s="1">
        <v>21.9</v>
      </c>
      <c r="G1143" s="1">
        <v>41.9</v>
      </c>
      <c r="H1143" s="1">
        <v>19.05</v>
      </c>
      <c r="I1143" s="1">
        <v>60.15</v>
      </c>
      <c r="J1143" s="1">
        <v>60.8</v>
      </c>
      <c r="K1143" s="1">
        <v>33.15</v>
      </c>
      <c r="L1143" s="1">
        <v>33.200000000000003</v>
      </c>
      <c r="M1143" s="1">
        <v>11</v>
      </c>
      <c r="N1143" s="1">
        <v>10.65</v>
      </c>
      <c r="O1143" s="2">
        <v>20.2</v>
      </c>
      <c r="P1143" s="2">
        <v>15.4</v>
      </c>
      <c r="Q1143" s="2">
        <v>3.9</v>
      </c>
      <c r="R1143" s="1">
        <v>0.8</v>
      </c>
      <c r="S1143" s="1">
        <v>0.8</v>
      </c>
      <c r="T1143" s="1">
        <v>0.4</v>
      </c>
      <c r="U1143" s="1">
        <v>0.4</v>
      </c>
      <c r="V1143" s="1">
        <v>2</v>
      </c>
      <c r="W1143" s="1">
        <v>68.2</v>
      </c>
      <c r="X1143" s="1">
        <v>72.650000000000006</v>
      </c>
      <c r="Y1143" s="1">
        <v>5.2</v>
      </c>
      <c r="Z1143" s="1">
        <v>5.7</v>
      </c>
      <c r="AA1143">
        <f t="shared" si="394"/>
        <v>0.45855194123819509</v>
      </c>
      <c r="AB1143">
        <f t="shared" si="395"/>
        <v>0.33984375</v>
      </c>
      <c r="AC1143">
        <f t="shared" si="396"/>
        <v>0.3330143540669856</v>
      </c>
      <c r="AD1143">
        <f t="shared" si="397"/>
        <v>9.073107049608356E-2</v>
      </c>
      <c r="AE1143">
        <f t="shared" si="398"/>
        <v>0.18885869565217395</v>
      </c>
      <c r="AF1143">
        <f t="shared" si="399"/>
        <v>0.21710526315789472</v>
      </c>
      <c r="AG1143">
        <f t="shared" si="400"/>
        <v>0.16666666666666666</v>
      </c>
      <c r="AH1143">
        <f t="shared" si="401"/>
        <v>0.41733120680489105</v>
      </c>
      <c r="AI1143">
        <f t="shared" si="402"/>
        <v>0.19817767653758542</v>
      </c>
      <c r="AJ1143">
        <f t="shared" si="403"/>
        <v>0.28496168582375475</v>
      </c>
      <c r="AK1143">
        <f t="shared" si="404"/>
        <v>0.40382317801672635</v>
      </c>
      <c r="AL1143">
        <f t="shared" si="405"/>
        <v>0.27626745040411455</v>
      </c>
      <c r="AM1143">
        <f t="shared" si="406"/>
        <v>0.31723675385647221</v>
      </c>
      <c r="AN1143">
        <f t="shared" si="407"/>
        <v>0.41127348643006256</v>
      </c>
      <c r="AO1143">
        <f t="shared" si="408"/>
        <v>0.1759853345554537</v>
      </c>
      <c r="AP1143">
        <f t="shared" si="409"/>
        <v>7.8651685393258439E-2</v>
      </c>
      <c r="AQ1143">
        <f t="shared" si="410"/>
        <v>7.7777777777777779E-2</v>
      </c>
      <c r="AR1143">
        <f t="shared" si="411"/>
        <v>3.3707865168539332E-2</v>
      </c>
      <c r="AS1143">
        <f t="shared" si="412"/>
        <v>6.1224489795918373E-2</v>
      </c>
      <c r="AT1143">
        <f t="shared" si="413"/>
        <v>0.37365673933067245</v>
      </c>
      <c r="AU1143">
        <f t="shared" si="414"/>
        <v>0.43881856540084396</v>
      </c>
      <c r="AV1143">
        <f t="shared" si="415"/>
        <v>0.5</v>
      </c>
      <c r="AW1143">
        <f t="shared" si="416"/>
        <v>0.5706806282722513</v>
      </c>
    </row>
    <row r="1144" spans="1:49" x14ac:dyDescent="0.3">
      <c r="A1144">
        <v>157</v>
      </c>
      <c r="B1144" s="3">
        <v>37591</v>
      </c>
      <c r="C1144" t="s">
        <v>8</v>
      </c>
      <c r="D1144" s="1">
        <v>77.2</v>
      </c>
      <c r="E1144" s="1">
        <v>40.15</v>
      </c>
      <c r="F1144" s="1">
        <v>19.7</v>
      </c>
      <c r="G1144" s="1">
        <v>37.049999999999997</v>
      </c>
      <c r="H1144" s="1">
        <v>16.75</v>
      </c>
      <c r="I1144" s="1">
        <v>56.05</v>
      </c>
      <c r="J1144" s="1">
        <v>54.65</v>
      </c>
      <c r="K1144" s="1">
        <v>30.3</v>
      </c>
      <c r="L1144" s="1">
        <v>30.2</v>
      </c>
      <c r="M1144" s="1">
        <v>9.65</v>
      </c>
      <c r="N1144" s="1">
        <v>9.8000000000000007</v>
      </c>
      <c r="O1144" s="2">
        <v>13.7</v>
      </c>
      <c r="P1144" s="2">
        <v>10.7</v>
      </c>
      <c r="Q1144" s="2">
        <v>2.6</v>
      </c>
      <c r="R1144" s="1">
        <v>0.7</v>
      </c>
      <c r="S1144" s="1">
        <v>0.7</v>
      </c>
      <c r="T1144" s="1">
        <v>0.3</v>
      </c>
      <c r="U1144" s="1">
        <v>0.3</v>
      </c>
      <c r="V1144" s="1">
        <v>1.4</v>
      </c>
      <c r="W1144" s="1">
        <v>62.9</v>
      </c>
      <c r="X1144" s="1">
        <v>64.400000000000006</v>
      </c>
      <c r="Y1144" s="1">
        <v>4.6500000000000004</v>
      </c>
      <c r="Z1144" s="1">
        <v>4.5999999999999996</v>
      </c>
      <c r="AA1144">
        <f t="shared" si="394"/>
        <v>0.35362014690451199</v>
      </c>
      <c r="AB1144">
        <f t="shared" si="395"/>
        <v>0.25390625</v>
      </c>
      <c r="AC1144">
        <f t="shared" si="396"/>
        <v>0.24019138755980854</v>
      </c>
      <c r="AD1144">
        <f t="shared" si="397"/>
        <v>6.0704960835509136E-2</v>
      </c>
      <c r="AE1144">
        <f t="shared" si="398"/>
        <v>0.125</v>
      </c>
      <c r="AF1144">
        <f t="shared" si="399"/>
        <v>0.13157894736842105</v>
      </c>
      <c r="AG1144">
        <f t="shared" si="400"/>
        <v>9.9999999999999978E-2</v>
      </c>
      <c r="AH1144">
        <f t="shared" si="401"/>
        <v>0.31259968102073371</v>
      </c>
      <c r="AI1144">
        <f t="shared" si="402"/>
        <v>0.12414578587699315</v>
      </c>
      <c r="AJ1144">
        <f t="shared" si="403"/>
        <v>0.24568965517241376</v>
      </c>
      <c r="AK1144">
        <f t="shared" si="404"/>
        <v>0.35483870967741932</v>
      </c>
      <c r="AL1144">
        <f t="shared" si="405"/>
        <v>0.23438648052902275</v>
      </c>
      <c r="AM1144">
        <f t="shared" si="406"/>
        <v>0.27699530516431925</v>
      </c>
      <c r="AN1144">
        <f t="shared" si="407"/>
        <v>0.35490605427974942</v>
      </c>
      <c r="AO1144">
        <f t="shared" si="408"/>
        <v>0.1604032997250229</v>
      </c>
      <c r="AP1144">
        <f t="shared" si="409"/>
        <v>6.741573033707865E-2</v>
      </c>
      <c r="AQ1144">
        <f t="shared" si="410"/>
        <v>6.6666666666666666E-2</v>
      </c>
      <c r="AR1144">
        <f t="shared" si="411"/>
        <v>2.2471910112359546E-2</v>
      </c>
      <c r="AS1144">
        <f t="shared" si="412"/>
        <v>4.0816326530612235E-2</v>
      </c>
      <c r="AT1144">
        <f t="shared" si="413"/>
        <v>0.34111145225667794</v>
      </c>
      <c r="AU1144">
        <f t="shared" si="414"/>
        <v>0.3852645245050309</v>
      </c>
      <c r="AV1144">
        <f t="shared" si="415"/>
        <v>0.43604651162790703</v>
      </c>
      <c r="AW1144">
        <f t="shared" si="416"/>
        <v>0.4554973821989528</v>
      </c>
    </row>
    <row r="1145" spans="1:49" x14ac:dyDescent="0.3">
      <c r="A1145">
        <v>158</v>
      </c>
      <c r="B1145" s="3">
        <v>37591</v>
      </c>
      <c r="C1145" t="s">
        <v>8</v>
      </c>
      <c r="D1145" s="1">
        <v>89.15</v>
      </c>
      <c r="E1145" s="1">
        <v>45.85</v>
      </c>
      <c r="F1145" s="1">
        <v>22.5</v>
      </c>
      <c r="G1145" s="1">
        <v>43.3</v>
      </c>
      <c r="H1145" s="1">
        <v>19</v>
      </c>
      <c r="I1145" s="1">
        <v>64.05</v>
      </c>
      <c r="J1145" s="1">
        <v>64.099999999999994</v>
      </c>
      <c r="K1145" s="1">
        <v>35.5</v>
      </c>
      <c r="L1145" s="1">
        <v>35.1</v>
      </c>
      <c r="M1145" s="1">
        <v>11.65</v>
      </c>
      <c r="N1145" s="1">
        <v>11.6</v>
      </c>
      <c r="O1145" s="2">
        <v>18.399999999999999</v>
      </c>
      <c r="P1145" s="2">
        <v>14.3</v>
      </c>
      <c r="Q1145" s="2">
        <v>3.9</v>
      </c>
      <c r="R1145" s="1">
        <v>1</v>
      </c>
      <c r="S1145" s="1">
        <v>1</v>
      </c>
      <c r="T1145" s="1">
        <v>0.5</v>
      </c>
      <c r="U1145" s="1">
        <v>0.5</v>
      </c>
      <c r="V1145" s="1">
        <v>2.2000000000000002</v>
      </c>
      <c r="W1145" s="1">
        <v>69.849999999999994</v>
      </c>
      <c r="X1145" s="1">
        <v>69.349999999999994</v>
      </c>
      <c r="Y1145" s="1">
        <v>5.65</v>
      </c>
      <c r="Z1145" s="1">
        <v>5.5</v>
      </c>
      <c r="AA1145">
        <f t="shared" si="394"/>
        <v>0.47324239244491079</v>
      </c>
      <c r="AB1145">
        <f t="shared" si="395"/>
        <v>0.36328125</v>
      </c>
      <c r="AC1145">
        <f t="shared" si="396"/>
        <v>0.3598086124401913</v>
      </c>
      <c r="AD1145">
        <f t="shared" si="397"/>
        <v>9.0078328981723244E-2</v>
      </c>
      <c r="AE1145">
        <f t="shared" si="398"/>
        <v>0.17391304347826089</v>
      </c>
      <c r="AF1145">
        <f t="shared" si="399"/>
        <v>0.21710526315789472</v>
      </c>
      <c r="AG1145">
        <f t="shared" si="400"/>
        <v>0.18888888888888891</v>
      </c>
      <c r="AH1145">
        <f t="shared" si="401"/>
        <v>0.43965975544922925</v>
      </c>
      <c r="AI1145">
        <f t="shared" si="402"/>
        <v>0.1776765375854214</v>
      </c>
      <c r="AJ1145">
        <f t="shared" si="403"/>
        <v>0.32231800766283519</v>
      </c>
      <c r="AK1145">
        <f t="shared" si="404"/>
        <v>0.43010752688172033</v>
      </c>
      <c r="AL1145">
        <f t="shared" si="405"/>
        <v>0.31080088170462888</v>
      </c>
      <c r="AM1145">
        <f t="shared" si="406"/>
        <v>0.34272300469483569</v>
      </c>
      <c r="AN1145">
        <f t="shared" si="407"/>
        <v>0.43841336116910223</v>
      </c>
      <c r="AO1145">
        <f t="shared" si="408"/>
        <v>0.19340054995417047</v>
      </c>
      <c r="AP1145">
        <f t="shared" si="409"/>
        <v>0.10112359550561797</v>
      </c>
      <c r="AQ1145">
        <f t="shared" si="410"/>
        <v>9.9999999999999992E-2</v>
      </c>
      <c r="AR1145">
        <f t="shared" si="411"/>
        <v>4.49438202247191E-2</v>
      </c>
      <c r="AS1145">
        <f t="shared" si="412"/>
        <v>8.1632653061224483E-2</v>
      </c>
      <c r="AT1145">
        <f t="shared" si="413"/>
        <v>0.38378876266502915</v>
      </c>
      <c r="AU1145">
        <f t="shared" si="414"/>
        <v>0.41739694904251867</v>
      </c>
      <c r="AV1145">
        <f t="shared" si="415"/>
        <v>0.55232558139534882</v>
      </c>
      <c r="AW1145">
        <f t="shared" si="416"/>
        <v>0.54973821989528793</v>
      </c>
    </row>
    <row r="1146" spans="1:49" x14ac:dyDescent="0.3">
      <c r="A1146">
        <v>159</v>
      </c>
      <c r="B1146" s="3">
        <v>37591</v>
      </c>
      <c r="C1146" t="s">
        <v>8</v>
      </c>
      <c r="D1146" s="1">
        <v>78.5</v>
      </c>
      <c r="E1146" s="1">
        <v>40.6</v>
      </c>
      <c r="F1146" s="1">
        <v>20</v>
      </c>
      <c r="G1146" s="1">
        <v>37.9</v>
      </c>
      <c r="H1146" s="1">
        <v>17.25</v>
      </c>
      <c r="I1146" s="1">
        <v>54</v>
      </c>
      <c r="J1146" s="1">
        <v>54.85</v>
      </c>
      <c r="K1146" s="1">
        <v>28.2</v>
      </c>
      <c r="L1146" s="1">
        <v>29.35</v>
      </c>
      <c r="M1146" s="1">
        <v>8.1</v>
      </c>
      <c r="N1146" s="1">
        <v>9.1999999999999993</v>
      </c>
      <c r="O1146" s="2">
        <v>14</v>
      </c>
      <c r="P1146" s="2">
        <v>10.5</v>
      </c>
      <c r="Q1146" s="2">
        <v>2.8</v>
      </c>
      <c r="R1146" s="1">
        <v>0.4</v>
      </c>
      <c r="S1146" s="1">
        <v>0.6</v>
      </c>
      <c r="T1146" s="1">
        <v>0.2</v>
      </c>
      <c r="U1146" s="1">
        <v>0.3</v>
      </c>
      <c r="V1146" s="1">
        <v>1.7</v>
      </c>
      <c r="W1146" s="1">
        <v>36.700000000000003</v>
      </c>
      <c r="X1146" s="1">
        <v>62.8</v>
      </c>
      <c r="Y1146" s="1">
        <v>4.6500000000000004</v>
      </c>
      <c r="Z1146" s="1">
        <v>4.8</v>
      </c>
      <c r="AA1146">
        <f t="shared" si="394"/>
        <v>0.36306400839454356</v>
      </c>
      <c r="AB1146">
        <f t="shared" si="395"/>
        <v>0.265625</v>
      </c>
      <c r="AC1146">
        <f t="shared" si="396"/>
        <v>0.25645933014354061</v>
      </c>
      <c r="AD1146">
        <f t="shared" si="397"/>
        <v>6.7232375979112274E-2</v>
      </c>
      <c r="AE1146">
        <f t="shared" si="398"/>
        <v>0.12228260869565219</v>
      </c>
      <c r="AF1146">
        <f t="shared" si="399"/>
        <v>0.14473684210526314</v>
      </c>
      <c r="AG1146">
        <f t="shared" si="400"/>
        <v>0.13333333333333333</v>
      </c>
      <c r="AH1146">
        <f t="shared" si="401"/>
        <v>0.32642211589580017</v>
      </c>
      <c r="AI1146">
        <f t="shared" si="402"/>
        <v>0.12756264236902051</v>
      </c>
      <c r="AJ1146">
        <f t="shared" si="403"/>
        <v>0.22605363984674329</v>
      </c>
      <c r="AK1146">
        <f t="shared" si="404"/>
        <v>0.35643170051772199</v>
      </c>
      <c r="AL1146">
        <f t="shared" si="405"/>
        <v>0.20352681851579718</v>
      </c>
      <c r="AM1146">
        <f t="shared" si="406"/>
        <v>0.26559356136820927</v>
      </c>
      <c r="AN1146">
        <f t="shared" si="407"/>
        <v>0.29018789144050094</v>
      </c>
      <c r="AO1146">
        <f t="shared" si="408"/>
        <v>0.14940421631530704</v>
      </c>
      <c r="AP1146">
        <f t="shared" si="409"/>
        <v>3.3707865168539332E-2</v>
      </c>
      <c r="AQ1146">
        <f t="shared" si="410"/>
        <v>5.5555555555555552E-2</v>
      </c>
      <c r="AR1146">
        <f t="shared" si="411"/>
        <v>1.1235955056179775E-2</v>
      </c>
      <c r="AS1146">
        <f t="shared" si="412"/>
        <v>4.0816326530612235E-2</v>
      </c>
      <c r="AT1146">
        <f t="shared" si="413"/>
        <v>0.18022720294749772</v>
      </c>
      <c r="AU1146">
        <f t="shared" si="414"/>
        <v>0.37487828627069136</v>
      </c>
      <c r="AV1146">
        <f t="shared" si="415"/>
        <v>0.43604651162790703</v>
      </c>
      <c r="AW1146">
        <f t="shared" si="416"/>
        <v>0.47643979057591612</v>
      </c>
    </row>
    <row r="1147" spans="1:49" x14ac:dyDescent="0.3">
      <c r="A1147">
        <v>160</v>
      </c>
      <c r="B1147" s="3">
        <v>37591</v>
      </c>
      <c r="C1147" t="s">
        <v>8</v>
      </c>
      <c r="D1147" s="1">
        <v>79.8</v>
      </c>
      <c r="E1147" s="1">
        <v>41.6</v>
      </c>
      <c r="F1147" s="1">
        <v>20.3</v>
      </c>
      <c r="G1147" s="1">
        <v>38.200000000000003</v>
      </c>
      <c r="H1147" s="1">
        <v>17.2</v>
      </c>
      <c r="I1147" s="1">
        <v>57.5</v>
      </c>
      <c r="J1147" s="1">
        <v>57.8</v>
      </c>
      <c r="K1147" s="1">
        <v>31.8</v>
      </c>
      <c r="L1147" s="1">
        <v>11.95</v>
      </c>
      <c r="M1147" s="1">
        <v>9.9499999999999993</v>
      </c>
      <c r="N1147" s="1">
        <v>9.8000000000000007</v>
      </c>
      <c r="O1147" s="2">
        <v>15.2</v>
      </c>
      <c r="P1147" s="2">
        <v>11.7</v>
      </c>
      <c r="Q1147" s="2">
        <v>3</v>
      </c>
      <c r="R1147" s="1">
        <v>0.7</v>
      </c>
      <c r="S1147" s="1">
        <v>0.7</v>
      </c>
      <c r="T1147" s="1">
        <v>0.3</v>
      </c>
      <c r="U1147" s="1">
        <v>0.3</v>
      </c>
      <c r="V1147" s="1">
        <v>1.9</v>
      </c>
      <c r="W1147" s="1">
        <v>16.7</v>
      </c>
      <c r="X1147" s="1">
        <v>50</v>
      </c>
      <c r="Y1147" s="1">
        <v>4.8</v>
      </c>
      <c r="Z1147" s="1">
        <v>4.8499999999999996</v>
      </c>
      <c r="AA1147">
        <f t="shared" si="394"/>
        <v>0.38405036726128017</v>
      </c>
      <c r="AB1147">
        <f t="shared" si="395"/>
        <v>0.27734375000000006</v>
      </c>
      <c r="AC1147">
        <f t="shared" si="396"/>
        <v>0.2622009569377991</v>
      </c>
      <c r="AD1147">
        <f t="shared" si="397"/>
        <v>6.6579634464751944E-2</v>
      </c>
      <c r="AE1147">
        <f t="shared" si="398"/>
        <v>0.13858695652173914</v>
      </c>
      <c r="AF1147">
        <f t="shared" si="399"/>
        <v>0.15789473684210525</v>
      </c>
      <c r="AG1147">
        <f t="shared" si="400"/>
        <v>0.15555555555555553</v>
      </c>
      <c r="AH1147">
        <f t="shared" si="401"/>
        <v>0.34024455077086657</v>
      </c>
      <c r="AI1147">
        <f t="shared" si="402"/>
        <v>0.14123006833712984</v>
      </c>
      <c r="AJ1147">
        <f t="shared" si="403"/>
        <v>0.25957854406130265</v>
      </c>
      <c r="AK1147">
        <f t="shared" si="404"/>
        <v>0.3799283154121863</v>
      </c>
      <c r="AL1147">
        <f t="shared" si="405"/>
        <v>0.25642909625275534</v>
      </c>
      <c r="AM1147">
        <f t="shared" si="406"/>
        <v>3.2193158953722316E-2</v>
      </c>
      <c r="AN1147">
        <f t="shared" si="407"/>
        <v>0.36743215031315229</v>
      </c>
      <c r="AO1147">
        <f t="shared" si="408"/>
        <v>0.1604032997250229</v>
      </c>
      <c r="AP1147">
        <f t="shared" si="409"/>
        <v>6.741573033707865E-2</v>
      </c>
      <c r="AQ1147">
        <f t="shared" si="410"/>
        <v>6.6666666666666666E-2</v>
      </c>
      <c r="AR1147">
        <f t="shared" si="411"/>
        <v>2.2471910112359546E-2</v>
      </c>
      <c r="AS1147">
        <f t="shared" si="412"/>
        <v>4.0816326530612235E-2</v>
      </c>
      <c r="AT1147">
        <f t="shared" si="413"/>
        <v>5.7414798894688368E-2</v>
      </c>
      <c r="AU1147">
        <f t="shared" si="414"/>
        <v>0.29178838039597538</v>
      </c>
      <c r="AV1147">
        <f t="shared" si="415"/>
        <v>0.45348837209302323</v>
      </c>
      <c r="AW1147">
        <f t="shared" si="416"/>
        <v>0.48167539267015697</v>
      </c>
    </row>
    <row r="1148" spans="1:49" x14ac:dyDescent="0.3">
      <c r="A1148">
        <v>161</v>
      </c>
      <c r="B1148" s="3">
        <v>37591</v>
      </c>
      <c r="C1148" t="s">
        <v>8</v>
      </c>
      <c r="D1148" s="1">
        <v>75</v>
      </c>
      <c r="E1148" s="1">
        <v>38.5</v>
      </c>
      <c r="F1148" s="1">
        <v>17.95</v>
      </c>
      <c r="G1148" s="1">
        <v>36.5</v>
      </c>
      <c r="H1148" s="1">
        <v>15.6</v>
      </c>
      <c r="I1148" s="1">
        <v>53.1</v>
      </c>
      <c r="J1148" s="1">
        <v>53</v>
      </c>
      <c r="K1148" s="1">
        <v>28.55</v>
      </c>
      <c r="L1148" s="1">
        <v>28.7</v>
      </c>
      <c r="M1148" s="1">
        <v>8.6</v>
      </c>
      <c r="N1148" s="1">
        <v>8.75</v>
      </c>
      <c r="O1148" s="2">
        <v>12.4</v>
      </c>
      <c r="P1148" s="2">
        <v>9.8000000000000007</v>
      </c>
      <c r="Q1148" s="2">
        <v>2.2999999999999998</v>
      </c>
      <c r="R1148" s="1">
        <v>0.5</v>
      </c>
      <c r="S1148" s="1">
        <v>0.5</v>
      </c>
      <c r="T1148" s="1">
        <v>0.2</v>
      </c>
      <c r="U1148" s="1">
        <v>0.2</v>
      </c>
      <c r="V1148" s="1">
        <v>1.2</v>
      </c>
      <c r="W1148" s="1">
        <v>44.6</v>
      </c>
      <c r="X1148" s="1">
        <v>64.25</v>
      </c>
      <c r="Y1148" s="1">
        <v>4.6500000000000004</v>
      </c>
      <c r="Z1148" s="1">
        <v>4.5</v>
      </c>
      <c r="AA1148">
        <f t="shared" si="394"/>
        <v>0.31899265477439659</v>
      </c>
      <c r="AB1148">
        <f t="shared" si="395"/>
        <v>0.185546875</v>
      </c>
      <c r="AC1148">
        <f t="shared" si="396"/>
        <v>0.22966507177033491</v>
      </c>
      <c r="AD1148">
        <f t="shared" si="397"/>
        <v>4.5691906005221931E-2</v>
      </c>
      <c r="AE1148">
        <f t="shared" si="398"/>
        <v>0.1127717391304348</v>
      </c>
      <c r="AF1148">
        <f t="shared" si="399"/>
        <v>0.11184210526315787</v>
      </c>
      <c r="AG1148">
        <f t="shared" si="400"/>
        <v>7.7777777777777765E-2</v>
      </c>
      <c r="AH1148">
        <f t="shared" si="401"/>
        <v>0.28920786815523664</v>
      </c>
      <c r="AI1148">
        <f t="shared" si="402"/>
        <v>0.10933940774487474</v>
      </c>
      <c r="AJ1148">
        <f t="shared" si="403"/>
        <v>0.21743295019157088</v>
      </c>
      <c r="AK1148">
        <f t="shared" si="404"/>
        <v>0.34169653524492227</v>
      </c>
      <c r="AL1148">
        <f t="shared" si="405"/>
        <v>0.20867009551800145</v>
      </c>
      <c r="AM1148">
        <f t="shared" si="406"/>
        <v>0.25687458081824277</v>
      </c>
      <c r="AN1148">
        <f t="shared" si="407"/>
        <v>0.31106471816283915</v>
      </c>
      <c r="AO1148">
        <f t="shared" si="408"/>
        <v>0.14115490375802017</v>
      </c>
      <c r="AP1148">
        <f t="shared" si="409"/>
        <v>4.49438202247191E-2</v>
      </c>
      <c r="AQ1148">
        <f t="shared" si="410"/>
        <v>4.4444444444444446E-2</v>
      </c>
      <c r="AR1148">
        <f t="shared" si="411"/>
        <v>1.1235955056179775E-2</v>
      </c>
      <c r="AS1148">
        <f t="shared" si="412"/>
        <v>2.0408163265306121E-2</v>
      </c>
      <c r="AT1148">
        <f t="shared" si="413"/>
        <v>0.22873810254835741</v>
      </c>
      <c r="AU1148">
        <f t="shared" si="414"/>
        <v>0.38429081467056153</v>
      </c>
      <c r="AV1148">
        <f t="shared" si="415"/>
        <v>0.43604651162790703</v>
      </c>
      <c r="AW1148">
        <f t="shared" si="416"/>
        <v>0.44502617801047112</v>
      </c>
    </row>
    <row r="1149" spans="1:49" x14ac:dyDescent="0.3">
      <c r="A1149">
        <v>162</v>
      </c>
      <c r="B1149" s="3">
        <v>37591</v>
      </c>
      <c r="C1149" t="s">
        <v>8</v>
      </c>
      <c r="D1149" s="1">
        <v>85</v>
      </c>
      <c r="E1149" s="1">
        <v>42.5</v>
      </c>
      <c r="F1149" s="1">
        <v>22.8</v>
      </c>
      <c r="G1149" s="1">
        <v>42.5</v>
      </c>
      <c r="H1149" s="1">
        <v>18.5</v>
      </c>
      <c r="I1149" s="1">
        <v>64.25</v>
      </c>
      <c r="J1149" s="1">
        <v>64.099999999999994</v>
      </c>
      <c r="K1149" s="1">
        <v>36.1</v>
      </c>
      <c r="L1149" s="1">
        <v>35.75</v>
      </c>
      <c r="M1149" s="1">
        <v>11.75</v>
      </c>
      <c r="N1149" s="1">
        <v>11.8</v>
      </c>
      <c r="O1149" s="2">
        <v>20.7</v>
      </c>
      <c r="P1149" s="2">
        <v>16.100000000000001</v>
      </c>
      <c r="Q1149" s="2">
        <v>4.0999999999999996</v>
      </c>
      <c r="R1149" s="1">
        <v>1</v>
      </c>
      <c r="S1149" s="1">
        <v>1</v>
      </c>
      <c r="T1149" s="1">
        <v>0.5</v>
      </c>
      <c r="U1149" s="1">
        <v>0.5</v>
      </c>
      <c r="V1149" s="1">
        <v>2.5</v>
      </c>
      <c r="W1149" s="1">
        <v>78.8</v>
      </c>
      <c r="X1149" s="1">
        <v>76.3</v>
      </c>
      <c r="Y1149" s="1">
        <v>5.3</v>
      </c>
      <c r="Z1149" s="1">
        <v>5.2</v>
      </c>
      <c r="AA1149">
        <f t="shared" si="394"/>
        <v>0.40293809024134308</v>
      </c>
      <c r="AB1149">
        <f t="shared" si="395"/>
        <v>0.37500000000000006</v>
      </c>
      <c r="AC1149">
        <f t="shared" si="396"/>
        <v>0.34449760765550236</v>
      </c>
      <c r="AD1149">
        <f t="shared" si="397"/>
        <v>8.3550913838120106E-2</v>
      </c>
      <c r="AE1149">
        <f t="shared" si="398"/>
        <v>0.19836956521739135</v>
      </c>
      <c r="AF1149">
        <f t="shared" si="399"/>
        <v>0.23026315789473681</v>
      </c>
      <c r="AG1149">
        <f t="shared" si="400"/>
        <v>0.22222222222222221</v>
      </c>
      <c r="AH1149">
        <f t="shared" si="401"/>
        <v>0.3955342902711324</v>
      </c>
      <c r="AI1149">
        <f t="shared" si="402"/>
        <v>0.20387243735763097</v>
      </c>
      <c r="AJ1149">
        <f t="shared" si="403"/>
        <v>0.3242337164750958</v>
      </c>
      <c r="AK1149">
        <f t="shared" si="404"/>
        <v>0.43010752688172033</v>
      </c>
      <c r="AL1149">
        <f t="shared" si="405"/>
        <v>0.31961792799412192</v>
      </c>
      <c r="AM1149">
        <f t="shared" si="406"/>
        <v>0.35144198524480214</v>
      </c>
      <c r="AN1149">
        <f t="shared" si="407"/>
        <v>0.44258872651356984</v>
      </c>
      <c r="AO1149">
        <f t="shared" si="408"/>
        <v>0.19706691109074242</v>
      </c>
      <c r="AP1149">
        <f t="shared" si="409"/>
        <v>0.10112359550561797</v>
      </c>
      <c r="AQ1149">
        <f t="shared" si="410"/>
        <v>9.9999999999999992E-2</v>
      </c>
      <c r="AR1149">
        <f t="shared" si="411"/>
        <v>4.49438202247191E-2</v>
      </c>
      <c r="AS1149">
        <f t="shared" si="412"/>
        <v>8.1632653061224483E-2</v>
      </c>
      <c r="AT1149">
        <f t="shared" si="413"/>
        <v>0.43874731347866142</v>
      </c>
      <c r="AU1149">
        <f t="shared" si="414"/>
        <v>0.46251217137293088</v>
      </c>
      <c r="AV1149">
        <f t="shared" si="415"/>
        <v>0.5116279069767441</v>
      </c>
      <c r="AW1149">
        <f t="shared" si="416"/>
        <v>0.51832460732984287</v>
      </c>
    </row>
    <row r="1150" spans="1:49" x14ac:dyDescent="0.3">
      <c r="A1150">
        <v>163</v>
      </c>
      <c r="B1150" s="3">
        <v>37591</v>
      </c>
      <c r="C1150" t="s">
        <v>8</v>
      </c>
      <c r="D1150" s="1">
        <v>72.900000000000006</v>
      </c>
      <c r="E1150" s="1">
        <v>37.25</v>
      </c>
      <c r="F1150" s="1">
        <v>17.5</v>
      </c>
      <c r="G1150" s="1">
        <v>35.65</v>
      </c>
      <c r="H1150" s="1">
        <v>14.95</v>
      </c>
      <c r="I1150" s="1">
        <v>47.2</v>
      </c>
      <c r="J1150" s="1">
        <v>48.3</v>
      </c>
      <c r="K1150" s="1">
        <v>24.95</v>
      </c>
      <c r="L1150" s="1">
        <v>25.7</v>
      </c>
      <c r="M1150" s="1">
        <v>8.8000000000000007</v>
      </c>
      <c r="N1150" s="1">
        <v>8.15</v>
      </c>
      <c r="O1150" s="2">
        <v>11.1</v>
      </c>
      <c r="P1150" s="2">
        <v>8.6</v>
      </c>
      <c r="Q1150" s="2">
        <v>2.4</v>
      </c>
      <c r="R1150" s="1">
        <v>0.4</v>
      </c>
      <c r="S1150" s="1">
        <v>0.4</v>
      </c>
      <c r="T1150" s="1">
        <v>0.2</v>
      </c>
      <c r="U1150" s="1">
        <v>0.2</v>
      </c>
      <c r="V1150" s="1">
        <v>1.3</v>
      </c>
      <c r="W1150" s="1">
        <v>57.85</v>
      </c>
      <c r="X1150" s="1">
        <v>56.6</v>
      </c>
      <c r="Y1150" s="1">
        <v>4.25</v>
      </c>
      <c r="Z1150" s="1">
        <v>4.05</v>
      </c>
      <c r="AA1150">
        <f t="shared" si="394"/>
        <v>0.29275970619097585</v>
      </c>
      <c r="AB1150">
        <f t="shared" si="395"/>
        <v>0.16796875000000003</v>
      </c>
      <c r="AC1150">
        <f t="shared" si="396"/>
        <v>0.21339712918660284</v>
      </c>
      <c r="AD1150">
        <f t="shared" si="397"/>
        <v>3.7206266318537851E-2</v>
      </c>
      <c r="AE1150">
        <f t="shared" si="398"/>
        <v>9.6467391304347824E-2</v>
      </c>
      <c r="AF1150">
        <f t="shared" si="399"/>
        <v>0.11842105263157893</v>
      </c>
      <c r="AG1150">
        <f t="shared" si="400"/>
        <v>8.8888888888888892E-2</v>
      </c>
      <c r="AH1150">
        <f t="shared" si="401"/>
        <v>0.26687931951089855</v>
      </c>
      <c r="AI1150">
        <f t="shared" si="402"/>
        <v>9.4533029612756281E-2</v>
      </c>
      <c r="AJ1150">
        <f t="shared" si="403"/>
        <v>0.16091954022988508</v>
      </c>
      <c r="AK1150">
        <f t="shared" si="404"/>
        <v>0.30426125049780955</v>
      </c>
      <c r="AL1150">
        <f t="shared" si="405"/>
        <v>0.15576781778104332</v>
      </c>
      <c r="AM1150">
        <f t="shared" si="406"/>
        <v>0.21663313212608987</v>
      </c>
      <c r="AN1150">
        <f t="shared" si="407"/>
        <v>0.31941544885177447</v>
      </c>
      <c r="AO1150">
        <f t="shared" si="408"/>
        <v>0.13015582034830431</v>
      </c>
      <c r="AP1150">
        <f t="shared" si="409"/>
        <v>3.3707865168539332E-2</v>
      </c>
      <c r="AQ1150">
        <f t="shared" si="410"/>
        <v>3.333333333333334E-2</v>
      </c>
      <c r="AR1150">
        <f t="shared" si="411"/>
        <v>1.1235955056179775E-2</v>
      </c>
      <c r="AS1150">
        <f t="shared" si="412"/>
        <v>2.0408163265306121E-2</v>
      </c>
      <c r="AT1150">
        <f t="shared" si="413"/>
        <v>0.31010132023334358</v>
      </c>
      <c r="AU1150">
        <f t="shared" si="414"/>
        <v>0.33463161311262585</v>
      </c>
      <c r="AV1150">
        <f t="shared" si="415"/>
        <v>0.38953488372093026</v>
      </c>
      <c r="AW1150">
        <f t="shared" si="416"/>
        <v>0.39790575916230358</v>
      </c>
    </row>
    <row r="1151" spans="1:49" x14ac:dyDescent="0.3">
      <c r="A1151">
        <v>164</v>
      </c>
      <c r="B1151" s="3">
        <v>37591</v>
      </c>
      <c r="C1151" t="s">
        <v>8</v>
      </c>
      <c r="D1151" s="1">
        <v>74.849999999999994</v>
      </c>
      <c r="E1151" s="1">
        <v>38.4</v>
      </c>
      <c r="F1151" s="1">
        <v>18.5</v>
      </c>
      <c r="G1151" s="1">
        <v>36.450000000000003</v>
      </c>
      <c r="H1151" s="1">
        <v>17.2</v>
      </c>
      <c r="I1151" s="1">
        <v>51.65</v>
      </c>
      <c r="J1151" s="1">
        <v>50.95</v>
      </c>
      <c r="K1151" s="1">
        <v>27.6</v>
      </c>
      <c r="L1151" s="1">
        <v>27.35</v>
      </c>
      <c r="M1151" s="1">
        <v>8.75</v>
      </c>
      <c r="N1151" s="1">
        <v>8.9</v>
      </c>
      <c r="O1151" s="2">
        <v>13.4</v>
      </c>
      <c r="P1151" s="2">
        <v>10.4</v>
      </c>
      <c r="Q1151" s="2">
        <v>2.8</v>
      </c>
      <c r="R1151" s="1">
        <v>0.5</v>
      </c>
      <c r="S1151" s="1">
        <v>0.5</v>
      </c>
      <c r="T1151" s="1">
        <v>0.2</v>
      </c>
      <c r="U1151" s="1">
        <v>0.2</v>
      </c>
      <c r="V1151" s="1">
        <v>1.8</v>
      </c>
      <c r="W1151" s="1">
        <v>37.4</v>
      </c>
      <c r="X1151" s="1">
        <v>60.25</v>
      </c>
      <c r="Y1151" s="1">
        <v>5.15</v>
      </c>
      <c r="Z1151" s="1">
        <v>4.6500000000000004</v>
      </c>
      <c r="AA1151">
        <f t="shared" si="394"/>
        <v>0.31689401888772289</v>
      </c>
      <c r="AB1151">
        <f t="shared" si="395"/>
        <v>0.20703125000000003</v>
      </c>
      <c r="AC1151">
        <f t="shared" si="396"/>
        <v>0.22870813397129192</v>
      </c>
      <c r="AD1151">
        <f t="shared" si="397"/>
        <v>6.6579634464751944E-2</v>
      </c>
      <c r="AE1151">
        <f t="shared" si="398"/>
        <v>0.12092391304347828</v>
      </c>
      <c r="AF1151">
        <f t="shared" si="399"/>
        <v>0.14473684210526314</v>
      </c>
      <c r="AG1151">
        <f t="shared" si="400"/>
        <v>0.14444444444444443</v>
      </c>
      <c r="AH1151">
        <f t="shared" si="401"/>
        <v>0.2876129718234981</v>
      </c>
      <c r="AI1151">
        <f t="shared" si="402"/>
        <v>0.12072892938496585</v>
      </c>
      <c r="AJ1151">
        <f t="shared" si="403"/>
        <v>0.20354406130268199</v>
      </c>
      <c r="AK1151">
        <f t="shared" si="404"/>
        <v>0.32536837913181998</v>
      </c>
      <c r="AL1151">
        <f t="shared" si="405"/>
        <v>0.1947097722263042</v>
      </c>
      <c r="AM1151">
        <f t="shared" si="406"/>
        <v>0.23876592890677401</v>
      </c>
      <c r="AN1151">
        <f t="shared" si="407"/>
        <v>0.31732776617954062</v>
      </c>
      <c r="AO1151">
        <f t="shared" si="408"/>
        <v>0.14390467461044915</v>
      </c>
      <c r="AP1151">
        <f t="shared" si="409"/>
        <v>4.49438202247191E-2</v>
      </c>
      <c r="AQ1151">
        <f t="shared" si="410"/>
        <v>4.4444444444444446E-2</v>
      </c>
      <c r="AR1151">
        <f t="shared" si="411"/>
        <v>1.1235955056179775E-2</v>
      </c>
      <c r="AS1151">
        <f t="shared" si="412"/>
        <v>2.0408163265306121E-2</v>
      </c>
      <c r="AT1151">
        <f t="shared" si="413"/>
        <v>0.18452563708934602</v>
      </c>
      <c r="AU1151">
        <f t="shared" si="414"/>
        <v>0.35832521908471282</v>
      </c>
      <c r="AV1151">
        <f t="shared" si="415"/>
        <v>0.4941860465116279</v>
      </c>
      <c r="AW1151">
        <f t="shared" si="416"/>
        <v>0.4607329842931937</v>
      </c>
    </row>
    <row r="1152" spans="1:49" x14ac:dyDescent="0.3">
      <c r="A1152">
        <v>165</v>
      </c>
      <c r="B1152" s="3">
        <v>37591</v>
      </c>
      <c r="C1152" t="s">
        <v>8</v>
      </c>
      <c r="D1152" s="1">
        <v>80.05</v>
      </c>
      <c r="E1152" s="1">
        <v>40.4</v>
      </c>
      <c r="F1152" s="1">
        <v>20.100000000000001</v>
      </c>
      <c r="G1152" s="1">
        <v>39.65</v>
      </c>
      <c r="H1152" s="1">
        <v>17.25</v>
      </c>
      <c r="I1152" s="1">
        <v>54.6</v>
      </c>
      <c r="J1152" s="1">
        <v>54.3</v>
      </c>
      <c r="K1152" s="1">
        <v>29.35</v>
      </c>
      <c r="L1152" s="1">
        <v>29.7</v>
      </c>
      <c r="M1152" s="1">
        <v>9.5500000000000007</v>
      </c>
      <c r="N1152" s="1">
        <v>9.4499999999999993</v>
      </c>
      <c r="O1152" s="2">
        <v>14.3</v>
      </c>
      <c r="P1152" s="2">
        <v>11.2</v>
      </c>
      <c r="Q1152" s="2">
        <v>2.9</v>
      </c>
      <c r="R1152" s="1">
        <v>0.5</v>
      </c>
      <c r="S1152" s="1">
        <v>0.5</v>
      </c>
      <c r="T1152" s="1">
        <v>0.2</v>
      </c>
      <c r="U1152" s="1">
        <v>0.2</v>
      </c>
      <c r="V1152" s="1">
        <v>1.5</v>
      </c>
      <c r="W1152" s="1">
        <v>65.2</v>
      </c>
      <c r="X1152" s="1">
        <v>22.8</v>
      </c>
      <c r="Y1152" s="1">
        <v>5.25</v>
      </c>
      <c r="Z1152" s="1">
        <v>4.5999999999999996</v>
      </c>
      <c r="AA1152">
        <f t="shared" si="394"/>
        <v>0.35886673662119617</v>
      </c>
      <c r="AB1152">
        <f t="shared" si="395"/>
        <v>0.26953125000000011</v>
      </c>
      <c r="AC1152">
        <f t="shared" si="396"/>
        <v>0.28995215311004779</v>
      </c>
      <c r="AD1152">
        <f t="shared" si="397"/>
        <v>6.7232375979112274E-2</v>
      </c>
      <c r="AE1152">
        <f t="shared" si="398"/>
        <v>0.13179347826086957</v>
      </c>
      <c r="AF1152">
        <f t="shared" si="399"/>
        <v>0.15131578947368418</v>
      </c>
      <c r="AG1152">
        <f t="shared" si="400"/>
        <v>0.1111111111111111</v>
      </c>
      <c r="AH1152">
        <f t="shared" si="401"/>
        <v>0.34290271132376399</v>
      </c>
      <c r="AI1152">
        <f t="shared" si="402"/>
        <v>0.13097949886104784</v>
      </c>
      <c r="AJ1152">
        <f t="shared" si="403"/>
        <v>0.23180076628352492</v>
      </c>
      <c r="AK1152">
        <f t="shared" si="404"/>
        <v>0.35205097570688959</v>
      </c>
      <c r="AL1152">
        <f t="shared" si="405"/>
        <v>0.2204261572373255</v>
      </c>
      <c r="AM1152">
        <f t="shared" si="406"/>
        <v>0.2702883970489604</v>
      </c>
      <c r="AN1152">
        <f t="shared" si="407"/>
        <v>0.35073068893528181</v>
      </c>
      <c r="AO1152">
        <f t="shared" si="408"/>
        <v>0.15398716773602197</v>
      </c>
      <c r="AP1152">
        <f t="shared" si="409"/>
        <v>4.49438202247191E-2</v>
      </c>
      <c r="AQ1152">
        <f t="shared" si="410"/>
        <v>4.4444444444444446E-2</v>
      </c>
      <c r="AR1152">
        <f t="shared" si="411"/>
        <v>1.1235955056179775E-2</v>
      </c>
      <c r="AS1152">
        <f t="shared" si="412"/>
        <v>2.0408163265306121E-2</v>
      </c>
      <c r="AT1152">
        <f t="shared" si="413"/>
        <v>0.35523487872275106</v>
      </c>
      <c r="AU1152">
        <f t="shared" si="414"/>
        <v>0.11522233041220384</v>
      </c>
      <c r="AV1152">
        <f t="shared" si="415"/>
        <v>0.50581395348837199</v>
      </c>
      <c r="AW1152">
        <f t="shared" si="416"/>
        <v>0.4554973821989528</v>
      </c>
    </row>
    <row r="1153" spans="1:49" x14ac:dyDescent="0.3">
      <c r="A1153">
        <v>166</v>
      </c>
      <c r="B1153" s="3">
        <v>37591</v>
      </c>
      <c r="C1153" t="s">
        <v>7</v>
      </c>
      <c r="D1153" s="1">
        <v>64.849999999999994</v>
      </c>
      <c r="E1153" s="1">
        <v>31.8</v>
      </c>
      <c r="F1153" s="1">
        <v>15.35</v>
      </c>
      <c r="G1153" s="1">
        <v>33.049999999999997</v>
      </c>
      <c r="H1153" s="1">
        <v>15.5</v>
      </c>
      <c r="I1153" s="1">
        <v>42.9</v>
      </c>
      <c r="J1153" s="1">
        <v>43.1</v>
      </c>
      <c r="K1153" s="1">
        <v>22.2</v>
      </c>
      <c r="L1153" s="1">
        <v>23</v>
      </c>
      <c r="M1153" s="1">
        <v>6.8</v>
      </c>
      <c r="N1153" s="1">
        <v>7.1</v>
      </c>
      <c r="O1153" s="2">
        <v>7.8</v>
      </c>
      <c r="P1153" s="2">
        <v>5</v>
      </c>
      <c r="Q1153" s="2">
        <v>1.9</v>
      </c>
      <c r="R1153" s="1">
        <v>0.3</v>
      </c>
      <c r="S1153" s="1">
        <v>0.3</v>
      </c>
      <c r="T1153" s="1">
        <v>0.1</v>
      </c>
      <c r="U1153" s="1">
        <v>0.1</v>
      </c>
      <c r="V1153" s="1">
        <v>1.2</v>
      </c>
      <c r="W1153" s="1">
        <v>47.25</v>
      </c>
      <c r="X1153" s="1">
        <v>26.9</v>
      </c>
      <c r="Y1153" s="1">
        <v>3.8</v>
      </c>
      <c r="Z1153" s="1">
        <v>3.9</v>
      </c>
      <c r="AA1153">
        <f t="shared" si="394"/>
        <v>0.17838405036726127</v>
      </c>
      <c r="AB1153">
        <f t="shared" si="395"/>
        <v>8.3984375000000014E-2</v>
      </c>
      <c r="AC1153">
        <f t="shared" si="396"/>
        <v>0.16363636363636358</v>
      </c>
      <c r="AD1153">
        <f t="shared" si="397"/>
        <v>4.4386422976501305E-2</v>
      </c>
      <c r="AE1153">
        <f t="shared" si="398"/>
        <v>4.755434782608696E-2</v>
      </c>
      <c r="AF1153">
        <f t="shared" si="399"/>
        <v>8.5526315789473673E-2</v>
      </c>
      <c r="AG1153">
        <f t="shared" si="400"/>
        <v>7.7777777777777765E-2</v>
      </c>
      <c r="AH1153">
        <f t="shared" si="401"/>
        <v>0.1812865497076023</v>
      </c>
      <c r="AI1153">
        <f t="shared" si="402"/>
        <v>5.6947608200455586E-2</v>
      </c>
      <c r="AJ1153">
        <f t="shared" si="403"/>
        <v>0.11973180076628352</v>
      </c>
      <c r="AK1153">
        <f t="shared" si="404"/>
        <v>0.26284348864994023</v>
      </c>
      <c r="AL1153">
        <f t="shared" si="405"/>
        <v>0.11535635562086699</v>
      </c>
      <c r="AM1153">
        <f t="shared" si="406"/>
        <v>0.18041582830315225</v>
      </c>
      <c r="AN1153">
        <f t="shared" si="407"/>
        <v>0.23590814196242169</v>
      </c>
      <c r="AO1153">
        <f t="shared" si="408"/>
        <v>0.11090742438130155</v>
      </c>
      <c r="AP1153">
        <f t="shared" si="409"/>
        <v>2.2471910112359546E-2</v>
      </c>
      <c r="AQ1153">
        <f t="shared" si="410"/>
        <v>2.222222222222222E-2</v>
      </c>
      <c r="AR1153">
        <f t="shared" si="411"/>
        <v>0</v>
      </c>
      <c r="AS1153">
        <f t="shared" si="412"/>
        <v>0</v>
      </c>
      <c r="AT1153">
        <f t="shared" si="413"/>
        <v>0.24501074608535464</v>
      </c>
      <c r="AU1153">
        <f t="shared" si="414"/>
        <v>0.14183706588769879</v>
      </c>
      <c r="AV1153">
        <f t="shared" si="415"/>
        <v>0.33720930232558138</v>
      </c>
      <c r="AW1153">
        <f t="shared" si="416"/>
        <v>0.38219895287958111</v>
      </c>
    </row>
    <row r="1154" spans="1:49" x14ac:dyDescent="0.3">
      <c r="A1154">
        <v>167</v>
      </c>
      <c r="B1154" s="3">
        <v>37591</v>
      </c>
      <c r="C1154" t="s">
        <v>8</v>
      </c>
      <c r="D1154" s="1">
        <v>76.75</v>
      </c>
      <c r="E1154" s="1">
        <v>38.950000000000003</v>
      </c>
      <c r="F1154" s="1">
        <v>19.649999999999999</v>
      </c>
      <c r="G1154" s="1">
        <v>37.799999999999997</v>
      </c>
      <c r="H1154" s="1">
        <v>17.100000000000001</v>
      </c>
      <c r="I1154" s="1">
        <v>52.2</v>
      </c>
      <c r="J1154" s="1">
        <v>51.8</v>
      </c>
      <c r="K1154" s="1">
        <v>28</v>
      </c>
      <c r="L1154" s="1">
        <v>27.1</v>
      </c>
      <c r="M1154" s="1">
        <v>8.5</v>
      </c>
      <c r="N1154" s="1">
        <v>8.1</v>
      </c>
      <c r="O1154" s="2">
        <v>12.6</v>
      </c>
      <c r="P1154" s="2">
        <v>9.5</v>
      </c>
      <c r="Q1154" s="2">
        <v>2.9</v>
      </c>
      <c r="R1154" s="1">
        <v>0.4</v>
      </c>
      <c r="S1154" s="1">
        <v>0.4</v>
      </c>
      <c r="T1154" s="1">
        <v>0.2</v>
      </c>
      <c r="U1154" s="1">
        <v>0.2</v>
      </c>
      <c r="V1154" s="1">
        <v>1.5</v>
      </c>
      <c r="W1154" s="1">
        <v>51.45</v>
      </c>
      <c r="X1154" s="1">
        <v>52</v>
      </c>
      <c r="Y1154" s="1">
        <v>4.9000000000000004</v>
      </c>
      <c r="Z1154" s="1">
        <v>4.6500000000000004</v>
      </c>
      <c r="AA1154">
        <f t="shared" si="394"/>
        <v>0.32843651626442816</v>
      </c>
      <c r="AB1154">
        <f t="shared" si="395"/>
        <v>0.251953125</v>
      </c>
      <c r="AC1154">
        <f t="shared" si="396"/>
        <v>0.25454545454545446</v>
      </c>
      <c r="AD1154">
        <f t="shared" si="397"/>
        <v>6.5274151436031352E-2</v>
      </c>
      <c r="AE1154">
        <f t="shared" si="398"/>
        <v>0.10869565217391305</v>
      </c>
      <c r="AF1154">
        <f t="shared" si="399"/>
        <v>0.15131578947368418</v>
      </c>
      <c r="AG1154">
        <f t="shared" si="400"/>
        <v>0.1111111111111111</v>
      </c>
      <c r="AH1154">
        <f t="shared" si="401"/>
        <v>0.30781499202551837</v>
      </c>
      <c r="AI1154">
        <f t="shared" si="402"/>
        <v>0.11161731207289295</v>
      </c>
      <c r="AJ1154">
        <f t="shared" si="403"/>
        <v>0.20881226053639848</v>
      </c>
      <c r="AK1154">
        <f t="shared" si="404"/>
        <v>0.33213859020310627</v>
      </c>
      <c r="AL1154">
        <f t="shared" si="405"/>
        <v>0.20058780308596619</v>
      </c>
      <c r="AM1154">
        <f t="shared" si="406"/>
        <v>0.23541247484909458</v>
      </c>
      <c r="AN1154">
        <f t="shared" si="407"/>
        <v>0.30688935281837154</v>
      </c>
      <c r="AO1154">
        <f t="shared" si="408"/>
        <v>0.12923923006416133</v>
      </c>
      <c r="AP1154">
        <f t="shared" si="409"/>
        <v>3.3707865168539332E-2</v>
      </c>
      <c r="AQ1154">
        <f t="shared" si="410"/>
        <v>3.333333333333334E-2</v>
      </c>
      <c r="AR1154">
        <f t="shared" si="411"/>
        <v>1.1235955056179775E-2</v>
      </c>
      <c r="AS1154">
        <f t="shared" si="412"/>
        <v>2.0408163265306121E-2</v>
      </c>
      <c r="AT1154">
        <f t="shared" si="413"/>
        <v>0.27080135093644458</v>
      </c>
      <c r="AU1154">
        <f t="shared" si="414"/>
        <v>0.30477117818889976</v>
      </c>
      <c r="AV1154">
        <f t="shared" si="415"/>
        <v>0.46511627906976744</v>
      </c>
      <c r="AW1154">
        <f t="shared" si="416"/>
        <v>0.4607329842931937</v>
      </c>
    </row>
    <row r="1155" spans="1:49" x14ac:dyDescent="0.3">
      <c r="A1155">
        <v>168</v>
      </c>
      <c r="B1155" s="3">
        <v>37591</v>
      </c>
      <c r="C1155" t="s">
        <v>8</v>
      </c>
      <c r="D1155" s="1">
        <v>80.2</v>
      </c>
      <c r="E1155" s="1">
        <v>40.200000000000003</v>
      </c>
      <c r="F1155" s="1">
        <v>19.7</v>
      </c>
      <c r="G1155" s="1">
        <v>40</v>
      </c>
      <c r="H1155" s="1">
        <v>17</v>
      </c>
      <c r="I1155" s="1">
        <v>51.75</v>
      </c>
      <c r="J1155" s="1">
        <v>51.8</v>
      </c>
      <c r="K1155" s="1">
        <v>28.3</v>
      </c>
      <c r="L1155" s="1">
        <v>27.1</v>
      </c>
      <c r="M1155" s="1">
        <v>9.0500000000000007</v>
      </c>
      <c r="N1155" s="1">
        <v>8.5</v>
      </c>
      <c r="O1155" s="2">
        <v>13.4</v>
      </c>
      <c r="P1155" s="2">
        <v>9.6</v>
      </c>
      <c r="Q1155" s="2">
        <v>3.3</v>
      </c>
      <c r="R1155" s="1">
        <v>0.5</v>
      </c>
      <c r="S1155" s="1">
        <v>0.5</v>
      </c>
      <c r="T1155" s="1">
        <v>0.2</v>
      </c>
      <c r="U1155" s="1">
        <v>0.2</v>
      </c>
      <c r="V1155" s="1">
        <v>1.8</v>
      </c>
      <c r="W1155" s="1">
        <v>49.7</v>
      </c>
      <c r="X1155" s="1">
        <v>64</v>
      </c>
      <c r="Y1155" s="1">
        <v>4.9000000000000004</v>
      </c>
      <c r="Z1155" s="1">
        <v>4.95</v>
      </c>
      <c r="AA1155">
        <f t="shared" ref="AA1155:AA1218" si="417">(E1155-$E$1420)*$E$1429</f>
        <v>0.35466946484784895</v>
      </c>
      <c r="AB1155">
        <f t="shared" ref="AB1155:AB1218" si="418">(F1155-$F$1420)*$F$1429</f>
        <v>0.25390625</v>
      </c>
      <c r="AC1155">
        <f t="shared" ref="AC1155:AC1218" si="419">(G1155-$G$1420)*$G$1429</f>
        <v>0.29665071770334928</v>
      </c>
      <c r="AD1155">
        <f t="shared" ref="AD1155:AD1218" si="420">(H1155-$H$1420)*$H$1429</f>
        <v>6.3968668407310705E-2</v>
      </c>
      <c r="AE1155">
        <f t="shared" ref="AE1155:AE1218" si="421">(P1155-$P$1420)*$P$1429</f>
        <v>0.11005434782608696</v>
      </c>
      <c r="AF1155">
        <f t="shared" ref="AF1155:AF1218" si="422">(Q1155-$Q$1420)*$Q$1429</f>
        <v>0.17763157894736839</v>
      </c>
      <c r="AG1155">
        <f t="shared" ref="AG1155:AG1218" si="423">(V1155-$V$1420)*$V$1429</f>
        <v>0.14444444444444443</v>
      </c>
      <c r="AH1155">
        <f t="shared" ref="AH1155:AH1218" si="424">(D1155-$D$1420)*$D$1429</f>
        <v>0.34449760765550247</v>
      </c>
      <c r="AI1155">
        <f t="shared" ref="AI1155:AI1218" si="425">(O1155-$O$1420)*$O$1429</f>
        <v>0.12072892938496585</v>
      </c>
      <c r="AJ1155">
        <f t="shared" ref="AJ1155:AJ1218" si="426">(I1155-$I$1420)*$I$1429</f>
        <v>0.20450191570881227</v>
      </c>
      <c r="AK1155">
        <f t="shared" ref="AK1155:AK1218" si="427">(J1155-$J$1420)*$J$1429</f>
        <v>0.33213859020310627</v>
      </c>
      <c r="AL1155">
        <f t="shared" ref="AL1155:AL1218" si="428">(K1155-$K$1420)*$K$1429</f>
        <v>0.20499632623071271</v>
      </c>
      <c r="AM1155">
        <f t="shared" ref="AM1155:AM1218" si="429">(L1155-$L$1420)*$L$1429</f>
        <v>0.23541247484909458</v>
      </c>
      <c r="AN1155">
        <f t="shared" ref="AN1155:AN1218" si="430">(M1155-$M$1420)*$M$1429</f>
        <v>0.3298538622129436</v>
      </c>
      <c r="AO1155">
        <f t="shared" ref="AO1155:AO1218" si="431">(N1155-$N$1420)*$N$1429</f>
        <v>0.13657195233730524</v>
      </c>
      <c r="AP1155">
        <f t="shared" ref="AP1155:AP1218" si="432">(R1155-$R$1420)*$R$1429</f>
        <v>4.49438202247191E-2</v>
      </c>
      <c r="AQ1155">
        <f t="shared" ref="AQ1155:AQ1218" si="433">(S1155-$S$1420)*$S$1429</f>
        <v>4.4444444444444446E-2</v>
      </c>
      <c r="AR1155">
        <f t="shared" ref="AR1155:AR1218" si="434">(T1155-$T$1420)*$T$1429</f>
        <v>1.1235955056179775E-2</v>
      </c>
      <c r="AS1155">
        <f t="shared" ref="AS1155:AS1218" si="435">(U1155-$U$1420)*$U$1429</f>
        <v>2.0408163265306121E-2</v>
      </c>
      <c r="AT1155">
        <f t="shared" ref="AT1155:AT1218" si="436">(W1155-$W$1420)*$W$1429</f>
        <v>0.26005526558182379</v>
      </c>
      <c r="AU1155">
        <f t="shared" si="414"/>
        <v>0.382667964946446</v>
      </c>
      <c r="AV1155">
        <f t="shared" si="415"/>
        <v>0.46511627906976744</v>
      </c>
      <c r="AW1155">
        <f t="shared" si="416"/>
        <v>0.49214659685863871</v>
      </c>
    </row>
    <row r="1156" spans="1:49" x14ac:dyDescent="0.3">
      <c r="A1156">
        <v>169</v>
      </c>
      <c r="B1156" s="3">
        <v>37591</v>
      </c>
      <c r="C1156" t="s">
        <v>8</v>
      </c>
      <c r="D1156" s="1">
        <v>76.650000000000006</v>
      </c>
      <c r="E1156" s="1">
        <v>38.65</v>
      </c>
      <c r="F1156" s="1">
        <v>18.600000000000001</v>
      </c>
      <c r="G1156" s="1">
        <v>38</v>
      </c>
      <c r="H1156" s="1">
        <v>16.3</v>
      </c>
      <c r="I1156" s="1">
        <v>53.15</v>
      </c>
      <c r="J1156" s="1">
        <v>52.95</v>
      </c>
      <c r="K1156" s="1">
        <v>29.5</v>
      </c>
      <c r="L1156" s="1">
        <v>28.75</v>
      </c>
      <c r="M1156" s="1">
        <v>8.3000000000000007</v>
      </c>
      <c r="N1156" s="1">
        <v>9.4499999999999993</v>
      </c>
      <c r="O1156" s="2">
        <v>12.9</v>
      </c>
      <c r="P1156" s="2">
        <v>10.8</v>
      </c>
      <c r="Q1156" s="2">
        <v>2.9</v>
      </c>
      <c r="R1156" s="1">
        <v>0.4</v>
      </c>
      <c r="S1156" s="1">
        <v>0.5</v>
      </c>
      <c r="T1156" s="1">
        <v>0.2</v>
      </c>
      <c r="U1156" s="1">
        <v>0.2</v>
      </c>
      <c r="V1156" s="1">
        <v>1.8</v>
      </c>
      <c r="W1156" s="1">
        <v>52.9</v>
      </c>
      <c r="X1156" s="1">
        <v>14.55</v>
      </c>
      <c r="Y1156" s="1">
        <v>4.45</v>
      </c>
      <c r="Z1156" s="1">
        <v>4.6500000000000004</v>
      </c>
      <c r="AA1156">
        <f t="shared" si="417"/>
        <v>0.32214060860440707</v>
      </c>
      <c r="AB1156">
        <f t="shared" si="418"/>
        <v>0.21093750000000008</v>
      </c>
      <c r="AC1156">
        <f t="shared" si="419"/>
        <v>0.25837320574162681</v>
      </c>
      <c r="AD1156">
        <f t="shared" si="420"/>
        <v>5.4830287206266329E-2</v>
      </c>
      <c r="AE1156">
        <f t="shared" si="421"/>
        <v>0.12635869565217395</v>
      </c>
      <c r="AF1156">
        <f t="shared" si="422"/>
        <v>0.15131578947368418</v>
      </c>
      <c r="AG1156">
        <f t="shared" si="423"/>
        <v>0.14444444444444443</v>
      </c>
      <c r="AH1156">
        <f t="shared" si="424"/>
        <v>0.3067517278043595</v>
      </c>
      <c r="AI1156">
        <f t="shared" si="425"/>
        <v>0.1150341685649203</v>
      </c>
      <c r="AJ1156">
        <f t="shared" si="426"/>
        <v>0.21791187739463599</v>
      </c>
      <c r="AK1156">
        <f t="shared" si="427"/>
        <v>0.34129828753484664</v>
      </c>
      <c r="AL1156">
        <f t="shared" si="428"/>
        <v>0.22263041880969872</v>
      </c>
      <c r="AM1156">
        <f t="shared" si="429"/>
        <v>0.25754527162977869</v>
      </c>
      <c r="AN1156">
        <f t="shared" si="430"/>
        <v>0.29853862212943627</v>
      </c>
      <c r="AO1156">
        <f t="shared" si="431"/>
        <v>0.15398716773602197</v>
      </c>
      <c r="AP1156">
        <f t="shared" si="432"/>
        <v>3.3707865168539332E-2</v>
      </c>
      <c r="AQ1156">
        <f t="shared" si="433"/>
        <v>4.4444444444444446E-2</v>
      </c>
      <c r="AR1156">
        <f t="shared" si="434"/>
        <v>1.1235955056179775E-2</v>
      </c>
      <c r="AS1156">
        <f t="shared" si="435"/>
        <v>2.0408163265306121E-2</v>
      </c>
      <c r="AT1156">
        <f t="shared" si="436"/>
        <v>0.27970525023027326</v>
      </c>
      <c r="AU1156">
        <f t="shared" si="414"/>
        <v>6.1668289516390785E-2</v>
      </c>
      <c r="AV1156">
        <f t="shared" si="415"/>
        <v>0.41279069767441862</v>
      </c>
      <c r="AW1156">
        <f t="shared" si="416"/>
        <v>0.4607329842931937</v>
      </c>
    </row>
    <row r="1157" spans="1:49" x14ac:dyDescent="0.3">
      <c r="A1157">
        <v>170</v>
      </c>
      <c r="B1157" s="3">
        <v>37591</v>
      </c>
      <c r="C1157" t="s">
        <v>8</v>
      </c>
      <c r="D1157" s="1">
        <v>75.099999999999994</v>
      </c>
      <c r="E1157" s="1">
        <v>37.65</v>
      </c>
      <c r="F1157" s="1">
        <v>18.5</v>
      </c>
      <c r="G1157" s="1">
        <v>37.450000000000003</v>
      </c>
      <c r="H1157" s="1">
        <v>16.2</v>
      </c>
      <c r="I1157" s="1">
        <v>51</v>
      </c>
      <c r="J1157" s="1">
        <v>50.3</v>
      </c>
      <c r="K1157" s="1">
        <v>27.15</v>
      </c>
      <c r="L1157" s="1">
        <v>27</v>
      </c>
      <c r="M1157" s="1">
        <v>8.4499999999999993</v>
      </c>
      <c r="N1157" s="1">
        <v>8.6</v>
      </c>
      <c r="O1157" s="2">
        <v>12.3</v>
      </c>
      <c r="P1157" s="2">
        <v>9.5</v>
      </c>
      <c r="Q1157" s="2">
        <v>2.2999999999999998</v>
      </c>
      <c r="R1157" s="1">
        <v>0.4</v>
      </c>
      <c r="S1157" s="1">
        <v>0.4</v>
      </c>
      <c r="T1157" s="1">
        <v>0.2</v>
      </c>
      <c r="U1157" s="1">
        <v>0.2</v>
      </c>
      <c r="V1157" s="1">
        <v>1.2</v>
      </c>
      <c r="W1157" s="1">
        <v>50.15</v>
      </c>
      <c r="X1157" s="1">
        <v>30.7</v>
      </c>
      <c r="Y1157" s="1">
        <v>4.3499999999999996</v>
      </c>
      <c r="Z1157" s="1">
        <v>4.8</v>
      </c>
      <c r="AA1157">
        <f t="shared" si="417"/>
        <v>0.30115424973767047</v>
      </c>
      <c r="AB1157">
        <f t="shared" si="418"/>
        <v>0.20703125000000003</v>
      </c>
      <c r="AC1157">
        <f t="shared" si="419"/>
        <v>0.24784688995215315</v>
      </c>
      <c r="AD1157">
        <f t="shared" si="420"/>
        <v>5.3524804177545682E-2</v>
      </c>
      <c r="AE1157">
        <f t="shared" si="421"/>
        <v>0.10869565217391305</v>
      </c>
      <c r="AF1157">
        <f t="shared" si="422"/>
        <v>0.11184210526315787</v>
      </c>
      <c r="AG1157">
        <f t="shared" si="423"/>
        <v>7.7777777777777765E-2</v>
      </c>
      <c r="AH1157">
        <f t="shared" si="424"/>
        <v>0.29027113237639551</v>
      </c>
      <c r="AI1157">
        <f t="shared" si="425"/>
        <v>0.10820045558086561</v>
      </c>
      <c r="AJ1157">
        <f t="shared" si="426"/>
        <v>0.19731800766283525</v>
      </c>
      <c r="AK1157">
        <f t="shared" si="427"/>
        <v>0.32019115890083627</v>
      </c>
      <c r="AL1157">
        <f t="shared" si="428"/>
        <v>0.18809698750918438</v>
      </c>
      <c r="AM1157">
        <f t="shared" si="429"/>
        <v>0.23407109322602279</v>
      </c>
      <c r="AN1157">
        <f t="shared" si="430"/>
        <v>0.30480167014613768</v>
      </c>
      <c r="AO1157">
        <f t="shared" si="431"/>
        <v>0.1384051329055912</v>
      </c>
      <c r="AP1157">
        <f t="shared" si="432"/>
        <v>3.3707865168539332E-2</v>
      </c>
      <c r="AQ1157">
        <f t="shared" si="433"/>
        <v>3.333333333333334E-2</v>
      </c>
      <c r="AR1157">
        <f t="shared" si="434"/>
        <v>1.1235955056179775E-2</v>
      </c>
      <c r="AS1157">
        <f t="shared" si="435"/>
        <v>2.0408163265306121E-2</v>
      </c>
      <c r="AT1157">
        <f t="shared" si="436"/>
        <v>0.26281854467301197</v>
      </c>
      <c r="AU1157">
        <f t="shared" si="414"/>
        <v>0.1665043816942551</v>
      </c>
      <c r="AV1157">
        <f t="shared" si="415"/>
        <v>0.40116279069767441</v>
      </c>
      <c r="AW1157">
        <f t="shared" si="416"/>
        <v>0.47643979057591612</v>
      </c>
    </row>
    <row r="1158" spans="1:49" x14ac:dyDescent="0.3">
      <c r="A1158">
        <v>171</v>
      </c>
      <c r="B1158" s="3">
        <v>37591</v>
      </c>
      <c r="C1158" t="s">
        <v>7</v>
      </c>
      <c r="D1158" s="1">
        <v>79.7</v>
      </c>
      <c r="E1158" s="1">
        <v>40</v>
      </c>
      <c r="F1158" s="1">
        <v>19.399999999999999</v>
      </c>
      <c r="G1158" s="1">
        <v>39.700000000000003</v>
      </c>
      <c r="H1158" s="1">
        <v>18.5</v>
      </c>
      <c r="I1158" s="1">
        <v>54.15</v>
      </c>
      <c r="J1158" s="1">
        <v>54.35</v>
      </c>
      <c r="K1158" s="1">
        <v>29.05</v>
      </c>
      <c r="L1158" s="1">
        <v>29.3</v>
      </c>
      <c r="M1158" s="1">
        <v>9</v>
      </c>
      <c r="N1158" s="1">
        <v>9.9</v>
      </c>
      <c r="O1158" s="2">
        <v>11.8</v>
      </c>
      <c r="P1158" s="2">
        <v>7.9</v>
      </c>
      <c r="Q1158" s="2">
        <v>3.4</v>
      </c>
      <c r="R1158" s="1">
        <v>0.5</v>
      </c>
      <c r="S1158" s="1">
        <v>0.5</v>
      </c>
      <c r="T1158" s="1">
        <v>0.2</v>
      </c>
      <c r="U1158" s="1">
        <v>0.2</v>
      </c>
      <c r="V1158" s="1">
        <v>2</v>
      </c>
      <c r="W1158" s="1">
        <v>64</v>
      </c>
      <c r="X1158" s="1">
        <v>38.35</v>
      </c>
      <c r="Y1158" s="1">
        <v>4.3</v>
      </c>
      <c r="Z1158" s="1">
        <v>4.3499999999999996</v>
      </c>
      <c r="AA1158">
        <f t="shared" si="417"/>
        <v>0.35047219307450156</v>
      </c>
      <c r="AB1158">
        <f t="shared" si="418"/>
        <v>0.24218749999999997</v>
      </c>
      <c r="AC1158">
        <f t="shared" si="419"/>
        <v>0.29090909090909095</v>
      </c>
      <c r="AD1158">
        <f t="shared" si="420"/>
        <v>8.3550913838120106E-2</v>
      </c>
      <c r="AE1158">
        <f t="shared" si="421"/>
        <v>8.6956521739130446E-2</v>
      </c>
      <c r="AF1158">
        <f t="shared" si="422"/>
        <v>0.18421052631578946</v>
      </c>
      <c r="AG1158">
        <f t="shared" si="423"/>
        <v>0.16666666666666666</v>
      </c>
      <c r="AH1158">
        <f t="shared" si="424"/>
        <v>0.33918128654970769</v>
      </c>
      <c r="AI1158">
        <f t="shared" si="425"/>
        <v>0.10250569476082005</v>
      </c>
      <c r="AJ1158">
        <f t="shared" si="426"/>
        <v>0.22749042145593867</v>
      </c>
      <c r="AK1158">
        <f t="shared" si="427"/>
        <v>0.35244922341696533</v>
      </c>
      <c r="AL1158">
        <f t="shared" si="428"/>
        <v>0.21601763409257899</v>
      </c>
      <c r="AM1158">
        <f t="shared" si="429"/>
        <v>0.26492287055667341</v>
      </c>
      <c r="AN1158">
        <f t="shared" si="430"/>
        <v>0.32776617954070975</v>
      </c>
      <c r="AO1158">
        <f t="shared" si="431"/>
        <v>0.16223648029330889</v>
      </c>
      <c r="AP1158">
        <f t="shared" si="432"/>
        <v>4.49438202247191E-2</v>
      </c>
      <c r="AQ1158">
        <f t="shared" si="433"/>
        <v>4.4444444444444446E-2</v>
      </c>
      <c r="AR1158">
        <f t="shared" si="434"/>
        <v>1.1235955056179775E-2</v>
      </c>
      <c r="AS1158">
        <f t="shared" si="435"/>
        <v>2.0408163265306121E-2</v>
      </c>
      <c r="AT1158">
        <f t="shared" si="436"/>
        <v>0.34786613447958248</v>
      </c>
      <c r="AU1158">
        <f t="shared" ref="AU1158:AU1221" si="437">(X1158-$X$1420)*$X$1429</f>
        <v>0.2161635832521909</v>
      </c>
      <c r="AV1158">
        <f t="shared" ref="AV1158:AV1221" si="438">(Y1158-$Y$1420)*$Y$1429</f>
        <v>0.39534883720930231</v>
      </c>
      <c r="AW1158">
        <f t="shared" ref="AW1158:AW1221" si="439">(Z1158-$Z$1420)*$Z$1429</f>
        <v>0.42931937172774859</v>
      </c>
    </row>
    <row r="1159" spans="1:49" x14ac:dyDescent="0.3">
      <c r="A1159">
        <v>172</v>
      </c>
      <c r="B1159" s="3">
        <v>37591</v>
      </c>
      <c r="C1159" t="s">
        <v>8</v>
      </c>
      <c r="D1159" s="1">
        <v>76.900000000000006</v>
      </c>
      <c r="E1159" s="1">
        <v>39.25</v>
      </c>
      <c r="F1159" s="1">
        <v>18.5</v>
      </c>
      <c r="G1159" s="1">
        <v>37.75</v>
      </c>
      <c r="H1159" s="1">
        <v>16.75</v>
      </c>
      <c r="I1159" s="1">
        <v>50.65</v>
      </c>
      <c r="J1159" s="1">
        <v>50.3</v>
      </c>
      <c r="K1159" s="1">
        <v>28.1</v>
      </c>
      <c r="L1159" s="1">
        <v>26.8</v>
      </c>
      <c r="M1159" s="1">
        <v>8.5</v>
      </c>
      <c r="N1159" s="1">
        <v>8.9499999999999993</v>
      </c>
      <c r="O1159" s="2">
        <v>12.8</v>
      </c>
      <c r="P1159" s="2">
        <v>9.5</v>
      </c>
      <c r="Q1159" s="2">
        <v>2.8</v>
      </c>
      <c r="R1159" s="1">
        <v>0.4</v>
      </c>
      <c r="S1159" s="1">
        <v>0.4</v>
      </c>
      <c r="T1159" s="1">
        <v>0.2</v>
      </c>
      <c r="U1159" s="1">
        <v>0.2</v>
      </c>
      <c r="V1159" s="1">
        <v>1.8</v>
      </c>
      <c r="W1159" s="1">
        <v>60.8</v>
      </c>
      <c r="X1159" s="1">
        <v>56</v>
      </c>
      <c r="Y1159" s="1">
        <v>4.25</v>
      </c>
      <c r="Z1159" s="1">
        <v>4.3</v>
      </c>
      <c r="AA1159">
        <f t="shared" si="417"/>
        <v>0.33473242392444907</v>
      </c>
      <c r="AB1159">
        <f t="shared" si="418"/>
        <v>0.20703125000000003</v>
      </c>
      <c r="AC1159">
        <f t="shared" si="419"/>
        <v>0.25358851674641147</v>
      </c>
      <c r="AD1159">
        <f t="shared" si="420"/>
        <v>6.0704960835509136E-2</v>
      </c>
      <c r="AE1159">
        <f t="shared" si="421"/>
        <v>0.10869565217391305</v>
      </c>
      <c r="AF1159">
        <f t="shared" si="422"/>
        <v>0.14473684210526314</v>
      </c>
      <c r="AG1159">
        <f t="shared" si="423"/>
        <v>0.14444444444444443</v>
      </c>
      <c r="AH1159">
        <f t="shared" si="424"/>
        <v>0.30940988835725686</v>
      </c>
      <c r="AI1159">
        <f t="shared" si="425"/>
        <v>0.11389521640091117</v>
      </c>
      <c r="AJ1159">
        <f t="shared" si="426"/>
        <v>0.19396551724137931</v>
      </c>
      <c r="AK1159">
        <f t="shared" si="427"/>
        <v>0.32019115890083627</v>
      </c>
      <c r="AL1159">
        <f t="shared" si="428"/>
        <v>0.20205731080088171</v>
      </c>
      <c r="AM1159">
        <f t="shared" si="429"/>
        <v>0.23138832997987929</v>
      </c>
      <c r="AN1159">
        <f t="shared" si="430"/>
        <v>0.30688935281837154</v>
      </c>
      <c r="AO1159">
        <f t="shared" si="431"/>
        <v>0.1448212648945921</v>
      </c>
      <c r="AP1159">
        <f t="shared" si="432"/>
        <v>3.3707865168539332E-2</v>
      </c>
      <c r="AQ1159">
        <f t="shared" si="433"/>
        <v>3.333333333333334E-2</v>
      </c>
      <c r="AR1159">
        <f t="shared" si="434"/>
        <v>1.1235955056179775E-2</v>
      </c>
      <c r="AS1159">
        <f t="shared" si="435"/>
        <v>2.0408163265306121E-2</v>
      </c>
      <c r="AT1159">
        <f t="shared" si="436"/>
        <v>0.32821614983113295</v>
      </c>
      <c r="AU1159">
        <f t="shared" si="437"/>
        <v>0.33073677377474853</v>
      </c>
      <c r="AV1159">
        <f t="shared" si="438"/>
        <v>0.38953488372093026</v>
      </c>
      <c r="AW1159">
        <f t="shared" si="439"/>
        <v>0.4240837696335078</v>
      </c>
    </row>
    <row r="1160" spans="1:49" x14ac:dyDescent="0.3">
      <c r="A1160">
        <v>173</v>
      </c>
      <c r="B1160" s="3">
        <v>37591</v>
      </c>
      <c r="C1160" t="s">
        <v>8</v>
      </c>
      <c r="D1160" s="1">
        <v>71.25</v>
      </c>
      <c r="E1160" s="1">
        <v>35.950000000000003</v>
      </c>
      <c r="F1160" s="1">
        <v>16.95</v>
      </c>
      <c r="G1160" s="1">
        <v>35.299999999999997</v>
      </c>
      <c r="H1160" s="1">
        <v>15.3</v>
      </c>
      <c r="I1160" s="1">
        <v>45.1</v>
      </c>
      <c r="J1160" s="1">
        <v>44.8</v>
      </c>
      <c r="K1160" s="1">
        <v>23.5</v>
      </c>
      <c r="L1160" s="1">
        <v>23.9</v>
      </c>
      <c r="M1160" s="1">
        <v>8.3000000000000007</v>
      </c>
      <c r="N1160" s="1">
        <v>8.1</v>
      </c>
      <c r="O1160" s="2">
        <v>9.6</v>
      </c>
      <c r="P1160" s="2">
        <v>7.1</v>
      </c>
      <c r="Q1160" s="2">
        <v>2.2000000000000002</v>
      </c>
      <c r="R1160" s="1">
        <v>0.3</v>
      </c>
      <c r="S1160" s="1">
        <v>0.3</v>
      </c>
      <c r="T1160" s="1">
        <v>0.1</v>
      </c>
      <c r="U1160" s="1">
        <v>0.1</v>
      </c>
      <c r="V1160" s="1">
        <v>1.2</v>
      </c>
      <c r="W1160" s="1">
        <v>33.4</v>
      </c>
      <c r="X1160" s="1">
        <v>55.9</v>
      </c>
      <c r="Y1160" s="1">
        <v>4.4000000000000004</v>
      </c>
      <c r="Z1160" s="1">
        <v>4.1500000000000004</v>
      </c>
      <c r="AA1160">
        <f t="shared" si="417"/>
        <v>0.26547743966421827</v>
      </c>
      <c r="AB1160">
        <f t="shared" si="418"/>
        <v>0.146484375</v>
      </c>
      <c r="AC1160">
        <f t="shared" si="419"/>
        <v>0.20669856459330138</v>
      </c>
      <c r="AD1160">
        <f t="shared" si="420"/>
        <v>4.1775456919060067E-2</v>
      </c>
      <c r="AE1160">
        <f t="shared" si="421"/>
        <v>7.6086956521739135E-2</v>
      </c>
      <c r="AF1160">
        <f t="shared" si="422"/>
        <v>0.10526315789473684</v>
      </c>
      <c r="AG1160">
        <f t="shared" si="423"/>
        <v>7.7777777777777765E-2</v>
      </c>
      <c r="AH1160">
        <f t="shared" si="424"/>
        <v>0.24933545986177569</v>
      </c>
      <c r="AI1160">
        <f t="shared" si="425"/>
        <v>7.7448747152619596E-2</v>
      </c>
      <c r="AJ1160">
        <f t="shared" si="426"/>
        <v>0.14080459770114945</v>
      </c>
      <c r="AK1160">
        <f t="shared" si="427"/>
        <v>0.2763839107925129</v>
      </c>
      <c r="AL1160">
        <f t="shared" si="428"/>
        <v>0.13445995591476853</v>
      </c>
      <c r="AM1160">
        <f t="shared" si="429"/>
        <v>0.1924882629107981</v>
      </c>
      <c r="AN1160">
        <f t="shared" si="430"/>
        <v>0.29853862212943627</v>
      </c>
      <c r="AO1160">
        <f t="shared" si="431"/>
        <v>0.12923923006416133</v>
      </c>
      <c r="AP1160">
        <f t="shared" si="432"/>
        <v>2.2471910112359546E-2</v>
      </c>
      <c r="AQ1160">
        <f t="shared" si="433"/>
        <v>2.222222222222222E-2</v>
      </c>
      <c r="AR1160">
        <f t="shared" si="434"/>
        <v>0</v>
      </c>
      <c r="AS1160">
        <f t="shared" si="435"/>
        <v>0</v>
      </c>
      <c r="AT1160">
        <f t="shared" si="436"/>
        <v>0.15996315627878416</v>
      </c>
      <c r="AU1160">
        <f t="shared" si="437"/>
        <v>0.33008763388510226</v>
      </c>
      <c r="AV1160">
        <f t="shared" si="438"/>
        <v>0.40697674418604657</v>
      </c>
      <c r="AW1160">
        <f t="shared" si="439"/>
        <v>0.40837696335078533</v>
      </c>
    </row>
    <row r="1161" spans="1:49" x14ac:dyDescent="0.3">
      <c r="A1161">
        <v>174</v>
      </c>
      <c r="B1161" s="3">
        <v>37591</v>
      </c>
      <c r="C1161" t="s">
        <v>8</v>
      </c>
      <c r="D1161" s="1">
        <v>87.25</v>
      </c>
      <c r="E1161" s="1">
        <v>44.5</v>
      </c>
      <c r="F1161" s="1">
        <v>21.8</v>
      </c>
      <c r="G1161" s="1">
        <v>42.75</v>
      </c>
      <c r="H1161" s="1">
        <v>18.399999999999999</v>
      </c>
      <c r="I1161" s="1">
        <v>58.4</v>
      </c>
      <c r="J1161" s="1">
        <v>59.5</v>
      </c>
      <c r="K1161" s="1">
        <v>30.3</v>
      </c>
      <c r="L1161" s="1">
        <v>31.5</v>
      </c>
      <c r="M1161" s="1">
        <v>8.65</v>
      </c>
      <c r="N1161" s="1">
        <v>9.8000000000000007</v>
      </c>
      <c r="O1161" s="2">
        <v>17.8</v>
      </c>
      <c r="P1161" s="2">
        <v>13.7</v>
      </c>
      <c r="Q1161" s="2">
        <v>3.8</v>
      </c>
      <c r="R1161" s="1">
        <v>0.5</v>
      </c>
      <c r="S1161" s="1">
        <v>0.7</v>
      </c>
      <c r="T1161" s="1">
        <v>0.2</v>
      </c>
      <c r="U1161" s="1">
        <v>0.3</v>
      </c>
      <c r="V1161" s="1">
        <v>2.2000000000000002</v>
      </c>
      <c r="W1161" s="1">
        <v>75.45</v>
      </c>
      <c r="X1161" s="1">
        <v>44.8</v>
      </c>
      <c r="Y1161" s="1">
        <v>5.2</v>
      </c>
      <c r="Z1161" s="1">
        <v>5.05</v>
      </c>
      <c r="AA1161">
        <f t="shared" si="417"/>
        <v>0.44491080797481636</v>
      </c>
      <c r="AB1161">
        <f t="shared" si="418"/>
        <v>0.33593750000000006</v>
      </c>
      <c r="AC1161">
        <f t="shared" si="419"/>
        <v>0.34928229665071769</v>
      </c>
      <c r="AD1161">
        <f t="shared" si="420"/>
        <v>8.2245430809399458E-2</v>
      </c>
      <c r="AE1161">
        <f t="shared" si="421"/>
        <v>0.16576086956521741</v>
      </c>
      <c r="AF1161">
        <f t="shared" si="422"/>
        <v>0.21052631578947364</v>
      </c>
      <c r="AG1161">
        <f t="shared" si="423"/>
        <v>0.18888888888888891</v>
      </c>
      <c r="AH1161">
        <f t="shared" si="424"/>
        <v>0.41945773524720897</v>
      </c>
      <c r="AI1161">
        <f t="shared" si="425"/>
        <v>0.17084282460136677</v>
      </c>
      <c r="AJ1161">
        <f t="shared" si="426"/>
        <v>0.26819923371647508</v>
      </c>
      <c r="AK1161">
        <f t="shared" si="427"/>
        <v>0.39346873755475903</v>
      </c>
      <c r="AL1161">
        <f t="shared" si="428"/>
        <v>0.23438648052902275</v>
      </c>
      <c r="AM1161">
        <f t="shared" si="429"/>
        <v>0.2944332662642522</v>
      </c>
      <c r="AN1161">
        <f t="shared" si="430"/>
        <v>0.31315240083507301</v>
      </c>
      <c r="AO1161">
        <f t="shared" si="431"/>
        <v>0.1604032997250229</v>
      </c>
      <c r="AP1161">
        <f t="shared" si="432"/>
        <v>4.49438202247191E-2</v>
      </c>
      <c r="AQ1161">
        <f t="shared" si="433"/>
        <v>6.6666666666666666E-2</v>
      </c>
      <c r="AR1161">
        <f t="shared" si="434"/>
        <v>1.1235955056179775E-2</v>
      </c>
      <c r="AS1161">
        <f t="shared" si="435"/>
        <v>4.0816326530612235E-2</v>
      </c>
      <c r="AT1161">
        <f t="shared" si="436"/>
        <v>0.41817623579981589</v>
      </c>
      <c r="AU1161">
        <f t="shared" si="437"/>
        <v>0.25803310613437197</v>
      </c>
      <c r="AV1161">
        <f t="shared" si="438"/>
        <v>0.5</v>
      </c>
      <c r="AW1161">
        <f t="shared" si="439"/>
        <v>0.50261780104712028</v>
      </c>
    </row>
    <row r="1162" spans="1:49" x14ac:dyDescent="0.3">
      <c r="A1162">
        <v>175</v>
      </c>
      <c r="B1162" s="3">
        <v>37591</v>
      </c>
      <c r="C1162" t="s">
        <v>8</v>
      </c>
      <c r="D1162" s="1">
        <v>83.15</v>
      </c>
      <c r="E1162" s="1">
        <v>42.15</v>
      </c>
      <c r="F1162" s="1">
        <v>21.55</v>
      </c>
      <c r="G1162" s="1">
        <v>41</v>
      </c>
      <c r="H1162" s="1">
        <v>17.649999999999999</v>
      </c>
      <c r="I1162" s="1">
        <v>57.8</v>
      </c>
      <c r="J1162" s="1">
        <v>57.3</v>
      </c>
      <c r="K1162" s="1">
        <v>31.45</v>
      </c>
      <c r="L1162" s="1">
        <v>31.1</v>
      </c>
      <c r="M1162" s="1">
        <v>9.6999999999999993</v>
      </c>
      <c r="N1162" s="1">
        <v>10.3</v>
      </c>
      <c r="O1162" s="2">
        <v>16.600000000000001</v>
      </c>
      <c r="P1162" s="2">
        <v>13</v>
      </c>
      <c r="Q1162" s="2">
        <v>3.4</v>
      </c>
      <c r="R1162" s="1">
        <v>0.6</v>
      </c>
      <c r="S1162" s="1">
        <v>0.6</v>
      </c>
      <c r="T1162" s="1">
        <v>0.3</v>
      </c>
      <c r="U1162" s="1">
        <v>0.3</v>
      </c>
      <c r="V1162" s="1">
        <v>1.9</v>
      </c>
      <c r="W1162" s="1">
        <v>59.7</v>
      </c>
      <c r="X1162" s="1">
        <v>63.5</v>
      </c>
      <c r="Y1162" s="1">
        <v>4.7</v>
      </c>
      <c r="Z1162" s="1">
        <v>4.7</v>
      </c>
      <c r="AA1162">
        <f t="shared" si="417"/>
        <v>0.39559286463798526</v>
      </c>
      <c r="AB1162">
        <f t="shared" si="418"/>
        <v>0.32617187500000006</v>
      </c>
      <c r="AC1162">
        <f t="shared" si="419"/>
        <v>0.31578947368421051</v>
      </c>
      <c r="AD1162">
        <f t="shared" si="420"/>
        <v>7.2454308093994765E-2</v>
      </c>
      <c r="AE1162">
        <f t="shared" si="421"/>
        <v>0.15625000000000003</v>
      </c>
      <c r="AF1162">
        <f t="shared" si="422"/>
        <v>0.18421052631578946</v>
      </c>
      <c r="AG1162">
        <f t="shared" si="423"/>
        <v>0.15555555555555553</v>
      </c>
      <c r="AH1162">
        <f t="shared" si="424"/>
        <v>0.37586390217969173</v>
      </c>
      <c r="AI1162">
        <f t="shared" si="425"/>
        <v>0.15717539863325741</v>
      </c>
      <c r="AJ1162">
        <f t="shared" si="426"/>
        <v>0.26245210727969348</v>
      </c>
      <c r="AK1162">
        <f t="shared" si="427"/>
        <v>0.37594583831142964</v>
      </c>
      <c r="AL1162">
        <f t="shared" si="428"/>
        <v>0.25128581925055105</v>
      </c>
      <c r="AM1162">
        <f t="shared" si="429"/>
        <v>0.28906773977196515</v>
      </c>
      <c r="AN1162">
        <f t="shared" si="430"/>
        <v>0.35699373695198316</v>
      </c>
      <c r="AO1162">
        <f t="shared" si="431"/>
        <v>0.1695692025664528</v>
      </c>
      <c r="AP1162">
        <f t="shared" si="432"/>
        <v>5.6179775280898875E-2</v>
      </c>
      <c r="AQ1162">
        <f t="shared" si="433"/>
        <v>5.5555555555555552E-2</v>
      </c>
      <c r="AR1162">
        <f t="shared" si="434"/>
        <v>2.2471910112359546E-2</v>
      </c>
      <c r="AS1162">
        <f t="shared" si="435"/>
        <v>4.0816326530612235E-2</v>
      </c>
      <c r="AT1162">
        <f t="shared" si="436"/>
        <v>0.32146146760822847</v>
      </c>
      <c r="AU1162">
        <f t="shared" si="437"/>
        <v>0.37942226549821489</v>
      </c>
      <c r="AV1162">
        <f t="shared" si="438"/>
        <v>0.44186046511627908</v>
      </c>
      <c r="AW1162">
        <f t="shared" si="439"/>
        <v>0.46596858638743449</v>
      </c>
    </row>
    <row r="1163" spans="1:49" x14ac:dyDescent="0.3">
      <c r="A1163">
        <v>176</v>
      </c>
      <c r="B1163" s="3">
        <v>37591</v>
      </c>
      <c r="C1163" t="s">
        <v>8</v>
      </c>
      <c r="D1163" s="1">
        <v>76.05</v>
      </c>
      <c r="E1163" s="1">
        <v>39</v>
      </c>
      <c r="F1163" s="1">
        <v>18.3</v>
      </c>
      <c r="G1163" s="1">
        <v>37.049999999999997</v>
      </c>
      <c r="H1163" s="1">
        <v>16.649999999999999</v>
      </c>
      <c r="I1163" s="1">
        <v>55.1</v>
      </c>
      <c r="J1163" s="1">
        <v>55.2</v>
      </c>
      <c r="K1163" s="1">
        <v>29.5</v>
      </c>
      <c r="L1163" s="1">
        <v>29.75</v>
      </c>
      <c r="M1163" s="1">
        <v>8.75</v>
      </c>
      <c r="N1163" s="1">
        <v>8.9</v>
      </c>
      <c r="O1163" s="2">
        <v>12.7</v>
      </c>
      <c r="P1163" s="2">
        <v>9.9</v>
      </c>
      <c r="Q1163" s="2">
        <v>2.5</v>
      </c>
      <c r="R1163" s="1">
        <v>0.5</v>
      </c>
      <c r="S1163" s="1">
        <v>0.5</v>
      </c>
      <c r="T1163" s="1">
        <v>0.2</v>
      </c>
      <c r="U1163" s="1">
        <v>0.2</v>
      </c>
      <c r="V1163" s="1">
        <v>1.5</v>
      </c>
      <c r="W1163" s="1">
        <v>65</v>
      </c>
      <c r="X1163" s="1">
        <v>33.200000000000003</v>
      </c>
      <c r="Y1163" s="1">
        <v>4.55</v>
      </c>
      <c r="Z1163" s="1">
        <v>4.3</v>
      </c>
      <c r="AA1163">
        <f t="shared" si="417"/>
        <v>0.32948583420776489</v>
      </c>
      <c r="AB1163">
        <f t="shared" si="418"/>
        <v>0.19921875000000006</v>
      </c>
      <c r="AC1163">
        <f t="shared" si="419"/>
        <v>0.24019138755980854</v>
      </c>
      <c r="AD1163">
        <f t="shared" si="420"/>
        <v>5.9399477806788496E-2</v>
      </c>
      <c r="AE1163">
        <f t="shared" si="421"/>
        <v>0.11413043478260872</v>
      </c>
      <c r="AF1163">
        <f t="shared" si="422"/>
        <v>0.12499999999999999</v>
      </c>
      <c r="AG1163">
        <f t="shared" si="423"/>
        <v>0.1111111111111111</v>
      </c>
      <c r="AH1163">
        <f t="shared" si="424"/>
        <v>0.30037214247740562</v>
      </c>
      <c r="AI1163">
        <f t="shared" si="425"/>
        <v>0.11275626423690203</v>
      </c>
      <c r="AJ1163">
        <f t="shared" si="426"/>
        <v>0.23659003831417624</v>
      </c>
      <c r="AK1163">
        <f t="shared" si="427"/>
        <v>0.35921943448825167</v>
      </c>
      <c r="AL1163">
        <f t="shared" si="428"/>
        <v>0.22263041880969872</v>
      </c>
      <c r="AM1163">
        <f t="shared" si="429"/>
        <v>0.27095908786049633</v>
      </c>
      <c r="AN1163">
        <f t="shared" si="430"/>
        <v>0.31732776617954062</v>
      </c>
      <c r="AO1163">
        <f t="shared" si="431"/>
        <v>0.14390467461044915</v>
      </c>
      <c r="AP1163">
        <f t="shared" si="432"/>
        <v>4.49438202247191E-2</v>
      </c>
      <c r="AQ1163">
        <f t="shared" si="433"/>
        <v>4.4444444444444446E-2</v>
      </c>
      <c r="AR1163">
        <f t="shared" si="434"/>
        <v>1.1235955056179775E-2</v>
      </c>
      <c r="AS1163">
        <f t="shared" si="435"/>
        <v>2.0408163265306121E-2</v>
      </c>
      <c r="AT1163">
        <f t="shared" si="436"/>
        <v>0.35400675468222292</v>
      </c>
      <c r="AU1163">
        <f t="shared" si="437"/>
        <v>0.1827328789354106</v>
      </c>
      <c r="AV1163">
        <f t="shared" si="438"/>
        <v>0.42441860465116277</v>
      </c>
      <c r="AW1163">
        <f t="shared" si="439"/>
        <v>0.4240837696335078</v>
      </c>
    </row>
    <row r="1164" spans="1:49" x14ac:dyDescent="0.3">
      <c r="A1164">
        <v>177</v>
      </c>
      <c r="B1164" s="3">
        <v>37591</v>
      </c>
      <c r="C1164" t="s">
        <v>8</v>
      </c>
      <c r="D1164" s="1">
        <v>76.8</v>
      </c>
      <c r="E1164" s="1">
        <v>39.299999999999997</v>
      </c>
      <c r="F1164" s="1">
        <v>19.7</v>
      </c>
      <c r="G1164" s="1">
        <v>37.5</v>
      </c>
      <c r="H1164" s="1">
        <v>17.75</v>
      </c>
      <c r="I1164" s="1">
        <v>52.45</v>
      </c>
      <c r="J1164" s="1">
        <v>53.05</v>
      </c>
      <c r="K1164" s="1">
        <v>28.4</v>
      </c>
      <c r="L1164" s="1">
        <v>28.35</v>
      </c>
      <c r="M1164" s="1">
        <v>8.6</v>
      </c>
      <c r="N1164" s="1">
        <v>8.8000000000000007</v>
      </c>
      <c r="O1164" s="2">
        <v>13.5</v>
      </c>
      <c r="P1164" s="2">
        <v>10.4</v>
      </c>
      <c r="Q1164" s="2">
        <v>2.7</v>
      </c>
      <c r="R1164" s="1">
        <v>0.5</v>
      </c>
      <c r="S1164" s="1">
        <v>0.5</v>
      </c>
      <c r="T1164" s="1">
        <v>0.2</v>
      </c>
      <c r="U1164" s="1">
        <v>0.2</v>
      </c>
      <c r="V1164" s="1">
        <v>1.4</v>
      </c>
      <c r="W1164" s="1">
        <v>68.7</v>
      </c>
      <c r="X1164" s="1">
        <v>58.65</v>
      </c>
      <c r="Y1164" s="1">
        <v>4.4000000000000004</v>
      </c>
      <c r="Z1164" s="1">
        <v>4.8</v>
      </c>
      <c r="AA1164">
        <f t="shared" si="417"/>
        <v>0.33578174186778587</v>
      </c>
      <c r="AB1164">
        <f t="shared" si="418"/>
        <v>0.25390625</v>
      </c>
      <c r="AC1164">
        <f t="shared" si="419"/>
        <v>0.24880382775119617</v>
      </c>
      <c r="AD1164">
        <f t="shared" si="420"/>
        <v>7.3759791122715399E-2</v>
      </c>
      <c r="AE1164">
        <f t="shared" si="421"/>
        <v>0.12092391304347828</v>
      </c>
      <c r="AF1164">
        <f t="shared" si="422"/>
        <v>0.13815789473684209</v>
      </c>
      <c r="AG1164">
        <f t="shared" si="423"/>
        <v>9.9999999999999978E-2</v>
      </c>
      <c r="AH1164">
        <f t="shared" si="424"/>
        <v>0.30834662413609781</v>
      </c>
      <c r="AI1164">
        <f t="shared" si="425"/>
        <v>0.12186788154897495</v>
      </c>
      <c r="AJ1164">
        <f t="shared" si="426"/>
        <v>0.21120689655172417</v>
      </c>
      <c r="AK1164">
        <f t="shared" si="427"/>
        <v>0.34209478295499796</v>
      </c>
      <c r="AL1164">
        <f t="shared" si="428"/>
        <v>0.20646583394562817</v>
      </c>
      <c r="AM1164">
        <f t="shared" si="429"/>
        <v>0.25217974513749164</v>
      </c>
      <c r="AN1164">
        <f t="shared" si="430"/>
        <v>0.31106471816283915</v>
      </c>
      <c r="AO1164">
        <f t="shared" si="431"/>
        <v>0.14207149404216315</v>
      </c>
      <c r="AP1164">
        <f t="shared" si="432"/>
        <v>4.49438202247191E-2</v>
      </c>
      <c r="AQ1164">
        <f t="shared" si="433"/>
        <v>4.4444444444444446E-2</v>
      </c>
      <c r="AR1164">
        <f t="shared" si="434"/>
        <v>1.1235955056179775E-2</v>
      </c>
      <c r="AS1164">
        <f t="shared" si="435"/>
        <v>2.0408163265306121E-2</v>
      </c>
      <c r="AT1164">
        <f t="shared" si="436"/>
        <v>0.37672704943199264</v>
      </c>
      <c r="AU1164">
        <f t="shared" si="437"/>
        <v>0.34793898085037328</v>
      </c>
      <c r="AV1164">
        <f t="shared" si="438"/>
        <v>0.40697674418604657</v>
      </c>
      <c r="AW1164">
        <f t="shared" si="439"/>
        <v>0.47643979057591612</v>
      </c>
    </row>
    <row r="1165" spans="1:49" x14ac:dyDescent="0.3">
      <c r="A1165">
        <v>178</v>
      </c>
      <c r="B1165" s="3">
        <v>37591</v>
      </c>
      <c r="C1165" t="s">
        <v>8</v>
      </c>
      <c r="D1165" s="1">
        <v>79.400000000000006</v>
      </c>
      <c r="E1165" s="1">
        <v>40.799999999999997</v>
      </c>
      <c r="F1165" s="1">
        <v>20.399999999999999</v>
      </c>
      <c r="G1165" s="1">
        <v>38.6</v>
      </c>
      <c r="H1165" s="1">
        <v>16.2</v>
      </c>
      <c r="I1165" s="1">
        <v>51.75</v>
      </c>
      <c r="J1165" s="1">
        <v>52.1</v>
      </c>
      <c r="K1165" s="1">
        <v>28.8</v>
      </c>
      <c r="L1165" s="1">
        <v>27.1</v>
      </c>
      <c r="M1165" s="1">
        <v>9.0500000000000007</v>
      </c>
      <c r="N1165" s="1">
        <v>8.9499999999999993</v>
      </c>
      <c r="O1165" s="2">
        <v>14.1</v>
      </c>
      <c r="P1165" s="2">
        <v>11</v>
      </c>
      <c r="Q1165" s="2">
        <v>2.9</v>
      </c>
      <c r="R1165" s="1">
        <v>0.5</v>
      </c>
      <c r="S1165" s="1">
        <v>0.5</v>
      </c>
      <c r="T1165" s="1">
        <v>0.2</v>
      </c>
      <c r="U1165" s="1">
        <v>0.2</v>
      </c>
      <c r="V1165" s="1">
        <v>1.6</v>
      </c>
      <c r="W1165" s="1">
        <v>63.85</v>
      </c>
      <c r="X1165" s="1">
        <v>63.45</v>
      </c>
      <c r="Y1165" s="1">
        <v>4.7</v>
      </c>
      <c r="Z1165" s="1">
        <v>4.9000000000000004</v>
      </c>
      <c r="AA1165">
        <f t="shared" si="417"/>
        <v>0.36726128016789078</v>
      </c>
      <c r="AB1165">
        <f t="shared" si="418"/>
        <v>0.28125</v>
      </c>
      <c r="AC1165">
        <f t="shared" si="419"/>
        <v>0.26985645933014357</v>
      </c>
      <c r="AD1165">
        <f t="shared" si="420"/>
        <v>5.3524804177545682E-2</v>
      </c>
      <c r="AE1165">
        <f t="shared" si="421"/>
        <v>0.12907608695652176</v>
      </c>
      <c r="AF1165">
        <f t="shared" si="422"/>
        <v>0.15131578947368418</v>
      </c>
      <c r="AG1165">
        <f t="shared" si="423"/>
        <v>0.12222222222222223</v>
      </c>
      <c r="AH1165">
        <f t="shared" si="424"/>
        <v>0.33599149388623084</v>
      </c>
      <c r="AI1165">
        <f t="shared" si="425"/>
        <v>0.12870159453302962</v>
      </c>
      <c r="AJ1165">
        <f t="shared" si="426"/>
        <v>0.20450191570881227</v>
      </c>
      <c r="AK1165">
        <f t="shared" si="427"/>
        <v>0.33452807646356031</v>
      </c>
      <c r="AL1165">
        <f t="shared" si="428"/>
        <v>0.21234386480529022</v>
      </c>
      <c r="AM1165">
        <f t="shared" si="429"/>
        <v>0.23541247484909458</v>
      </c>
      <c r="AN1165">
        <f t="shared" si="430"/>
        <v>0.3298538622129436</v>
      </c>
      <c r="AO1165">
        <f t="shared" si="431"/>
        <v>0.1448212648945921</v>
      </c>
      <c r="AP1165">
        <f t="shared" si="432"/>
        <v>4.49438202247191E-2</v>
      </c>
      <c r="AQ1165">
        <f t="shared" si="433"/>
        <v>4.4444444444444446E-2</v>
      </c>
      <c r="AR1165">
        <f t="shared" si="434"/>
        <v>1.1235955056179775E-2</v>
      </c>
      <c r="AS1165">
        <f t="shared" si="435"/>
        <v>2.0408163265306121E-2</v>
      </c>
      <c r="AT1165">
        <f t="shared" si="436"/>
        <v>0.34694504144918642</v>
      </c>
      <c r="AU1165">
        <f t="shared" si="437"/>
        <v>0.37909769555339184</v>
      </c>
      <c r="AV1165">
        <f t="shared" si="438"/>
        <v>0.44186046511627908</v>
      </c>
      <c r="AW1165">
        <f t="shared" si="439"/>
        <v>0.48691099476439786</v>
      </c>
    </row>
    <row r="1166" spans="1:49" x14ac:dyDescent="0.3">
      <c r="A1166">
        <v>179</v>
      </c>
      <c r="B1166" s="3">
        <v>37591</v>
      </c>
      <c r="C1166" t="s">
        <v>8</v>
      </c>
      <c r="D1166" s="1">
        <v>80.7</v>
      </c>
      <c r="E1166" s="1">
        <v>41.5</v>
      </c>
      <c r="F1166" s="1">
        <v>19.399999999999999</v>
      </c>
      <c r="G1166" s="1">
        <v>39.200000000000003</v>
      </c>
      <c r="H1166" s="1">
        <v>17.399999999999999</v>
      </c>
      <c r="I1166" s="1">
        <v>57.3</v>
      </c>
      <c r="J1166" s="1">
        <v>56.4</v>
      </c>
      <c r="K1166" s="1">
        <v>31.65</v>
      </c>
      <c r="L1166" s="1">
        <v>31.6</v>
      </c>
      <c r="M1166" s="1">
        <v>9</v>
      </c>
      <c r="N1166" s="1">
        <v>9.15</v>
      </c>
      <c r="O1166" s="2">
        <v>15</v>
      </c>
      <c r="P1166" s="2">
        <v>11.6</v>
      </c>
      <c r="Q1166" s="2">
        <v>2.9</v>
      </c>
      <c r="R1166" s="1">
        <v>0.6</v>
      </c>
      <c r="S1166" s="1">
        <v>0.6</v>
      </c>
      <c r="T1166" s="1">
        <v>0.3</v>
      </c>
      <c r="U1166" s="1">
        <v>0.3</v>
      </c>
      <c r="V1166" s="1">
        <v>1.6</v>
      </c>
      <c r="W1166" s="1">
        <v>61.85</v>
      </c>
      <c r="X1166" s="1">
        <v>30.2</v>
      </c>
      <c r="Y1166" s="1">
        <v>4.8499999999999996</v>
      </c>
      <c r="Z1166" s="1">
        <v>5.05</v>
      </c>
      <c r="AA1166">
        <f t="shared" si="417"/>
        <v>0.38195173137460647</v>
      </c>
      <c r="AB1166">
        <f t="shared" si="418"/>
        <v>0.24218749999999997</v>
      </c>
      <c r="AC1166">
        <f t="shared" si="419"/>
        <v>0.28133971291866033</v>
      </c>
      <c r="AD1166">
        <f t="shared" si="420"/>
        <v>6.9190600522193196E-2</v>
      </c>
      <c r="AE1166">
        <f t="shared" si="421"/>
        <v>0.13722826086956522</v>
      </c>
      <c r="AF1166">
        <f t="shared" si="422"/>
        <v>0.15131578947368418</v>
      </c>
      <c r="AG1166">
        <f t="shared" si="423"/>
        <v>0.12222222222222223</v>
      </c>
      <c r="AH1166">
        <f t="shared" si="424"/>
        <v>0.34981392876129724</v>
      </c>
      <c r="AI1166">
        <f t="shared" si="425"/>
        <v>0.13895216400911162</v>
      </c>
      <c r="AJ1166">
        <f t="shared" si="426"/>
        <v>0.2576628352490421</v>
      </c>
      <c r="AK1166">
        <f t="shared" si="427"/>
        <v>0.36877737953006762</v>
      </c>
      <c r="AL1166">
        <f t="shared" si="428"/>
        <v>0.25422483468038198</v>
      </c>
      <c r="AM1166">
        <f t="shared" si="429"/>
        <v>0.29577464788732394</v>
      </c>
      <c r="AN1166">
        <f t="shared" si="430"/>
        <v>0.32776617954070975</v>
      </c>
      <c r="AO1166">
        <f t="shared" si="431"/>
        <v>0.14848762603116406</v>
      </c>
      <c r="AP1166">
        <f t="shared" si="432"/>
        <v>5.6179775280898875E-2</v>
      </c>
      <c r="AQ1166">
        <f t="shared" si="433"/>
        <v>5.5555555555555552E-2</v>
      </c>
      <c r="AR1166">
        <f t="shared" si="434"/>
        <v>2.2471910112359546E-2</v>
      </c>
      <c r="AS1166">
        <f t="shared" si="435"/>
        <v>4.0816326530612235E-2</v>
      </c>
      <c r="AT1166">
        <f t="shared" si="436"/>
        <v>0.33466380104390547</v>
      </c>
      <c r="AU1166">
        <f t="shared" si="437"/>
        <v>0.16325868224602402</v>
      </c>
      <c r="AV1166">
        <f t="shared" si="438"/>
        <v>0.45930232558139533</v>
      </c>
      <c r="AW1166">
        <f t="shared" si="439"/>
        <v>0.50261780104712028</v>
      </c>
    </row>
    <row r="1167" spans="1:49" x14ac:dyDescent="0.3">
      <c r="A1167">
        <v>180</v>
      </c>
      <c r="B1167" s="3">
        <v>37591</v>
      </c>
      <c r="C1167" t="s">
        <v>8</v>
      </c>
      <c r="D1167" s="1">
        <v>73.75</v>
      </c>
      <c r="E1167" s="1">
        <v>37.25</v>
      </c>
      <c r="F1167" s="1">
        <v>18.2</v>
      </c>
      <c r="G1167" s="1">
        <v>36.5</v>
      </c>
      <c r="H1167" s="1">
        <v>15.7</v>
      </c>
      <c r="I1167" s="1">
        <v>51.9</v>
      </c>
      <c r="J1167" s="1">
        <v>52</v>
      </c>
      <c r="K1167" s="1">
        <v>27.25</v>
      </c>
      <c r="L1167" s="1">
        <v>27.6</v>
      </c>
      <c r="M1167" s="1">
        <v>8.25</v>
      </c>
      <c r="N1167" s="1">
        <v>8.4</v>
      </c>
      <c r="O1167" s="2">
        <v>12.1</v>
      </c>
      <c r="P1167" s="2">
        <v>9.1999999999999993</v>
      </c>
      <c r="Q1167" s="2">
        <v>2.4</v>
      </c>
      <c r="R1167" s="1">
        <v>0.4</v>
      </c>
      <c r="S1167" s="1">
        <v>0.4</v>
      </c>
      <c r="T1167" s="1">
        <v>0.2</v>
      </c>
      <c r="U1167" s="1">
        <v>0.2</v>
      </c>
      <c r="V1167" s="1">
        <v>1.3</v>
      </c>
      <c r="W1167" s="1">
        <v>54.8</v>
      </c>
      <c r="X1167" s="1">
        <v>48.15</v>
      </c>
      <c r="Y1167" s="1">
        <v>4.6500000000000004</v>
      </c>
      <c r="Z1167" s="1">
        <v>4.5999999999999996</v>
      </c>
      <c r="AA1167">
        <f t="shared" si="417"/>
        <v>0.29275970619097585</v>
      </c>
      <c r="AB1167">
        <f t="shared" si="418"/>
        <v>0.1953125</v>
      </c>
      <c r="AC1167">
        <f t="shared" si="419"/>
        <v>0.22966507177033491</v>
      </c>
      <c r="AD1167">
        <f t="shared" si="420"/>
        <v>4.6997389033942551E-2</v>
      </c>
      <c r="AE1167">
        <f t="shared" si="421"/>
        <v>0.10461956521739131</v>
      </c>
      <c r="AF1167">
        <f t="shared" si="422"/>
        <v>0.11842105263157893</v>
      </c>
      <c r="AG1167">
        <f t="shared" si="423"/>
        <v>8.8888888888888892E-2</v>
      </c>
      <c r="AH1167">
        <f t="shared" si="424"/>
        <v>0.27591706539074962</v>
      </c>
      <c r="AI1167">
        <f t="shared" si="425"/>
        <v>0.1059225512528474</v>
      </c>
      <c r="AJ1167">
        <f t="shared" si="426"/>
        <v>0.20593869731800765</v>
      </c>
      <c r="AK1167">
        <f t="shared" si="427"/>
        <v>0.33373158104340894</v>
      </c>
      <c r="AL1167">
        <f t="shared" si="428"/>
        <v>0.18956649522409991</v>
      </c>
      <c r="AM1167">
        <f t="shared" si="429"/>
        <v>0.2421193829644534</v>
      </c>
      <c r="AN1167">
        <f t="shared" si="430"/>
        <v>0.29645093945720241</v>
      </c>
      <c r="AO1167">
        <f t="shared" si="431"/>
        <v>0.13473877176901924</v>
      </c>
      <c r="AP1167">
        <f t="shared" si="432"/>
        <v>3.3707865168539332E-2</v>
      </c>
      <c r="AQ1167">
        <f t="shared" si="433"/>
        <v>3.333333333333334E-2</v>
      </c>
      <c r="AR1167">
        <f t="shared" si="434"/>
        <v>1.1235955056179775E-2</v>
      </c>
      <c r="AS1167">
        <f t="shared" si="435"/>
        <v>2.0408163265306121E-2</v>
      </c>
      <c r="AT1167">
        <f t="shared" si="436"/>
        <v>0.29137242861529017</v>
      </c>
      <c r="AU1167">
        <f t="shared" si="437"/>
        <v>0.27977929243752031</v>
      </c>
      <c r="AV1167">
        <f t="shared" si="438"/>
        <v>0.43604651162790703</v>
      </c>
      <c r="AW1167">
        <f t="shared" si="439"/>
        <v>0.4554973821989528</v>
      </c>
    </row>
    <row r="1168" spans="1:49" x14ac:dyDescent="0.3">
      <c r="A1168">
        <v>181</v>
      </c>
      <c r="B1168" s="3">
        <v>37591</v>
      </c>
      <c r="C1168" t="s">
        <v>8</v>
      </c>
      <c r="D1168" s="1">
        <v>76.95</v>
      </c>
      <c r="E1168" s="1">
        <v>39.9</v>
      </c>
      <c r="F1168" s="1">
        <v>18.55</v>
      </c>
      <c r="G1168" s="1">
        <v>37.049999999999997</v>
      </c>
      <c r="H1168" s="1">
        <v>17.100000000000001</v>
      </c>
      <c r="I1168" s="1">
        <v>52.1</v>
      </c>
      <c r="J1168" s="1">
        <v>52.05</v>
      </c>
      <c r="K1168" s="1">
        <v>27.1</v>
      </c>
      <c r="L1168" s="1">
        <v>26.7</v>
      </c>
      <c r="M1168" s="1">
        <v>8.75</v>
      </c>
      <c r="N1168" s="1">
        <v>8.35</v>
      </c>
      <c r="O1168" s="2">
        <v>12.9</v>
      </c>
      <c r="P1168" s="2">
        <v>10</v>
      </c>
      <c r="Q1168" s="2">
        <v>2.6</v>
      </c>
      <c r="R1168" s="1">
        <v>0.5</v>
      </c>
      <c r="S1168" s="1">
        <v>0.5</v>
      </c>
      <c r="T1168" s="1">
        <v>0.2</v>
      </c>
      <c r="U1168" s="1">
        <v>0.2</v>
      </c>
      <c r="V1168" s="1">
        <v>1.5</v>
      </c>
      <c r="W1168" s="1">
        <v>66.099999999999994</v>
      </c>
      <c r="X1168" s="1">
        <v>66.5</v>
      </c>
      <c r="Y1168" s="1">
        <v>4.6500000000000004</v>
      </c>
      <c r="Z1168" s="1">
        <v>4.7</v>
      </c>
      <c r="AA1168">
        <f t="shared" si="417"/>
        <v>0.34837355718782786</v>
      </c>
      <c r="AB1168">
        <f t="shared" si="418"/>
        <v>0.20898437500000006</v>
      </c>
      <c r="AC1168">
        <f t="shared" si="419"/>
        <v>0.24019138755980854</v>
      </c>
      <c r="AD1168">
        <f t="shared" si="420"/>
        <v>6.5274151436031352E-2</v>
      </c>
      <c r="AE1168">
        <f t="shared" si="421"/>
        <v>0.11548913043478262</v>
      </c>
      <c r="AF1168">
        <f t="shared" si="422"/>
        <v>0.13157894736842105</v>
      </c>
      <c r="AG1168">
        <f t="shared" si="423"/>
        <v>0.1111111111111111</v>
      </c>
      <c r="AH1168">
        <f t="shared" si="424"/>
        <v>0.30994152046783635</v>
      </c>
      <c r="AI1168">
        <f t="shared" si="425"/>
        <v>0.1150341685649203</v>
      </c>
      <c r="AJ1168">
        <f t="shared" si="426"/>
        <v>0.2078544061302682</v>
      </c>
      <c r="AK1168">
        <f t="shared" si="427"/>
        <v>0.33412982875348463</v>
      </c>
      <c r="AL1168">
        <f t="shared" si="428"/>
        <v>0.18736223365172666</v>
      </c>
      <c r="AM1168">
        <f t="shared" si="429"/>
        <v>0.2300469483568075</v>
      </c>
      <c r="AN1168">
        <f t="shared" si="430"/>
        <v>0.31732776617954062</v>
      </c>
      <c r="AO1168">
        <f t="shared" si="431"/>
        <v>0.13382218148487626</v>
      </c>
      <c r="AP1168">
        <f t="shared" si="432"/>
        <v>4.49438202247191E-2</v>
      </c>
      <c r="AQ1168">
        <f t="shared" si="433"/>
        <v>4.4444444444444446E-2</v>
      </c>
      <c r="AR1168">
        <f t="shared" si="434"/>
        <v>1.1235955056179775E-2</v>
      </c>
      <c r="AS1168">
        <f t="shared" si="435"/>
        <v>2.0408163265306121E-2</v>
      </c>
      <c r="AT1168">
        <f t="shared" si="436"/>
        <v>0.36076143690512741</v>
      </c>
      <c r="AU1168">
        <f t="shared" si="437"/>
        <v>0.3988964621876015</v>
      </c>
      <c r="AV1168">
        <f t="shared" si="438"/>
        <v>0.43604651162790703</v>
      </c>
      <c r="AW1168">
        <f t="shared" si="439"/>
        <v>0.46596858638743449</v>
      </c>
    </row>
    <row r="1169" spans="1:49" x14ac:dyDescent="0.3">
      <c r="A1169">
        <v>182</v>
      </c>
      <c r="B1169" s="3">
        <v>37591</v>
      </c>
      <c r="C1169" t="s">
        <v>8</v>
      </c>
      <c r="D1169" s="1">
        <v>80.349999999999994</v>
      </c>
      <c r="E1169" s="1">
        <v>41.7</v>
      </c>
      <c r="F1169" s="1">
        <v>20.2</v>
      </c>
      <c r="G1169" s="1">
        <v>38.65</v>
      </c>
      <c r="H1169" s="1">
        <v>17.899999999999999</v>
      </c>
      <c r="I1169" s="1">
        <v>57</v>
      </c>
      <c r="J1169" s="1">
        <v>57.6</v>
      </c>
      <c r="K1169" s="1">
        <v>31.3</v>
      </c>
      <c r="L1169" s="1">
        <v>31.55</v>
      </c>
      <c r="M1169" s="1">
        <v>9.6999999999999993</v>
      </c>
      <c r="N1169" s="1">
        <v>9.5</v>
      </c>
      <c r="O1169" s="2">
        <v>15.5</v>
      </c>
      <c r="P1169" s="2">
        <v>12.1</v>
      </c>
      <c r="Q1169" s="2">
        <v>3</v>
      </c>
      <c r="R1169" s="1">
        <v>0.6</v>
      </c>
      <c r="S1169" s="1">
        <v>0.7</v>
      </c>
      <c r="T1169" s="1">
        <v>0.3</v>
      </c>
      <c r="U1169" s="1">
        <v>0.3</v>
      </c>
      <c r="V1169" s="1">
        <v>1.8</v>
      </c>
      <c r="W1169" s="1">
        <v>73.099999999999994</v>
      </c>
      <c r="X1169" s="1">
        <v>61.8</v>
      </c>
      <c r="Y1169" s="1">
        <v>4.75</v>
      </c>
      <c r="Z1169" s="1">
        <v>5</v>
      </c>
      <c r="AA1169">
        <f t="shared" si="417"/>
        <v>0.38614900314795386</v>
      </c>
      <c r="AB1169">
        <f t="shared" si="418"/>
        <v>0.2734375</v>
      </c>
      <c r="AC1169">
        <f t="shared" si="419"/>
        <v>0.27081339712918656</v>
      </c>
      <c r="AD1169">
        <f t="shared" si="420"/>
        <v>7.571801566579632E-2</v>
      </c>
      <c r="AE1169">
        <f t="shared" si="421"/>
        <v>0.14402173913043478</v>
      </c>
      <c r="AF1169">
        <f t="shared" si="422"/>
        <v>0.15789473684210525</v>
      </c>
      <c r="AG1169">
        <f t="shared" si="423"/>
        <v>0.14444444444444443</v>
      </c>
      <c r="AH1169">
        <f t="shared" si="424"/>
        <v>0.34609250398724078</v>
      </c>
      <c r="AI1169">
        <f t="shared" si="425"/>
        <v>0.14464692482915717</v>
      </c>
      <c r="AJ1169">
        <f t="shared" si="426"/>
        <v>0.25478927203065133</v>
      </c>
      <c r="AK1169">
        <f t="shared" si="427"/>
        <v>0.37833532457188368</v>
      </c>
      <c r="AL1169">
        <f t="shared" si="428"/>
        <v>0.24908155767817783</v>
      </c>
      <c r="AM1169">
        <f t="shared" si="429"/>
        <v>0.29510395707578807</v>
      </c>
      <c r="AN1169">
        <f t="shared" si="430"/>
        <v>0.35699373695198316</v>
      </c>
      <c r="AO1169">
        <f t="shared" si="431"/>
        <v>0.15490375802016498</v>
      </c>
      <c r="AP1169">
        <f t="shared" si="432"/>
        <v>5.6179775280898875E-2</v>
      </c>
      <c r="AQ1169">
        <f t="shared" si="433"/>
        <v>6.6666666666666666E-2</v>
      </c>
      <c r="AR1169">
        <f t="shared" si="434"/>
        <v>2.2471910112359546E-2</v>
      </c>
      <c r="AS1169">
        <f t="shared" si="435"/>
        <v>4.0816326530612235E-2</v>
      </c>
      <c r="AT1169">
        <f t="shared" si="436"/>
        <v>0.40374577832361069</v>
      </c>
      <c r="AU1169">
        <f t="shared" si="437"/>
        <v>0.3683868873742292</v>
      </c>
      <c r="AV1169">
        <f t="shared" si="438"/>
        <v>0.44767441860465118</v>
      </c>
      <c r="AW1169">
        <f t="shared" si="439"/>
        <v>0.4973821989528795</v>
      </c>
    </row>
    <row r="1170" spans="1:49" x14ac:dyDescent="0.3">
      <c r="A1170">
        <v>183</v>
      </c>
      <c r="B1170" s="3">
        <v>37591</v>
      </c>
      <c r="C1170" t="s">
        <v>8</v>
      </c>
      <c r="D1170" s="1">
        <v>76.099999999999994</v>
      </c>
      <c r="E1170" s="1">
        <v>39.200000000000003</v>
      </c>
      <c r="F1170" s="1">
        <v>18.5</v>
      </c>
      <c r="G1170" s="1">
        <v>36.9</v>
      </c>
      <c r="H1170" s="1">
        <v>16.25</v>
      </c>
      <c r="I1170" s="1">
        <v>52.2</v>
      </c>
      <c r="J1170" s="1">
        <v>51.8</v>
      </c>
      <c r="K1170" s="1">
        <v>28</v>
      </c>
      <c r="L1170" s="1">
        <v>27.8</v>
      </c>
      <c r="M1170" s="1">
        <v>8.8000000000000007</v>
      </c>
      <c r="N1170" s="1">
        <v>8.75</v>
      </c>
      <c r="O1170" s="2">
        <v>12.1</v>
      </c>
      <c r="P1170" s="2">
        <v>9.3000000000000007</v>
      </c>
      <c r="Q1170" s="2">
        <v>2.4</v>
      </c>
      <c r="R1170" s="1">
        <v>0.5</v>
      </c>
      <c r="S1170" s="1">
        <v>0.4</v>
      </c>
      <c r="T1170" s="1">
        <v>0.2</v>
      </c>
      <c r="U1170" s="1">
        <v>0.2</v>
      </c>
      <c r="V1170" s="1">
        <v>1.3</v>
      </c>
      <c r="W1170" s="1">
        <v>51.8</v>
      </c>
      <c r="X1170" s="1">
        <v>39.200000000000003</v>
      </c>
      <c r="Y1170" s="1">
        <v>4.6500000000000004</v>
      </c>
      <c r="Z1170" s="1">
        <v>4.25</v>
      </c>
      <c r="AA1170">
        <f t="shared" si="417"/>
        <v>0.33368310598111228</v>
      </c>
      <c r="AB1170">
        <f t="shared" si="418"/>
        <v>0.20703125000000003</v>
      </c>
      <c r="AC1170">
        <f t="shared" si="419"/>
        <v>0.23732057416267938</v>
      </c>
      <c r="AD1170">
        <f t="shared" si="420"/>
        <v>5.4177545691906005E-2</v>
      </c>
      <c r="AE1170">
        <f t="shared" si="421"/>
        <v>0.10597826086956524</v>
      </c>
      <c r="AF1170">
        <f t="shared" si="422"/>
        <v>0.11842105263157893</v>
      </c>
      <c r="AG1170">
        <f t="shared" si="423"/>
        <v>8.8888888888888892E-2</v>
      </c>
      <c r="AH1170">
        <f t="shared" si="424"/>
        <v>0.30090377458798512</v>
      </c>
      <c r="AI1170">
        <f t="shared" si="425"/>
        <v>0.1059225512528474</v>
      </c>
      <c r="AJ1170">
        <f t="shared" si="426"/>
        <v>0.20881226053639848</v>
      </c>
      <c r="AK1170">
        <f t="shared" si="427"/>
        <v>0.33213859020310627</v>
      </c>
      <c r="AL1170">
        <f t="shared" si="428"/>
        <v>0.20058780308596619</v>
      </c>
      <c r="AM1170">
        <f t="shared" si="429"/>
        <v>0.24480214621059693</v>
      </c>
      <c r="AN1170">
        <f t="shared" si="430"/>
        <v>0.31941544885177447</v>
      </c>
      <c r="AO1170">
        <f t="shared" si="431"/>
        <v>0.14115490375802017</v>
      </c>
      <c r="AP1170">
        <f t="shared" si="432"/>
        <v>4.49438202247191E-2</v>
      </c>
      <c r="AQ1170">
        <f t="shared" si="433"/>
        <v>3.333333333333334E-2</v>
      </c>
      <c r="AR1170">
        <f t="shared" si="434"/>
        <v>1.1235955056179775E-2</v>
      </c>
      <c r="AS1170">
        <f t="shared" si="435"/>
        <v>2.0408163265306121E-2</v>
      </c>
      <c r="AT1170">
        <f t="shared" si="436"/>
        <v>0.27295056800736872</v>
      </c>
      <c r="AU1170">
        <f t="shared" si="437"/>
        <v>0.22168127231418377</v>
      </c>
      <c r="AV1170">
        <f t="shared" si="438"/>
        <v>0.43604651162790703</v>
      </c>
      <c r="AW1170">
        <f t="shared" si="439"/>
        <v>0.41884816753926696</v>
      </c>
    </row>
    <row r="1171" spans="1:49" x14ac:dyDescent="0.3">
      <c r="A1171">
        <v>184</v>
      </c>
      <c r="B1171" s="3">
        <v>37591</v>
      </c>
      <c r="C1171" t="s">
        <v>8</v>
      </c>
      <c r="D1171" s="1">
        <v>73.349999999999994</v>
      </c>
      <c r="E1171" s="1">
        <v>37.6</v>
      </c>
      <c r="F1171" s="1">
        <v>18.600000000000001</v>
      </c>
      <c r="G1171" s="1">
        <v>35.75</v>
      </c>
      <c r="H1171" s="1">
        <v>16.05</v>
      </c>
      <c r="I1171" s="1">
        <v>49.1</v>
      </c>
      <c r="J1171" s="1">
        <v>48.55</v>
      </c>
      <c r="K1171" s="1">
        <v>26</v>
      </c>
      <c r="L1171" s="1">
        <v>26.25</v>
      </c>
      <c r="M1171" s="1">
        <v>9.15</v>
      </c>
      <c r="N1171" s="1">
        <v>9.3000000000000007</v>
      </c>
      <c r="O1171" s="2">
        <v>12.2</v>
      </c>
      <c r="P1171" s="2">
        <v>9.3000000000000007</v>
      </c>
      <c r="Q1171" s="2">
        <v>2.5</v>
      </c>
      <c r="R1171" s="1">
        <v>0.5</v>
      </c>
      <c r="S1171" s="1">
        <v>0.5</v>
      </c>
      <c r="T1171" s="1">
        <v>0.2</v>
      </c>
      <c r="U1171" s="1">
        <v>0.2</v>
      </c>
      <c r="V1171" s="1">
        <v>1.2</v>
      </c>
      <c r="W1171" s="1">
        <v>44.45</v>
      </c>
      <c r="X1171" s="1">
        <v>40.700000000000003</v>
      </c>
      <c r="Y1171" s="1">
        <v>4.3499999999999996</v>
      </c>
      <c r="Z1171" s="1">
        <v>4.4000000000000004</v>
      </c>
      <c r="AA1171">
        <f t="shared" si="417"/>
        <v>0.30010493179433367</v>
      </c>
      <c r="AB1171">
        <f t="shared" si="418"/>
        <v>0.21093750000000008</v>
      </c>
      <c r="AC1171">
        <f t="shared" si="419"/>
        <v>0.21531100478468898</v>
      </c>
      <c r="AD1171">
        <f t="shared" si="420"/>
        <v>5.156657963446476E-2</v>
      </c>
      <c r="AE1171">
        <f t="shared" si="421"/>
        <v>0.10597826086956524</v>
      </c>
      <c r="AF1171">
        <f t="shared" si="422"/>
        <v>0.12499999999999999</v>
      </c>
      <c r="AG1171">
        <f t="shared" si="423"/>
        <v>7.7777777777777765E-2</v>
      </c>
      <c r="AH1171">
        <f t="shared" si="424"/>
        <v>0.27166400850611377</v>
      </c>
      <c r="AI1171">
        <f t="shared" si="425"/>
        <v>0.10706150341685648</v>
      </c>
      <c r="AJ1171">
        <f t="shared" si="426"/>
        <v>0.17911877394636017</v>
      </c>
      <c r="AK1171">
        <f t="shared" si="427"/>
        <v>0.30625248904818791</v>
      </c>
      <c r="AL1171">
        <f t="shared" si="428"/>
        <v>0.17119764878765611</v>
      </c>
      <c r="AM1171">
        <f t="shared" si="429"/>
        <v>0.22401073105298458</v>
      </c>
      <c r="AN1171">
        <f t="shared" si="430"/>
        <v>0.33402922755741121</v>
      </c>
      <c r="AO1171">
        <f t="shared" si="431"/>
        <v>0.15123739688359303</v>
      </c>
      <c r="AP1171">
        <f t="shared" si="432"/>
        <v>4.49438202247191E-2</v>
      </c>
      <c r="AQ1171">
        <f t="shared" si="433"/>
        <v>4.4444444444444446E-2</v>
      </c>
      <c r="AR1171">
        <f t="shared" si="434"/>
        <v>1.1235955056179775E-2</v>
      </c>
      <c r="AS1171">
        <f t="shared" si="435"/>
        <v>2.0408163265306121E-2</v>
      </c>
      <c r="AT1171">
        <f t="shared" si="436"/>
        <v>0.22781700951796133</v>
      </c>
      <c r="AU1171">
        <f t="shared" si="437"/>
        <v>0.23141837065887705</v>
      </c>
      <c r="AV1171">
        <f t="shared" si="438"/>
        <v>0.40116279069767441</v>
      </c>
      <c r="AW1171">
        <f t="shared" si="439"/>
        <v>0.43455497382198949</v>
      </c>
    </row>
    <row r="1172" spans="1:49" x14ac:dyDescent="0.3">
      <c r="A1172">
        <v>185</v>
      </c>
      <c r="B1172" s="3">
        <v>37591</v>
      </c>
      <c r="C1172" t="s">
        <v>7</v>
      </c>
      <c r="D1172" s="1">
        <v>79</v>
      </c>
      <c r="E1172" s="1">
        <v>39.799999999999997</v>
      </c>
      <c r="F1172" s="1">
        <v>19.850000000000001</v>
      </c>
      <c r="G1172" s="1">
        <v>39.200000000000003</v>
      </c>
      <c r="H1172" s="1">
        <v>19.25</v>
      </c>
      <c r="I1172" s="1">
        <v>52.1</v>
      </c>
      <c r="J1172" s="1">
        <v>52.8</v>
      </c>
      <c r="K1172" s="1">
        <v>28.5</v>
      </c>
      <c r="L1172" s="1">
        <v>28.1</v>
      </c>
      <c r="M1172" s="1">
        <v>8.9</v>
      </c>
      <c r="N1172" s="1">
        <v>9.8000000000000007</v>
      </c>
      <c r="O1172" s="2">
        <v>13.1</v>
      </c>
      <c r="P1172" s="2">
        <v>9.4</v>
      </c>
      <c r="Q1172" s="2">
        <v>3.2</v>
      </c>
      <c r="R1172" s="1">
        <v>0.5</v>
      </c>
      <c r="S1172" s="1">
        <v>0.5</v>
      </c>
      <c r="T1172" s="1">
        <v>0.2</v>
      </c>
      <c r="U1172" s="1">
        <v>0.2</v>
      </c>
      <c r="V1172" s="1">
        <v>1.9</v>
      </c>
      <c r="W1172" s="1">
        <v>58</v>
      </c>
      <c r="X1172" s="1">
        <v>18.25</v>
      </c>
      <c r="Y1172" s="1">
        <v>4.4000000000000004</v>
      </c>
      <c r="Z1172" s="1">
        <v>4.4000000000000004</v>
      </c>
      <c r="AA1172">
        <f t="shared" si="417"/>
        <v>0.34627492130115417</v>
      </c>
      <c r="AB1172">
        <f t="shared" si="418"/>
        <v>0.25976562500000011</v>
      </c>
      <c r="AC1172">
        <f t="shared" si="419"/>
        <v>0.28133971291866033</v>
      </c>
      <c r="AD1172">
        <f t="shared" si="420"/>
        <v>9.3342036553524799E-2</v>
      </c>
      <c r="AE1172">
        <f t="shared" si="421"/>
        <v>0.10733695652173915</v>
      </c>
      <c r="AF1172">
        <f t="shared" si="422"/>
        <v>0.17105263157894737</v>
      </c>
      <c r="AG1172">
        <f t="shared" si="423"/>
        <v>0.15555555555555553</v>
      </c>
      <c r="AH1172">
        <f t="shared" si="424"/>
        <v>0.33173843700159494</v>
      </c>
      <c r="AI1172">
        <f t="shared" si="425"/>
        <v>0.11731207289293852</v>
      </c>
      <c r="AJ1172">
        <f t="shared" si="426"/>
        <v>0.2078544061302682</v>
      </c>
      <c r="AK1172">
        <f t="shared" si="427"/>
        <v>0.3401035444046196</v>
      </c>
      <c r="AL1172">
        <f t="shared" si="428"/>
        <v>0.2079353416605437</v>
      </c>
      <c r="AM1172">
        <f t="shared" si="429"/>
        <v>0.24882629107981222</v>
      </c>
      <c r="AN1172">
        <f t="shared" si="430"/>
        <v>0.32359081419624214</v>
      </c>
      <c r="AO1172">
        <f t="shared" si="431"/>
        <v>0.1604032997250229</v>
      </c>
      <c r="AP1172">
        <f t="shared" si="432"/>
        <v>4.49438202247191E-2</v>
      </c>
      <c r="AQ1172">
        <f t="shared" si="433"/>
        <v>4.4444444444444446E-2</v>
      </c>
      <c r="AR1172">
        <f t="shared" si="434"/>
        <v>1.1235955056179775E-2</v>
      </c>
      <c r="AS1172">
        <f t="shared" si="435"/>
        <v>2.0408163265306121E-2</v>
      </c>
      <c r="AT1172">
        <f t="shared" si="436"/>
        <v>0.31102241326373964</v>
      </c>
      <c r="AU1172">
        <f t="shared" si="437"/>
        <v>8.5686465433300885E-2</v>
      </c>
      <c r="AV1172">
        <f t="shared" si="438"/>
        <v>0.40697674418604657</v>
      </c>
      <c r="AW1172">
        <f t="shared" si="439"/>
        <v>0.43455497382198949</v>
      </c>
    </row>
    <row r="1173" spans="1:49" x14ac:dyDescent="0.3">
      <c r="A1173">
        <v>186</v>
      </c>
      <c r="B1173" s="3">
        <v>37591</v>
      </c>
      <c r="C1173" t="s">
        <v>8</v>
      </c>
      <c r="D1173" s="1">
        <v>77.400000000000006</v>
      </c>
      <c r="E1173" s="1">
        <v>40.15</v>
      </c>
      <c r="F1173" s="1">
        <v>19.350000000000001</v>
      </c>
      <c r="G1173" s="1">
        <v>37.25</v>
      </c>
      <c r="H1173" s="1">
        <v>17.05</v>
      </c>
      <c r="I1173" s="1">
        <v>51.75</v>
      </c>
      <c r="J1173" s="1">
        <v>52.75</v>
      </c>
      <c r="K1173" s="1">
        <v>28.15</v>
      </c>
      <c r="L1173" s="1">
        <v>28.1</v>
      </c>
      <c r="M1173" s="1">
        <v>9.15</v>
      </c>
      <c r="N1173" s="1">
        <v>9.1</v>
      </c>
      <c r="O1173" s="2">
        <v>13.6</v>
      </c>
      <c r="P1173" s="2">
        <v>10.5</v>
      </c>
      <c r="Q1173" s="2">
        <v>2.8</v>
      </c>
      <c r="R1173" s="1">
        <v>0.5</v>
      </c>
      <c r="S1173" s="1">
        <v>0.5</v>
      </c>
      <c r="T1173" s="1">
        <v>0.2</v>
      </c>
      <c r="U1173" s="1">
        <v>0.2</v>
      </c>
      <c r="V1173" s="1">
        <v>1.8</v>
      </c>
      <c r="W1173" s="1">
        <v>53.8</v>
      </c>
      <c r="X1173" s="1">
        <v>63.5</v>
      </c>
      <c r="Y1173" s="1">
        <v>4.4000000000000004</v>
      </c>
      <c r="Z1173" s="1">
        <v>4.3499999999999996</v>
      </c>
      <c r="AA1173">
        <f t="shared" si="417"/>
        <v>0.35362014690451199</v>
      </c>
      <c r="AB1173">
        <f t="shared" si="418"/>
        <v>0.24023437500000008</v>
      </c>
      <c r="AC1173">
        <f t="shared" si="419"/>
        <v>0.24401913875598086</v>
      </c>
      <c r="AD1173">
        <f t="shared" si="420"/>
        <v>6.4621409921671022E-2</v>
      </c>
      <c r="AE1173">
        <f t="shared" si="421"/>
        <v>0.12228260869565219</v>
      </c>
      <c r="AF1173">
        <f t="shared" si="422"/>
        <v>0.14473684210526314</v>
      </c>
      <c r="AG1173">
        <f t="shared" si="423"/>
        <v>0.14444444444444443</v>
      </c>
      <c r="AH1173">
        <f t="shared" si="424"/>
        <v>0.31472620946305169</v>
      </c>
      <c r="AI1173">
        <f t="shared" si="425"/>
        <v>0.12300683371298407</v>
      </c>
      <c r="AJ1173">
        <f t="shared" si="426"/>
        <v>0.20450191570881227</v>
      </c>
      <c r="AK1173">
        <f t="shared" si="427"/>
        <v>0.33970529669454397</v>
      </c>
      <c r="AL1173">
        <f t="shared" si="428"/>
        <v>0.2027920646583394</v>
      </c>
      <c r="AM1173">
        <f t="shared" si="429"/>
        <v>0.24882629107981222</v>
      </c>
      <c r="AN1173">
        <f t="shared" si="430"/>
        <v>0.33402922755741121</v>
      </c>
      <c r="AO1173">
        <f t="shared" si="431"/>
        <v>0.14757103574702107</v>
      </c>
      <c r="AP1173">
        <f t="shared" si="432"/>
        <v>4.49438202247191E-2</v>
      </c>
      <c r="AQ1173">
        <f t="shared" si="433"/>
        <v>4.4444444444444446E-2</v>
      </c>
      <c r="AR1173">
        <f t="shared" si="434"/>
        <v>1.1235955056179775E-2</v>
      </c>
      <c r="AS1173">
        <f t="shared" si="435"/>
        <v>2.0408163265306121E-2</v>
      </c>
      <c r="AT1173">
        <f t="shared" si="436"/>
        <v>0.28523180841264967</v>
      </c>
      <c r="AU1173">
        <f t="shared" si="437"/>
        <v>0.37942226549821489</v>
      </c>
      <c r="AV1173">
        <f t="shared" si="438"/>
        <v>0.40697674418604657</v>
      </c>
      <c r="AW1173">
        <f t="shared" si="439"/>
        <v>0.42931937172774859</v>
      </c>
    </row>
    <row r="1174" spans="1:49" x14ac:dyDescent="0.3">
      <c r="A1174">
        <v>187</v>
      </c>
      <c r="B1174" s="3">
        <v>37591</v>
      </c>
      <c r="C1174" t="s">
        <v>8</v>
      </c>
      <c r="D1174" s="1">
        <v>81.25</v>
      </c>
      <c r="E1174" s="1">
        <v>41.55</v>
      </c>
      <c r="F1174" s="1">
        <v>19.850000000000001</v>
      </c>
      <c r="G1174" s="1">
        <v>39.700000000000003</v>
      </c>
      <c r="H1174" s="1">
        <v>17.05</v>
      </c>
      <c r="I1174" s="1">
        <v>59.8</v>
      </c>
      <c r="J1174" s="1">
        <v>59.6</v>
      </c>
      <c r="K1174" s="1">
        <v>32.65</v>
      </c>
      <c r="L1174" s="1">
        <v>32.799999999999997</v>
      </c>
      <c r="M1174" s="1">
        <v>11.5</v>
      </c>
      <c r="N1174" s="1">
        <v>11</v>
      </c>
      <c r="O1174" s="2">
        <v>17</v>
      </c>
      <c r="P1174" s="2">
        <v>13.2</v>
      </c>
      <c r="Q1174" s="2">
        <v>3.2</v>
      </c>
      <c r="R1174" s="1">
        <v>0.9</v>
      </c>
      <c r="S1174" s="1">
        <v>0.8</v>
      </c>
      <c r="T1174" s="1">
        <v>0.4</v>
      </c>
      <c r="U1174" s="1">
        <v>0.4</v>
      </c>
      <c r="V1174" s="1">
        <v>1.8</v>
      </c>
      <c r="W1174" s="1">
        <v>64.55</v>
      </c>
      <c r="X1174" s="1">
        <v>66.55</v>
      </c>
      <c r="Y1174" s="1">
        <v>5</v>
      </c>
      <c r="Z1174" s="1">
        <v>4.5999999999999996</v>
      </c>
      <c r="AA1174">
        <f t="shared" si="417"/>
        <v>0.38300104931794327</v>
      </c>
      <c r="AB1174">
        <f t="shared" si="418"/>
        <v>0.25976562500000011</v>
      </c>
      <c r="AC1174">
        <f t="shared" si="419"/>
        <v>0.29090909090909095</v>
      </c>
      <c r="AD1174">
        <f t="shared" si="420"/>
        <v>6.4621409921671022E-2</v>
      </c>
      <c r="AE1174">
        <f t="shared" si="421"/>
        <v>0.15896739130434784</v>
      </c>
      <c r="AF1174">
        <f t="shared" si="422"/>
        <v>0.17105263157894737</v>
      </c>
      <c r="AG1174">
        <f t="shared" si="423"/>
        <v>0.14444444444444443</v>
      </c>
      <c r="AH1174">
        <f t="shared" si="424"/>
        <v>0.35566188197767151</v>
      </c>
      <c r="AI1174">
        <f t="shared" si="425"/>
        <v>0.16173120728929385</v>
      </c>
      <c r="AJ1174">
        <f t="shared" si="426"/>
        <v>0.28160919540229884</v>
      </c>
      <c r="AK1174">
        <f t="shared" si="427"/>
        <v>0.39426523297491034</v>
      </c>
      <c r="AL1174">
        <f t="shared" si="428"/>
        <v>0.26891991182953701</v>
      </c>
      <c r="AM1174">
        <f t="shared" si="429"/>
        <v>0.3118712273641851</v>
      </c>
      <c r="AN1174">
        <f t="shared" si="430"/>
        <v>0.43215031315240077</v>
      </c>
      <c r="AO1174">
        <f t="shared" si="431"/>
        <v>0.1824014665444546</v>
      </c>
      <c r="AP1174">
        <f t="shared" si="432"/>
        <v>8.98876404494382E-2</v>
      </c>
      <c r="AQ1174">
        <f t="shared" si="433"/>
        <v>7.7777777777777779E-2</v>
      </c>
      <c r="AR1174">
        <f t="shared" si="434"/>
        <v>3.3707865168539332E-2</v>
      </c>
      <c r="AS1174">
        <f t="shared" si="435"/>
        <v>6.1224489795918373E-2</v>
      </c>
      <c r="AT1174">
        <f t="shared" si="436"/>
        <v>0.35124347559103469</v>
      </c>
      <c r="AU1174">
        <f t="shared" si="437"/>
        <v>0.39922103213242455</v>
      </c>
      <c r="AV1174">
        <f t="shared" si="438"/>
        <v>0.47674418604651159</v>
      </c>
      <c r="AW1174">
        <f t="shared" si="439"/>
        <v>0.4554973821989528</v>
      </c>
    </row>
    <row r="1175" spans="1:49" x14ac:dyDescent="0.3">
      <c r="A1175">
        <v>188</v>
      </c>
      <c r="B1175" s="3">
        <v>37591</v>
      </c>
      <c r="C1175" t="s">
        <v>8</v>
      </c>
      <c r="D1175" s="1">
        <v>79.849999999999994</v>
      </c>
      <c r="E1175" s="1">
        <v>41.35</v>
      </c>
      <c r="F1175" s="1">
        <v>19.899999999999999</v>
      </c>
      <c r="G1175" s="1">
        <v>38.5</v>
      </c>
      <c r="H1175" s="1">
        <v>17.8</v>
      </c>
      <c r="I1175" s="1">
        <v>55.9</v>
      </c>
      <c r="J1175" s="1">
        <v>55.9</v>
      </c>
      <c r="K1175" s="1">
        <v>30.8</v>
      </c>
      <c r="L1175" s="1">
        <v>30.9</v>
      </c>
      <c r="M1175" s="1">
        <v>9.9</v>
      </c>
      <c r="N1175" s="1">
        <v>9.75</v>
      </c>
      <c r="O1175" s="2">
        <v>14.9</v>
      </c>
      <c r="P1175" s="2">
        <v>11.7</v>
      </c>
      <c r="Q1175" s="2">
        <v>2.8</v>
      </c>
      <c r="R1175" s="1">
        <v>0.5</v>
      </c>
      <c r="S1175" s="1">
        <v>0.5</v>
      </c>
      <c r="T1175" s="1">
        <v>0.2</v>
      </c>
      <c r="U1175" s="1">
        <v>0.2</v>
      </c>
      <c r="V1175" s="1">
        <v>1.8</v>
      </c>
      <c r="W1175" s="1">
        <v>61.85</v>
      </c>
      <c r="X1175" s="1">
        <v>63.25</v>
      </c>
      <c r="Y1175" s="1">
        <v>4.75</v>
      </c>
      <c r="Z1175" s="1">
        <v>4.6500000000000004</v>
      </c>
      <c r="AA1175">
        <f t="shared" si="417"/>
        <v>0.37880377754459599</v>
      </c>
      <c r="AB1175">
        <f t="shared" si="418"/>
        <v>0.26171875</v>
      </c>
      <c r="AC1175">
        <f t="shared" si="419"/>
        <v>0.26794258373205743</v>
      </c>
      <c r="AD1175">
        <f t="shared" si="420"/>
        <v>7.4412532637075729E-2</v>
      </c>
      <c r="AE1175">
        <f t="shared" si="421"/>
        <v>0.13858695652173914</v>
      </c>
      <c r="AF1175">
        <f t="shared" si="422"/>
        <v>0.14473684210526314</v>
      </c>
      <c r="AG1175">
        <f t="shared" si="423"/>
        <v>0.14444444444444443</v>
      </c>
      <c r="AH1175">
        <f t="shared" si="424"/>
        <v>0.34077618288144601</v>
      </c>
      <c r="AI1175">
        <f t="shared" si="425"/>
        <v>0.13781321184510253</v>
      </c>
      <c r="AJ1175">
        <f t="shared" si="426"/>
        <v>0.24425287356321837</v>
      </c>
      <c r="AK1175">
        <f t="shared" si="427"/>
        <v>0.36479490242931095</v>
      </c>
      <c r="AL1175">
        <f t="shared" si="428"/>
        <v>0.24173401910360032</v>
      </c>
      <c r="AM1175">
        <f t="shared" si="429"/>
        <v>0.28638497652582157</v>
      </c>
      <c r="AN1175">
        <f t="shared" si="430"/>
        <v>0.36534446764091849</v>
      </c>
      <c r="AO1175">
        <f t="shared" si="431"/>
        <v>0.15948670944087992</v>
      </c>
      <c r="AP1175">
        <f t="shared" si="432"/>
        <v>4.49438202247191E-2</v>
      </c>
      <c r="AQ1175">
        <f t="shared" si="433"/>
        <v>4.4444444444444446E-2</v>
      </c>
      <c r="AR1175">
        <f t="shared" si="434"/>
        <v>1.1235955056179775E-2</v>
      </c>
      <c r="AS1175">
        <f t="shared" si="435"/>
        <v>2.0408163265306121E-2</v>
      </c>
      <c r="AT1175">
        <f t="shared" si="436"/>
        <v>0.33466380104390547</v>
      </c>
      <c r="AU1175">
        <f t="shared" si="437"/>
        <v>0.37779941577409937</v>
      </c>
      <c r="AV1175">
        <f t="shared" si="438"/>
        <v>0.44767441860465118</v>
      </c>
      <c r="AW1175">
        <f t="shared" si="439"/>
        <v>0.4607329842931937</v>
      </c>
    </row>
    <row r="1176" spans="1:49" x14ac:dyDescent="0.3">
      <c r="A1176">
        <v>189</v>
      </c>
      <c r="B1176" s="3">
        <v>37591</v>
      </c>
      <c r="C1176" t="s">
        <v>8</v>
      </c>
      <c r="D1176" s="1">
        <v>80.5</v>
      </c>
      <c r="E1176" s="1">
        <v>40.299999999999997</v>
      </c>
      <c r="F1176" s="1">
        <v>21.5</v>
      </c>
      <c r="G1176" s="1">
        <v>40.200000000000003</v>
      </c>
      <c r="H1176" s="1">
        <v>17.2</v>
      </c>
      <c r="I1176" s="1">
        <v>57.45</v>
      </c>
      <c r="J1176" s="1">
        <v>57.5</v>
      </c>
      <c r="K1176" s="1">
        <v>31.7</v>
      </c>
      <c r="L1176" s="1">
        <v>31.15</v>
      </c>
      <c r="M1176" s="1">
        <v>9.9499999999999993</v>
      </c>
      <c r="N1176" s="1">
        <v>10.050000000000001</v>
      </c>
      <c r="O1176" s="2">
        <v>16.2</v>
      </c>
      <c r="P1176" s="2">
        <v>12.4</v>
      </c>
      <c r="Q1176" s="2">
        <v>3.3</v>
      </c>
      <c r="R1176" s="1">
        <v>0.6</v>
      </c>
      <c r="S1176" s="1">
        <v>0.6</v>
      </c>
      <c r="T1176" s="1">
        <v>0.3</v>
      </c>
      <c r="U1176" s="1">
        <v>0.3</v>
      </c>
      <c r="V1176" s="1">
        <v>1.7</v>
      </c>
      <c r="W1176" s="1">
        <v>57.4</v>
      </c>
      <c r="X1176" s="1">
        <v>62.2</v>
      </c>
      <c r="Y1176" s="1">
        <v>4.95</v>
      </c>
      <c r="Z1176" s="1">
        <v>5</v>
      </c>
      <c r="AA1176">
        <f t="shared" si="417"/>
        <v>0.35676810073452248</v>
      </c>
      <c r="AB1176">
        <f t="shared" si="418"/>
        <v>0.32421875</v>
      </c>
      <c r="AC1176">
        <f t="shared" si="419"/>
        <v>0.30047846889952157</v>
      </c>
      <c r="AD1176">
        <f t="shared" si="420"/>
        <v>6.6579634464751944E-2</v>
      </c>
      <c r="AE1176">
        <f t="shared" si="421"/>
        <v>0.14809782608695654</v>
      </c>
      <c r="AF1176">
        <f t="shared" si="422"/>
        <v>0.17763157894736839</v>
      </c>
      <c r="AG1176">
        <f t="shared" si="423"/>
        <v>0.13333333333333333</v>
      </c>
      <c r="AH1176">
        <f t="shared" si="424"/>
        <v>0.34768740031897932</v>
      </c>
      <c r="AI1176">
        <f t="shared" si="425"/>
        <v>0.15261958997722094</v>
      </c>
      <c r="AJ1176">
        <f t="shared" si="426"/>
        <v>0.25909961685823757</v>
      </c>
      <c r="AK1176">
        <f t="shared" si="427"/>
        <v>0.37753882915173231</v>
      </c>
      <c r="AL1176">
        <f t="shared" si="428"/>
        <v>0.25495958853783979</v>
      </c>
      <c r="AM1176">
        <f t="shared" si="429"/>
        <v>0.28973843058350102</v>
      </c>
      <c r="AN1176">
        <f t="shared" si="430"/>
        <v>0.36743215031315229</v>
      </c>
      <c r="AO1176">
        <f t="shared" si="431"/>
        <v>0.16498625114573784</v>
      </c>
      <c r="AP1176">
        <f t="shared" si="432"/>
        <v>5.6179775280898875E-2</v>
      </c>
      <c r="AQ1176">
        <f t="shared" si="433"/>
        <v>5.5555555555555552E-2</v>
      </c>
      <c r="AR1176">
        <f t="shared" si="434"/>
        <v>2.2471910112359546E-2</v>
      </c>
      <c r="AS1176">
        <f t="shared" si="435"/>
        <v>4.0816326530612235E-2</v>
      </c>
      <c r="AT1176">
        <f t="shared" si="436"/>
        <v>0.30733804114215535</v>
      </c>
      <c r="AU1176">
        <f t="shared" si="437"/>
        <v>0.3709834469328141</v>
      </c>
      <c r="AV1176">
        <f t="shared" si="438"/>
        <v>0.47093023255813948</v>
      </c>
      <c r="AW1176">
        <f t="shared" si="439"/>
        <v>0.4973821989528795</v>
      </c>
    </row>
    <row r="1177" spans="1:49" x14ac:dyDescent="0.3">
      <c r="A1177">
        <v>190</v>
      </c>
      <c r="B1177" s="3">
        <v>37591</v>
      </c>
      <c r="C1177" t="s">
        <v>7</v>
      </c>
      <c r="D1177" s="1">
        <v>74.650000000000006</v>
      </c>
      <c r="E1177" s="1">
        <v>37.6</v>
      </c>
      <c r="F1177" s="1">
        <v>17.45</v>
      </c>
      <c r="G1177" s="1">
        <v>37.049999999999997</v>
      </c>
      <c r="H1177" s="1">
        <v>18.5</v>
      </c>
      <c r="I1177" s="1">
        <v>49.5</v>
      </c>
      <c r="J1177" s="1">
        <v>49.1</v>
      </c>
      <c r="K1177" s="1">
        <v>26.5</v>
      </c>
      <c r="L1177" s="1">
        <v>26.1</v>
      </c>
      <c r="M1177" s="1">
        <v>9.4</v>
      </c>
      <c r="N1177" s="1">
        <v>9.15</v>
      </c>
      <c r="O1177" s="2">
        <v>10.8</v>
      </c>
      <c r="P1177" s="2">
        <v>7.8</v>
      </c>
      <c r="Q1177" s="2">
        <v>2.7</v>
      </c>
      <c r="R1177" s="1">
        <v>0.5</v>
      </c>
      <c r="S1177" s="1">
        <v>0.5</v>
      </c>
      <c r="T1177" s="1">
        <v>0.2</v>
      </c>
      <c r="U1177" s="1">
        <v>0.2</v>
      </c>
      <c r="V1177" s="1">
        <v>1.7</v>
      </c>
      <c r="W1177" s="1">
        <v>49.55</v>
      </c>
      <c r="X1177" s="1">
        <v>55.55</v>
      </c>
      <c r="Y1177" s="1">
        <v>3.9</v>
      </c>
      <c r="Z1177" s="1">
        <v>4.1500000000000004</v>
      </c>
      <c r="AA1177">
        <f t="shared" si="417"/>
        <v>0.30010493179433367</v>
      </c>
      <c r="AB1177">
        <f t="shared" si="418"/>
        <v>0.166015625</v>
      </c>
      <c r="AC1177">
        <f t="shared" si="419"/>
        <v>0.24019138755980854</v>
      </c>
      <c r="AD1177">
        <f t="shared" si="420"/>
        <v>8.3550913838120106E-2</v>
      </c>
      <c r="AE1177">
        <f t="shared" si="421"/>
        <v>8.5597826086956527E-2</v>
      </c>
      <c r="AF1177">
        <f t="shared" si="422"/>
        <v>0.13815789473684209</v>
      </c>
      <c r="AG1177">
        <f t="shared" si="423"/>
        <v>0.13333333333333333</v>
      </c>
      <c r="AH1177">
        <f t="shared" si="424"/>
        <v>0.28548644338118034</v>
      </c>
      <c r="AI1177">
        <f t="shared" si="425"/>
        <v>9.1116173120728935E-2</v>
      </c>
      <c r="AJ1177">
        <f t="shared" si="426"/>
        <v>0.18295019157088122</v>
      </c>
      <c r="AK1177">
        <f t="shared" si="427"/>
        <v>0.31063321385902026</v>
      </c>
      <c r="AL1177">
        <f t="shared" si="428"/>
        <v>0.17854518736223363</v>
      </c>
      <c r="AM1177">
        <f t="shared" si="429"/>
        <v>0.22199865861837695</v>
      </c>
      <c r="AN1177">
        <f t="shared" si="430"/>
        <v>0.34446764091858029</v>
      </c>
      <c r="AO1177">
        <f t="shared" si="431"/>
        <v>0.14848762603116406</v>
      </c>
      <c r="AP1177">
        <f t="shared" si="432"/>
        <v>4.49438202247191E-2</v>
      </c>
      <c r="AQ1177">
        <f t="shared" si="433"/>
        <v>4.4444444444444446E-2</v>
      </c>
      <c r="AR1177">
        <f t="shared" si="434"/>
        <v>1.1235955056179775E-2</v>
      </c>
      <c r="AS1177">
        <f t="shared" si="435"/>
        <v>2.0408163265306121E-2</v>
      </c>
      <c r="AT1177">
        <f t="shared" si="436"/>
        <v>0.25913417255142768</v>
      </c>
      <c r="AU1177">
        <f t="shared" si="437"/>
        <v>0.32781564427134052</v>
      </c>
      <c r="AV1177">
        <f t="shared" si="438"/>
        <v>0.34883720930232559</v>
      </c>
      <c r="AW1177">
        <f t="shared" si="439"/>
        <v>0.40837696335078533</v>
      </c>
    </row>
    <row r="1178" spans="1:49" x14ac:dyDescent="0.3">
      <c r="A1178">
        <v>191</v>
      </c>
      <c r="B1178" s="3">
        <v>37591</v>
      </c>
      <c r="C1178" t="s">
        <v>8</v>
      </c>
      <c r="D1178" s="1">
        <v>86.8</v>
      </c>
      <c r="E1178" s="1">
        <v>44.95</v>
      </c>
      <c r="F1178" s="1">
        <v>22.2</v>
      </c>
      <c r="G1178" s="1">
        <v>41.85</v>
      </c>
      <c r="H1178" s="1">
        <v>19.3</v>
      </c>
      <c r="I1178" s="1">
        <v>66.3</v>
      </c>
      <c r="J1178" s="1">
        <v>65.7</v>
      </c>
      <c r="K1178" s="1">
        <v>37.549999999999997</v>
      </c>
      <c r="L1178" s="1">
        <v>36.299999999999997</v>
      </c>
      <c r="M1178" s="1">
        <v>11.6</v>
      </c>
      <c r="N1178" s="1">
        <v>11.5</v>
      </c>
      <c r="O1178" s="2">
        <v>20</v>
      </c>
      <c r="P1178" s="2">
        <v>16.100000000000001</v>
      </c>
      <c r="Q1178" s="2">
        <v>3.7</v>
      </c>
      <c r="R1178" s="1">
        <v>1.1000000000000001</v>
      </c>
      <c r="S1178" s="1">
        <v>1</v>
      </c>
      <c r="T1178" s="1">
        <v>0.5</v>
      </c>
      <c r="U1178" s="1">
        <v>0.5</v>
      </c>
      <c r="V1178" s="1">
        <v>2.2000000000000002</v>
      </c>
      <c r="W1178" s="1">
        <v>51.1</v>
      </c>
      <c r="X1178" s="1">
        <v>78</v>
      </c>
      <c r="Y1178" s="1">
        <v>5.45</v>
      </c>
      <c r="Z1178" s="1">
        <v>5.3</v>
      </c>
      <c r="AA1178">
        <f t="shared" si="417"/>
        <v>0.45435466946484787</v>
      </c>
      <c r="AB1178">
        <f t="shared" si="418"/>
        <v>0.3515625</v>
      </c>
      <c r="AC1178">
        <f t="shared" si="419"/>
        <v>0.33205741626794261</v>
      </c>
      <c r="AD1178">
        <f t="shared" si="420"/>
        <v>9.3994778067885129E-2</v>
      </c>
      <c r="AE1178">
        <f t="shared" si="421"/>
        <v>0.19836956521739135</v>
      </c>
      <c r="AF1178">
        <f t="shared" si="422"/>
        <v>0.20394736842105263</v>
      </c>
      <c r="AG1178">
        <f t="shared" si="423"/>
        <v>0.18888888888888891</v>
      </c>
      <c r="AH1178">
        <f t="shared" si="424"/>
        <v>0.41467304625199364</v>
      </c>
      <c r="AI1178">
        <f t="shared" si="425"/>
        <v>0.1958997722095672</v>
      </c>
      <c r="AJ1178">
        <f t="shared" si="426"/>
        <v>0.34386973180076624</v>
      </c>
      <c r="AK1178">
        <f t="shared" si="427"/>
        <v>0.44285145360414174</v>
      </c>
      <c r="AL1178">
        <f t="shared" si="428"/>
        <v>0.34092578986039668</v>
      </c>
      <c r="AM1178">
        <f t="shared" si="429"/>
        <v>0.35881958417169679</v>
      </c>
      <c r="AN1178">
        <f t="shared" si="430"/>
        <v>0.43632567849686837</v>
      </c>
      <c r="AO1178">
        <f t="shared" si="431"/>
        <v>0.19156736938588451</v>
      </c>
      <c r="AP1178">
        <f t="shared" si="432"/>
        <v>0.11235955056179775</v>
      </c>
      <c r="AQ1178">
        <f t="shared" si="433"/>
        <v>9.9999999999999992E-2</v>
      </c>
      <c r="AR1178">
        <f t="shared" si="434"/>
        <v>4.49438202247191E-2</v>
      </c>
      <c r="AS1178">
        <f t="shared" si="435"/>
        <v>8.1632653061224483E-2</v>
      </c>
      <c r="AT1178">
        <f t="shared" si="436"/>
        <v>0.26865213386552045</v>
      </c>
      <c r="AU1178">
        <f t="shared" si="437"/>
        <v>0.47354754949691663</v>
      </c>
      <c r="AV1178">
        <f t="shared" si="438"/>
        <v>0.52906976744186041</v>
      </c>
      <c r="AW1178">
        <f t="shared" si="439"/>
        <v>0.52879581151832455</v>
      </c>
    </row>
    <row r="1179" spans="1:49" x14ac:dyDescent="0.3">
      <c r="A1179">
        <v>192</v>
      </c>
      <c r="B1179" s="3">
        <v>37591</v>
      </c>
      <c r="C1179" t="s">
        <v>8</v>
      </c>
      <c r="D1179" s="1">
        <v>81.349999999999994</v>
      </c>
      <c r="E1179" s="1">
        <v>41.9</v>
      </c>
      <c r="F1179" s="1">
        <v>20.2</v>
      </c>
      <c r="G1179" s="1">
        <v>39.450000000000003</v>
      </c>
      <c r="H1179" s="1">
        <v>16.75</v>
      </c>
      <c r="I1179" s="1">
        <v>57.2</v>
      </c>
      <c r="J1179" s="1">
        <v>57.2</v>
      </c>
      <c r="K1179" s="1">
        <v>32</v>
      </c>
      <c r="L1179" s="1">
        <v>31.8</v>
      </c>
      <c r="M1179" s="1">
        <v>9.9499999999999993</v>
      </c>
      <c r="N1179" s="1">
        <v>9.8000000000000007</v>
      </c>
      <c r="O1179" s="2">
        <v>15.1</v>
      </c>
      <c r="P1179" s="2">
        <v>11.8</v>
      </c>
      <c r="Q1179" s="2">
        <v>3</v>
      </c>
      <c r="R1179" s="1">
        <v>0.7</v>
      </c>
      <c r="S1179" s="1">
        <v>0.7</v>
      </c>
      <c r="T1179" s="1">
        <v>0.3</v>
      </c>
      <c r="U1179" s="1">
        <v>0.3</v>
      </c>
      <c r="V1179" s="1">
        <v>1.6</v>
      </c>
      <c r="W1179" s="1">
        <v>57.1</v>
      </c>
      <c r="X1179" s="1">
        <v>65.25</v>
      </c>
      <c r="Y1179" s="1">
        <v>4.7</v>
      </c>
      <c r="Z1179" s="1">
        <v>4.5</v>
      </c>
      <c r="AA1179">
        <f t="shared" si="417"/>
        <v>0.39034627492130108</v>
      </c>
      <c r="AB1179">
        <f t="shared" si="418"/>
        <v>0.2734375</v>
      </c>
      <c r="AC1179">
        <f t="shared" si="419"/>
        <v>0.28612440191387561</v>
      </c>
      <c r="AD1179">
        <f t="shared" si="420"/>
        <v>6.0704960835509136E-2</v>
      </c>
      <c r="AE1179">
        <f t="shared" si="421"/>
        <v>0.13994565217391305</v>
      </c>
      <c r="AF1179">
        <f t="shared" si="422"/>
        <v>0.15789473684210525</v>
      </c>
      <c r="AG1179">
        <f t="shared" si="423"/>
        <v>0.12222222222222223</v>
      </c>
      <c r="AH1179">
        <f t="shared" si="424"/>
        <v>0.35672514619883039</v>
      </c>
      <c r="AI1179">
        <f t="shared" si="425"/>
        <v>0.14009111617312076</v>
      </c>
      <c r="AJ1179">
        <f t="shared" si="426"/>
        <v>0.25670498084291188</v>
      </c>
      <c r="AK1179">
        <f t="shared" si="427"/>
        <v>0.37514934289127833</v>
      </c>
      <c r="AL1179">
        <f t="shared" si="428"/>
        <v>0.25936811168258628</v>
      </c>
      <c r="AM1179">
        <f t="shared" si="429"/>
        <v>0.29845741113346747</v>
      </c>
      <c r="AN1179">
        <f t="shared" si="430"/>
        <v>0.36743215031315229</v>
      </c>
      <c r="AO1179">
        <f t="shared" si="431"/>
        <v>0.1604032997250229</v>
      </c>
      <c r="AP1179">
        <f t="shared" si="432"/>
        <v>6.741573033707865E-2</v>
      </c>
      <c r="AQ1179">
        <f t="shared" si="433"/>
        <v>6.6666666666666666E-2</v>
      </c>
      <c r="AR1179">
        <f t="shared" si="434"/>
        <v>2.2471910112359546E-2</v>
      </c>
      <c r="AS1179">
        <f t="shared" si="435"/>
        <v>4.0816326530612235E-2</v>
      </c>
      <c r="AT1179">
        <f t="shared" si="436"/>
        <v>0.30549585508136323</v>
      </c>
      <c r="AU1179">
        <f t="shared" si="437"/>
        <v>0.39078221356702375</v>
      </c>
      <c r="AV1179">
        <f t="shared" si="438"/>
        <v>0.44186046511627908</v>
      </c>
      <c r="AW1179">
        <f t="shared" si="439"/>
        <v>0.44502617801047112</v>
      </c>
    </row>
    <row r="1180" spans="1:49" x14ac:dyDescent="0.3">
      <c r="A1180">
        <v>193</v>
      </c>
      <c r="B1180" s="3">
        <v>37591</v>
      </c>
      <c r="C1180" t="s">
        <v>8</v>
      </c>
      <c r="D1180" s="1">
        <v>92.05</v>
      </c>
      <c r="E1180" s="1">
        <v>47.25</v>
      </c>
      <c r="F1180" s="1">
        <v>22.35</v>
      </c>
      <c r="G1180" s="1">
        <v>44.8</v>
      </c>
      <c r="H1180" s="1">
        <v>20</v>
      </c>
      <c r="I1180" s="1">
        <v>65.5</v>
      </c>
      <c r="J1180" s="1">
        <v>65.2</v>
      </c>
      <c r="K1180" s="1">
        <v>36.799999999999997</v>
      </c>
      <c r="L1180" s="1">
        <v>36.5</v>
      </c>
      <c r="M1180" s="1">
        <v>11.1</v>
      </c>
      <c r="N1180" s="1">
        <v>11</v>
      </c>
      <c r="O1180" s="2">
        <v>22.6</v>
      </c>
      <c r="P1180" s="2">
        <v>17.8</v>
      </c>
      <c r="Q1180" s="2">
        <v>4.4000000000000004</v>
      </c>
      <c r="R1180" s="1">
        <v>0.9</v>
      </c>
      <c r="S1180" s="1">
        <v>0.9</v>
      </c>
      <c r="T1180" s="1">
        <v>0.4</v>
      </c>
      <c r="U1180" s="1">
        <v>0.4</v>
      </c>
      <c r="V1180" s="1">
        <v>2.2999999999999998</v>
      </c>
      <c r="W1180" s="1">
        <v>73.099999999999994</v>
      </c>
      <c r="X1180" s="1">
        <v>79.45</v>
      </c>
      <c r="Y1180" s="1">
        <v>6.05</v>
      </c>
      <c r="Z1180" s="1">
        <v>5.4</v>
      </c>
      <c r="AA1180">
        <f t="shared" si="417"/>
        <v>0.50262329485834201</v>
      </c>
      <c r="AB1180">
        <f t="shared" si="418"/>
        <v>0.35742187500000011</v>
      </c>
      <c r="AC1180">
        <f t="shared" si="419"/>
        <v>0.3885167464114832</v>
      </c>
      <c r="AD1180">
        <f t="shared" si="420"/>
        <v>0.10313315926892951</v>
      </c>
      <c r="AE1180">
        <f t="shared" si="421"/>
        <v>0.22146739130434787</v>
      </c>
      <c r="AF1180">
        <f t="shared" si="422"/>
        <v>0.25</v>
      </c>
      <c r="AG1180">
        <f t="shared" si="423"/>
        <v>0.19999999999999996</v>
      </c>
      <c r="AH1180">
        <f t="shared" si="424"/>
        <v>0.47049441786283891</v>
      </c>
      <c r="AI1180">
        <f t="shared" si="425"/>
        <v>0.22551252847380412</v>
      </c>
      <c r="AJ1180">
        <f t="shared" si="426"/>
        <v>0.33620689655172414</v>
      </c>
      <c r="AK1180">
        <f t="shared" si="427"/>
        <v>0.43886897650338508</v>
      </c>
      <c r="AL1180">
        <f t="shared" si="428"/>
        <v>0.3299044819985304</v>
      </c>
      <c r="AM1180">
        <f t="shared" si="429"/>
        <v>0.36150234741784038</v>
      </c>
      <c r="AN1180">
        <f t="shared" si="430"/>
        <v>0.41544885177453017</v>
      </c>
      <c r="AO1180">
        <f t="shared" si="431"/>
        <v>0.1824014665444546</v>
      </c>
      <c r="AP1180">
        <f t="shared" si="432"/>
        <v>8.98876404494382E-2</v>
      </c>
      <c r="AQ1180">
        <f t="shared" si="433"/>
        <v>8.8888888888888892E-2</v>
      </c>
      <c r="AR1180">
        <f t="shared" si="434"/>
        <v>3.3707865168539332E-2</v>
      </c>
      <c r="AS1180">
        <f t="shared" si="435"/>
        <v>6.1224489795918373E-2</v>
      </c>
      <c r="AT1180">
        <f t="shared" si="436"/>
        <v>0.40374577832361069</v>
      </c>
      <c r="AU1180">
        <f t="shared" si="437"/>
        <v>0.48296007789678685</v>
      </c>
      <c r="AV1180">
        <f t="shared" si="438"/>
        <v>0.59883720930232553</v>
      </c>
      <c r="AW1180">
        <f t="shared" si="439"/>
        <v>0.53926701570680624</v>
      </c>
    </row>
    <row r="1181" spans="1:49" x14ac:dyDescent="0.3">
      <c r="A1181">
        <v>194</v>
      </c>
      <c r="B1181" s="3">
        <v>37591</v>
      </c>
      <c r="C1181" t="s">
        <v>8</v>
      </c>
      <c r="D1181" s="1">
        <v>80.05</v>
      </c>
      <c r="E1181" s="1">
        <v>41.65</v>
      </c>
      <c r="F1181" s="1">
        <v>19.7</v>
      </c>
      <c r="G1181" s="1">
        <v>38.4</v>
      </c>
      <c r="H1181" s="1">
        <v>17.850000000000001</v>
      </c>
      <c r="I1181" s="1">
        <v>57.9</v>
      </c>
      <c r="J1181" s="1">
        <v>57.5</v>
      </c>
      <c r="K1181" s="1">
        <v>31.8</v>
      </c>
      <c r="L1181" s="1">
        <v>31.9</v>
      </c>
      <c r="M1181" s="1">
        <v>9.9499999999999993</v>
      </c>
      <c r="N1181" s="1">
        <v>9.6999999999999993</v>
      </c>
      <c r="O1181" s="2">
        <v>15.2</v>
      </c>
      <c r="P1181" s="2">
        <v>12.1</v>
      </c>
      <c r="Q1181" s="2">
        <v>2.8</v>
      </c>
      <c r="R1181" s="1">
        <v>0.7</v>
      </c>
      <c r="S1181" s="1">
        <v>0.7</v>
      </c>
      <c r="T1181" s="1">
        <v>0.3</v>
      </c>
      <c r="U1181" s="1">
        <v>0.3</v>
      </c>
      <c r="V1181" s="1">
        <v>1.7</v>
      </c>
      <c r="W1181" s="1">
        <v>59.8</v>
      </c>
      <c r="X1181" s="1">
        <v>24</v>
      </c>
      <c r="Y1181" s="1">
        <v>5.0999999999999996</v>
      </c>
      <c r="Z1181" s="1">
        <v>4.8</v>
      </c>
      <c r="AA1181">
        <f t="shared" si="417"/>
        <v>0.38509968520461696</v>
      </c>
      <c r="AB1181">
        <f t="shared" si="418"/>
        <v>0.25390625</v>
      </c>
      <c r="AC1181">
        <f t="shared" si="419"/>
        <v>0.26602870813397128</v>
      </c>
      <c r="AD1181">
        <f t="shared" si="420"/>
        <v>7.5065274151436046E-2</v>
      </c>
      <c r="AE1181">
        <f t="shared" si="421"/>
        <v>0.14402173913043478</v>
      </c>
      <c r="AF1181">
        <f t="shared" si="422"/>
        <v>0.14473684210526314</v>
      </c>
      <c r="AG1181">
        <f t="shared" si="423"/>
        <v>0.13333333333333333</v>
      </c>
      <c r="AH1181">
        <f t="shared" si="424"/>
        <v>0.34290271132376399</v>
      </c>
      <c r="AI1181">
        <f t="shared" si="425"/>
        <v>0.14123006833712984</v>
      </c>
      <c r="AJ1181">
        <f t="shared" si="426"/>
        <v>0.26340996168582376</v>
      </c>
      <c r="AK1181">
        <f t="shared" si="427"/>
        <v>0.37753882915173231</v>
      </c>
      <c r="AL1181">
        <f t="shared" si="428"/>
        <v>0.25642909625275534</v>
      </c>
      <c r="AM1181">
        <f t="shared" si="429"/>
        <v>0.2997987927565392</v>
      </c>
      <c r="AN1181">
        <f t="shared" si="430"/>
        <v>0.36743215031315229</v>
      </c>
      <c r="AO1181">
        <f t="shared" si="431"/>
        <v>0.15857011915673691</v>
      </c>
      <c r="AP1181">
        <f t="shared" si="432"/>
        <v>6.741573033707865E-2</v>
      </c>
      <c r="AQ1181">
        <f t="shared" si="433"/>
        <v>6.6666666666666666E-2</v>
      </c>
      <c r="AR1181">
        <f t="shared" si="434"/>
        <v>2.2471910112359546E-2</v>
      </c>
      <c r="AS1181">
        <f t="shared" si="435"/>
        <v>4.0816326530612235E-2</v>
      </c>
      <c r="AT1181">
        <f t="shared" si="436"/>
        <v>0.32207552962849245</v>
      </c>
      <c r="AU1181">
        <f t="shared" si="437"/>
        <v>0.12301200908795847</v>
      </c>
      <c r="AV1181">
        <f t="shared" si="438"/>
        <v>0.48837209302325574</v>
      </c>
      <c r="AW1181">
        <f t="shared" si="439"/>
        <v>0.47643979057591612</v>
      </c>
    </row>
    <row r="1182" spans="1:49" x14ac:dyDescent="0.3">
      <c r="A1182">
        <v>195</v>
      </c>
      <c r="B1182" s="3">
        <v>37591</v>
      </c>
      <c r="C1182" t="s">
        <v>8</v>
      </c>
      <c r="D1182" s="1">
        <v>79.55</v>
      </c>
      <c r="E1182" s="1">
        <v>40.200000000000003</v>
      </c>
      <c r="F1182" s="1">
        <v>20</v>
      </c>
      <c r="G1182" s="1">
        <v>39.35</v>
      </c>
      <c r="H1182" s="1">
        <v>17.55</v>
      </c>
      <c r="I1182" s="1">
        <v>56.25</v>
      </c>
      <c r="J1182" s="1">
        <v>56.55</v>
      </c>
      <c r="K1182" s="1">
        <v>30.4</v>
      </c>
      <c r="L1182" s="1">
        <v>30.15</v>
      </c>
      <c r="M1182" s="1">
        <v>10</v>
      </c>
      <c r="N1182" s="1">
        <v>10.1</v>
      </c>
      <c r="O1182" s="2">
        <v>15.8</v>
      </c>
      <c r="P1182" s="2">
        <v>12</v>
      </c>
      <c r="Q1182" s="2">
        <v>3.1</v>
      </c>
      <c r="R1182" s="1">
        <v>0.6</v>
      </c>
      <c r="S1182" s="1">
        <v>0.6</v>
      </c>
      <c r="T1182" s="1">
        <v>0.3</v>
      </c>
      <c r="U1182" s="1">
        <v>0.3</v>
      </c>
      <c r="V1182" s="1">
        <v>1.8</v>
      </c>
      <c r="W1182" s="1">
        <v>64</v>
      </c>
      <c r="X1182" s="1">
        <v>60</v>
      </c>
      <c r="Y1182" s="1">
        <v>4.9000000000000004</v>
      </c>
      <c r="Z1182" s="1">
        <v>4.6500000000000004</v>
      </c>
      <c r="AA1182">
        <f t="shared" si="417"/>
        <v>0.35466946484784895</v>
      </c>
      <c r="AB1182">
        <f t="shared" si="418"/>
        <v>0.265625</v>
      </c>
      <c r="AC1182">
        <f t="shared" si="419"/>
        <v>0.28421052631578947</v>
      </c>
      <c r="AD1182">
        <f t="shared" si="420"/>
        <v>7.114882506527416E-2</v>
      </c>
      <c r="AE1182">
        <f t="shared" si="421"/>
        <v>0.14266304347826089</v>
      </c>
      <c r="AF1182">
        <f t="shared" si="422"/>
        <v>0.1644736842105263</v>
      </c>
      <c r="AG1182">
        <f t="shared" si="423"/>
        <v>0.14444444444444443</v>
      </c>
      <c r="AH1182">
        <f t="shared" si="424"/>
        <v>0.33758639021796916</v>
      </c>
      <c r="AI1182">
        <f t="shared" si="425"/>
        <v>0.14806378132118453</v>
      </c>
      <c r="AJ1182">
        <f t="shared" si="426"/>
        <v>0.24760536398467434</v>
      </c>
      <c r="AK1182">
        <f t="shared" si="427"/>
        <v>0.36997212266029461</v>
      </c>
      <c r="AL1182">
        <f t="shared" si="428"/>
        <v>0.23585598824393822</v>
      </c>
      <c r="AM1182">
        <f t="shared" si="429"/>
        <v>0.27632461435278333</v>
      </c>
      <c r="AN1182">
        <f t="shared" si="430"/>
        <v>0.36951983298538615</v>
      </c>
      <c r="AO1182">
        <f t="shared" si="431"/>
        <v>0.16590284142988082</v>
      </c>
      <c r="AP1182">
        <f t="shared" si="432"/>
        <v>5.6179775280898875E-2</v>
      </c>
      <c r="AQ1182">
        <f t="shared" si="433"/>
        <v>5.5555555555555552E-2</v>
      </c>
      <c r="AR1182">
        <f t="shared" si="434"/>
        <v>2.2471910112359546E-2</v>
      </c>
      <c r="AS1182">
        <f t="shared" si="435"/>
        <v>4.0816326530612235E-2</v>
      </c>
      <c r="AT1182">
        <f t="shared" si="436"/>
        <v>0.34786613447958248</v>
      </c>
      <c r="AU1182">
        <f t="shared" si="437"/>
        <v>0.35670236936059724</v>
      </c>
      <c r="AV1182">
        <f t="shared" si="438"/>
        <v>0.46511627906976744</v>
      </c>
      <c r="AW1182">
        <f t="shared" si="439"/>
        <v>0.4607329842931937</v>
      </c>
    </row>
    <row r="1183" spans="1:49" x14ac:dyDescent="0.3">
      <c r="A1183">
        <v>196</v>
      </c>
      <c r="B1183" s="3">
        <v>37591</v>
      </c>
      <c r="C1183" t="s">
        <v>7</v>
      </c>
      <c r="D1183" s="1">
        <v>89.55</v>
      </c>
      <c r="E1183" s="1">
        <v>45.3</v>
      </c>
      <c r="F1183" s="1">
        <v>21.3</v>
      </c>
      <c r="G1183" s="1">
        <v>44.25</v>
      </c>
      <c r="H1183" s="1">
        <v>21.9</v>
      </c>
      <c r="I1183" s="1">
        <v>53</v>
      </c>
      <c r="J1183" s="1">
        <v>53.3</v>
      </c>
      <c r="K1183" s="1">
        <v>28.3</v>
      </c>
      <c r="L1183" s="1">
        <v>28.6</v>
      </c>
      <c r="M1183" s="1">
        <v>8.85</v>
      </c>
      <c r="N1183" s="1">
        <v>10.45</v>
      </c>
      <c r="O1183" s="2">
        <v>18.3</v>
      </c>
      <c r="P1183" s="2">
        <v>13.4</v>
      </c>
      <c r="Q1183" s="2">
        <v>4.5</v>
      </c>
      <c r="R1183" s="1">
        <v>0.5</v>
      </c>
      <c r="S1183" s="1">
        <v>0.6</v>
      </c>
      <c r="T1183" s="1">
        <v>0.2</v>
      </c>
      <c r="U1183" s="1">
        <v>0.3</v>
      </c>
      <c r="V1183" s="1">
        <v>2.7</v>
      </c>
      <c r="W1183" s="1">
        <v>52.95</v>
      </c>
      <c r="X1183" s="1">
        <v>35.799999999999997</v>
      </c>
      <c r="Y1183" s="1">
        <v>4.95</v>
      </c>
      <c r="Z1183" s="1">
        <v>5.65</v>
      </c>
      <c r="AA1183">
        <f t="shared" si="417"/>
        <v>0.46169989506820558</v>
      </c>
      <c r="AB1183">
        <f t="shared" si="418"/>
        <v>0.31640625000000006</v>
      </c>
      <c r="AC1183">
        <f t="shared" si="419"/>
        <v>0.37799043062200954</v>
      </c>
      <c r="AD1183">
        <f t="shared" si="420"/>
        <v>0.12793733681462138</v>
      </c>
      <c r="AE1183">
        <f t="shared" si="421"/>
        <v>0.16168478260869568</v>
      </c>
      <c r="AF1183">
        <f t="shared" si="422"/>
        <v>0.25657894736842102</v>
      </c>
      <c r="AG1183">
        <f t="shared" si="423"/>
        <v>0.24444444444444446</v>
      </c>
      <c r="AH1183">
        <f t="shared" si="424"/>
        <v>0.44391281233386498</v>
      </c>
      <c r="AI1183">
        <f t="shared" si="425"/>
        <v>0.17653758542141232</v>
      </c>
      <c r="AJ1183">
        <f t="shared" si="426"/>
        <v>0.21647509578544061</v>
      </c>
      <c r="AK1183">
        <f t="shared" si="427"/>
        <v>0.34408602150537626</v>
      </c>
      <c r="AL1183">
        <f t="shared" si="428"/>
        <v>0.20499632623071271</v>
      </c>
      <c r="AM1183">
        <f t="shared" si="429"/>
        <v>0.25553319919517103</v>
      </c>
      <c r="AN1183">
        <f t="shared" si="430"/>
        <v>0.32150313152400828</v>
      </c>
      <c r="AO1183">
        <f t="shared" si="431"/>
        <v>0.17231897341888172</v>
      </c>
      <c r="AP1183">
        <f t="shared" si="432"/>
        <v>4.49438202247191E-2</v>
      </c>
      <c r="AQ1183">
        <f t="shared" si="433"/>
        <v>5.5555555555555552E-2</v>
      </c>
      <c r="AR1183">
        <f t="shared" si="434"/>
        <v>1.1235955056179775E-2</v>
      </c>
      <c r="AS1183">
        <f t="shared" si="435"/>
        <v>4.0816326530612235E-2</v>
      </c>
      <c r="AT1183">
        <f t="shared" si="436"/>
        <v>0.28001228124040534</v>
      </c>
      <c r="AU1183">
        <f t="shared" si="437"/>
        <v>0.19961051606621227</v>
      </c>
      <c r="AV1183">
        <f t="shared" si="438"/>
        <v>0.47093023255813948</v>
      </c>
      <c r="AW1183">
        <f t="shared" si="439"/>
        <v>0.5654450261780104</v>
      </c>
    </row>
    <row r="1184" spans="1:49" x14ac:dyDescent="0.3">
      <c r="A1184">
        <v>197</v>
      </c>
      <c r="B1184" s="3">
        <v>37591</v>
      </c>
      <c r="C1184" t="s">
        <v>8</v>
      </c>
      <c r="D1184" s="1">
        <v>79.75</v>
      </c>
      <c r="E1184" s="1">
        <v>40.5</v>
      </c>
      <c r="F1184" s="1">
        <v>20.85</v>
      </c>
      <c r="G1184" s="1">
        <v>39.25</v>
      </c>
      <c r="H1184" s="1">
        <v>17.399999999999999</v>
      </c>
      <c r="I1184" s="1">
        <v>56.15</v>
      </c>
      <c r="J1184" s="1">
        <v>56.8</v>
      </c>
      <c r="K1184" s="1">
        <v>31.25</v>
      </c>
      <c r="L1184" s="1">
        <v>30.85</v>
      </c>
      <c r="M1184" s="1">
        <v>9.6</v>
      </c>
      <c r="N1184" s="1">
        <v>10</v>
      </c>
      <c r="O1184" s="2">
        <v>15.5</v>
      </c>
      <c r="P1184" s="2">
        <v>12</v>
      </c>
      <c r="Q1184" s="2">
        <v>3</v>
      </c>
      <c r="R1184" s="1">
        <v>0.6</v>
      </c>
      <c r="S1184" s="1">
        <v>0.6</v>
      </c>
      <c r="T1184" s="1">
        <v>0.3</v>
      </c>
      <c r="U1184" s="1">
        <v>0.3</v>
      </c>
      <c r="V1184" s="1">
        <v>1.8</v>
      </c>
      <c r="W1184" s="1">
        <v>49.1</v>
      </c>
      <c r="X1184" s="1">
        <v>62.3</v>
      </c>
      <c r="Y1184" s="1">
        <v>4.8499999999999996</v>
      </c>
      <c r="Z1184" s="1">
        <v>4.7</v>
      </c>
      <c r="AA1184">
        <f t="shared" si="417"/>
        <v>0.36096537250786986</v>
      </c>
      <c r="AB1184">
        <f t="shared" si="418"/>
        <v>0.29882812500000011</v>
      </c>
      <c r="AC1184">
        <f t="shared" si="419"/>
        <v>0.28229665071770332</v>
      </c>
      <c r="AD1184">
        <f t="shared" si="420"/>
        <v>6.9190600522193196E-2</v>
      </c>
      <c r="AE1184">
        <f t="shared" si="421"/>
        <v>0.14266304347826089</v>
      </c>
      <c r="AF1184">
        <f t="shared" si="422"/>
        <v>0.15789473684210525</v>
      </c>
      <c r="AG1184">
        <f t="shared" si="423"/>
        <v>0.14444444444444443</v>
      </c>
      <c r="AH1184">
        <f t="shared" si="424"/>
        <v>0.33971291866028713</v>
      </c>
      <c r="AI1184">
        <f t="shared" si="425"/>
        <v>0.14464692482915717</v>
      </c>
      <c r="AJ1184">
        <f t="shared" si="426"/>
        <v>0.24664750957854403</v>
      </c>
      <c r="AK1184">
        <f t="shared" si="427"/>
        <v>0.37196336121067297</v>
      </c>
      <c r="AL1184">
        <f t="shared" si="428"/>
        <v>0.24834680382072</v>
      </c>
      <c r="AM1184">
        <f t="shared" si="429"/>
        <v>0.28571428571428575</v>
      </c>
      <c r="AN1184">
        <f t="shared" si="430"/>
        <v>0.35281837160751556</v>
      </c>
      <c r="AO1184">
        <f t="shared" si="431"/>
        <v>0.16406966086159486</v>
      </c>
      <c r="AP1184">
        <f t="shared" si="432"/>
        <v>5.6179775280898875E-2</v>
      </c>
      <c r="AQ1184">
        <f t="shared" si="433"/>
        <v>5.5555555555555552E-2</v>
      </c>
      <c r="AR1184">
        <f t="shared" si="434"/>
        <v>2.2471910112359546E-2</v>
      </c>
      <c r="AS1184">
        <f t="shared" si="435"/>
        <v>4.0816326530612235E-2</v>
      </c>
      <c r="AT1184">
        <f t="shared" si="436"/>
        <v>0.2563708934602395</v>
      </c>
      <c r="AU1184">
        <f t="shared" si="437"/>
        <v>0.37163258682246025</v>
      </c>
      <c r="AV1184">
        <f t="shared" si="438"/>
        <v>0.45930232558139533</v>
      </c>
      <c r="AW1184">
        <f t="shared" si="439"/>
        <v>0.46596858638743449</v>
      </c>
    </row>
    <row r="1185" spans="1:49" x14ac:dyDescent="0.3">
      <c r="A1185">
        <v>198</v>
      </c>
      <c r="B1185" s="3">
        <v>37591</v>
      </c>
      <c r="C1185" t="s">
        <v>8</v>
      </c>
      <c r="D1185" s="1">
        <v>77.25</v>
      </c>
      <c r="E1185" s="1">
        <v>39.25</v>
      </c>
      <c r="F1185" s="1">
        <v>18.95</v>
      </c>
      <c r="G1185" s="1">
        <v>38</v>
      </c>
      <c r="H1185" s="1">
        <v>17.399999999999999</v>
      </c>
      <c r="I1185" s="1">
        <v>55.6</v>
      </c>
      <c r="J1185" s="1">
        <v>55.5</v>
      </c>
      <c r="K1185" s="1">
        <v>30.65</v>
      </c>
      <c r="L1185" s="1">
        <v>30.1</v>
      </c>
      <c r="M1185" s="1">
        <v>9.6</v>
      </c>
      <c r="N1185" s="1">
        <v>9.65</v>
      </c>
      <c r="O1185" s="2">
        <v>13.9</v>
      </c>
      <c r="P1185" s="2">
        <v>10.8</v>
      </c>
      <c r="Q1185" s="2">
        <v>2.7</v>
      </c>
      <c r="R1185" s="1">
        <v>0.6</v>
      </c>
      <c r="S1185" s="1">
        <v>0.6</v>
      </c>
      <c r="T1185" s="1">
        <v>0.3</v>
      </c>
      <c r="U1185" s="1">
        <v>0.3</v>
      </c>
      <c r="V1185" s="1">
        <v>1.7</v>
      </c>
      <c r="W1185" s="1">
        <v>58.2</v>
      </c>
      <c r="X1185" s="1">
        <v>48.4</v>
      </c>
      <c r="Y1185" s="1">
        <v>4.8</v>
      </c>
      <c r="Z1185" s="1">
        <v>4.8</v>
      </c>
      <c r="AA1185">
        <f t="shared" si="417"/>
        <v>0.33473242392444907</v>
      </c>
      <c r="AB1185">
        <f t="shared" si="418"/>
        <v>0.224609375</v>
      </c>
      <c r="AC1185">
        <f t="shared" si="419"/>
        <v>0.25837320574162681</v>
      </c>
      <c r="AD1185">
        <f t="shared" si="420"/>
        <v>6.9190600522193196E-2</v>
      </c>
      <c r="AE1185">
        <f t="shared" si="421"/>
        <v>0.12635869565217395</v>
      </c>
      <c r="AF1185">
        <f t="shared" si="422"/>
        <v>0.13815789473684209</v>
      </c>
      <c r="AG1185">
        <f t="shared" si="423"/>
        <v>0.13333333333333333</v>
      </c>
      <c r="AH1185">
        <f t="shared" si="424"/>
        <v>0.31313131313131315</v>
      </c>
      <c r="AI1185">
        <f t="shared" si="425"/>
        <v>0.1264236902050114</v>
      </c>
      <c r="AJ1185">
        <f t="shared" si="426"/>
        <v>0.2413793103448276</v>
      </c>
      <c r="AK1185">
        <f t="shared" si="427"/>
        <v>0.36160892074870565</v>
      </c>
      <c r="AL1185">
        <f t="shared" si="428"/>
        <v>0.23952975753122696</v>
      </c>
      <c r="AM1185">
        <f t="shared" si="429"/>
        <v>0.27565392354124751</v>
      </c>
      <c r="AN1185">
        <f t="shared" si="430"/>
        <v>0.35281837160751556</v>
      </c>
      <c r="AO1185">
        <f t="shared" si="431"/>
        <v>0.15765352887259393</v>
      </c>
      <c r="AP1185">
        <f t="shared" si="432"/>
        <v>5.6179775280898875E-2</v>
      </c>
      <c r="AQ1185">
        <f t="shared" si="433"/>
        <v>5.5555555555555552E-2</v>
      </c>
      <c r="AR1185">
        <f t="shared" si="434"/>
        <v>2.2471910112359546E-2</v>
      </c>
      <c r="AS1185">
        <f t="shared" si="435"/>
        <v>4.0816326530612235E-2</v>
      </c>
      <c r="AT1185">
        <f t="shared" si="436"/>
        <v>0.31225053730426777</v>
      </c>
      <c r="AU1185">
        <f t="shared" si="437"/>
        <v>0.28140214216163584</v>
      </c>
      <c r="AV1185">
        <f t="shared" si="438"/>
        <v>0.45348837209302323</v>
      </c>
      <c r="AW1185">
        <f t="shared" si="439"/>
        <v>0.47643979057591612</v>
      </c>
    </row>
    <row r="1186" spans="1:49" x14ac:dyDescent="0.3">
      <c r="A1186">
        <v>199</v>
      </c>
      <c r="B1186" s="3">
        <v>37591</v>
      </c>
      <c r="C1186" t="s">
        <v>8</v>
      </c>
      <c r="D1186" s="1">
        <v>77.400000000000006</v>
      </c>
      <c r="E1186" s="1">
        <v>39.75</v>
      </c>
      <c r="F1186" s="1">
        <v>18.850000000000001</v>
      </c>
      <c r="G1186" s="1">
        <v>37.65</v>
      </c>
      <c r="H1186" s="1">
        <v>16.899999999999999</v>
      </c>
      <c r="I1186" s="1">
        <v>55.15</v>
      </c>
      <c r="J1186" s="1">
        <v>53.35</v>
      </c>
      <c r="K1186" s="1">
        <v>29.5</v>
      </c>
      <c r="L1186" s="1">
        <v>29.35</v>
      </c>
      <c r="M1186" s="1">
        <v>9.35</v>
      </c>
      <c r="N1186" s="1">
        <v>8.6999999999999993</v>
      </c>
      <c r="O1186" s="2">
        <v>13.2</v>
      </c>
      <c r="P1186" s="2">
        <v>10</v>
      </c>
      <c r="Q1186" s="2">
        <v>2.7</v>
      </c>
      <c r="R1186" s="1">
        <v>0.6</v>
      </c>
      <c r="S1186" s="1">
        <v>0.5</v>
      </c>
      <c r="T1186" s="1">
        <v>0.3</v>
      </c>
      <c r="U1186" s="1">
        <v>0.2</v>
      </c>
      <c r="V1186" s="1">
        <v>1.7</v>
      </c>
      <c r="W1186" s="1">
        <v>57.05</v>
      </c>
      <c r="X1186" s="1">
        <v>38.1</v>
      </c>
      <c r="Y1186" s="1">
        <v>4.8499999999999996</v>
      </c>
      <c r="Z1186" s="1">
        <v>4.8</v>
      </c>
      <c r="AA1186">
        <f t="shared" si="417"/>
        <v>0.34522560335781738</v>
      </c>
      <c r="AB1186">
        <f t="shared" si="418"/>
        <v>0.22070312500000008</v>
      </c>
      <c r="AC1186">
        <f t="shared" si="419"/>
        <v>0.25167464114832533</v>
      </c>
      <c r="AD1186">
        <f t="shared" si="420"/>
        <v>6.2663185378590058E-2</v>
      </c>
      <c r="AE1186">
        <f t="shared" si="421"/>
        <v>0.11548913043478262</v>
      </c>
      <c r="AF1186">
        <f t="shared" si="422"/>
        <v>0.13815789473684209</v>
      </c>
      <c r="AG1186">
        <f t="shared" si="423"/>
        <v>0.13333333333333333</v>
      </c>
      <c r="AH1186">
        <f t="shared" si="424"/>
        <v>0.31472620946305169</v>
      </c>
      <c r="AI1186">
        <f t="shared" si="425"/>
        <v>0.1184510250569476</v>
      </c>
      <c r="AJ1186">
        <f t="shared" si="426"/>
        <v>0.23706896551724135</v>
      </c>
      <c r="AK1186">
        <f t="shared" si="427"/>
        <v>0.344484269215452</v>
      </c>
      <c r="AL1186">
        <f t="shared" si="428"/>
        <v>0.22263041880969872</v>
      </c>
      <c r="AM1186">
        <f t="shared" si="429"/>
        <v>0.26559356136820927</v>
      </c>
      <c r="AN1186">
        <f t="shared" si="430"/>
        <v>0.34237995824634648</v>
      </c>
      <c r="AO1186">
        <f t="shared" si="431"/>
        <v>0.14023831347387716</v>
      </c>
      <c r="AP1186">
        <f t="shared" si="432"/>
        <v>5.6179775280898875E-2</v>
      </c>
      <c r="AQ1186">
        <f t="shared" si="433"/>
        <v>4.4444444444444446E-2</v>
      </c>
      <c r="AR1186">
        <f t="shared" si="434"/>
        <v>2.2471910112359546E-2</v>
      </c>
      <c r="AS1186">
        <f t="shared" si="435"/>
        <v>2.0408163265306121E-2</v>
      </c>
      <c r="AT1186">
        <f t="shared" si="436"/>
        <v>0.30518882407123121</v>
      </c>
      <c r="AU1186">
        <f t="shared" si="437"/>
        <v>0.21454073352807534</v>
      </c>
      <c r="AV1186">
        <f t="shared" si="438"/>
        <v>0.45930232558139533</v>
      </c>
      <c r="AW1186">
        <f t="shared" si="439"/>
        <v>0.47643979057591612</v>
      </c>
    </row>
    <row r="1187" spans="1:49" x14ac:dyDescent="0.3">
      <c r="A1187">
        <v>200</v>
      </c>
      <c r="B1187" s="3">
        <v>37591</v>
      </c>
      <c r="C1187" t="s">
        <v>8</v>
      </c>
      <c r="D1187" s="1">
        <v>66.25</v>
      </c>
      <c r="E1187" s="1">
        <v>33.85</v>
      </c>
      <c r="F1187" s="1">
        <v>15.95</v>
      </c>
      <c r="G1187" s="1">
        <v>32.4</v>
      </c>
      <c r="H1187" s="1">
        <v>14.45</v>
      </c>
      <c r="I1187" s="1">
        <v>43.5</v>
      </c>
      <c r="J1187" s="1">
        <v>43.8</v>
      </c>
      <c r="K1187" s="1">
        <v>23.15</v>
      </c>
      <c r="L1187" s="1">
        <v>24</v>
      </c>
      <c r="M1187" s="1">
        <v>7.6</v>
      </c>
      <c r="N1187" s="1">
        <v>8.1999999999999993</v>
      </c>
      <c r="O1187" s="2">
        <v>7.9</v>
      </c>
      <c r="P1187" s="2">
        <v>6</v>
      </c>
      <c r="Q1187" s="2">
        <v>1.7</v>
      </c>
      <c r="R1187" s="1">
        <v>0.3</v>
      </c>
      <c r="S1187" s="1">
        <v>0.3</v>
      </c>
      <c r="T1187" s="1">
        <v>0.1</v>
      </c>
      <c r="U1187" s="1">
        <v>0.1</v>
      </c>
      <c r="V1187" s="1">
        <v>0.9</v>
      </c>
      <c r="W1187" s="1">
        <v>53.5</v>
      </c>
      <c r="X1187" s="1">
        <v>47.4</v>
      </c>
      <c r="Y1187" s="1">
        <v>3.85</v>
      </c>
      <c r="Z1187" s="1">
        <v>3.7</v>
      </c>
      <c r="AA1187">
        <f t="shared" si="417"/>
        <v>0.22140608604407136</v>
      </c>
      <c r="AB1187">
        <f t="shared" si="418"/>
        <v>0.107421875</v>
      </c>
      <c r="AC1187">
        <f t="shared" si="419"/>
        <v>0.1511961722488038</v>
      </c>
      <c r="AD1187">
        <f t="shared" si="420"/>
        <v>3.067885117493472E-2</v>
      </c>
      <c r="AE1187">
        <f t="shared" si="421"/>
        <v>6.1141304347826095E-2</v>
      </c>
      <c r="AF1187">
        <f t="shared" si="422"/>
        <v>7.2368421052631582E-2</v>
      </c>
      <c r="AG1187">
        <f t="shared" si="423"/>
        <v>4.4444444444444446E-2</v>
      </c>
      <c r="AH1187">
        <f t="shared" si="424"/>
        <v>0.19617224880382778</v>
      </c>
      <c r="AI1187">
        <f t="shared" si="425"/>
        <v>5.8086560364464704E-2</v>
      </c>
      <c r="AJ1187">
        <f t="shared" si="426"/>
        <v>0.12547892720306514</v>
      </c>
      <c r="AK1187">
        <f t="shared" si="427"/>
        <v>0.26841895659099957</v>
      </c>
      <c r="AL1187">
        <f t="shared" si="428"/>
        <v>0.12931667891256426</v>
      </c>
      <c r="AM1187">
        <f t="shared" si="429"/>
        <v>0.19382964453386989</v>
      </c>
      <c r="AN1187">
        <f t="shared" si="430"/>
        <v>0.26931106471816274</v>
      </c>
      <c r="AO1187">
        <f t="shared" si="431"/>
        <v>0.13107241063244729</v>
      </c>
      <c r="AP1187">
        <f t="shared" si="432"/>
        <v>2.2471910112359546E-2</v>
      </c>
      <c r="AQ1187">
        <f t="shared" si="433"/>
        <v>2.222222222222222E-2</v>
      </c>
      <c r="AR1187">
        <f t="shared" si="434"/>
        <v>0</v>
      </c>
      <c r="AS1187">
        <f t="shared" si="435"/>
        <v>0</v>
      </c>
      <c r="AT1187">
        <f t="shared" si="436"/>
        <v>0.28338962235185755</v>
      </c>
      <c r="AU1187">
        <f t="shared" si="437"/>
        <v>0.27491074326517367</v>
      </c>
      <c r="AV1187">
        <f t="shared" si="438"/>
        <v>0.34302325581395349</v>
      </c>
      <c r="AW1187">
        <f t="shared" si="439"/>
        <v>0.36125654450261779</v>
      </c>
    </row>
    <row r="1188" spans="1:49" x14ac:dyDescent="0.3">
      <c r="A1188">
        <v>201</v>
      </c>
      <c r="B1188" s="3">
        <v>37591</v>
      </c>
      <c r="C1188" t="s">
        <v>8</v>
      </c>
      <c r="D1188" s="1">
        <v>71.75</v>
      </c>
      <c r="E1188" s="1">
        <v>36.25</v>
      </c>
      <c r="F1188" s="1">
        <v>17.2</v>
      </c>
      <c r="G1188" s="1">
        <v>35.5</v>
      </c>
      <c r="H1188" s="1">
        <v>16.05</v>
      </c>
      <c r="I1188" s="1">
        <v>47.7</v>
      </c>
      <c r="J1188" s="1">
        <v>47.75</v>
      </c>
      <c r="K1188" s="1">
        <v>25.5</v>
      </c>
      <c r="L1188" s="1">
        <v>25.3</v>
      </c>
      <c r="M1188" s="1">
        <v>7.35</v>
      </c>
      <c r="N1188" s="1">
        <v>7</v>
      </c>
      <c r="O1188" s="2">
        <v>10.199999999999999</v>
      </c>
      <c r="P1188" s="2">
        <v>7.5</v>
      </c>
      <c r="Q1188" s="2">
        <v>2.2999999999999998</v>
      </c>
      <c r="R1188" s="1">
        <v>0.3</v>
      </c>
      <c r="S1188" s="1">
        <v>0.3</v>
      </c>
      <c r="T1188" s="1">
        <v>0.1</v>
      </c>
      <c r="U1188" s="1">
        <v>0.1</v>
      </c>
      <c r="V1188" s="1">
        <v>1.4</v>
      </c>
      <c r="W1188" s="1">
        <v>53.4</v>
      </c>
      <c r="X1188" s="1">
        <v>47.1</v>
      </c>
      <c r="Y1188" s="1">
        <v>4.55</v>
      </c>
      <c r="Z1188" s="1">
        <v>4.3499999999999996</v>
      </c>
      <c r="AA1188">
        <f t="shared" si="417"/>
        <v>0.27177334732423919</v>
      </c>
      <c r="AB1188">
        <f t="shared" si="418"/>
        <v>0.15625</v>
      </c>
      <c r="AC1188">
        <f t="shared" si="419"/>
        <v>0.21052631578947367</v>
      </c>
      <c r="AD1188">
        <f t="shared" si="420"/>
        <v>5.156657963446476E-2</v>
      </c>
      <c r="AE1188">
        <f t="shared" si="421"/>
        <v>8.1521739130434784E-2</v>
      </c>
      <c r="AF1188">
        <f t="shared" si="422"/>
        <v>0.11184210526315787</v>
      </c>
      <c r="AG1188">
        <f t="shared" si="423"/>
        <v>9.9999999999999978E-2</v>
      </c>
      <c r="AH1188">
        <f t="shared" si="424"/>
        <v>0.25465178096757046</v>
      </c>
      <c r="AI1188">
        <f t="shared" si="425"/>
        <v>8.4282460136674259E-2</v>
      </c>
      <c r="AJ1188">
        <f t="shared" si="426"/>
        <v>0.16570881226053644</v>
      </c>
      <c r="AK1188">
        <f t="shared" si="427"/>
        <v>0.29988052568697726</v>
      </c>
      <c r="AL1188">
        <f t="shared" si="428"/>
        <v>0.1638501102130786</v>
      </c>
      <c r="AM1188">
        <f t="shared" si="429"/>
        <v>0.21126760563380281</v>
      </c>
      <c r="AN1188">
        <f t="shared" si="430"/>
        <v>0.25887265135699367</v>
      </c>
      <c r="AO1188">
        <f t="shared" si="431"/>
        <v>0.10907424381301559</v>
      </c>
      <c r="AP1188">
        <f t="shared" si="432"/>
        <v>2.2471910112359546E-2</v>
      </c>
      <c r="AQ1188">
        <f t="shared" si="433"/>
        <v>2.222222222222222E-2</v>
      </c>
      <c r="AR1188">
        <f t="shared" si="434"/>
        <v>0</v>
      </c>
      <c r="AS1188">
        <f t="shared" si="435"/>
        <v>0</v>
      </c>
      <c r="AT1188">
        <f t="shared" si="436"/>
        <v>0.28277556033159351</v>
      </c>
      <c r="AU1188">
        <f t="shared" si="437"/>
        <v>0.27296332359623504</v>
      </c>
      <c r="AV1188">
        <f t="shared" si="438"/>
        <v>0.42441860465116277</v>
      </c>
      <c r="AW1188">
        <f t="shared" si="439"/>
        <v>0.42931937172774859</v>
      </c>
    </row>
    <row r="1189" spans="1:49" x14ac:dyDescent="0.3">
      <c r="A1189">
        <v>202</v>
      </c>
      <c r="B1189" s="3">
        <v>37591</v>
      </c>
      <c r="C1189" t="s">
        <v>8</v>
      </c>
      <c r="D1189" s="1">
        <v>68.849999999999994</v>
      </c>
      <c r="E1189" s="1">
        <v>35.5</v>
      </c>
      <c r="F1189" s="1">
        <v>16.05</v>
      </c>
      <c r="G1189" s="1">
        <v>33.35</v>
      </c>
      <c r="H1189" s="1">
        <v>14.8</v>
      </c>
      <c r="I1189" s="1">
        <v>44.15</v>
      </c>
      <c r="J1189" s="1">
        <v>45.6</v>
      </c>
      <c r="K1189" s="1">
        <v>22.55</v>
      </c>
      <c r="L1189" s="1">
        <v>24.95</v>
      </c>
      <c r="M1189" s="1">
        <v>8.0500000000000007</v>
      </c>
      <c r="N1189" s="1">
        <v>7.95</v>
      </c>
      <c r="O1189" s="2">
        <v>8.5</v>
      </c>
      <c r="P1189" s="2">
        <v>6.6</v>
      </c>
      <c r="Q1189" s="2">
        <v>1.7</v>
      </c>
      <c r="R1189" s="1">
        <v>0.2</v>
      </c>
      <c r="S1189" s="1">
        <v>0.3</v>
      </c>
      <c r="T1189" s="1">
        <v>0.1</v>
      </c>
      <c r="U1189" s="1">
        <v>0.1</v>
      </c>
      <c r="V1189" s="1">
        <v>0.9</v>
      </c>
      <c r="W1189" s="1">
        <v>55.9</v>
      </c>
      <c r="X1189" s="1">
        <v>53.6</v>
      </c>
      <c r="Y1189" s="1">
        <v>4.25</v>
      </c>
      <c r="Z1189" s="1">
        <v>4.05</v>
      </c>
      <c r="AA1189">
        <f t="shared" si="417"/>
        <v>0.25603357817418676</v>
      </c>
      <c r="AB1189">
        <f t="shared" si="418"/>
        <v>0.11132812500000006</v>
      </c>
      <c r="AC1189">
        <f t="shared" si="419"/>
        <v>0.16937799043062202</v>
      </c>
      <c r="AD1189">
        <f t="shared" si="420"/>
        <v>3.5248041775456929E-2</v>
      </c>
      <c r="AE1189">
        <f t="shared" si="421"/>
        <v>6.9293478260869568E-2</v>
      </c>
      <c r="AF1189">
        <f t="shared" si="422"/>
        <v>7.2368421052631582E-2</v>
      </c>
      <c r="AG1189">
        <f t="shared" si="423"/>
        <v>4.4444444444444446E-2</v>
      </c>
      <c r="AH1189">
        <f t="shared" si="424"/>
        <v>0.22381711855396064</v>
      </c>
      <c r="AI1189">
        <f t="shared" si="425"/>
        <v>6.4920273348519367E-2</v>
      </c>
      <c r="AJ1189">
        <f t="shared" si="426"/>
        <v>0.13170498084291188</v>
      </c>
      <c r="AK1189">
        <f t="shared" si="427"/>
        <v>0.28275587415372361</v>
      </c>
      <c r="AL1189">
        <f t="shared" si="428"/>
        <v>0.12049963262307127</v>
      </c>
      <c r="AM1189">
        <f t="shared" si="429"/>
        <v>0.20657276995305163</v>
      </c>
      <c r="AN1189">
        <f t="shared" si="430"/>
        <v>0.2881002087682672</v>
      </c>
      <c r="AO1189">
        <f t="shared" si="431"/>
        <v>0.12648945921173235</v>
      </c>
      <c r="AP1189">
        <f t="shared" si="432"/>
        <v>1.1235955056179775E-2</v>
      </c>
      <c r="AQ1189">
        <f t="shared" si="433"/>
        <v>2.222222222222222E-2</v>
      </c>
      <c r="AR1189">
        <f t="shared" si="434"/>
        <v>0</v>
      </c>
      <c r="AS1189">
        <f t="shared" si="435"/>
        <v>0</v>
      </c>
      <c r="AT1189">
        <f t="shared" si="436"/>
        <v>0.29812711083819465</v>
      </c>
      <c r="AU1189">
        <f t="shared" si="437"/>
        <v>0.31515741642323924</v>
      </c>
      <c r="AV1189">
        <f t="shared" si="438"/>
        <v>0.38953488372093026</v>
      </c>
      <c r="AW1189">
        <f t="shared" si="439"/>
        <v>0.39790575916230358</v>
      </c>
    </row>
    <row r="1190" spans="1:49" x14ac:dyDescent="0.3">
      <c r="A1190">
        <v>203</v>
      </c>
      <c r="B1190" s="3">
        <v>37591</v>
      </c>
      <c r="C1190" t="s">
        <v>8</v>
      </c>
      <c r="D1190" s="1">
        <v>81.849999999999994</v>
      </c>
      <c r="E1190" s="1">
        <v>42.6</v>
      </c>
      <c r="F1190" s="1">
        <v>20.55</v>
      </c>
      <c r="G1190" s="1">
        <v>39.25</v>
      </c>
      <c r="H1190" s="1">
        <v>18</v>
      </c>
      <c r="I1190" s="1">
        <v>57.7</v>
      </c>
      <c r="J1190" s="1">
        <v>56.75</v>
      </c>
      <c r="K1190" s="1">
        <v>31.3</v>
      </c>
      <c r="L1190" s="1">
        <v>31.3</v>
      </c>
      <c r="M1190" s="1">
        <v>9.9</v>
      </c>
      <c r="N1190" s="1">
        <v>10.5</v>
      </c>
      <c r="O1190" s="2">
        <v>16.3</v>
      </c>
      <c r="P1190" s="2">
        <v>13</v>
      </c>
      <c r="Q1190" s="2">
        <v>3</v>
      </c>
      <c r="R1190" s="1">
        <v>0.7</v>
      </c>
      <c r="S1190" s="1">
        <v>0.7</v>
      </c>
      <c r="T1190" s="1">
        <v>0.3</v>
      </c>
      <c r="U1190" s="1">
        <v>0.3</v>
      </c>
      <c r="V1190" s="1">
        <v>1.7</v>
      </c>
      <c r="W1190" s="1">
        <v>70.5</v>
      </c>
      <c r="X1190" s="1">
        <v>71.5</v>
      </c>
      <c r="Y1190" s="1">
        <v>5.0999999999999996</v>
      </c>
      <c r="Z1190" s="1">
        <v>4.9000000000000004</v>
      </c>
      <c r="AA1190">
        <f t="shared" si="417"/>
        <v>0.40503672612801678</v>
      </c>
      <c r="AB1190">
        <f t="shared" si="418"/>
        <v>0.28710937500000006</v>
      </c>
      <c r="AC1190">
        <f t="shared" si="419"/>
        <v>0.28229665071770332</v>
      </c>
      <c r="AD1190">
        <f t="shared" si="420"/>
        <v>7.7023498694516968E-2</v>
      </c>
      <c r="AE1190">
        <f t="shared" si="421"/>
        <v>0.15625000000000003</v>
      </c>
      <c r="AF1190">
        <f t="shared" si="422"/>
        <v>0.15789473684210525</v>
      </c>
      <c r="AG1190">
        <f t="shared" si="423"/>
        <v>0.13333333333333333</v>
      </c>
      <c r="AH1190">
        <f t="shared" si="424"/>
        <v>0.36204146730462516</v>
      </c>
      <c r="AI1190">
        <f t="shared" si="425"/>
        <v>0.15375854214123008</v>
      </c>
      <c r="AJ1190">
        <f t="shared" si="426"/>
        <v>0.26149425287356326</v>
      </c>
      <c r="AK1190">
        <f t="shared" si="427"/>
        <v>0.37156511350059734</v>
      </c>
      <c r="AL1190">
        <f t="shared" si="428"/>
        <v>0.24908155767817783</v>
      </c>
      <c r="AM1190">
        <f t="shared" si="429"/>
        <v>0.29175050301810868</v>
      </c>
      <c r="AN1190">
        <f t="shared" si="430"/>
        <v>0.36534446764091849</v>
      </c>
      <c r="AO1190">
        <f t="shared" si="431"/>
        <v>0.17323556370302473</v>
      </c>
      <c r="AP1190">
        <f t="shared" si="432"/>
        <v>6.741573033707865E-2</v>
      </c>
      <c r="AQ1190">
        <f t="shared" si="433"/>
        <v>6.6666666666666666E-2</v>
      </c>
      <c r="AR1190">
        <f t="shared" si="434"/>
        <v>2.2471910112359546E-2</v>
      </c>
      <c r="AS1190">
        <f t="shared" si="435"/>
        <v>4.0816326530612235E-2</v>
      </c>
      <c r="AT1190">
        <f t="shared" si="436"/>
        <v>0.38778016579674551</v>
      </c>
      <c r="AU1190">
        <f t="shared" si="437"/>
        <v>0.43135345666991243</v>
      </c>
      <c r="AV1190">
        <f t="shared" si="438"/>
        <v>0.48837209302325574</v>
      </c>
      <c r="AW1190">
        <f t="shared" si="439"/>
        <v>0.48691099476439786</v>
      </c>
    </row>
    <row r="1191" spans="1:49" x14ac:dyDescent="0.3">
      <c r="A1191">
        <v>204</v>
      </c>
      <c r="B1191" s="3">
        <v>37591</v>
      </c>
      <c r="C1191" t="s">
        <v>7</v>
      </c>
      <c r="D1191" s="1">
        <v>66.650000000000006</v>
      </c>
      <c r="E1191" s="1">
        <v>32.65</v>
      </c>
      <c r="F1191" s="1">
        <v>16.95</v>
      </c>
      <c r="G1191" s="1">
        <v>34</v>
      </c>
      <c r="H1191" s="1">
        <v>15.9</v>
      </c>
      <c r="I1191" s="1">
        <v>42.9</v>
      </c>
      <c r="J1191" s="1">
        <v>43.1</v>
      </c>
      <c r="K1191" s="1">
        <v>22.2</v>
      </c>
      <c r="L1191" s="1">
        <v>23</v>
      </c>
      <c r="M1191" s="1">
        <v>6.8</v>
      </c>
      <c r="N1191" s="1">
        <v>7</v>
      </c>
      <c r="O1191" s="2">
        <v>8.3000000000000007</v>
      </c>
      <c r="P1191" s="2">
        <v>5.7</v>
      </c>
      <c r="Q1191" s="2">
        <v>2.1</v>
      </c>
      <c r="R1191" s="1">
        <v>0.3</v>
      </c>
      <c r="S1191" s="1">
        <v>0.3</v>
      </c>
      <c r="T1191" s="1">
        <v>0.1</v>
      </c>
      <c r="U1191" s="1">
        <v>0.1</v>
      </c>
      <c r="V1191" s="1">
        <v>1.2</v>
      </c>
      <c r="W1191" s="1">
        <v>48.95</v>
      </c>
      <c r="X1191" s="1">
        <v>49.15</v>
      </c>
      <c r="Y1191" s="1">
        <v>3.25</v>
      </c>
      <c r="Z1191" s="1">
        <v>3.8</v>
      </c>
      <c r="AA1191">
        <f t="shared" si="417"/>
        <v>0.19622245540398736</v>
      </c>
      <c r="AB1191">
        <f t="shared" si="418"/>
        <v>0.146484375</v>
      </c>
      <c r="AC1191">
        <f t="shared" si="419"/>
        <v>0.18181818181818182</v>
      </c>
      <c r="AD1191">
        <f t="shared" si="420"/>
        <v>4.9608355091383817E-2</v>
      </c>
      <c r="AE1191">
        <f t="shared" si="421"/>
        <v>5.7065217391304358E-2</v>
      </c>
      <c r="AF1191">
        <f t="shared" si="422"/>
        <v>9.8684210526315791E-2</v>
      </c>
      <c r="AG1191">
        <f t="shared" si="423"/>
        <v>7.7777777777777765E-2</v>
      </c>
      <c r="AH1191">
        <f t="shared" si="424"/>
        <v>0.20042530568846367</v>
      </c>
      <c r="AI1191">
        <f t="shared" si="425"/>
        <v>6.264236902050116E-2</v>
      </c>
      <c r="AJ1191">
        <f t="shared" si="426"/>
        <v>0.11973180076628352</v>
      </c>
      <c r="AK1191">
        <f t="shared" si="427"/>
        <v>0.26284348864994023</v>
      </c>
      <c r="AL1191">
        <f t="shared" si="428"/>
        <v>0.11535635562086699</v>
      </c>
      <c r="AM1191">
        <f t="shared" si="429"/>
        <v>0.18041582830315225</v>
      </c>
      <c r="AN1191">
        <f t="shared" si="430"/>
        <v>0.23590814196242169</v>
      </c>
      <c r="AO1191">
        <f t="shared" si="431"/>
        <v>0.10907424381301559</v>
      </c>
      <c r="AP1191">
        <f t="shared" si="432"/>
        <v>2.2471910112359546E-2</v>
      </c>
      <c r="AQ1191">
        <f t="shared" si="433"/>
        <v>2.222222222222222E-2</v>
      </c>
      <c r="AR1191">
        <f t="shared" si="434"/>
        <v>0</v>
      </c>
      <c r="AS1191">
        <f t="shared" si="435"/>
        <v>0</v>
      </c>
      <c r="AT1191">
        <f t="shared" si="436"/>
        <v>0.25544980042984344</v>
      </c>
      <c r="AU1191">
        <f t="shared" si="437"/>
        <v>0.28627069133398253</v>
      </c>
      <c r="AV1191">
        <f t="shared" si="438"/>
        <v>0.27325581395348836</v>
      </c>
      <c r="AW1191">
        <f t="shared" si="439"/>
        <v>0.37172774869109942</v>
      </c>
    </row>
    <row r="1192" spans="1:49" x14ac:dyDescent="0.3">
      <c r="A1192">
        <v>205</v>
      </c>
      <c r="B1192" s="3">
        <v>37591</v>
      </c>
      <c r="C1192" t="s">
        <v>8</v>
      </c>
      <c r="D1192" s="1">
        <v>74.75</v>
      </c>
      <c r="E1192" s="1">
        <v>38.15</v>
      </c>
      <c r="F1192" s="1">
        <v>17.899999999999999</v>
      </c>
      <c r="G1192" s="1">
        <v>36.65</v>
      </c>
      <c r="H1192" s="1">
        <v>15.8</v>
      </c>
      <c r="I1192" s="1">
        <v>53.5</v>
      </c>
      <c r="J1192" s="1">
        <v>53.55</v>
      </c>
      <c r="K1192" s="1">
        <v>29</v>
      </c>
      <c r="L1192" s="1">
        <v>28.85</v>
      </c>
      <c r="M1192" s="1">
        <v>9.25</v>
      </c>
      <c r="N1192" s="1">
        <v>9.0500000000000007</v>
      </c>
      <c r="O1192" s="2">
        <v>12.2</v>
      </c>
      <c r="P1192" s="2">
        <v>9.6</v>
      </c>
      <c r="Q1192" s="2">
        <v>2.4</v>
      </c>
      <c r="R1192" s="1">
        <v>0.5</v>
      </c>
      <c r="S1192" s="1">
        <v>0.5</v>
      </c>
      <c r="T1192" s="1">
        <v>0.2</v>
      </c>
      <c r="U1192" s="1">
        <v>0.2</v>
      </c>
      <c r="V1192" s="1">
        <v>1.3</v>
      </c>
      <c r="W1192" s="1">
        <v>57.75</v>
      </c>
      <c r="X1192" s="1">
        <v>53.5</v>
      </c>
      <c r="Y1192" s="1">
        <v>4.3</v>
      </c>
      <c r="Z1192" s="1">
        <v>4.45</v>
      </c>
      <c r="AA1192">
        <f t="shared" si="417"/>
        <v>0.31164742917103877</v>
      </c>
      <c r="AB1192">
        <f t="shared" si="418"/>
        <v>0.18359374999999997</v>
      </c>
      <c r="AC1192">
        <f t="shared" si="419"/>
        <v>0.23253588516746407</v>
      </c>
      <c r="AD1192">
        <f t="shared" si="420"/>
        <v>4.8302872062663198E-2</v>
      </c>
      <c r="AE1192">
        <f t="shared" si="421"/>
        <v>0.11005434782608696</v>
      </c>
      <c r="AF1192">
        <f t="shared" si="422"/>
        <v>0.11842105263157893</v>
      </c>
      <c r="AG1192">
        <f t="shared" si="423"/>
        <v>8.8888888888888892E-2</v>
      </c>
      <c r="AH1192">
        <f t="shared" si="424"/>
        <v>0.28654970760233922</v>
      </c>
      <c r="AI1192">
        <f t="shared" si="425"/>
        <v>0.10706150341685648</v>
      </c>
      <c r="AJ1192">
        <f t="shared" si="426"/>
        <v>0.22126436781609196</v>
      </c>
      <c r="AK1192">
        <f t="shared" si="427"/>
        <v>0.34607726005575462</v>
      </c>
      <c r="AL1192">
        <f t="shared" si="428"/>
        <v>0.21528288023512121</v>
      </c>
      <c r="AM1192">
        <f t="shared" si="429"/>
        <v>0.25888665325285043</v>
      </c>
      <c r="AN1192">
        <f t="shared" si="430"/>
        <v>0.33820459290187882</v>
      </c>
      <c r="AO1192">
        <f t="shared" si="431"/>
        <v>0.14665444546287809</v>
      </c>
      <c r="AP1192">
        <f t="shared" si="432"/>
        <v>4.49438202247191E-2</v>
      </c>
      <c r="AQ1192">
        <f t="shared" si="433"/>
        <v>4.4444444444444446E-2</v>
      </c>
      <c r="AR1192">
        <f t="shared" si="434"/>
        <v>1.1235955056179775E-2</v>
      </c>
      <c r="AS1192">
        <f t="shared" si="435"/>
        <v>2.0408163265306121E-2</v>
      </c>
      <c r="AT1192">
        <f t="shared" si="436"/>
        <v>0.30948725821307954</v>
      </c>
      <c r="AU1192">
        <f t="shared" si="437"/>
        <v>0.31450827653359303</v>
      </c>
      <c r="AV1192">
        <f t="shared" si="438"/>
        <v>0.39534883720930231</v>
      </c>
      <c r="AW1192">
        <f t="shared" si="439"/>
        <v>0.43979057591623033</v>
      </c>
    </row>
    <row r="1193" spans="1:49" x14ac:dyDescent="0.3">
      <c r="A1193">
        <v>206</v>
      </c>
      <c r="B1193" s="3">
        <v>37591</v>
      </c>
      <c r="C1193" t="s">
        <v>8</v>
      </c>
      <c r="D1193" s="1">
        <v>85.25</v>
      </c>
      <c r="E1193" s="1">
        <v>43.75</v>
      </c>
      <c r="F1193" s="1">
        <v>21.35</v>
      </c>
      <c r="G1193" s="1">
        <v>41.5</v>
      </c>
      <c r="H1193" s="1">
        <v>18.649999999999999</v>
      </c>
      <c r="I1193" s="1">
        <v>61.2</v>
      </c>
      <c r="J1193" s="1">
        <v>60.4</v>
      </c>
      <c r="K1193" s="1">
        <v>33.4</v>
      </c>
      <c r="L1193" s="1">
        <v>33.1</v>
      </c>
      <c r="M1193" s="1">
        <v>10.3</v>
      </c>
      <c r="N1193" s="1">
        <v>10.199999999999999</v>
      </c>
      <c r="O1193" s="2">
        <v>18.899999999999999</v>
      </c>
      <c r="P1193" s="2">
        <v>14.9</v>
      </c>
      <c r="Q1193" s="2">
        <v>3.6</v>
      </c>
      <c r="R1193" s="1">
        <v>0.8</v>
      </c>
      <c r="S1193" s="1">
        <v>0.8</v>
      </c>
      <c r="T1193" s="1">
        <v>0.4</v>
      </c>
      <c r="U1193" s="1">
        <v>0.4</v>
      </c>
      <c r="V1193" s="1">
        <v>2</v>
      </c>
      <c r="W1193" s="1">
        <v>77</v>
      </c>
      <c r="X1193" s="1">
        <v>76.7</v>
      </c>
      <c r="Y1193" s="1">
        <v>5.3</v>
      </c>
      <c r="Z1193" s="1">
        <v>5.35</v>
      </c>
      <c r="AA1193">
        <f t="shared" si="417"/>
        <v>0.42917103882476387</v>
      </c>
      <c r="AB1193">
        <f t="shared" si="418"/>
        <v>0.31835937500000011</v>
      </c>
      <c r="AC1193">
        <f t="shared" si="419"/>
        <v>0.32535885167464113</v>
      </c>
      <c r="AD1193">
        <f t="shared" si="420"/>
        <v>8.5509138381201028E-2</v>
      </c>
      <c r="AE1193">
        <f t="shared" si="421"/>
        <v>0.18206521739130438</v>
      </c>
      <c r="AF1193">
        <f t="shared" si="422"/>
        <v>0.19736842105263158</v>
      </c>
      <c r="AG1193">
        <f t="shared" si="423"/>
        <v>0.16666666666666666</v>
      </c>
      <c r="AH1193">
        <f t="shared" si="424"/>
        <v>0.39819245082402982</v>
      </c>
      <c r="AI1193">
        <f t="shared" si="425"/>
        <v>0.18337129840546695</v>
      </c>
      <c r="AJ1193">
        <f t="shared" si="426"/>
        <v>0.2950191570881226</v>
      </c>
      <c r="AK1193">
        <f t="shared" si="427"/>
        <v>0.40063719633612099</v>
      </c>
      <c r="AL1193">
        <f t="shared" si="428"/>
        <v>0.27994121969140329</v>
      </c>
      <c r="AM1193">
        <f t="shared" si="429"/>
        <v>0.31589537223340042</v>
      </c>
      <c r="AN1193">
        <f t="shared" si="430"/>
        <v>0.38204592901878909</v>
      </c>
      <c r="AO1193">
        <f t="shared" si="431"/>
        <v>0.16773602199816678</v>
      </c>
      <c r="AP1193">
        <f t="shared" si="432"/>
        <v>7.8651685393258439E-2</v>
      </c>
      <c r="AQ1193">
        <f t="shared" si="433"/>
        <v>7.7777777777777779E-2</v>
      </c>
      <c r="AR1193">
        <f t="shared" si="434"/>
        <v>3.3707865168539332E-2</v>
      </c>
      <c r="AS1193">
        <f t="shared" si="435"/>
        <v>6.1224489795918373E-2</v>
      </c>
      <c r="AT1193">
        <f t="shared" si="436"/>
        <v>0.42769419711390855</v>
      </c>
      <c r="AU1193">
        <f t="shared" si="437"/>
        <v>0.46510873093151583</v>
      </c>
      <c r="AV1193">
        <f t="shared" si="438"/>
        <v>0.5116279069767441</v>
      </c>
      <c r="AW1193">
        <f t="shared" si="439"/>
        <v>0.53403141361256534</v>
      </c>
    </row>
    <row r="1194" spans="1:49" x14ac:dyDescent="0.3">
      <c r="A1194">
        <v>207</v>
      </c>
      <c r="B1194" s="3">
        <v>37591</v>
      </c>
      <c r="C1194" t="s">
        <v>8</v>
      </c>
      <c r="D1194" s="1">
        <v>90.15</v>
      </c>
      <c r="E1194" s="1">
        <v>46.65</v>
      </c>
      <c r="F1194" s="1">
        <v>23.1</v>
      </c>
      <c r="G1194" s="1">
        <v>43.5</v>
      </c>
      <c r="H1194" s="1">
        <v>18.100000000000001</v>
      </c>
      <c r="I1194" s="1">
        <v>66.3</v>
      </c>
      <c r="J1194" s="1">
        <v>67.849999999999994</v>
      </c>
      <c r="K1194" s="1">
        <v>37.35</v>
      </c>
      <c r="L1194" s="1">
        <v>38.5</v>
      </c>
      <c r="M1194" s="1">
        <v>11.6</v>
      </c>
      <c r="N1194" s="1">
        <v>11.3</v>
      </c>
      <c r="O1194" s="2">
        <v>21.4</v>
      </c>
      <c r="P1194" s="2">
        <v>17.100000000000001</v>
      </c>
      <c r="Q1194" s="2">
        <v>4</v>
      </c>
      <c r="R1194" s="1">
        <v>1.1000000000000001</v>
      </c>
      <c r="S1194" s="1">
        <v>1</v>
      </c>
      <c r="T1194" s="1">
        <v>0.5</v>
      </c>
      <c r="U1194" s="1">
        <v>0.5</v>
      </c>
      <c r="V1194" s="1">
        <v>2.4</v>
      </c>
      <c r="W1194" s="1">
        <v>70.349999999999994</v>
      </c>
      <c r="X1194" s="1">
        <v>71.900000000000006</v>
      </c>
      <c r="Y1194" s="1">
        <v>5.5</v>
      </c>
      <c r="Z1194" s="1">
        <v>5.3</v>
      </c>
      <c r="AA1194">
        <f t="shared" si="417"/>
        <v>0.49003147953830001</v>
      </c>
      <c r="AB1194">
        <f t="shared" si="418"/>
        <v>0.38671875000000011</v>
      </c>
      <c r="AC1194">
        <f t="shared" si="419"/>
        <v>0.36363636363636365</v>
      </c>
      <c r="AD1194">
        <f t="shared" si="420"/>
        <v>7.8328981723237615E-2</v>
      </c>
      <c r="AE1194">
        <f t="shared" si="421"/>
        <v>0.21195652173913049</v>
      </c>
      <c r="AF1194">
        <f t="shared" si="422"/>
        <v>0.22368421052631576</v>
      </c>
      <c r="AG1194">
        <f t="shared" si="423"/>
        <v>0.21111111111111108</v>
      </c>
      <c r="AH1194">
        <f t="shared" si="424"/>
        <v>0.4502923976608188</v>
      </c>
      <c r="AI1194">
        <f t="shared" si="425"/>
        <v>0.21184510250569474</v>
      </c>
      <c r="AJ1194">
        <f t="shared" si="426"/>
        <v>0.34386973180076624</v>
      </c>
      <c r="AK1194">
        <f t="shared" si="427"/>
        <v>0.45997610513739534</v>
      </c>
      <c r="AL1194">
        <f t="shared" si="428"/>
        <v>0.33798677443056574</v>
      </c>
      <c r="AM1194">
        <f t="shared" si="429"/>
        <v>0.38832997987927564</v>
      </c>
      <c r="AN1194">
        <f t="shared" si="430"/>
        <v>0.43632567849686837</v>
      </c>
      <c r="AO1194">
        <f t="shared" si="431"/>
        <v>0.18790100824931255</v>
      </c>
      <c r="AP1194">
        <f t="shared" si="432"/>
        <v>0.11235955056179775</v>
      </c>
      <c r="AQ1194">
        <f t="shared" si="433"/>
        <v>9.9999999999999992E-2</v>
      </c>
      <c r="AR1194">
        <f t="shared" si="434"/>
        <v>4.49438202247191E-2</v>
      </c>
      <c r="AS1194">
        <f t="shared" si="435"/>
        <v>8.1632653061224483E-2</v>
      </c>
      <c r="AT1194">
        <f t="shared" si="436"/>
        <v>0.3868590727663494</v>
      </c>
      <c r="AU1194">
        <f t="shared" si="437"/>
        <v>0.43395001622849733</v>
      </c>
      <c r="AV1194">
        <f t="shared" si="438"/>
        <v>0.53488372093023251</v>
      </c>
      <c r="AW1194">
        <f t="shared" si="439"/>
        <v>0.52879581151832455</v>
      </c>
    </row>
    <row r="1195" spans="1:49" x14ac:dyDescent="0.3">
      <c r="A1195">
        <v>208</v>
      </c>
      <c r="B1195" s="3">
        <v>37591</v>
      </c>
      <c r="C1195" t="s">
        <v>8</v>
      </c>
      <c r="D1195" s="1">
        <v>75.3</v>
      </c>
      <c r="E1195" s="1">
        <v>39.25</v>
      </c>
      <c r="F1195" s="1">
        <v>19</v>
      </c>
      <c r="G1195" s="1">
        <v>36.049999999999997</v>
      </c>
      <c r="H1195" s="1">
        <v>16.3</v>
      </c>
      <c r="I1195" s="1">
        <v>52.5</v>
      </c>
      <c r="J1195" s="1">
        <v>52.15</v>
      </c>
      <c r="K1195" s="1">
        <v>27.1</v>
      </c>
      <c r="L1195" s="1">
        <v>28.65</v>
      </c>
      <c r="M1195" s="1">
        <v>8.1999999999999993</v>
      </c>
      <c r="N1195" s="1">
        <v>9</v>
      </c>
      <c r="O1195" s="2">
        <v>12.1</v>
      </c>
      <c r="P1195" s="2">
        <v>9.6</v>
      </c>
      <c r="Q1195" s="2">
        <v>2.4</v>
      </c>
      <c r="R1195" s="1">
        <v>0.4</v>
      </c>
      <c r="S1195" s="1">
        <v>0.5</v>
      </c>
      <c r="T1195" s="1">
        <v>0.2</v>
      </c>
      <c r="U1195" s="1">
        <v>0.2</v>
      </c>
      <c r="V1195" s="1">
        <v>1.4</v>
      </c>
      <c r="W1195" s="1">
        <v>35.85</v>
      </c>
      <c r="X1195" s="1">
        <v>62.3</v>
      </c>
      <c r="Y1195" s="1">
        <v>4.55</v>
      </c>
      <c r="Z1195" s="1">
        <v>4.5</v>
      </c>
      <c r="AA1195">
        <f t="shared" si="417"/>
        <v>0.33473242392444907</v>
      </c>
      <c r="AB1195">
        <f t="shared" si="418"/>
        <v>0.22656250000000003</v>
      </c>
      <c r="AC1195">
        <f t="shared" si="419"/>
        <v>0.22105263157894731</v>
      </c>
      <c r="AD1195">
        <f t="shared" si="420"/>
        <v>5.4830287206266329E-2</v>
      </c>
      <c r="AE1195">
        <f t="shared" si="421"/>
        <v>0.11005434782608696</v>
      </c>
      <c r="AF1195">
        <f t="shared" si="422"/>
        <v>0.11842105263157893</v>
      </c>
      <c r="AG1195">
        <f t="shared" si="423"/>
        <v>9.9999999999999978E-2</v>
      </c>
      <c r="AH1195">
        <f t="shared" si="424"/>
        <v>0.29239766081871343</v>
      </c>
      <c r="AI1195">
        <f t="shared" si="425"/>
        <v>0.1059225512528474</v>
      </c>
      <c r="AJ1195">
        <f t="shared" si="426"/>
        <v>0.21168582375478928</v>
      </c>
      <c r="AK1195">
        <f t="shared" si="427"/>
        <v>0.33492632417363594</v>
      </c>
      <c r="AL1195">
        <f t="shared" si="428"/>
        <v>0.18736223365172666</v>
      </c>
      <c r="AM1195">
        <f t="shared" si="429"/>
        <v>0.2562038900067069</v>
      </c>
      <c r="AN1195">
        <f t="shared" si="430"/>
        <v>0.29436325678496861</v>
      </c>
      <c r="AO1195">
        <f t="shared" si="431"/>
        <v>0.14573785517873511</v>
      </c>
      <c r="AP1195">
        <f t="shared" si="432"/>
        <v>3.3707865168539332E-2</v>
      </c>
      <c r="AQ1195">
        <f t="shared" si="433"/>
        <v>4.4444444444444446E-2</v>
      </c>
      <c r="AR1195">
        <f t="shared" si="434"/>
        <v>1.1235955056179775E-2</v>
      </c>
      <c r="AS1195">
        <f t="shared" si="435"/>
        <v>2.0408163265306121E-2</v>
      </c>
      <c r="AT1195">
        <f t="shared" si="436"/>
        <v>0.17500767577525331</v>
      </c>
      <c r="AU1195">
        <f t="shared" si="437"/>
        <v>0.37163258682246025</v>
      </c>
      <c r="AV1195">
        <f t="shared" si="438"/>
        <v>0.42441860465116277</v>
      </c>
      <c r="AW1195">
        <f t="shared" si="439"/>
        <v>0.44502617801047112</v>
      </c>
    </row>
    <row r="1196" spans="1:49" x14ac:dyDescent="0.3">
      <c r="A1196">
        <v>209</v>
      </c>
      <c r="B1196" s="3">
        <v>37591</v>
      </c>
      <c r="C1196" t="s">
        <v>8</v>
      </c>
      <c r="D1196" s="1">
        <v>84.2</v>
      </c>
      <c r="E1196" s="1">
        <v>43.5</v>
      </c>
      <c r="F1196" s="1">
        <v>20.8</v>
      </c>
      <c r="G1196" s="1">
        <v>40.700000000000003</v>
      </c>
      <c r="H1196" s="1">
        <v>18.05</v>
      </c>
      <c r="I1196" s="1">
        <v>59.7</v>
      </c>
      <c r="J1196" s="1">
        <v>60.3</v>
      </c>
      <c r="K1196" s="1">
        <v>33.200000000000003</v>
      </c>
      <c r="L1196" s="1">
        <v>33.549999999999997</v>
      </c>
      <c r="M1196" s="1">
        <v>10.85</v>
      </c>
      <c r="N1196" s="1">
        <v>11.1</v>
      </c>
      <c r="O1196" s="2">
        <v>18</v>
      </c>
      <c r="P1196" s="2">
        <v>13.7</v>
      </c>
      <c r="Q1196" s="2">
        <v>3.6</v>
      </c>
      <c r="R1196" s="1">
        <v>0.8</v>
      </c>
      <c r="S1196" s="1">
        <v>0.8</v>
      </c>
      <c r="T1196" s="1">
        <v>0.4</v>
      </c>
      <c r="U1196" s="1">
        <v>0.4</v>
      </c>
      <c r="V1196" s="1">
        <v>2.1</v>
      </c>
      <c r="W1196" s="1">
        <v>57.5</v>
      </c>
      <c r="X1196" s="1">
        <v>67.5</v>
      </c>
      <c r="Y1196" s="1">
        <v>4.8499999999999996</v>
      </c>
      <c r="Z1196" s="1">
        <v>4.55</v>
      </c>
      <c r="AA1196">
        <f t="shared" si="417"/>
        <v>0.42392444910807969</v>
      </c>
      <c r="AB1196">
        <f t="shared" si="418"/>
        <v>0.29687500000000006</v>
      </c>
      <c r="AC1196">
        <f t="shared" si="419"/>
        <v>0.31004784688995218</v>
      </c>
      <c r="AD1196">
        <f t="shared" si="420"/>
        <v>7.7676240208877298E-2</v>
      </c>
      <c r="AE1196">
        <f t="shared" si="421"/>
        <v>0.16576086956521741</v>
      </c>
      <c r="AF1196">
        <f t="shared" si="422"/>
        <v>0.19736842105263158</v>
      </c>
      <c r="AG1196">
        <f t="shared" si="423"/>
        <v>0.17777777777777778</v>
      </c>
      <c r="AH1196">
        <f t="shared" si="424"/>
        <v>0.38702817650186078</v>
      </c>
      <c r="AI1196">
        <f t="shared" si="425"/>
        <v>0.17312072892938496</v>
      </c>
      <c r="AJ1196">
        <f t="shared" si="426"/>
        <v>0.28065134099616862</v>
      </c>
      <c r="AK1196">
        <f t="shared" si="427"/>
        <v>0.39984070091596968</v>
      </c>
      <c r="AL1196">
        <f t="shared" si="428"/>
        <v>0.27700220426157235</v>
      </c>
      <c r="AM1196">
        <f t="shared" si="429"/>
        <v>0.32193158953722328</v>
      </c>
      <c r="AN1196">
        <f t="shared" si="430"/>
        <v>0.40501043841336104</v>
      </c>
      <c r="AO1196">
        <f t="shared" si="431"/>
        <v>0.1842346471127406</v>
      </c>
      <c r="AP1196">
        <f t="shared" si="432"/>
        <v>7.8651685393258439E-2</v>
      </c>
      <c r="AQ1196">
        <f t="shared" si="433"/>
        <v>7.7777777777777779E-2</v>
      </c>
      <c r="AR1196">
        <f t="shared" si="434"/>
        <v>3.3707865168539332E-2</v>
      </c>
      <c r="AS1196">
        <f t="shared" si="435"/>
        <v>6.1224489795918373E-2</v>
      </c>
      <c r="AT1196">
        <f t="shared" si="436"/>
        <v>0.30795210316241944</v>
      </c>
      <c r="AU1196">
        <f t="shared" si="437"/>
        <v>0.40538786108406366</v>
      </c>
      <c r="AV1196">
        <f t="shared" si="438"/>
        <v>0.45930232558139533</v>
      </c>
      <c r="AW1196">
        <f t="shared" si="439"/>
        <v>0.45026178010471196</v>
      </c>
    </row>
    <row r="1197" spans="1:49" x14ac:dyDescent="0.3">
      <c r="A1197">
        <v>210</v>
      </c>
      <c r="B1197" s="3">
        <v>37591</v>
      </c>
      <c r="C1197" t="s">
        <v>8</v>
      </c>
      <c r="D1197" s="1">
        <v>88.05</v>
      </c>
      <c r="E1197" s="1">
        <v>45.55</v>
      </c>
      <c r="F1197" s="1">
        <v>23.1</v>
      </c>
      <c r="G1197" s="1">
        <v>42.5</v>
      </c>
      <c r="H1197" s="1">
        <v>18.55</v>
      </c>
      <c r="I1197" s="1">
        <v>63.9</v>
      </c>
      <c r="J1197" s="1">
        <v>63.2</v>
      </c>
      <c r="K1197" s="1">
        <v>35.299999999999997</v>
      </c>
      <c r="L1197" s="1">
        <v>35.1</v>
      </c>
      <c r="M1197" s="1">
        <v>11.3</v>
      </c>
      <c r="N1197" s="1">
        <v>9.5500000000000007</v>
      </c>
      <c r="O1197" s="2">
        <v>20</v>
      </c>
      <c r="P1197" s="2">
        <v>15.5</v>
      </c>
      <c r="Q1197" s="2">
        <v>4</v>
      </c>
      <c r="R1197" s="1">
        <v>0.9</v>
      </c>
      <c r="S1197" s="1">
        <v>0.6</v>
      </c>
      <c r="T1197" s="1">
        <v>0.4</v>
      </c>
      <c r="U1197" s="1">
        <v>0.3</v>
      </c>
      <c r="V1197" s="1">
        <v>2.2999999999999998</v>
      </c>
      <c r="W1197" s="1">
        <v>88.75</v>
      </c>
      <c r="X1197" s="1">
        <v>87.2</v>
      </c>
      <c r="Y1197" s="1">
        <v>5.8</v>
      </c>
      <c r="Z1197" s="1">
        <v>5.8</v>
      </c>
      <c r="AA1197">
        <f t="shared" si="417"/>
        <v>0.4669464847848897</v>
      </c>
      <c r="AB1197">
        <f t="shared" si="418"/>
        <v>0.38671875000000011</v>
      </c>
      <c r="AC1197">
        <f t="shared" si="419"/>
        <v>0.34449760765550236</v>
      </c>
      <c r="AD1197">
        <f t="shared" si="420"/>
        <v>8.4203655352480422E-2</v>
      </c>
      <c r="AE1197">
        <f t="shared" si="421"/>
        <v>0.19021739130434784</v>
      </c>
      <c r="AF1197">
        <f t="shared" si="422"/>
        <v>0.22368421052631576</v>
      </c>
      <c r="AG1197">
        <f t="shared" si="423"/>
        <v>0.19999999999999996</v>
      </c>
      <c r="AH1197">
        <f t="shared" si="424"/>
        <v>0.4279638490164806</v>
      </c>
      <c r="AI1197">
        <f t="shared" si="425"/>
        <v>0.1958997722095672</v>
      </c>
      <c r="AJ1197">
        <f t="shared" si="426"/>
        <v>0.32088122605363983</v>
      </c>
      <c r="AK1197">
        <f t="shared" si="427"/>
        <v>0.42293906810035842</v>
      </c>
      <c r="AL1197">
        <f t="shared" si="428"/>
        <v>0.30786186627479784</v>
      </c>
      <c r="AM1197">
        <f t="shared" si="429"/>
        <v>0.34272300469483569</v>
      </c>
      <c r="AN1197">
        <f t="shared" si="430"/>
        <v>0.4237995824634655</v>
      </c>
      <c r="AO1197">
        <f t="shared" si="431"/>
        <v>0.15582034830430797</v>
      </c>
      <c r="AP1197">
        <f t="shared" si="432"/>
        <v>8.98876404494382E-2</v>
      </c>
      <c r="AQ1197">
        <f t="shared" si="433"/>
        <v>5.5555555555555552E-2</v>
      </c>
      <c r="AR1197">
        <f t="shared" si="434"/>
        <v>3.3707865168539332E-2</v>
      </c>
      <c r="AS1197">
        <f t="shared" si="435"/>
        <v>4.0816326530612235E-2</v>
      </c>
      <c r="AT1197">
        <f t="shared" si="436"/>
        <v>0.49984648449493407</v>
      </c>
      <c r="AU1197">
        <f t="shared" si="437"/>
        <v>0.53326841934436875</v>
      </c>
      <c r="AV1197">
        <f t="shared" si="438"/>
        <v>0.56976744186046502</v>
      </c>
      <c r="AW1197">
        <f t="shared" si="439"/>
        <v>0.58115183246073288</v>
      </c>
    </row>
    <row r="1198" spans="1:49" x14ac:dyDescent="0.3">
      <c r="A1198">
        <v>211</v>
      </c>
      <c r="B1198" s="3">
        <v>37591</v>
      </c>
      <c r="C1198" t="s">
        <v>8</v>
      </c>
      <c r="D1198" s="1">
        <v>72.900000000000006</v>
      </c>
      <c r="E1198" s="1">
        <v>36.4</v>
      </c>
      <c r="F1198" s="1">
        <v>18.399999999999999</v>
      </c>
      <c r="G1198" s="1">
        <v>36.5</v>
      </c>
      <c r="H1198" s="1">
        <v>16.5</v>
      </c>
      <c r="I1198" s="1">
        <v>50.4</v>
      </c>
      <c r="J1198" s="1">
        <v>50.15</v>
      </c>
      <c r="K1198" s="1">
        <v>27.5</v>
      </c>
      <c r="L1198" s="1">
        <v>27.15</v>
      </c>
      <c r="M1198" s="1">
        <v>9</v>
      </c>
      <c r="N1198" s="1">
        <v>9</v>
      </c>
      <c r="O1198" s="2">
        <v>11.3</v>
      </c>
      <c r="P1198" s="2">
        <v>8.8000000000000007</v>
      </c>
      <c r="Q1198" s="2">
        <v>2.2999999999999998</v>
      </c>
      <c r="R1198" s="1">
        <v>0.5</v>
      </c>
      <c r="S1198" s="1">
        <v>0.5</v>
      </c>
      <c r="T1198" s="1">
        <v>0.2</v>
      </c>
      <c r="U1198" s="1">
        <v>0.2</v>
      </c>
      <c r="V1198" s="1">
        <v>1.4</v>
      </c>
      <c r="W1198" s="1">
        <v>54.75</v>
      </c>
      <c r="X1198" s="1">
        <v>52.6</v>
      </c>
      <c r="Y1198" s="1">
        <v>4.5</v>
      </c>
      <c r="Z1198" s="1">
        <v>4.5</v>
      </c>
      <c r="AA1198">
        <f t="shared" si="417"/>
        <v>0.27492130115424968</v>
      </c>
      <c r="AB1198">
        <f t="shared" si="418"/>
        <v>0.20312499999999997</v>
      </c>
      <c r="AC1198">
        <f t="shared" si="419"/>
        <v>0.22966507177033491</v>
      </c>
      <c r="AD1198">
        <f t="shared" si="420"/>
        <v>5.7441253263707574E-2</v>
      </c>
      <c r="AE1198">
        <f t="shared" si="421"/>
        <v>9.9184782608695676E-2</v>
      </c>
      <c r="AF1198">
        <f t="shared" si="422"/>
        <v>0.11184210526315787</v>
      </c>
      <c r="AG1198">
        <f t="shared" si="423"/>
        <v>9.9999999999999978E-2</v>
      </c>
      <c r="AH1198">
        <f t="shared" si="424"/>
        <v>0.26687931951089855</v>
      </c>
      <c r="AI1198">
        <f t="shared" si="425"/>
        <v>9.6810933940774488E-2</v>
      </c>
      <c r="AJ1198">
        <f t="shared" si="426"/>
        <v>0.19157088122605362</v>
      </c>
      <c r="AK1198">
        <f t="shared" si="427"/>
        <v>0.31899641577060928</v>
      </c>
      <c r="AL1198">
        <f t="shared" si="428"/>
        <v>0.19324026451138868</v>
      </c>
      <c r="AM1198">
        <f t="shared" si="429"/>
        <v>0.23608316566063042</v>
      </c>
      <c r="AN1198">
        <f t="shared" si="430"/>
        <v>0.32776617954070975</v>
      </c>
      <c r="AO1198">
        <f t="shared" si="431"/>
        <v>0.14573785517873511</v>
      </c>
      <c r="AP1198">
        <f t="shared" si="432"/>
        <v>4.49438202247191E-2</v>
      </c>
      <c r="AQ1198">
        <f t="shared" si="433"/>
        <v>4.4444444444444446E-2</v>
      </c>
      <c r="AR1198">
        <f t="shared" si="434"/>
        <v>1.1235955056179775E-2</v>
      </c>
      <c r="AS1198">
        <f t="shared" si="435"/>
        <v>2.0408163265306121E-2</v>
      </c>
      <c r="AT1198">
        <f t="shared" si="436"/>
        <v>0.29106539760515815</v>
      </c>
      <c r="AU1198">
        <f t="shared" si="437"/>
        <v>0.30866601752677708</v>
      </c>
      <c r="AV1198">
        <f t="shared" si="438"/>
        <v>0.41860465116279072</v>
      </c>
      <c r="AW1198">
        <f t="shared" si="439"/>
        <v>0.44502617801047112</v>
      </c>
    </row>
    <row r="1199" spans="1:49" x14ac:dyDescent="0.3">
      <c r="A1199">
        <v>212</v>
      </c>
      <c r="B1199" s="3">
        <v>37591</v>
      </c>
      <c r="C1199" t="s">
        <v>8</v>
      </c>
      <c r="D1199" s="1">
        <v>76.650000000000006</v>
      </c>
      <c r="E1199" s="1">
        <v>39.75</v>
      </c>
      <c r="F1199" s="1">
        <v>18.3</v>
      </c>
      <c r="G1199" s="1">
        <v>36.9</v>
      </c>
      <c r="H1199" s="1">
        <v>16.8</v>
      </c>
      <c r="I1199" s="1">
        <v>53.7</v>
      </c>
      <c r="J1199" s="1">
        <v>54.2</v>
      </c>
      <c r="K1199" s="1">
        <v>28.85</v>
      </c>
      <c r="L1199" s="1">
        <v>29.3</v>
      </c>
      <c r="M1199" s="1">
        <v>9.85</v>
      </c>
      <c r="N1199" s="1">
        <v>8.9499999999999993</v>
      </c>
      <c r="O1199" s="2">
        <v>12.7</v>
      </c>
      <c r="P1199" s="2">
        <v>9.6</v>
      </c>
      <c r="Q1199" s="2">
        <v>2.5</v>
      </c>
      <c r="R1199" s="1">
        <v>0.6</v>
      </c>
      <c r="S1199" s="1">
        <v>0.5</v>
      </c>
      <c r="T1199" s="1">
        <v>0.3</v>
      </c>
      <c r="U1199" s="1">
        <v>0.2</v>
      </c>
      <c r="V1199" s="1">
        <v>1.5</v>
      </c>
      <c r="W1199" s="1">
        <v>55.4</v>
      </c>
      <c r="X1199" s="1">
        <v>59.7</v>
      </c>
      <c r="Y1199" s="1">
        <v>4.8</v>
      </c>
      <c r="Z1199" s="1">
        <v>4.2</v>
      </c>
      <c r="AA1199">
        <f t="shared" si="417"/>
        <v>0.34522560335781738</v>
      </c>
      <c r="AB1199">
        <f t="shared" si="418"/>
        <v>0.19921875000000006</v>
      </c>
      <c r="AC1199">
        <f t="shared" si="419"/>
        <v>0.23732057416267938</v>
      </c>
      <c r="AD1199">
        <f t="shared" si="420"/>
        <v>6.135770234986946E-2</v>
      </c>
      <c r="AE1199">
        <f t="shared" si="421"/>
        <v>0.11005434782608696</v>
      </c>
      <c r="AF1199">
        <f t="shared" si="422"/>
        <v>0.12499999999999999</v>
      </c>
      <c r="AG1199">
        <f t="shared" si="423"/>
        <v>0.1111111111111111</v>
      </c>
      <c r="AH1199">
        <f t="shared" si="424"/>
        <v>0.3067517278043595</v>
      </c>
      <c r="AI1199">
        <f t="shared" si="425"/>
        <v>0.11275626423690203</v>
      </c>
      <c r="AJ1199">
        <f t="shared" si="426"/>
        <v>0.22318007662835251</v>
      </c>
      <c r="AK1199">
        <f t="shared" si="427"/>
        <v>0.35125448028673834</v>
      </c>
      <c r="AL1199">
        <f t="shared" si="428"/>
        <v>0.21307861866274797</v>
      </c>
      <c r="AM1199">
        <f t="shared" si="429"/>
        <v>0.26492287055667341</v>
      </c>
      <c r="AN1199">
        <f t="shared" si="430"/>
        <v>0.36325678496868469</v>
      </c>
      <c r="AO1199">
        <f t="shared" si="431"/>
        <v>0.1448212648945921</v>
      </c>
      <c r="AP1199">
        <f t="shared" si="432"/>
        <v>5.6179775280898875E-2</v>
      </c>
      <c r="AQ1199">
        <f t="shared" si="433"/>
        <v>4.4444444444444446E-2</v>
      </c>
      <c r="AR1199">
        <f t="shared" si="434"/>
        <v>2.2471910112359546E-2</v>
      </c>
      <c r="AS1199">
        <f t="shared" si="435"/>
        <v>2.0408163265306121E-2</v>
      </c>
      <c r="AT1199">
        <f t="shared" si="436"/>
        <v>0.29505680073687446</v>
      </c>
      <c r="AU1199">
        <f t="shared" si="437"/>
        <v>0.35475494969165861</v>
      </c>
      <c r="AV1199">
        <f t="shared" si="438"/>
        <v>0.45348837209302323</v>
      </c>
      <c r="AW1199">
        <f t="shared" si="439"/>
        <v>0.41361256544502611</v>
      </c>
    </row>
    <row r="1200" spans="1:49" x14ac:dyDescent="0.3">
      <c r="A1200">
        <v>213</v>
      </c>
      <c r="B1200" s="3">
        <v>37591</v>
      </c>
      <c r="C1200" t="s">
        <v>8</v>
      </c>
      <c r="D1200" s="1">
        <v>81.150000000000006</v>
      </c>
      <c r="E1200" s="1">
        <v>41.6</v>
      </c>
      <c r="F1200" s="1">
        <v>20.6</v>
      </c>
      <c r="G1200" s="1">
        <v>39.549999999999997</v>
      </c>
      <c r="H1200" s="1">
        <v>17.850000000000001</v>
      </c>
      <c r="I1200" s="1">
        <v>59.1</v>
      </c>
      <c r="J1200" s="1">
        <v>58.55</v>
      </c>
      <c r="K1200" s="1">
        <v>33.1</v>
      </c>
      <c r="L1200" s="1">
        <v>32.799999999999997</v>
      </c>
      <c r="M1200" s="1">
        <v>11.1</v>
      </c>
      <c r="N1200" s="1">
        <v>10.9</v>
      </c>
      <c r="O1200" s="2">
        <v>16.100000000000001</v>
      </c>
      <c r="P1200" s="2">
        <v>12.4</v>
      </c>
      <c r="Q1200" s="2">
        <v>3.2</v>
      </c>
      <c r="R1200" s="1">
        <v>0.8</v>
      </c>
      <c r="S1200" s="1">
        <v>0.8</v>
      </c>
      <c r="T1200" s="1">
        <v>0.4</v>
      </c>
      <c r="U1200" s="1">
        <v>0.4</v>
      </c>
      <c r="V1200" s="1">
        <v>1.9</v>
      </c>
      <c r="W1200" s="1">
        <v>29.8</v>
      </c>
      <c r="X1200" s="1">
        <v>18.75</v>
      </c>
      <c r="Y1200" s="1">
        <v>5.25</v>
      </c>
      <c r="Z1200" s="1">
        <v>4.9000000000000004</v>
      </c>
      <c r="AA1200">
        <f t="shared" si="417"/>
        <v>0.38405036726128017</v>
      </c>
      <c r="AB1200">
        <f t="shared" si="418"/>
        <v>0.28906250000000011</v>
      </c>
      <c r="AC1200">
        <f t="shared" si="419"/>
        <v>0.28803827751196165</v>
      </c>
      <c r="AD1200">
        <f t="shared" si="420"/>
        <v>7.5065274151436046E-2</v>
      </c>
      <c r="AE1200">
        <f t="shared" si="421"/>
        <v>0.14809782608695654</v>
      </c>
      <c r="AF1200">
        <f t="shared" si="422"/>
        <v>0.17105263157894737</v>
      </c>
      <c r="AG1200">
        <f t="shared" si="423"/>
        <v>0.15555555555555553</v>
      </c>
      <c r="AH1200">
        <f t="shared" si="424"/>
        <v>0.35459861775651258</v>
      </c>
      <c r="AI1200">
        <f t="shared" si="425"/>
        <v>0.15148063781321186</v>
      </c>
      <c r="AJ1200">
        <f t="shared" si="426"/>
        <v>0.27490421455938696</v>
      </c>
      <c r="AK1200">
        <f t="shared" si="427"/>
        <v>0.38590203106332133</v>
      </c>
      <c r="AL1200">
        <f t="shared" si="428"/>
        <v>0.27553269654665685</v>
      </c>
      <c r="AM1200">
        <f t="shared" si="429"/>
        <v>0.3118712273641851</v>
      </c>
      <c r="AN1200">
        <f t="shared" si="430"/>
        <v>0.41544885177453017</v>
      </c>
      <c r="AO1200">
        <f t="shared" si="431"/>
        <v>0.18056828597616864</v>
      </c>
      <c r="AP1200">
        <f t="shared" si="432"/>
        <v>7.8651685393258439E-2</v>
      </c>
      <c r="AQ1200">
        <f t="shared" si="433"/>
        <v>7.7777777777777779E-2</v>
      </c>
      <c r="AR1200">
        <f t="shared" si="434"/>
        <v>3.3707865168539332E-2</v>
      </c>
      <c r="AS1200">
        <f t="shared" si="435"/>
        <v>6.1224489795918373E-2</v>
      </c>
      <c r="AT1200">
        <f t="shared" si="436"/>
        <v>0.1378569235492785</v>
      </c>
      <c r="AU1200">
        <f t="shared" si="437"/>
        <v>8.8932164881531967E-2</v>
      </c>
      <c r="AV1200">
        <f t="shared" si="438"/>
        <v>0.50581395348837199</v>
      </c>
      <c r="AW1200">
        <f t="shared" si="439"/>
        <v>0.48691099476439786</v>
      </c>
    </row>
    <row r="1201" spans="1:49" x14ac:dyDescent="0.3">
      <c r="A1201">
        <v>214</v>
      </c>
      <c r="B1201" s="3">
        <v>37591</v>
      </c>
      <c r="C1201" t="s">
        <v>8</v>
      </c>
      <c r="D1201" s="1">
        <v>83.85</v>
      </c>
      <c r="E1201" s="1">
        <v>43.35</v>
      </c>
      <c r="F1201" s="1">
        <v>21.15</v>
      </c>
      <c r="G1201" s="1">
        <v>40.5</v>
      </c>
      <c r="H1201" s="1">
        <v>17.95</v>
      </c>
      <c r="I1201" s="1">
        <v>60</v>
      </c>
      <c r="J1201" s="1">
        <v>59.8</v>
      </c>
      <c r="K1201" s="1">
        <v>34</v>
      </c>
      <c r="L1201" s="1">
        <v>33.5</v>
      </c>
      <c r="M1201" s="1">
        <v>10.5</v>
      </c>
      <c r="N1201" s="1">
        <v>11</v>
      </c>
      <c r="O1201" s="2">
        <v>16.100000000000001</v>
      </c>
      <c r="P1201" s="2">
        <v>12.4</v>
      </c>
      <c r="Q1201" s="2">
        <v>3.3</v>
      </c>
      <c r="R1201" s="1">
        <v>0.8</v>
      </c>
      <c r="S1201" s="1">
        <v>0.8</v>
      </c>
      <c r="T1201" s="1">
        <v>0.4</v>
      </c>
      <c r="U1201" s="1">
        <v>0.4</v>
      </c>
      <c r="V1201" s="1">
        <v>2</v>
      </c>
      <c r="W1201" s="1">
        <v>69.900000000000006</v>
      </c>
      <c r="X1201" s="1">
        <v>65.099999999999994</v>
      </c>
      <c r="Y1201" s="1">
        <v>4.95</v>
      </c>
      <c r="Z1201" s="1">
        <v>4.6500000000000004</v>
      </c>
      <c r="AA1201">
        <f t="shared" si="417"/>
        <v>0.42077649527806926</v>
      </c>
      <c r="AB1201">
        <f t="shared" si="418"/>
        <v>0.310546875</v>
      </c>
      <c r="AC1201">
        <f t="shared" si="419"/>
        <v>0.30622009569377989</v>
      </c>
      <c r="AD1201">
        <f t="shared" si="420"/>
        <v>7.6370757180156651E-2</v>
      </c>
      <c r="AE1201">
        <f t="shared" si="421"/>
        <v>0.14809782608695654</v>
      </c>
      <c r="AF1201">
        <f t="shared" si="422"/>
        <v>0.17763157894736839</v>
      </c>
      <c r="AG1201">
        <f t="shared" si="423"/>
        <v>0.16666666666666666</v>
      </c>
      <c r="AH1201">
        <f t="shared" si="424"/>
        <v>0.38330675172780432</v>
      </c>
      <c r="AI1201">
        <f t="shared" si="425"/>
        <v>0.15148063781321186</v>
      </c>
      <c r="AJ1201">
        <f t="shared" si="426"/>
        <v>0.28352490421455939</v>
      </c>
      <c r="AK1201">
        <f t="shared" si="427"/>
        <v>0.39585822381521302</v>
      </c>
      <c r="AL1201">
        <f t="shared" si="428"/>
        <v>0.28875826598089632</v>
      </c>
      <c r="AM1201">
        <f t="shared" si="429"/>
        <v>0.32126089872568747</v>
      </c>
      <c r="AN1201">
        <f t="shared" si="430"/>
        <v>0.39039665970772436</v>
      </c>
      <c r="AO1201">
        <f t="shared" si="431"/>
        <v>0.1824014665444546</v>
      </c>
      <c r="AP1201">
        <f t="shared" si="432"/>
        <v>7.8651685393258439E-2</v>
      </c>
      <c r="AQ1201">
        <f t="shared" si="433"/>
        <v>7.7777777777777779E-2</v>
      </c>
      <c r="AR1201">
        <f t="shared" si="434"/>
        <v>3.3707865168539332E-2</v>
      </c>
      <c r="AS1201">
        <f t="shared" si="435"/>
        <v>6.1224489795918373E-2</v>
      </c>
      <c r="AT1201">
        <f t="shared" si="436"/>
        <v>0.38409579367516122</v>
      </c>
      <c r="AU1201">
        <f t="shared" si="437"/>
        <v>0.38980850373255438</v>
      </c>
      <c r="AV1201">
        <f t="shared" si="438"/>
        <v>0.47093023255813948</v>
      </c>
      <c r="AW1201">
        <f t="shared" si="439"/>
        <v>0.4607329842931937</v>
      </c>
    </row>
    <row r="1202" spans="1:49" x14ac:dyDescent="0.3">
      <c r="A1202">
        <v>215</v>
      </c>
      <c r="B1202" s="3">
        <v>37591</v>
      </c>
      <c r="C1202" t="s">
        <v>8</v>
      </c>
      <c r="D1202" s="1">
        <v>77.25</v>
      </c>
      <c r="E1202" s="1">
        <v>40.15</v>
      </c>
      <c r="F1202" s="1">
        <v>18.899999999999999</v>
      </c>
      <c r="G1202" s="1">
        <v>37.1</v>
      </c>
      <c r="H1202" s="1">
        <v>16.649999999999999</v>
      </c>
      <c r="I1202" s="1">
        <v>52.45</v>
      </c>
      <c r="J1202" s="1">
        <v>53.8</v>
      </c>
      <c r="K1202" s="1">
        <v>28.15</v>
      </c>
      <c r="L1202" s="1">
        <v>29.05</v>
      </c>
      <c r="M1202" s="1">
        <v>8.9</v>
      </c>
      <c r="N1202" s="1">
        <v>8.75</v>
      </c>
      <c r="O1202" s="2">
        <v>13.5</v>
      </c>
      <c r="P1202" s="2">
        <v>10.5</v>
      </c>
      <c r="Q1202" s="2">
        <v>2.5</v>
      </c>
      <c r="R1202" s="1">
        <v>0.6</v>
      </c>
      <c r="S1202" s="1">
        <v>0.6</v>
      </c>
      <c r="T1202" s="1">
        <v>0.3</v>
      </c>
      <c r="U1202" s="1">
        <v>0.3</v>
      </c>
      <c r="V1202" s="1">
        <v>1.5</v>
      </c>
      <c r="W1202" s="1">
        <v>61.75</v>
      </c>
      <c r="X1202" s="1">
        <v>48.1</v>
      </c>
      <c r="Y1202" s="1">
        <v>4.75</v>
      </c>
      <c r="Z1202" s="1">
        <v>4.8</v>
      </c>
      <c r="AA1202">
        <f t="shared" si="417"/>
        <v>0.35362014690451199</v>
      </c>
      <c r="AB1202">
        <f t="shared" si="418"/>
        <v>0.22265624999999997</v>
      </c>
      <c r="AC1202">
        <f t="shared" si="419"/>
        <v>0.2411483253588517</v>
      </c>
      <c r="AD1202">
        <f t="shared" si="420"/>
        <v>5.9399477806788496E-2</v>
      </c>
      <c r="AE1202">
        <f t="shared" si="421"/>
        <v>0.12228260869565219</v>
      </c>
      <c r="AF1202">
        <f t="shared" si="422"/>
        <v>0.12499999999999999</v>
      </c>
      <c r="AG1202">
        <f t="shared" si="423"/>
        <v>0.1111111111111111</v>
      </c>
      <c r="AH1202">
        <f t="shared" si="424"/>
        <v>0.31313131313131315</v>
      </c>
      <c r="AI1202">
        <f t="shared" si="425"/>
        <v>0.12186788154897495</v>
      </c>
      <c r="AJ1202">
        <f t="shared" si="426"/>
        <v>0.21120689655172417</v>
      </c>
      <c r="AK1202">
        <f t="shared" si="427"/>
        <v>0.34806849860613293</v>
      </c>
      <c r="AL1202">
        <f t="shared" si="428"/>
        <v>0.2027920646583394</v>
      </c>
      <c r="AM1202">
        <f t="shared" si="429"/>
        <v>0.26156941649899396</v>
      </c>
      <c r="AN1202">
        <f t="shared" si="430"/>
        <v>0.32359081419624214</v>
      </c>
      <c r="AO1202">
        <f t="shared" si="431"/>
        <v>0.14115490375802017</v>
      </c>
      <c r="AP1202">
        <f t="shared" si="432"/>
        <v>5.6179775280898875E-2</v>
      </c>
      <c r="AQ1202">
        <f t="shared" si="433"/>
        <v>5.5555555555555552E-2</v>
      </c>
      <c r="AR1202">
        <f t="shared" si="434"/>
        <v>2.2471910112359546E-2</v>
      </c>
      <c r="AS1202">
        <f t="shared" si="435"/>
        <v>4.0816326530612235E-2</v>
      </c>
      <c r="AT1202">
        <f t="shared" si="436"/>
        <v>0.33404973902364138</v>
      </c>
      <c r="AU1202">
        <f t="shared" si="437"/>
        <v>0.27945472249269721</v>
      </c>
      <c r="AV1202">
        <f t="shared" si="438"/>
        <v>0.44767441860465118</v>
      </c>
      <c r="AW1202">
        <f t="shared" si="439"/>
        <v>0.47643979057591612</v>
      </c>
    </row>
    <row r="1203" spans="1:49" x14ac:dyDescent="0.3">
      <c r="A1203">
        <v>216</v>
      </c>
      <c r="B1203" s="3">
        <v>37591</v>
      </c>
      <c r="C1203" t="s">
        <v>8</v>
      </c>
      <c r="D1203" s="1">
        <v>78.099999999999994</v>
      </c>
      <c r="E1203" s="1">
        <v>40.6</v>
      </c>
      <c r="F1203" s="1">
        <v>19.100000000000001</v>
      </c>
      <c r="G1203" s="1">
        <v>37.5</v>
      </c>
      <c r="H1203" s="1">
        <v>17.100000000000001</v>
      </c>
      <c r="I1203" s="1">
        <v>52.1</v>
      </c>
      <c r="J1203" s="1">
        <v>52.25</v>
      </c>
      <c r="K1203" s="1">
        <v>28.25</v>
      </c>
      <c r="L1203" s="1">
        <v>28.35</v>
      </c>
      <c r="M1203" s="1">
        <v>8.4499999999999993</v>
      </c>
      <c r="N1203" s="1">
        <v>8.6999999999999993</v>
      </c>
      <c r="O1203" s="2">
        <v>13</v>
      </c>
      <c r="P1203" s="2">
        <v>9.5</v>
      </c>
      <c r="Q1203" s="2">
        <v>2.7</v>
      </c>
      <c r="R1203" s="1">
        <v>0.5</v>
      </c>
      <c r="S1203" s="1">
        <v>0.5</v>
      </c>
      <c r="T1203" s="1">
        <v>0.2</v>
      </c>
      <c r="U1203" s="1">
        <v>0.2</v>
      </c>
      <c r="V1203" s="1">
        <v>1.7</v>
      </c>
      <c r="W1203" s="1">
        <v>61.6</v>
      </c>
      <c r="X1203" s="1">
        <v>62</v>
      </c>
      <c r="Y1203" s="1">
        <v>4.5999999999999996</v>
      </c>
      <c r="Z1203" s="1">
        <v>4.8499999999999996</v>
      </c>
      <c r="AA1203">
        <f t="shared" si="417"/>
        <v>0.36306400839454356</v>
      </c>
      <c r="AB1203">
        <f t="shared" si="418"/>
        <v>0.23046875000000008</v>
      </c>
      <c r="AC1203">
        <f t="shared" si="419"/>
        <v>0.24880382775119617</v>
      </c>
      <c r="AD1203">
        <f t="shared" si="420"/>
        <v>6.5274151436031352E-2</v>
      </c>
      <c r="AE1203">
        <f t="shared" si="421"/>
        <v>0.10869565217391305</v>
      </c>
      <c r="AF1203">
        <f t="shared" si="422"/>
        <v>0.13815789473684209</v>
      </c>
      <c r="AG1203">
        <f t="shared" si="423"/>
        <v>0.13333333333333333</v>
      </c>
      <c r="AH1203">
        <f t="shared" si="424"/>
        <v>0.32216905901116427</v>
      </c>
      <c r="AI1203">
        <f t="shared" si="425"/>
        <v>0.11617312072892938</v>
      </c>
      <c r="AJ1203">
        <f t="shared" si="426"/>
        <v>0.2078544061302682</v>
      </c>
      <c r="AK1203">
        <f t="shared" si="427"/>
        <v>0.3357228195937873</v>
      </c>
      <c r="AL1203">
        <f t="shared" si="428"/>
        <v>0.20426157237325493</v>
      </c>
      <c r="AM1203">
        <f t="shared" si="429"/>
        <v>0.25217974513749164</v>
      </c>
      <c r="AN1203">
        <f t="shared" si="430"/>
        <v>0.30480167014613768</v>
      </c>
      <c r="AO1203">
        <f t="shared" si="431"/>
        <v>0.14023831347387716</v>
      </c>
      <c r="AP1203">
        <f t="shared" si="432"/>
        <v>4.49438202247191E-2</v>
      </c>
      <c r="AQ1203">
        <f t="shared" si="433"/>
        <v>4.4444444444444446E-2</v>
      </c>
      <c r="AR1203">
        <f t="shared" si="434"/>
        <v>1.1235955056179775E-2</v>
      </c>
      <c r="AS1203">
        <f t="shared" si="435"/>
        <v>2.0408163265306121E-2</v>
      </c>
      <c r="AT1203">
        <f t="shared" si="436"/>
        <v>0.33312864599324532</v>
      </c>
      <c r="AU1203">
        <f t="shared" si="437"/>
        <v>0.36968516715352162</v>
      </c>
      <c r="AV1203">
        <f t="shared" si="438"/>
        <v>0.43023255813953487</v>
      </c>
      <c r="AW1203">
        <f t="shared" si="439"/>
        <v>0.48167539267015697</v>
      </c>
    </row>
    <row r="1204" spans="1:49" x14ac:dyDescent="0.3">
      <c r="A1204">
        <v>217</v>
      </c>
      <c r="B1204" s="3">
        <v>37591</v>
      </c>
      <c r="C1204" t="s">
        <v>8</v>
      </c>
      <c r="D1204" s="1">
        <v>75.05</v>
      </c>
      <c r="E1204" s="1">
        <v>38.299999999999997</v>
      </c>
      <c r="F1204" s="1">
        <v>18.8</v>
      </c>
      <c r="G1204" s="1">
        <v>36.75</v>
      </c>
      <c r="H1204" s="1">
        <v>16.05</v>
      </c>
      <c r="I1204" s="1">
        <v>52</v>
      </c>
      <c r="J1204" s="1">
        <v>53.3</v>
      </c>
      <c r="K1204" s="1">
        <v>28.3</v>
      </c>
      <c r="L1204" s="1">
        <v>28.7</v>
      </c>
      <c r="M1204" s="1">
        <v>9.15</v>
      </c>
      <c r="N1204" s="1">
        <v>9.3000000000000007</v>
      </c>
      <c r="O1204" s="2">
        <v>12.5</v>
      </c>
      <c r="P1204" s="2">
        <v>9.6</v>
      </c>
      <c r="Q1204" s="2">
        <v>2.5</v>
      </c>
      <c r="R1204" s="1">
        <v>0.5</v>
      </c>
      <c r="S1204" s="1">
        <v>0.5</v>
      </c>
      <c r="T1204" s="1">
        <v>0.2</v>
      </c>
      <c r="U1204" s="1">
        <v>0.2</v>
      </c>
      <c r="V1204" s="1">
        <v>1.5</v>
      </c>
      <c r="W1204" s="1">
        <v>46.75</v>
      </c>
      <c r="X1204" s="1">
        <v>62.15</v>
      </c>
      <c r="Y1204" s="1">
        <v>4.25</v>
      </c>
      <c r="Z1204" s="1">
        <v>4.45</v>
      </c>
      <c r="AA1204">
        <f t="shared" si="417"/>
        <v>0.3147953830010492</v>
      </c>
      <c r="AB1204">
        <f t="shared" si="418"/>
        <v>0.21875000000000006</v>
      </c>
      <c r="AC1204">
        <f t="shared" si="419"/>
        <v>0.23444976076555024</v>
      </c>
      <c r="AD1204">
        <f t="shared" si="420"/>
        <v>5.156657963446476E-2</v>
      </c>
      <c r="AE1204">
        <f t="shared" si="421"/>
        <v>0.11005434782608696</v>
      </c>
      <c r="AF1204">
        <f t="shared" si="422"/>
        <v>0.12499999999999999</v>
      </c>
      <c r="AG1204">
        <f t="shared" si="423"/>
        <v>0.1111111111111111</v>
      </c>
      <c r="AH1204">
        <f t="shared" si="424"/>
        <v>0.28973950026581607</v>
      </c>
      <c r="AI1204">
        <f t="shared" si="425"/>
        <v>0.11047835990888383</v>
      </c>
      <c r="AJ1204">
        <f t="shared" si="426"/>
        <v>0.20689655172413793</v>
      </c>
      <c r="AK1204">
        <f t="shared" si="427"/>
        <v>0.34408602150537626</v>
      </c>
      <c r="AL1204">
        <f t="shared" si="428"/>
        <v>0.20499632623071271</v>
      </c>
      <c r="AM1204">
        <f t="shared" si="429"/>
        <v>0.25687458081824277</v>
      </c>
      <c r="AN1204">
        <f t="shared" si="430"/>
        <v>0.33402922755741121</v>
      </c>
      <c r="AO1204">
        <f t="shared" si="431"/>
        <v>0.15123739688359303</v>
      </c>
      <c r="AP1204">
        <f t="shared" si="432"/>
        <v>4.49438202247191E-2</v>
      </c>
      <c r="AQ1204">
        <f t="shared" si="433"/>
        <v>4.4444444444444446E-2</v>
      </c>
      <c r="AR1204">
        <f t="shared" si="434"/>
        <v>1.1235955056179775E-2</v>
      </c>
      <c r="AS1204">
        <f t="shared" si="435"/>
        <v>2.0408163265306121E-2</v>
      </c>
      <c r="AT1204">
        <f t="shared" si="436"/>
        <v>0.24194043598403439</v>
      </c>
      <c r="AU1204">
        <f t="shared" si="437"/>
        <v>0.37065887698799094</v>
      </c>
      <c r="AV1204">
        <f t="shared" si="438"/>
        <v>0.38953488372093026</v>
      </c>
      <c r="AW1204">
        <f t="shared" si="439"/>
        <v>0.43979057591623033</v>
      </c>
    </row>
    <row r="1205" spans="1:49" x14ac:dyDescent="0.3">
      <c r="A1205">
        <v>218</v>
      </c>
      <c r="B1205" s="3">
        <v>37591</v>
      </c>
      <c r="C1205" t="s">
        <v>8</v>
      </c>
      <c r="D1205" s="1">
        <v>85.75</v>
      </c>
      <c r="E1205" s="1">
        <v>44.25</v>
      </c>
      <c r="F1205" s="1">
        <v>21.5</v>
      </c>
      <c r="G1205" s="1">
        <v>41.5</v>
      </c>
      <c r="H1205" s="1">
        <v>18.8</v>
      </c>
      <c r="I1205" s="1">
        <v>61.6</v>
      </c>
      <c r="J1205" s="1">
        <v>62.05</v>
      </c>
      <c r="K1205" s="1">
        <v>33.299999999999997</v>
      </c>
      <c r="L1205" s="1">
        <v>34.25</v>
      </c>
      <c r="M1205" s="1">
        <v>10.7</v>
      </c>
      <c r="N1205" s="1">
        <v>10.5</v>
      </c>
      <c r="O1205" s="2">
        <v>19.399999999999999</v>
      </c>
      <c r="P1205" s="2">
        <v>14.9</v>
      </c>
      <c r="Q1205" s="2">
        <v>3.8</v>
      </c>
      <c r="R1205" s="1">
        <v>0.8</v>
      </c>
      <c r="S1205" s="1">
        <v>0.8</v>
      </c>
      <c r="T1205" s="1">
        <v>0.4</v>
      </c>
      <c r="U1205" s="1">
        <v>0.4</v>
      </c>
      <c r="V1205" s="1">
        <v>2.1</v>
      </c>
      <c r="W1205" s="1">
        <v>72</v>
      </c>
      <c r="X1205" s="1">
        <v>75.150000000000006</v>
      </c>
      <c r="Y1205" s="1">
        <v>5.15</v>
      </c>
      <c r="Z1205" s="1">
        <v>5.0999999999999996</v>
      </c>
      <c r="AA1205">
        <f t="shared" si="417"/>
        <v>0.43966421825813218</v>
      </c>
      <c r="AB1205">
        <f t="shared" si="418"/>
        <v>0.32421875</v>
      </c>
      <c r="AC1205">
        <f t="shared" si="419"/>
        <v>0.32535885167464113</v>
      </c>
      <c r="AD1205">
        <f t="shared" si="420"/>
        <v>8.7467362924281991E-2</v>
      </c>
      <c r="AE1205">
        <f t="shared" si="421"/>
        <v>0.18206521739130438</v>
      </c>
      <c r="AF1205">
        <f t="shared" si="422"/>
        <v>0.21052631578947364</v>
      </c>
      <c r="AG1205">
        <f t="shared" si="423"/>
        <v>0.17777777777777778</v>
      </c>
      <c r="AH1205">
        <f t="shared" si="424"/>
        <v>0.40350877192982459</v>
      </c>
      <c r="AI1205">
        <f t="shared" si="425"/>
        <v>0.18906605922551251</v>
      </c>
      <c r="AJ1205">
        <f t="shared" si="426"/>
        <v>0.2988505747126437</v>
      </c>
      <c r="AK1205">
        <f t="shared" si="427"/>
        <v>0.41377937076861798</v>
      </c>
      <c r="AL1205">
        <f t="shared" si="428"/>
        <v>0.27847171197648779</v>
      </c>
      <c r="AM1205">
        <f t="shared" si="429"/>
        <v>0.33132126089872571</v>
      </c>
      <c r="AN1205">
        <f t="shared" si="430"/>
        <v>0.39874739039665957</v>
      </c>
      <c r="AO1205">
        <f t="shared" si="431"/>
        <v>0.17323556370302473</v>
      </c>
      <c r="AP1205">
        <f t="shared" si="432"/>
        <v>7.8651685393258439E-2</v>
      </c>
      <c r="AQ1205">
        <f t="shared" si="433"/>
        <v>7.7777777777777779E-2</v>
      </c>
      <c r="AR1205">
        <f t="shared" si="434"/>
        <v>3.3707865168539332E-2</v>
      </c>
      <c r="AS1205">
        <f t="shared" si="435"/>
        <v>6.1224489795918373E-2</v>
      </c>
      <c r="AT1205">
        <f t="shared" si="436"/>
        <v>0.39699109610070626</v>
      </c>
      <c r="AU1205">
        <f t="shared" si="437"/>
        <v>0.45504706264199946</v>
      </c>
      <c r="AV1205">
        <f t="shared" si="438"/>
        <v>0.4941860465116279</v>
      </c>
      <c r="AW1205">
        <f t="shared" si="439"/>
        <v>0.50785340314136118</v>
      </c>
    </row>
    <row r="1206" spans="1:49" x14ac:dyDescent="0.3">
      <c r="A1206">
        <v>219</v>
      </c>
      <c r="B1206" s="3">
        <v>37591</v>
      </c>
      <c r="C1206" t="s">
        <v>8</v>
      </c>
      <c r="D1206" s="1">
        <v>62.15</v>
      </c>
      <c r="E1206" s="1">
        <v>31.25</v>
      </c>
      <c r="F1206" s="1">
        <v>15.4</v>
      </c>
      <c r="G1206" s="1">
        <v>30.9</v>
      </c>
      <c r="H1206" s="1">
        <v>13.8</v>
      </c>
      <c r="I1206" s="1">
        <v>41</v>
      </c>
      <c r="J1206" s="1">
        <v>40.6</v>
      </c>
      <c r="K1206" s="1">
        <v>21.8</v>
      </c>
      <c r="L1206" s="1">
        <v>21</v>
      </c>
      <c r="M1206" s="1">
        <v>6.95</v>
      </c>
      <c r="N1206" s="1">
        <v>6.8</v>
      </c>
      <c r="O1206" s="2">
        <v>7</v>
      </c>
      <c r="P1206" s="2">
        <v>5.4</v>
      </c>
      <c r="Q1206" s="2">
        <v>1.4</v>
      </c>
      <c r="R1206" s="1">
        <v>0.2</v>
      </c>
      <c r="S1206" s="1">
        <v>0.2</v>
      </c>
      <c r="T1206" s="1">
        <v>0.1</v>
      </c>
      <c r="U1206" s="1">
        <v>0.1</v>
      </c>
      <c r="V1206" s="1">
        <v>0.8</v>
      </c>
      <c r="W1206" s="1">
        <v>43.3</v>
      </c>
      <c r="X1206" s="1">
        <v>42.9</v>
      </c>
      <c r="Y1206" s="1">
        <v>3.75</v>
      </c>
      <c r="Z1206" s="1">
        <v>3.9</v>
      </c>
      <c r="AA1206">
        <f t="shared" si="417"/>
        <v>0.16684155299055611</v>
      </c>
      <c r="AB1206">
        <f t="shared" si="418"/>
        <v>8.5937500000000042E-2</v>
      </c>
      <c r="AC1206">
        <f t="shared" si="419"/>
        <v>0.12248803827751192</v>
      </c>
      <c r="AD1206">
        <f t="shared" si="420"/>
        <v>2.2193211488250666E-2</v>
      </c>
      <c r="AE1206">
        <f t="shared" si="421"/>
        <v>5.2989130434782622E-2</v>
      </c>
      <c r="AF1206">
        <f t="shared" si="422"/>
        <v>5.2631578947368411E-2</v>
      </c>
      <c r="AG1206">
        <f t="shared" si="423"/>
        <v>3.333333333333334E-2</v>
      </c>
      <c r="AH1206">
        <f t="shared" si="424"/>
        <v>0.15257841573631048</v>
      </c>
      <c r="AI1206">
        <f t="shared" si="425"/>
        <v>4.7835990888382696E-2</v>
      </c>
      <c r="AJ1206">
        <f t="shared" si="426"/>
        <v>0.10153256704980844</v>
      </c>
      <c r="AK1206">
        <f t="shared" si="427"/>
        <v>0.24293110314615687</v>
      </c>
      <c r="AL1206">
        <f t="shared" si="428"/>
        <v>0.109478324761205</v>
      </c>
      <c r="AM1206">
        <f t="shared" si="429"/>
        <v>0.15358819584171696</v>
      </c>
      <c r="AN1206">
        <f t="shared" si="430"/>
        <v>0.24217118997912315</v>
      </c>
      <c r="AO1206">
        <f t="shared" si="431"/>
        <v>0.10540788267644363</v>
      </c>
      <c r="AP1206">
        <f t="shared" si="432"/>
        <v>1.1235955056179775E-2</v>
      </c>
      <c r="AQ1206">
        <f t="shared" si="433"/>
        <v>1.1111111111111112E-2</v>
      </c>
      <c r="AR1206">
        <f t="shared" si="434"/>
        <v>0</v>
      </c>
      <c r="AS1206">
        <f t="shared" si="435"/>
        <v>0</v>
      </c>
      <c r="AT1206">
        <f t="shared" si="436"/>
        <v>0.22075529628492477</v>
      </c>
      <c r="AU1206">
        <f t="shared" si="437"/>
        <v>0.24569944823109383</v>
      </c>
      <c r="AV1206">
        <f t="shared" si="438"/>
        <v>0.33139534883720928</v>
      </c>
      <c r="AW1206">
        <f t="shared" si="439"/>
        <v>0.38219895287958111</v>
      </c>
    </row>
    <row r="1207" spans="1:49" x14ac:dyDescent="0.3">
      <c r="A1207">
        <v>220</v>
      </c>
      <c r="B1207" s="3">
        <v>37591</v>
      </c>
      <c r="C1207" t="s">
        <v>8</v>
      </c>
      <c r="D1207" s="1">
        <v>80.3</v>
      </c>
      <c r="E1207" s="1">
        <v>41.7</v>
      </c>
      <c r="F1207" s="1">
        <v>19.7</v>
      </c>
      <c r="G1207" s="1">
        <v>38.6</v>
      </c>
      <c r="H1207" s="1">
        <v>17.5</v>
      </c>
      <c r="I1207" s="1">
        <v>59.2</v>
      </c>
      <c r="J1207" s="1">
        <v>59.35</v>
      </c>
      <c r="K1207" s="1">
        <v>32.35</v>
      </c>
      <c r="L1207" s="1">
        <v>32.200000000000003</v>
      </c>
      <c r="M1207" s="1">
        <v>10.050000000000001</v>
      </c>
      <c r="N1207" s="1">
        <v>10.15</v>
      </c>
      <c r="O1207" s="2">
        <v>14.3</v>
      </c>
      <c r="P1207" s="2">
        <v>11</v>
      </c>
      <c r="Q1207" s="2">
        <v>2.9</v>
      </c>
      <c r="R1207" s="1">
        <v>0.8</v>
      </c>
      <c r="S1207" s="1">
        <v>0.8</v>
      </c>
      <c r="T1207" s="1">
        <v>0.4</v>
      </c>
      <c r="U1207" s="1">
        <v>0.4</v>
      </c>
      <c r="V1207" s="1">
        <v>1.7</v>
      </c>
      <c r="W1207" s="1">
        <v>64.400000000000006</v>
      </c>
      <c r="X1207" s="1">
        <v>55.85</v>
      </c>
      <c r="Y1207" s="1">
        <v>4.9000000000000004</v>
      </c>
      <c r="Z1207" s="1">
        <v>4.45</v>
      </c>
      <c r="AA1207">
        <f t="shared" si="417"/>
        <v>0.38614900314795386</v>
      </c>
      <c r="AB1207">
        <f t="shared" si="418"/>
        <v>0.25390625</v>
      </c>
      <c r="AC1207">
        <f t="shared" si="419"/>
        <v>0.26985645933014357</v>
      </c>
      <c r="AD1207">
        <f t="shared" si="420"/>
        <v>7.0496083550913843E-2</v>
      </c>
      <c r="AE1207">
        <f t="shared" si="421"/>
        <v>0.12907608695652176</v>
      </c>
      <c r="AF1207">
        <f t="shared" si="422"/>
        <v>0.15131578947368418</v>
      </c>
      <c r="AG1207">
        <f t="shared" si="423"/>
        <v>0.13333333333333333</v>
      </c>
      <c r="AH1207">
        <f t="shared" si="424"/>
        <v>0.34556087187666135</v>
      </c>
      <c r="AI1207">
        <f t="shared" si="425"/>
        <v>0.13097949886104784</v>
      </c>
      <c r="AJ1207">
        <f t="shared" si="426"/>
        <v>0.27586206896551724</v>
      </c>
      <c r="AK1207">
        <f t="shared" si="427"/>
        <v>0.39227399442453204</v>
      </c>
      <c r="AL1207">
        <f t="shared" si="428"/>
        <v>0.26451138868479057</v>
      </c>
      <c r="AM1207">
        <f t="shared" si="429"/>
        <v>0.30382293762575457</v>
      </c>
      <c r="AN1207">
        <f t="shared" si="430"/>
        <v>0.37160751565762001</v>
      </c>
      <c r="AO1207">
        <f t="shared" si="431"/>
        <v>0.16681943171402383</v>
      </c>
      <c r="AP1207">
        <f t="shared" si="432"/>
        <v>7.8651685393258439E-2</v>
      </c>
      <c r="AQ1207">
        <f t="shared" si="433"/>
        <v>7.7777777777777779E-2</v>
      </c>
      <c r="AR1207">
        <f t="shared" si="434"/>
        <v>3.3707865168539332E-2</v>
      </c>
      <c r="AS1207">
        <f t="shared" si="435"/>
        <v>6.1224489795918373E-2</v>
      </c>
      <c r="AT1207">
        <f t="shared" si="436"/>
        <v>0.35032238256063869</v>
      </c>
      <c r="AU1207">
        <f t="shared" si="437"/>
        <v>0.32976306394027921</v>
      </c>
      <c r="AV1207">
        <f t="shared" si="438"/>
        <v>0.46511627906976744</v>
      </c>
      <c r="AW1207">
        <f t="shared" si="439"/>
        <v>0.43979057591623033</v>
      </c>
    </row>
    <row r="1208" spans="1:49" x14ac:dyDescent="0.3">
      <c r="A1208">
        <v>221</v>
      </c>
      <c r="B1208" s="3">
        <v>37591</v>
      </c>
      <c r="C1208" t="s">
        <v>8</v>
      </c>
      <c r="D1208" s="1">
        <v>78.55</v>
      </c>
      <c r="E1208" s="1">
        <v>40.549999999999997</v>
      </c>
      <c r="F1208" s="1">
        <v>19.25</v>
      </c>
      <c r="G1208" s="1">
        <v>38</v>
      </c>
      <c r="H1208" s="1">
        <v>16.05</v>
      </c>
      <c r="I1208" s="1">
        <v>56.65</v>
      </c>
      <c r="J1208" s="1">
        <v>56.1</v>
      </c>
      <c r="K1208" s="1">
        <v>30.95</v>
      </c>
      <c r="L1208" s="1">
        <v>30.45</v>
      </c>
      <c r="M1208" s="1">
        <v>10</v>
      </c>
      <c r="N1208" s="1">
        <v>10.5</v>
      </c>
      <c r="O1208" s="2">
        <v>14</v>
      </c>
      <c r="P1208" s="2">
        <v>10.9</v>
      </c>
      <c r="Q1208" s="2">
        <v>2.8</v>
      </c>
      <c r="R1208" s="1">
        <v>0.6</v>
      </c>
      <c r="S1208" s="1">
        <v>0.6</v>
      </c>
      <c r="T1208" s="1">
        <v>0.3</v>
      </c>
      <c r="U1208" s="1">
        <v>0.3</v>
      </c>
      <c r="V1208" s="1">
        <v>1.7</v>
      </c>
      <c r="W1208" s="1">
        <v>60</v>
      </c>
      <c r="X1208" s="1">
        <v>66.900000000000006</v>
      </c>
      <c r="Y1208" s="1">
        <v>4.25</v>
      </c>
      <c r="Z1208" s="1">
        <v>4.3499999999999996</v>
      </c>
      <c r="AA1208">
        <f t="shared" si="417"/>
        <v>0.3620146904512066</v>
      </c>
      <c r="AB1208">
        <f t="shared" si="418"/>
        <v>0.23632812500000003</v>
      </c>
      <c r="AC1208">
        <f t="shared" si="419"/>
        <v>0.25837320574162681</v>
      </c>
      <c r="AD1208">
        <f t="shared" si="420"/>
        <v>5.156657963446476E-2</v>
      </c>
      <c r="AE1208">
        <f t="shared" si="421"/>
        <v>0.12771739130434784</v>
      </c>
      <c r="AF1208">
        <f t="shared" si="422"/>
        <v>0.14473684210526314</v>
      </c>
      <c r="AG1208">
        <f t="shared" si="423"/>
        <v>0.13333333333333333</v>
      </c>
      <c r="AH1208">
        <f t="shared" si="424"/>
        <v>0.32695374800637961</v>
      </c>
      <c r="AI1208">
        <f t="shared" si="425"/>
        <v>0.12756264236902051</v>
      </c>
      <c r="AJ1208">
        <f t="shared" si="426"/>
        <v>0.25143678160919536</v>
      </c>
      <c r="AK1208">
        <f t="shared" si="427"/>
        <v>0.36638789326961368</v>
      </c>
      <c r="AL1208">
        <f t="shared" si="428"/>
        <v>0.24393828067597353</v>
      </c>
      <c r="AM1208">
        <f t="shared" si="429"/>
        <v>0.28034875922199864</v>
      </c>
      <c r="AN1208">
        <f t="shared" si="430"/>
        <v>0.36951983298538615</v>
      </c>
      <c r="AO1208">
        <f t="shared" si="431"/>
        <v>0.17323556370302473</v>
      </c>
      <c r="AP1208">
        <f t="shared" si="432"/>
        <v>5.6179775280898875E-2</v>
      </c>
      <c r="AQ1208">
        <f t="shared" si="433"/>
        <v>5.5555555555555552E-2</v>
      </c>
      <c r="AR1208">
        <f t="shared" si="434"/>
        <v>2.2471910112359546E-2</v>
      </c>
      <c r="AS1208">
        <f t="shared" si="435"/>
        <v>4.0816326530612235E-2</v>
      </c>
      <c r="AT1208">
        <f t="shared" si="436"/>
        <v>0.32330365366902059</v>
      </c>
      <c r="AU1208">
        <f t="shared" si="437"/>
        <v>0.4014930217461864</v>
      </c>
      <c r="AV1208">
        <f t="shared" si="438"/>
        <v>0.38953488372093026</v>
      </c>
      <c r="AW1208">
        <f t="shared" si="439"/>
        <v>0.42931937172774859</v>
      </c>
    </row>
    <row r="1209" spans="1:49" x14ac:dyDescent="0.3">
      <c r="A1209">
        <v>222</v>
      </c>
      <c r="B1209" s="3">
        <v>37591</v>
      </c>
      <c r="C1209" t="s">
        <v>8</v>
      </c>
      <c r="D1209" s="1">
        <v>74.400000000000006</v>
      </c>
      <c r="E1209" s="1">
        <v>37</v>
      </c>
      <c r="F1209" s="1">
        <v>17.649999999999999</v>
      </c>
      <c r="G1209" s="1">
        <v>37.4</v>
      </c>
      <c r="H1209" s="1">
        <v>16.649999999999999</v>
      </c>
      <c r="I1209" s="1">
        <v>48.5</v>
      </c>
      <c r="J1209" s="1">
        <v>48.45</v>
      </c>
      <c r="K1209" s="1">
        <v>25.4</v>
      </c>
      <c r="L1209" s="1">
        <v>25.1</v>
      </c>
      <c r="M1209" s="1">
        <v>8</v>
      </c>
      <c r="N1209" s="1">
        <v>7.9</v>
      </c>
      <c r="O1209" s="2">
        <v>11.9</v>
      </c>
      <c r="P1209" s="2">
        <v>9</v>
      </c>
      <c r="Q1209" s="2">
        <v>2.5</v>
      </c>
      <c r="R1209" s="1">
        <v>0.4</v>
      </c>
      <c r="S1209" s="1">
        <v>0.4</v>
      </c>
      <c r="T1209" s="1">
        <v>0.2</v>
      </c>
      <c r="U1209" s="1">
        <v>0.2</v>
      </c>
      <c r="V1209" s="1">
        <v>1.5</v>
      </c>
      <c r="W1209" s="1">
        <v>65.099999999999994</v>
      </c>
      <c r="X1209" s="1">
        <v>60.25</v>
      </c>
      <c r="Y1209" s="1">
        <v>4.55</v>
      </c>
      <c r="Z1209" s="1">
        <v>4.6500000000000004</v>
      </c>
      <c r="AA1209">
        <f t="shared" si="417"/>
        <v>0.28751311647429167</v>
      </c>
      <c r="AB1209">
        <f t="shared" si="418"/>
        <v>0.17382812499999997</v>
      </c>
      <c r="AC1209">
        <f t="shared" si="419"/>
        <v>0.24688995215311002</v>
      </c>
      <c r="AD1209">
        <f t="shared" si="420"/>
        <v>5.9399477806788496E-2</v>
      </c>
      <c r="AE1209">
        <f t="shared" si="421"/>
        <v>0.10190217391304349</v>
      </c>
      <c r="AF1209">
        <f t="shared" si="422"/>
        <v>0.12499999999999999</v>
      </c>
      <c r="AG1209">
        <f t="shared" si="423"/>
        <v>0.1111111111111111</v>
      </c>
      <c r="AH1209">
        <f t="shared" si="424"/>
        <v>0.28282828282828293</v>
      </c>
      <c r="AI1209">
        <f t="shared" si="425"/>
        <v>0.10364464692482918</v>
      </c>
      <c r="AJ1209">
        <f t="shared" si="426"/>
        <v>0.17337164750957854</v>
      </c>
      <c r="AK1209">
        <f t="shared" si="427"/>
        <v>0.3054559936280366</v>
      </c>
      <c r="AL1209">
        <f t="shared" si="428"/>
        <v>0.16238060249816308</v>
      </c>
      <c r="AM1209">
        <f t="shared" si="429"/>
        <v>0.20858484238765931</v>
      </c>
      <c r="AN1209">
        <f t="shared" si="430"/>
        <v>0.28601252609603334</v>
      </c>
      <c r="AO1209">
        <f t="shared" si="431"/>
        <v>0.12557286892758937</v>
      </c>
      <c r="AP1209">
        <f t="shared" si="432"/>
        <v>3.3707865168539332E-2</v>
      </c>
      <c r="AQ1209">
        <f t="shared" si="433"/>
        <v>3.333333333333334E-2</v>
      </c>
      <c r="AR1209">
        <f t="shared" si="434"/>
        <v>1.1235955056179775E-2</v>
      </c>
      <c r="AS1209">
        <f t="shared" si="435"/>
        <v>2.0408163265306121E-2</v>
      </c>
      <c r="AT1209">
        <f t="shared" si="436"/>
        <v>0.35462081670248696</v>
      </c>
      <c r="AU1209">
        <f t="shared" si="437"/>
        <v>0.35832521908471282</v>
      </c>
      <c r="AV1209">
        <f t="shared" si="438"/>
        <v>0.42441860465116277</v>
      </c>
      <c r="AW1209">
        <f t="shared" si="439"/>
        <v>0.4607329842931937</v>
      </c>
    </row>
    <row r="1210" spans="1:49" x14ac:dyDescent="0.3">
      <c r="A1210">
        <v>223</v>
      </c>
      <c r="B1210" s="3">
        <v>37591</v>
      </c>
      <c r="C1210" t="s">
        <v>8</v>
      </c>
      <c r="D1210" s="1">
        <v>73.099999999999994</v>
      </c>
      <c r="E1210" s="1">
        <v>36.9</v>
      </c>
      <c r="F1210" s="1">
        <v>18.75</v>
      </c>
      <c r="G1210" s="1">
        <v>36.200000000000003</v>
      </c>
      <c r="H1210" s="1">
        <v>15.8</v>
      </c>
      <c r="I1210" s="1">
        <v>47.65</v>
      </c>
      <c r="J1210" s="1">
        <v>47.3</v>
      </c>
      <c r="K1210" s="1">
        <v>25.15</v>
      </c>
      <c r="L1210" s="1">
        <v>24.75</v>
      </c>
      <c r="M1210" s="1">
        <v>8.6999999999999993</v>
      </c>
      <c r="N1210" s="1">
        <v>9</v>
      </c>
      <c r="O1210" s="2">
        <v>11.5</v>
      </c>
      <c r="P1210" s="2">
        <v>8.9</v>
      </c>
      <c r="Q1210" s="2">
        <v>2.2999999999999998</v>
      </c>
      <c r="R1210" s="1">
        <v>0.4</v>
      </c>
      <c r="S1210" s="1">
        <v>0.3</v>
      </c>
      <c r="T1210" s="1">
        <v>0.2</v>
      </c>
      <c r="U1210" s="1">
        <v>0.1</v>
      </c>
      <c r="V1210" s="1">
        <v>1.3</v>
      </c>
      <c r="W1210" s="1">
        <v>56.85</v>
      </c>
      <c r="X1210" s="1">
        <v>35.1</v>
      </c>
      <c r="Y1210" s="1">
        <v>4.05</v>
      </c>
      <c r="Z1210" s="1">
        <v>4.25</v>
      </c>
      <c r="AA1210">
        <f t="shared" si="417"/>
        <v>0.28541448058761798</v>
      </c>
      <c r="AB1210">
        <f t="shared" si="418"/>
        <v>0.21679687500000003</v>
      </c>
      <c r="AC1210">
        <f t="shared" si="419"/>
        <v>0.22392344497607661</v>
      </c>
      <c r="AD1210">
        <f t="shared" si="420"/>
        <v>4.8302872062663198E-2</v>
      </c>
      <c r="AE1210">
        <f t="shared" si="421"/>
        <v>0.10054347826086958</v>
      </c>
      <c r="AF1210">
        <f t="shared" si="422"/>
        <v>0.11184210526315787</v>
      </c>
      <c r="AG1210">
        <f t="shared" si="423"/>
        <v>8.8888888888888892E-2</v>
      </c>
      <c r="AH1210">
        <f t="shared" si="424"/>
        <v>0.26900584795321636</v>
      </c>
      <c r="AI1210">
        <f t="shared" si="425"/>
        <v>9.9088838268792709E-2</v>
      </c>
      <c r="AJ1210">
        <f t="shared" si="426"/>
        <v>0.16522988505747124</v>
      </c>
      <c r="AK1210">
        <f t="shared" si="427"/>
        <v>0.29629629629629622</v>
      </c>
      <c r="AL1210">
        <f t="shared" si="428"/>
        <v>0.15870683321087431</v>
      </c>
      <c r="AM1210">
        <f t="shared" si="429"/>
        <v>0.20389000670690813</v>
      </c>
      <c r="AN1210">
        <f t="shared" si="430"/>
        <v>0.31524008350730681</v>
      </c>
      <c r="AO1210">
        <f t="shared" si="431"/>
        <v>0.14573785517873511</v>
      </c>
      <c r="AP1210">
        <f t="shared" si="432"/>
        <v>3.3707865168539332E-2</v>
      </c>
      <c r="AQ1210">
        <f t="shared" si="433"/>
        <v>2.222222222222222E-2</v>
      </c>
      <c r="AR1210">
        <f t="shared" si="434"/>
        <v>1.1235955056179775E-2</v>
      </c>
      <c r="AS1210">
        <f t="shared" si="435"/>
        <v>0</v>
      </c>
      <c r="AT1210">
        <f t="shared" si="436"/>
        <v>0.30396070003070313</v>
      </c>
      <c r="AU1210">
        <f t="shared" si="437"/>
        <v>0.19506653683868877</v>
      </c>
      <c r="AV1210">
        <f t="shared" si="438"/>
        <v>0.36627906976744184</v>
      </c>
      <c r="AW1210">
        <f t="shared" si="439"/>
        <v>0.41884816753926696</v>
      </c>
    </row>
    <row r="1211" spans="1:49" x14ac:dyDescent="0.3">
      <c r="A1211">
        <v>224</v>
      </c>
      <c r="B1211" s="3">
        <v>37591</v>
      </c>
      <c r="C1211" t="s">
        <v>8</v>
      </c>
      <c r="D1211" s="1">
        <v>72.25</v>
      </c>
      <c r="E1211" s="1">
        <v>36.65</v>
      </c>
      <c r="F1211" s="1">
        <v>16.75</v>
      </c>
      <c r="G1211" s="1">
        <v>36.6</v>
      </c>
      <c r="H1211" s="1">
        <v>15.75</v>
      </c>
      <c r="I1211" s="1">
        <v>49.55</v>
      </c>
      <c r="J1211" s="1">
        <v>49.15</v>
      </c>
      <c r="K1211" s="1">
        <v>25.6</v>
      </c>
      <c r="L1211" s="1">
        <v>26.25</v>
      </c>
      <c r="M1211" s="1">
        <v>8.5</v>
      </c>
      <c r="N1211" s="1">
        <v>8.1999999999999993</v>
      </c>
      <c r="O1211" s="2">
        <v>10.5</v>
      </c>
      <c r="P1211" s="2">
        <v>7.8</v>
      </c>
      <c r="Q1211" s="2">
        <v>2.2999999999999998</v>
      </c>
      <c r="R1211" s="1">
        <v>0.4</v>
      </c>
      <c r="S1211" s="1">
        <v>0.3</v>
      </c>
      <c r="T1211" s="1">
        <v>0.2</v>
      </c>
      <c r="U1211" s="1">
        <v>0.1</v>
      </c>
      <c r="V1211" s="1">
        <v>1.3</v>
      </c>
      <c r="W1211" s="1">
        <v>52</v>
      </c>
      <c r="X1211" s="1">
        <v>49.15</v>
      </c>
      <c r="Y1211" s="1">
        <v>4.1500000000000004</v>
      </c>
      <c r="Z1211" s="1">
        <v>4</v>
      </c>
      <c r="AA1211">
        <f t="shared" si="417"/>
        <v>0.28016789087093386</v>
      </c>
      <c r="AB1211">
        <f t="shared" si="418"/>
        <v>0.13867187500000003</v>
      </c>
      <c r="AC1211">
        <f t="shared" si="419"/>
        <v>0.23157894736842108</v>
      </c>
      <c r="AD1211">
        <f t="shared" si="420"/>
        <v>4.7650130548302874E-2</v>
      </c>
      <c r="AE1211">
        <f t="shared" si="421"/>
        <v>8.5597826086956527E-2</v>
      </c>
      <c r="AF1211">
        <f t="shared" si="422"/>
        <v>0.11184210526315787</v>
      </c>
      <c r="AG1211">
        <f t="shared" si="423"/>
        <v>8.8888888888888892E-2</v>
      </c>
      <c r="AH1211">
        <f t="shared" si="424"/>
        <v>0.25996810207336529</v>
      </c>
      <c r="AI1211">
        <f t="shared" si="425"/>
        <v>8.7699316628701604E-2</v>
      </c>
      <c r="AJ1211">
        <f t="shared" si="426"/>
        <v>0.18342911877394633</v>
      </c>
      <c r="AK1211">
        <f t="shared" si="427"/>
        <v>0.31103146156909595</v>
      </c>
      <c r="AL1211">
        <f t="shared" si="428"/>
        <v>0.16531961792799413</v>
      </c>
      <c r="AM1211">
        <f t="shared" si="429"/>
        <v>0.22401073105298458</v>
      </c>
      <c r="AN1211">
        <f t="shared" si="430"/>
        <v>0.30688935281837154</v>
      </c>
      <c r="AO1211">
        <f t="shared" si="431"/>
        <v>0.13107241063244729</v>
      </c>
      <c r="AP1211">
        <f t="shared" si="432"/>
        <v>3.3707865168539332E-2</v>
      </c>
      <c r="AQ1211">
        <f t="shared" si="433"/>
        <v>2.222222222222222E-2</v>
      </c>
      <c r="AR1211">
        <f t="shared" si="434"/>
        <v>1.1235955056179775E-2</v>
      </c>
      <c r="AS1211">
        <f t="shared" si="435"/>
        <v>0</v>
      </c>
      <c r="AT1211">
        <f t="shared" si="436"/>
        <v>0.27417869204789685</v>
      </c>
      <c r="AU1211">
        <f t="shared" si="437"/>
        <v>0.28627069133398253</v>
      </c>
      <c r="AV1211">
        <f t="shared" si="438"/>
        <v>0.37790697674418611</v>
      </c>
      <c r="AW1211">
        <f t="shared" si="439"/>
        <v>0.3926701570680628</v>
      </c>
    </row>
    <row r="1212" spans="1:49" x14ac:dyDescent="0.3">
      <c r="A1212">
        <v>225</v>
      </c>
      <c r="B1212" s="3">
        <v>37591</v>
      </c>
      <c r="C1212" t="s">
        <v>8</v>
      </c>
      <c r="D1212" s="1">
        <v>72.2</v>
      </c>
      <c r="E1212" s="1">
        <v>36.700000000000003</v>
      </c>
      <c r="F1212" s="1">
        <v>17.25</v>
      </c>
      <c r="G1212" s="1">
        <v>35.5</v>
      </c>
      <c r="H1212" s="1">
        <v>15.8</v>
      </c>
      <c r="I1212" s="1">
        <v>49.5</v>
      </c>
      <c r="J1212" s="1">
        <v>48.9</v>
      </c>
      <c r="K1212" s="1">
        <v>26.1</v>
      </c>
      <c r="L1212" s="1">
        <v>26.8</v>
      </c>
      <c r="M1212" s="1">
        <v>7.8</v>
      </c>
      <c r="N1212" s="1">
        <v>8.1</v>
      </c>
      <c r="O1212" s="2">
        <v>10.1</v>
      </c>
      <c r="P1212" s="2">
        <v>7.6</v>
      </c>
      <c r="Q1212" s="2">
        <v>2.1</v>
      </c>
      <c r="R1212" s="1">
        <v>0.4</v>
      </c>
      <c r="S1212" s="1">
        <v>0.4</v>
      </c>
      <c r="T1212" s="1">
        <v>0.2</v>
      </c>
      <c r="U1212" s="1">
        <v>0.2</v>
      </c>
      <c r="V1212" s="1">
        <v>1.2</v>
      </c>
      <c r="W1212" s="1">
        <v>59.25</v>
      </c>
      <c r="X1212" s="1">
        <v>56.4</v>
      </c>
      <c r="Y1212" s="1">
        <v>4.5</v>
      </c>
      <c r="Z1212" s="1">
        <v>4.05</v>
      </c>
      <c r="AA1212">
        <f t="shared" si="417"/>
        <v>0.28121720881427076</v>
      </c>
      <c r="AB1212">
        <f t="shared" si="418"/>
        <v>0.15820312500000003</v>
      </c>
      <c r="AC1212">
        <f t="shared" si="419"/>
        <v>0.21052631578947367</v>
      </c>
      <c r="AD1212">
        <f t="shared" si="420"/>
        <v>4.8302872062663198E-2</v>
      </c>
      <c r="AE1212">
        <f t="shared" si="421"/>
        <v>8.2880434782608703E-2</v>
      </c>
      <c r="AF1212">
        <f t="shared" si="422"/>
        <v>9.8684210526315791E-2</v>
      </c>
      <c r="AG1212">
        <f t="shared" si="423"/>
        <v>7.7777777777777765E-2</v>
      </c>
      <c r="AH1212">
        <f t="shared" si="424"/>
        <v>0.2594364699627858</v>
      </c>
      <c r="AI1212">
        <f t="shared" si="425"/>
        <v>8.3143507972665148E-2</v>
      </c>
      <c r="AJ1212">
        <f t="shared" si="426"/>
        <v>0.18295019157088122</v>
      </c>
      <c r="AK1212">
        <f t="shared" si="427"/>
        <v>0.30904022301871759</v>
      </c>
      <c r="AL1212">
        <f t="shared" si="428"/>
        <v>0.17266715650257164</v>
      </c>
      <c r="AM1212">
        <f t="shared" si="429"/>
        <v>0.23138832997987929</v>
      </c>
      <c r="AN1212">
        <f t="shared" si="430"/>
        <v>0.27766179540709807</v>
      </c>
      <c r="AO1212">
        <f t="shared" si="431"/>
        <v>0.12923923006416133</v>
      </c>
      <c r="AP1212">
        <f t="shared" si="432"/>
        <v>3.3707865168539332E-2</v>
      </c>
      <c r="AQ1212">
        <f t="shared" si="433"/>
        <v>3.333333333333334E-2</v>
      </c>
      <c r="AR1212">
        <f t="shared" si="434"/>
        <v>1.1235955056179775E-2</v>
      </c>
      <c r="AS1212">
        <f t="shared" si="435"/>
        <v>2.0408163265306121E-2</v>
      </c>
      <c r="AT1212">
        <f t="shared" si="436"/>
        <v>0.31869818851704024</v>
      </c>
      <c r="AU1212">
        <f t="shared" si="437"/>
        <v>0.33333333333333337</v>
      </c>
      <c r="AV1212">
        <f t="shared" si="438"/>
        <v>0.41860465116279072</v>
      </c>
      <c r="AW1212">
        <f t="shared" si="439"/>
        <v>0.39790575916230358</v>
      </c>
    </row>
    <row r="1213" spans="1:49" x14ac:dyDescent="0.3">
      <c r="A1213">
        <v>226</v>
      </c>
      <c r="B1213" s="3">
        <v>37591</v>
      </c>
      <c r="C1213" t="s">
        <v>7</v>
      </c>
      <c r="D1213" s="1">
        <v>76.7</v>
      </c>
      <c r="E1213" s="1">
        <v>37.6</v>
      </c>
      <c r="F1213" s="1">
        <v>18.2</v>
      </c>
      <c r="G1213" s="1">
        <v>39.1</v>
      </c>
      <c r="H1213" s="1">
        <v>18.649999999999999</v>
      </c>
      <c r="I1213" s="1">
        <v>50.1</v>
      </c>
      <c r="J1213" s="1">
        <v>50.9</v>
      </c>
      <c r="K1213" s="1">
        <v>27.4</v>
      </c>
      <c r="L1213" s="1">
        <v>26.55</v>
      </c>
      <c r="M1213" s="1">
        <v>8</v>
      </c>
      <c r="N1213" s="1">
        <v>8.1</v>
      </c>
      <c r="O1213" s="2">
        <v>11.6</v>
      </c>
      <c r="P1213" s="2">
        <v>8.6</v>
      </c>
      <c r="Q1213" s="2">
        <v>3.1</v>
      </c>
      <c r="R1213" s="1">
        <v>0.4</v>
      </c>
      <c r="S1213" s="1">
        <v>0.4</v>
      </c>
      <c r="T1213" s="1">
        <v>0.2</v>
      </c>
      <c r="U1213" s="1">
        <v>0.2</v>
      </c>
      <c r="V1213" s="1">
        <v>1.7</v>
      </c>
      <c r="W1213" s="1">
        <v>57.3</v>
      </c>
      <c r="X1213" s="1">
        <v>18.2</v>
      </c>
      <c r="Y1213" s="1">
        <v>4.45</v>
      </c>
      <c r="Z1213" s="1">
        <v>4.3499999999999996</v>
      </c>
      <c r="AA1213">
        <f t="shared" si="417"/>
        <v>0.30010493179433367</v>
      </c>
      <c r="AB1213">
        <f t="shared" si="418"/>
        <v>0.1953125</v>
      </c>
      <c r="AC1213">
        <f t="shared" si="419"/>
        <v>0.27942583732057419</v>
      </c>
      <c r="AD1213">
        <f t="shared" si="420"/>
        <v>8.5509138381201028E-2</v>
      </c>
      <c r="AE1213">
        <f t="shared" si="421"/>
        <v>9.6467391304347824E-2</v>
      </c>
      <c r="AF1213">
        <f t="shared" si="422"/>
        <v>0.1644736842105263</v>
      </c>
      <c r="AG1213">
        <f t="shared" si="423"/>
        <v>0.13333333333333333</v>
      </c>
      <c r="AH1213">
        <f t="shared" si="424"/>
        <v>0.30728335991493894</v>
      </c>
      <c r="AI1213">
        <f t="shared" si="425"/>
        <v>0.10022779043280183</v>
      </c>
      <c r="AJ1213">
        <f t="shared" si="426"/>
        <v>0.18869731800766285</v>
      </c>
      <c r="AK1213">
        <f t="shared" si="427"/>
        <v>0.32497013142174425</v>
      </c>
      <c r="AL1213">
        <f t="shared" si="428"/>
        <v>0.19177075679647315</v>
      </c>
      <c r="AM1213">
        <f t="shared" si="429"/>
        <v>0.22803487592219987</v>
      </c>
      <c r="AN1213">
        <f t="shared" si="430"/>
        <v>0.28601252609603334</v>
      </c>
      <c r="AO1213">
        <f t="shared" si="431"/>
        <v>0.12923923006416133</v>
      </c>
      <c r="AP1213">
        <f t="shared" si="432"/>
        <v>3.3707865168539332E-2</v>
      </c>
      <c r="AQ1213">
        <f t="shared" si="433"/>
        <v>3.333333333333334E-2</v>
      </c>
      <c r="AR1213">
        <f t="shared" si="434"/>
        <v>1.1235955056179775E-2</v>
      </c>
      <c r="AS1213">
        <f t="shared" si="435"/>
        <v>2.0408163265306121E-2</v>
      </c>
      <c r="AT1213">
        <f t="shared" si="436"/>
        <v>0.30672397912189131</v>
      </c>
      <c r="AU1213">
        <f t="shared" si="437"/>
        <v>8.5361895488477765E-2</v>
      </c>
      <c r="AV1213">
        <f t="shared" si="438"/>
        <v>0.41279069767441862</v>
      </c>
      <c r="AW1213">
        <f t="shared" si="439"/>
        <v>0.42931937172774859</v>
      </c>
    </row>
    <row r="1214" spans="1:49" x14ac:dyDescent="0.3">
      <c r="A1214">
        <v>227</v>
      </c>
      <c r="B1214" s="3">
        <v>37591</v>
      </c>
      <c r="C1214" t="s">
        <v>8</v>
      </c>
      <c r="D1214" s="1">
        <v>73.5</v>
      </c>
      <c r="E1214" s="1">
        <v>37.799999999999997</v>
      </c>
      <c r="F1214" s="1">
        <v>18.600000000000001</v>
      </c>
      <c r="G1214" s="1">
        <v>35.700000000000003</v>
      </c>
      <c r="H1214" s="1">
        <v>15.7</v>
      </c>
      <c r="I1214" s="1">
        <v>50.25</v>
      </c>
      <c r="J1214" s="1">
        <v>50.05</v>
      </c>
      <c r="K1214" s="1">
        <v>27</v>
      </c>
      <c r="L1214" s="1">
        <v>26.95</v>
      </c>
      <c r="M1214" s="1">
        <v>7.95</v>
      </c>
      <c r="N1214" s="1">
        <v>7.9</v>
      </c>
      <c r="O1214" s="2">
        <v>11</v>
      </c>
      <c r="P1214" s="2">
        <v>8.3000000000000007</v>
      </c>
      <c r="Q1214" s="2">
        <v>2.2000000000000002</v>
      </c>
      <c r="R1214" s="1">
        <v>0.4</v>
      </c>
      <c r="S1214" s="1">
        <v>0.4</v>
      </c>
      <c r="T1214" s="1">
        <v>0.2</v>
      </c>
      <c r="U1214" s="1">
        <v>0.2</v>
      </c>
      <c r="V1214" s="1">
        <v>1.3</v>
      </c>
      <c r="W1214" s="1">
        <v>49</v>
      </c>
      <c r="X1214" s="1">
        <v>57.5</v>
      </c>
      <c r="Y1214" s="1">
        <v>4.9000000000000004</v>
      </c>
      <c r="Z1214" s="1">
        <v>4.4000000000000004</v>
      </c>
      <c r="AA1214">
        <f t="shared" si="417"/>
        <v>0.3043022035676809</v>
      </c>
      <c r="AB1214">
        <f t="shared" si="418"/>
        <v>0.21093750000000008</v>
      </c>
      <c r="AC1214">
        <f t="shared" si="419"/>
        <v>0.21435406698564599</v>
      </c>
      <c r="AD1214">
        <f t="shared" si="420"/>
        <v>4.6997389033942551E-2</v>
      </c>
      <c r="AE1214">
        <f t="shared" si="421"/>
        <v>9.2391304347826109E-2</v>
      </c>
      <c r="AF1214">
        <f t="shared" si="422"/>
        <v>0.10526315789473684</v>
      </c>
      <c r="AG1214">
        <f t="shared" si="423"/>
        <v>8.8888888888888892E-2</v>
      </c>
      <c r="AH1214">
        <f t="shared" si="424"/>
        <v>0.27325890483785226</v>
      </c>
      <c r="AI1214">
        <f t="shared" si="425"/>
        <v>9.3394077448747156E-2</v>
      </c>
      <c r="AJ1214">
        <f t="shared" si="426"/>
        <v>0.19013409961685823</v>
      </c>
      <c r="AK1214">
        <f t="shared" si="427"/>
        <v>0.31819992035045791</v>
      </c>
      <c r="AL1214">
        <f t="shared" si="428"/>
        <v>0.18589272593681114</v>
      </c>
      <c r="AM1214">
        <f t="shared" si="429"/>
        <v>0.23340040241448692</v>
      </c>
      <c r="AN1214">
        <f t="shared" si="430"/>
        <v>0.28392484342379953</v>
      </c>
      <c r="AO1214">
        <f t="shared" si="431"/>
        <v>0.12557286892758937</v>
      </c>
      <c r="AP1214">
        <f t="shared" si="432"/>
        <v>3.3707865168539332E-2</v>
      </c>
      <c r="AQ1214">
        <f t="shared" si="433"/>
        <v>3.333333333333334E-2</v>
      </c>
      <c r="AR1214">
        <f t="shared" si="434"/>
        <v>1.1235955056179775E-2</v>
      </c>
      <c r="AS1214">
        <f t="shared" si="435"/>
        <v>2.0408163265306121E-2</v>
      </c>
      <c r="AT1214">
        <f t="shared" si="436"/>
        <v>0.25575683143997546</v>
      </c>
      <c r="AU1214">
        <f t="shared" si="437"/>
        <v>0.3404738721194418</v>
      </c>
      <c r="AV1214">
        <f t="shared" si="438"/>
        <v>0.46511627906976744</v>
      </c>
      <c r="AW1214">
        <f t="shared" si="439"/>
        <v>0.43455497382198949</v>
      </c>
    </row>
    <row r="1215" spans="1:49" x14ac:dyDescent="0.3">
      <c r="A1215">
        <v>228</v>
      </c>
      <c r="B1215" s="3">
        <v>37591</v>
      </c>
      <c r="C1215" t="s">
        <v>8</v>
      </c>
      <c r="D1215" s="1">
        <v>70.75</v>
      </c>
      <c r="E1215" s="1">
        <v>36.1</v>
      </c>
      <c r="F1215" s="1">
        <v>16.8</v>
      </c>
      <c r="G1215" s="1">
        <v>34.65</v>
      </c>
      <c r="H1215" s="1">
        <v>16.100000000000001</v>
      </c>
      <c r="I1215" s="1">
        <v>49.6</v>
      </c>
      <c r="J1215" s="1">
        <v>49.15</v>
      </c>
      <c r="K1215" s="1">
        <v>26.7</v>
      </c>
      <c r="L1215" s="1">
        <v>26.25</v>
      </c>
      <c r="M1215" s="1">
        <v>7.4</v>
      </c>
      <c r="N1215" s="1">
        <v>8.1999999999999993</v>
      </c>
      <c r="O1215" s="2">
        <v>10.6</v>
      </c>
      <c r="P1215" s="2">
        <v>7.9</v>
      </c>
      <c r="Q1215" s="2">
        <v>2.2000000000000002</v>
      </c>
      <c r="R1215" s="1">
        <v>0.4</v>
      </c>
      <c r="S1215" s="1">
        <v>0.3</v>
      </c>
      <c r="T1215" s="1">
        <v>0.2</v>
      </c>
      <c r="U1215" s="1">
        <v>0.1</v>
      </c>
      <c r="V1215" s="1">
        <v>1.3</v>
      </c>
      <c r="W1215" s="1">
        <v>65.849999999999994</v>
      </c>
      <c r="X1215" s="1">
        <v>63.35</v>
      </c>
      <c r="Y1215" s="1">
        <v>4.25</v>
      </c>
      <c r="Z1215" s="1">
        <v>4.5</v>
      </c>
      <c r="AA1215">
        <f t="shared" si="417"/>
        <v>0.26862539349422876</v>
      </c>
      <c r="AB1215">
        <f t="shared" si="418"/>
        <v>0.14062500000000006</v>
      </c>
      <c r="AC1215">
        <f t="shared" si="419"/>
        <v>0.1942583732057416</v>
      </c>
      <c r="AD1215">
        <f t="shared" si="420"/>
        <v>5.2219321148825083E-2</v>
      </c>
      <c r="AE1215">
        <f t="shared" si="421"/>
        <v>8.6956521739130446E-2</v>
      </c>
      <c r="AF1215">
        <f t="shared" si="422"/>
        <v>0.10526315789473684</v>
      </c>
      <c r="AG1215">
        <f t="shared" si="423"/>
        <v>8.8888888888888892E-2</v>
      </c>
      <c r="AH1215">
        <f t="shared" si="424"/>
        <v>0.24401913875598091</v>
      </c>
      <c r="AI1215">
        <f t="shared" si="425"/>
        <v>8.8838268792710715E-2</v>
      </c>
      <c r="AJ1215">
        <f t="shared" si="426"/>
        <v>0.18390804597701152</v>
      </c>
      <c r="AK1215">
        <f t="shared" si="427"/>
        <v>0.31103146156909595</v>
      </c>
      <c r="AL1215">
        <f t="shared" si="428"/>
        <v>0.18148420279206462</v>
      </c>
      <c r="AM1215">
        <f t="shared" si="429"/>
        <v>0.22401073105298458</v>
      </c>
      <c r="AN1215">
        <f t="shared" si="430"/>
        <v>0.26096033402922753</v>
      </c>
      <c r="AO1215">
        <f t="shared" si="431"/>
        <v>0.13107241063244729</v>
      </c>
      <c r="AP1215">
        <f t="shared" si="432"/>
        <v>3.3707865168539332E-2</v>
      </c>
      <c r="AQ1215">
        <f t="shared" si="433"/>
        <v>2.222222222222222E-2</v>
      </c>
      <c r="AR1215">
        <f t="shared" si="434"/>
        <v>1.1235955056179775E-2</v>
      </c>
      <c r="AS1215">
        <f t="shared" si="435"/>
        <v>0</v>
      </c>
      <c r="AT1215">
        <f t="shared" si="436"/>
        <v>0.35922628185446731</v>
      </c>
      <c r="AU1215">
        <f t="shared" si="437"/>
        <v>0.37844855566374558</v>
      </c>
      <c r="AV1215">
        <f t="shared" si="438"/>
        <v>0.38953488372093026</v>
      </c>
      <c r="AW1215">
        <f t="shared" si="439"/>
        <v>0.44502617801047112</v>
      </c>
    </row>
    <row r="1216" spans="1:49" x14ac:dyDescent="0.3">
      <c r="A1216">
        <v>229</v>
      </c>
      <c r="B1216" s="3">
        <v>37591</v>
      </c>
      <c r="C1216" t="s">
        <v>8</v>
      </c>
      <c r="D1216" s="1">
        <v>81.599999999999994</v>
      </c>
      <c r="E1216" s="1">
        <v>41.9</v>
      </c>
      <c r="F1216" s="1">
        <v>19.2</v>
      </c>
      <c r="G1216" s="1">
        <v>39.700000000000003</v>
      </c>
      <c r="H1216" s="1">
        <v>17.2</v>
      </c>
      <c r="I1216" s="1">
        <v>55.9</v>
      </c>
      <c r="J1216" s="1">
        <v>56.1</v>
      </c>
      <c r="K1216" s="1">
        <v>30.4</v>
      </c>
      <c r="L1216" s="1">
        <v>29.75</v>
      </c>
      <c r="M1216" s="1">
        <v>10.1</v>
      </c>
      <c r="N1216" s="1">
        <v>9.6999999999999993</v>
      </c>
      <c r="O1216" s="2">
        <v>15.7</v>
      </c>
      <c r="P1216" s="2">
        <v>12.1</v>
      </c>
      <c r="Q1216" s="2">
        <v>3.3</v>
      </c>
      <c r="R1216" s="1">
        <v>0.6</v>
      </c>
      <c r="S1216" s="1">
        <v>0.6</v>
      </c>
      <c r="T1216" s="1">
        <v>0.3</v>
      </c>
      <c r="U1216" s="1">
        <v>0.3</v>
      </c>
      <c r="V1216" s="1">
        <v>1.7</v>
      </c>
      <c r="W1216" s="1">
        <v>61.6</v>
      </c>
      <c r="X1216" s="1">
        <v>68.900000000000006</v>
      </c>
      <c r="Y1216" s="1">
        <v>4.75</v>
      </c>
      <c r="Z1216" s="1">
        <v>4.75</v>
      </c>
      <c r="AA1216">
        <f t="shared" si="417"/>
        <v>0.39034627492130108</v>
      </c>
      <c r="AB1216">
        <f t="shared" si="418"/>
        <v>0.234375</v>
      </c>
      <c r="AC1216">
        <f t="shared" si="419"/>
        <v>0.29090909090909095</v>
      </c>
      <c r="AD1216">
        <f t="shared" si="420"/>
        <v>6.6579634464751944E-2</v>
      </c>
      <c r="AE1216">
        <f t="shared" si="421"/>
        <v>0.14402173913043478</v>
      </c>
      <c r="AF1216">
        <f t="shared" si="422"/>
        <v>0.17763157894736839</v>
      </c>
      <c r="AG1216">
        <f t="shared" si="423"/>
        <v>0.13333333333333333</v>
      </c>
      <c r="AH1216">
        <f t="shared" si="424"/>
        <v>0.3593833067517278</v>
      </c>
      <c r="AI1216">
        <f t="shared" si="425"/>
        <v>0.14692482915717539</v>
      </c>
      <c r="AJ1216">
        <f t="shared" si="426"/>
        <v>0.24425287356321837</v>
      </c>
      <c r="AK1216">
        <f t="shared" si="427"/>
        <v>0.36638789326961368</v>
      </c>
      <c r="AL1216">
        <f t="shared" si="428"/>
        <v>0.23585598824393822</v>
      </c>
      <c r="AM1216">
        <f t="shared" si="429"/>
        <v>0.27095908786049633</v>
      </c>
      <c r="AN1216">
        <f t="shared" si="430"/>
        <v>0.37369519832985376</v>
      </c>
      <c r="AO1216">
        <f t="shared" si="431"/>
        <v>0.15857011915673691</v>
      </c>
      <c r="AP1216">
        <f t="shared" si="432"/>
        <v>5.6179775280898875E-2</v>
      </c>
      <c r="AQ1216">
        <f t="shared" si="433"/>
        <v>5.5555555555555552E-2</v>
      </c>
      <c r="AR1216">
        <f t="shared" si="434"/>
        <v>2.2471910112359546E-2</v>
      </c>
      <c r="AS1216">
        <f t="shared" si="435"/>
        <v>4.0816326530612235E-2</v>
      </c>
      <c r="AT1216">
        <f t="shared" si="436"/>
        <v>0.33312864599324532</v>
      </c>
      <c r="AU1216">
        <f t="shared" si="437"/>
        <v>0.41447581953911078</v>
      </c>
      <c r="AV1216">
        <f t="shared" si="438"/>
        <v>0.44767441860465118</v>
      </c>
      <c r="AW1216">
        <f t="shared" si="439"/>
        <v>0.47120418848167533</v>
      </c>
    </row>
    <row r="1217" spans="1:49" x14ac:dyDescent="0.3">
      <c r="A1217">
        <v>230</v>
      </c>
      <c r="B1217" s="3">
        <v>37591</v>
      </c>
      <c r="C1217" t="s">
        <v>8</v>
      </c>
      <c r="D1217" s="1">
        <v>67.95</v>
      </c>
      <c r="E1217" s="1">
        <v>34</v>
      </c>
      <c r="F1217" s="1">
        <v>17</v>
      </c>
      <c r="G1217" s="1">
        <v>33.950000000000003</v>
      </c>
      <c r="H1217" s="1">
        <v>15.3</v>
      </c>
      <c r="I1217" s="1">
        <v>44.35</v>
      </c>
      <c r="J1217" s="1">
        <v>44.6</v>
      </c>
      <c r="K1217" s="1">
        <v>23.6</v>
      </c>
      <c r="L1217" s="1">
        <v>23.6</v>
      </c>
      <c r="M1217" s="1">
        <v>7.7</v>
      </c>
      <c r="N1217" s="1">
        <v>7.75</v>
      </c>
      <c r="O1217" s="2">
        <v>9.4</v>
      </c>
      <c r="P1217" s="2">
        <v>7.1</v>
      </c>
      <c r="Q1217" s="2">
        <v>2</v>
      </c>
      <c r="R1217" s="1">
        <v>0.3</v>
      </c>
      <c r="S1217" s="1">
        <v>0.3</v>
      </c>
      <c r="T1217" s="1">
        <v>0.1</v>
      </c>
      <c r="U1217" s="1">
        <v>0.1</v>
      </c>
      <c r="V1217" s="1">
        <v>1.1000000000000001</v>
      </c>
      <c r="W1217" s="1">
        <v>54.4</v>
      </c>
      <c r="X1217" s="1">
        <v>51.5</v>
      </c>
      <c r="Y1217" s="1">
        <v>4.0999999999999996</v>
      </c>
      <c r="Z1217" s="1">
        <v>4.1500000000000004</v>
      </c>
      <c r="AA1217">
        <f t="shared" si="417"/>
        <v>0.22455403987408182</v>
      </c>
      <c r="AB1217">
        <f t="shared" si="418"/>
        <v>0.14843750000000003</v>
      </c>
      <c r="AC1217">
        <f t="shared" si="419"/>
        <v>0.18086124401913881</v>
      </c>
      <c r="AD1217">
        <f t="shared" si="420"/>
        <v>4.1775456919060067E-2</v>
      </c>
      <c r="AE1217">
        <f t="shared" si="421"/>
        <v>7.6086956521739135E-2</v>
      </c>
      <c r="AF1217">
        <f t="shared" si="422"/>
        <v>9.2105263157894732E-2</v>
      </c>
      <c r="AG1217">
        <f t="shared" si="423"/>
        <v>6.666666666666668E-2</v>
      </c>
      <c r="AH1217">
        <f t="shared" si="424"/>
        <v>0.2142477405635301</v>
      </c>
      <c r="AI1217">
        <f t="shared" si="425"/>
        <v>7.5170842824601375E-2</v>
      </c>
      <c r="AJ1217">
        <f t="shared" si="426"/>
        <v>0.13362068965517243</v>
      </c>
      <c r="AK1217">
        <f t="shared" si="427"/>
        <v>0.27479091995221022</v>
      </c>
      <c r="AL1217">
        <f t="shared" si="428"/>
        <v>0.13592946362968406</v>
      </c>
      <c r="AM1217">
        <f t="shared" si="429"/>
        <v>0.18846411804158283</v>
      </c>
      <c r="AN1217">
        <f t="shared" si="430"/>
        <v>0.27348643006263046</v>
      </c>
      <c r="AO1217">
        <f t="shared" si="431"/>
        <v>0.12282309807516041</v>
      </c>
      <c r="AP1217">
        <f t="shared" si="432"/>
        <v>2.2471910112359546E-2</v>
      </c>
      <c r="AQ1217">
        <f t="shared" si="433"/>
        <v>2.222222222222222E-2</v>
      </c>
      <c r="AR1217">
        <f t="shared" si="434"/>
        <v>0</v>
      </c>
      <c r="AS1217">
        <f t="shared" si="435"/>
        <v>0</v>
      </c>
      <c r="AT1217">
        <f t="shared" si="436"/>
        <v>0.28891618053423396</v>
      </c>
      <c r="AU1217">
        <f t="shared" si="437"/>
        <v>0.30152547874066865</v>
      </c>
      <c r="AV1217">
        <f t="shared" si="438"/>
        <v>0.37209302325581389</v>
      </c>
      <c r="AW1217">
        <f t="shared" si="439"/>
        <v>0.40837696335078533</v>
      </c>
    </row>
    <row r="1218" spans="1:49" x14ac:dyDescent="0.3">
      <c r="A1218">
        <v>231</v>
      </c>
      <c r="B1218" s="3">
        <v>37591</v>
      </c>
      <c r="C1218" t="s">
        <v>7</v>
      </c>
      <c r="D1218" s="1">
        <v>78.75</v>
      </c>
      <c r="E1218" s="1">
        <v>38.85</v>
      </c>
      <c r="F1218" s="1">
        <v>18</v>
      </c>
      <c r="G1218" s="1">
        <v>39.75</v>
      </c>
      <c r="H1218" s="1">
        <v>19.149999999999999</v>
      </c>
      <c r="I1218" s="1">
        <v>45.3</v>
      </c>
      <c r="J1218" s="1">
        <v>45.5</v>
      </c>
      <c r="K1218" s="1">
        <v>23.6</v>
      </c>
      <c r="L1218" s="1">
        <v>23.25</v>
      </c>
      <c r="M1218" s="1">
        <v>8.75</v>
      </c>
      <c r="N1218" s="1">
        <v>8.5500000000000007</v>
      </c>
      <c r="O1218" s="2">
        <v>12.8</v>
      </c>
      <c r="P1218" s="2">
        <v>9.4</v>
      </c>
      <c r="Q1218" s="2">
        <v>3.2</v>
      </c>
      <c r="R1218" s="1">
        <v>0.4</v>
      </c>
      <c r="S1218" s="1">
        <v>0.4</v>
      </c>
      <c r="T1218" s="1">
        <v>0.2</v>
      </c>
      <c r="U1218" s="1">
        <v>0.2</v>
      </c>
      <c r="V1218" s="1">
        <v>1.8</v>
      </c>
      <c r="W1218" s="1">
        <v>66.400000000000006</v>
      </c>
      <c r="X1218" s="1">
        <v>58.25</v>
      </c>
      <c r="Y1218" s="1">
        <v>4.55</v>
      </c>
      <c r="Z1218" s="1">
        <v>4.7</v>
      </c>
      <c r="AA1218">
        <f t="shared" si="417"/>
        <v>0.32633788037775446</v>
      </c>
      <c r="AB1218">
        <f t="shared" si="418"/>
        <v>0.18750000000000003</v>
      </c>
      <c r="AC1218">
        <f t="shared" si="419"/>
        <v>0.29186602870813394</v>
      </c>
      <c r="AD1218">
        <f t="shared" si="420"/>
        <v>9.2036553524804166E-2</v>
      </c>
      <c r="AE1218">
        <f t="shared" si="421"/>
        <v>0.10733695652173915</v>
      </c>
      <c r="AF1218">
        <f t="shared" si="422"/>
        <v>0.17105263157894737</v>
      </c>
      <c r="AG1218">
        <f t="shared" si="423"/>
        <v>0.14444444444444443</v>
      </c>
      <c r="AH1218">
        <f t="shared" si="424"/>
        <v>0.32908027644869753</v>
      </c>
      <c r="AI1218">
        <f t="shared" si="425"/>
        <v>0.11389521640091117</v>
      </c>
      <c r="AJ1218">
        <f t="shared" si="426"/>
        <v>0.14272030651340994</v>
      </c>
      <c r="AK1218">
        <f t="shared" si="427"/>
        <v>0.28195937873357224</v>
      </c>
      <c r="AL1218">
        <f t="shared" si="428"/>
        <v>0.13592946362968406</v>
      </c>
      <c r="AM1218">
        <f t="shared" si="429"/>
        <v>0.18376928236083165</v>
      </c>
      <c r="AN1218">
        <f t="shared" si="430"/>
        <v>0.31732776617954062</v>
      </c>
      <c r="AO1218">
        <f t="shared" si="431"/>
        <v>0.13748854262144822</v>
      </c>
      <c r="AP1218">
        <f t="shared" si="432"/>
        <v>3.3707865168539332E-2</v>
      </c>
      <c r="AQ1218">
        <f t="shared" si="433"/>
        <v>3.333333333333334E-2</v>
      </c>
      <c r="AR1218">
        <f t="shared" si="434"/>
        <v>1.1235955056179775E-2</v>
      </c>
      <c r="AS1218">
        <f t="shared" si="435"/>
        <v>2.0408163265306121E-2</v>
      </c>
      <c r="AT1218">
        <f t="shared" si="436"/>
        <v>0.36260362296591964</v>
      </c>
      <c r="AU1218">
        <f t="shared" si="437"/>
        <v>0.34534242129178844</v>
      </c>
      <c r="AV1218">
        <f t="shared" si="438"/>
        <v>0.42441860465116277</v>
      </c>
      <c r="AW1218">
        <f t="shared" si="439"/>
        <v>0.46596858638743449</v>
      </c>
    </row>
    <row r="1219" spans="1:49" x14ac:dyDescent="0.3">
      <c r="A1219">
        <v>232</v>
      </c>
      <c r="B1219" s="3">
        <v>37591</v>
      </c>
      <c r="C1219" t="s">
        <v>8</v>
      </c>
      <c r="D1219" s="1">
        <v>76.400000000000006</v>
      </c>
      <c r="E1219" s="1">
        <v>39.200000000000003</v>
      </c>
      <c r="F1219" s="1">
        <v>18.899999999999999</v>
      </c>
      <c r="G1219" s="1">
        <v>37.200000000000003</v>
      </c>
      <c r="H1219" s="1">
        <v>17</v>
      </c>
      <c r="I1219" s="1">
        <v>51.4</v>
      </c>
      <c r="J1219" s="1">
        <v>51.2</v>
      </c>
      <c r="K1219" s="1">
        <v>27.9</v>
      </c>
      <c r="L1219" s="1">
        <v>27.55</v>
      </c>
      <c r="M1219" s="1">
        <v>9.1</v>
      </c>
      <c r="N1219" s="1">
        <v>8.75</v>
      </c>
      <c r="O1219" s="2">
        <v>12.9</v>
      </c>
      <c r="P1219" s="2">
        <v>9.8000000000000007</v>
      </c>
      <c r="Q1219" s="2">
        <v>2.6</v>
      </c>
      <c r="R1219" s="1">
        <v>0.5</v>
      </c>
      <c r="S1219" s="1">
        <v>0.4</v>
      </c>
      <c r="T1219" s="1">
        <v>0.2</v>
      </c>
      <c r="U1219" s="1">
        <v>0.2</v>
      </c>
      <c r="V1219" s="1">
        <v>1.6</v>
      </c>
      <c r="W1219" s="1">
        <v>60.15</v>
      </c>
      <c r="X1219" s="1">
        <v>40.299999999999997</v>
      </c>
      <c r="Y1219" s="1">
        <v>4.5999999999999996</v>
      </c>
      <c r="Z1219" s="1">
        <v>4.3</v>
      </c>
      <c r="AA1219">
        <f t="shared" ref="AA1219:AA1282" si="440">(E1219-$E$1420)*$E$1429</f>
        <v>0.33368310598111228</v>
      </c>
      <c r="AB1219">
        <f t="shared" ref="AB1219:AB1282" si="441">(F1219-$F$1420)*$F$1429</f>
        <v>0.22265624999999997</v>
      </c>
      <c r="AC1219">
        <f t="shared" ref="AC1219:AC1282" si="442">(G1219-$G$1420)*$G$1429</f>
        <v>0.24306220095693784</v>
      </c>
      <c r="AD1219">
        <f t="shared" ref="AD1219:AD1282" si="443">(H1219-$H$1420)*$H$1429</f>
        <v>6.3968668407310705E-2</v>
      </c>
      <c r="AE1219">
        <f t="shared" ref="AE1219:AE1282" si="444">(P1219-$P$1420)*$P$1429</f>
        <v>0.1127717391304348</v>
      </c>
      <c r="AF1219">
        <f t="shared" ref="AF1219:AF1282" si="445">(Q1219-$Q$1420)*$Q$1429</f>
        <v>0.13157894736842105</v>
      </c>
      <c r="AG1219">
        <f t="shared" ref="AG1219:AG1282" si="446">(V1219-$V$1420)*$V$1429</f>
        <v>0.12222222222222223</v>
      </c>
      <c r="AH1219">
        <f t="shared" ref="AH1219:AH1282" si="447">(D1219-$D$1420)*$D$1429</f>
        <v>0.30409356725146208</v>
      </c>
      <c r="AI1219">
        <f t="shared" ref="AI1219:AI1282" si="448">(O1219-$O$1420)*$O$1429</f>
        <v>0.1150341685649203</v>
      </c>
      <c r="AJ1219">
        <f t="shared" ref="AJ1219:AJ1282" si="449">(I1219-$I$1420)*$I$1429</f>
        <v>0.2011494252873563</v>
      </c>
      <c r="AK1219">
        <f t="shared" ref="AK1219:AK1282" si="450">(J1219-$J$1420)*$J$1429</f>
        <v>0.32735961768219829</v>
      </c>
      <c r="AL1219">
        <f t="shared" ref="AL1219:AL1282" si="451">(K1219-$K$1420)*$K$1429</f>
        <v>0.19911829537105066</v>
      </c>
      <c r="AM1219">
        <f t="shared" ref="AM1219:AM1282" si="452">(L1219-$L$1420)*$L$1429</f>
        <v>0.2414486921529175</v>
      </c>
      <c r="AN1219">
        <f t="shared" ref="AN1219:AN1282" si="453">(M1219-$M$1420)*$M$1429</f>
        <v>0.33194154488517735</v>
      </c>
      <c r="AO1219">
        <f t="shared" ref="AO1219:AO1282" si="454">(N1219-$N$1420)*$N$1429</f>
        <v>0.14115490375802017</v>
      </c>
      <c r="AP1219">
        <f t="shared" ref="AP1219:AP1282" si="455">(R1219-$R$1420)*$R$1429</f>
        <v>4.49438202247191E-2</v>
      </c>
      <c r="AQ1219">
        <f t="shared" ref="AQ1219:AQ1282" si="456">(S1219-$S$1420)*$S$1429</f>
        <v>3.333333333333334E-2</v>
      </c>
      <c r="AR1219">
        <f t="shared" ref="AR1219:AR1282" si="457">(T1219-$T$1420)*$T$1429</f>
        <v>1.1235955056179775E-2</v>
      </c>
      <c r="AS1219">
        <f t="shared" ref="AS1219:AS1282" si="458">(U1219-$U$1420)*$U$1429</f>
        <v>2.0408163265306121E-2</v>
      </c>
      <c r="AT1219">
        <f t="shared" ref="AT1219:AT1282" si="459">(W1219-$W$1420)*$W$1429</f>
        <v>0.32422474669941664</v>
      </c>
      <c r="AU1219">
        <f t="shared" si="437"/>
        <v>0.22882181110029212</v>
      </c>
      <c r="AV1219">
        <f t="shared" si="438"/>
        <v>0.43023255813953487</v>
      </c>
      <c r="AW1219">
        <f t="shared" si="439"/>
        <v>0.4240837696335078</v>
      </c>
    </row>
    <row r="1220" spans="1:49" x14ac:dyDescent="0.3">
      <c r="A1220">
        <v>233</v>
      </c>
      <c r="B1220" s="3">
        <v>37591</v>
      </c>
      <c r="C1220" t="s">
        <v>8</v>
      </c>
      <c r="D1220" s="1">
        <v>80.400000000000006</v>
      </c>
      <c r="E1220" s="1">
        <v>41.1</v>
      </c>
      <c r="F1220" s="1">
        <v>20.5</v>
      </c>
      <c r="G1220" s="1">
        <v>39.299999999999997</v>
      </c>
      <c r="H1220" s="1">
        <v>17.75</v>
      </c>
      <c r="I1220" s="1">
        <v>55.5</v>
      </c>
      <c r="J1220" s="1">
        <v>55.95</v>
      </c>
      <c r="K1220" s="1">
        <v>30.8</v>
      </c>
      <c r="L1220" s="1">
        <v>30.1</v>
      </c>
      <c r="M1220" s="1">
        <v>10</v>
      </c>
      <c r="N1220" s="1">
        <v>9.9499999999999993</v>
      </c>
      <c r="O1220" s="2">
        <v>15</v>
      </c>
      <c r="P1220" s="2">
        <v>11.6</v>
      </c>
      <c r="Q1220" s="2">
        <v>3</v>
      </c>
      <c r="R1220" s="1">
        <v>0.6</v>
      </c>
      <c r="S1220" s="1">
        <v>0.6</v>
      </c>
      <c r="T1220" s="1">
        <v>0.3</v>
      </c>
      <c r="U1220" s="1">
        <v>0.3</v>
      </c>
      <c r="V1220" s="1">
        <v>1.7</v>
      </c>
      <c r="W1220" s="1">
        <v>63.25</v>
      </c>
      <c r="X1220" s="1">
        <v>66.2</v>
      </c>
      <c r="Y1220" s="1">
        <v>5.05</v>
      </c>
      <c r="Z1220" s="1">
        <v>5.05</v>
      </c>
      <c r="AA1220">
        <f t="shared" si="440"/>
        <v>0.37355718782791186</v>
      </c>
      <c r="AB1220">
        <f t="shared" si="441"/>
        <v>0.28515625</v>
      </c>
      <c r="AC1220">
        <f t="shared" si="442"/>
        <v>0.28325358851674637</v>
      </c>
      <c r="AD1220">
        <f t="shared" si="443"/>
        <v>7.3759791122715399E-2</v>
      </c>
      <c r="AE1220">
        <f t="shared" si="444"/>
        <v>0.13722826086956522</v>
      </c>
      <c r="AF1220">
        <f t="shared" si="445"/>
        <v>0.15789473684210525</v>
      </c>
      <c r="AG1220">
        <f t="shared" si="446"/>
        <v>0.13333333333333333</v>
      </c>
      <c r="AH1220">
        <f t="shared" si="447"/>
        <v>0.34662413609782039</v>
      </c>
      <c r="AI1220">
        <f t="shared" si="448"/>
        <v>0.13895216400911162</v>
      </c>
      <c r="AJ1220">
        <f t="shared" si="449"/>
        <v>0.24042145593869732</v>
      </c>
      <c r="AK1220">
        <f t="shared" si="450"/>
        <v>0.36519315013938669</v>
      </c>
      <c r="AL1220">
        <f t="shared" si="451"/>
        <v>0.24173401910360032</v>
      </c>
      <c r="AM1220">
        <f t="shared" si="452"/>
        <v>0.27565392354124751</v>
      </c>
      <c r="AN1220">
        <f t="shared" si="453"/>
        <v>0.36951983298538615</v>
      </c>
      <c r="AO1220">
        <f t="shared" si="454"/>
        <v>0.16315307057745185</v>
      </c>
      <c r="AP1220">
        <f t="shared" si="455"/>
        <v>5.6179775280898875E-2</v>
      </c>
      <c r="AQ1220">
        <f t="shared" si="456"/>
        <v>5.5555555555555552E-2</v>
      </c>
      <c r="AR1220">
        <f t="shared" si="457"/>
        <v>2.2471910112359546E-2</v>
      </c>
      <c r="AS1220">
        <f t="shared" si="458"/>
        <v>4.0816326530612235E-2</v>
      </c>
      <c r="AT1220">
        <f t="shared" si="459"/>
        <v>0.34326066932760213</v>
      </c>
      <c r="AU1220">
        <f t="shared" si="437"/>
        <v>0.39694904251866286</v>
      </c>
      <c r="AV1220">
        <f t="shared" si="438"/>
        <v>0.48255813953488363</v>
      </c>
      <c r="AW1220">
        <f t="shared" si="439"/>
        <v>0.50261780104712028</v>
      </c>
    </row>
    <row r="1221" spans="1:49" x14ac:dyDescent="0.3">
      <c r="A1221">
        <v>234</v>
      </c>
      <c r="B1221" s="3">
        <v>37591</v>
      </c>
      <c r="C1221" t="s">
        <v>8</v>
      </c>
      <c r="D1221" s="1">
        <v>85.4</v>
      </c>
      <c r="E1221" s="1">
        <v>44.2</v>
      </c>
      <c r="F1221" s="1">
        <v>20.7</v>
      </c>
      <c r="G1221" s="1">
        <v>41.2</v>
      </c>
      <c r="H1221" s="1">
        <v>17.45</v>
      </c>
      <c r="I1221" s="1">
        <v>59.35</v>
      </c>
      <c r="J1221" s="1">
        <v>59.6</v>
      </c>
      <c r="K1221" s="1">
        <v>32.200000000000003</v>
      </c>
      <c r="L1221" s="1">
        <v>32.15</v>
      </c>
      <c r="M1221" s="1">
        <v>9.6</v>
      </c>
      <c r="N1221" s="1">
        <v>9.85</v>
      </c>
      <c r="O1221" s="2">
        <v>16.600000000000001</v>
      </c>
      <c r="P1221" s="2">
        <v>12.9</v>
      </c>
      <c r="Q1221" s="2">
        <v>3.4</v>
      </c>
      <c r="R1221" s="1">
        <v>0.7</v>
      </c>
      <c r="S1221" s="1">
        <v>0.7</v>
      </c>
      <c r="T1221" s="1">
        <v>0.3</v>
      </c>
      <c r="U1221" s="1">
        <v>0.3</v>
      </c>
      <c r="V1221" s="1">
        <v>1.9</v>
      </c>
      <c r="W1221" s="1">
        <v>67.099999999999994</v>
      </c>
      <c r="X1221" s="1">
        <v>67.5</v>
      </c>
      <c r="Y1221" s="1">
        <v>5.05</v>
      </c>
      <c r="Z1221" s="1">
        <v>5.15</v>
      </c>
      <c r="AA1221">
        <f t="shared" si="440"/>
        <v>0.43861490031479539</v>
      </c>
      <c r="AB1221">
        <f t="shared" si="441"/>
        <v>0.29296875</v>
      </c>
      <c r="AC1221">
        <f t="shared" si="442"/>
        <v>0.3196172248803828</v>
      </c>
      <c r="AD1221">
        <f t="shared" si="443"/>
        <v>6.9843342036553513E-2</v>
      </c>
      <c r="AE1221">
        <f t="shared" si="444"/>
        <v>0.15489130434782611</v>
      </c>
      <c r="AF1221">
        <f t="shared" si="445"/>
        <v>0.18421052631578946</v>
      </c>
      <c r="AG1221">
        <f t="shared" si="446"/>
        <v>0.15555555555555553</v>
      </c>
      <c r="AH1221">
        <f t="shared" si="447"/>
        <v>0.3997873471557683</v>
      </c>
      <c r="AI1221">
        <f t="shared" si="448"/>
        <v>0.15717539863325741</v>
      </c>
      <c r="AJ1221">
        <f t="shared" si="449"/>
        <v>0.27729885057471265</v>
      </c>
      <c r="AK1221">
        <f t="shared" si="450"/>
        <v>0.39426523297491034</v>
      </c>
      <c r="AL1221">
        <f t="shared" si="451"/>
        <v>0.26230712711241733</v>
      </c>
      <c r="AM1221">
        <f t="shared" si="452"/>
        <v>0.30315224681421865</v>
      </c>
      <c r="AN1221">
        <f t="shared" si="453"/>
        <v>0.35281837160751556</v>
      </c>
      <c r="AO1221">
        <f t="shared" si="454"/>
        <v>0.16131989000916588</v>
      </c>
      <c r="AP1221">
        <f t="shared" si="455"/>
        <v>6.741573033707865E-2</v>
      </c>
      <c r="AQ1221">
        <f t="shared" si="456"/>
        <v>6.6666666666666666E-2</v>
      </c>
      <c r="AR1221">
        <f t="shared" si="457"/>
        <v>2.2471910112359546E-2</v>
      </c>
      <c r="AS1221">
        <f t="shared" si="458"/>
        <v>4.0816326530612235E-2</v>
      </c>
      <c r="AT1221">
        <f t="shared" si="459"/>
        <v>0.36690205710776785</v>
      </c>
      <c r="AU1221">
        <f t="shared" si="437"/>
        <v>0.40538786108406366</v>
      </c>
      <c r="AV1221">
        <f t="shared" si="438"/>
        <v>0.48255813953488363</v>
      </c>
      <c r="AW1221">
        <f t="shared" si="439"/>
        <v>0.51308900523560208</v>
      </c>
    </row>
    <row r="1222" spans="1:49" x14ac:dyDescent="0.3">
      <c r="A1222">
        <v>235</v>
      </c>
      <c r="B1222" s="3">
        <v>37591</v>
      </c>
      <c r="C1222" t="s">
        <v>8</v>
      </c>
      <c r="D1222" s="1">
        <v>87.8</v>
      </c>
      <c r="E1222" s="1">
        <v>45.1</v>
      </c>
      <c r="F1222" s="1">
        <v>22.1</v>
      </c>
      <c r="G1222" s="1">
        <v>42.7</v>
      </c>
      <c r="H1222" s="1">
        <v>18.399999999999999</v>
      </c>
      <c r="I1222" s="1">
        <v>54.1</v>
      </c>
      <c r="J1222" s="1">
        <v>53.85</v>
      </c>
      <c r="K1222" s="1">
        <v>28.5</v>
      </c>
      <c r="L1222" s="1">
        <v>28.95</v>
      </c>
      <c r="M1222" s="1">
        <v>10.4</v>
      </c>
      <c r="N1222" s="1">
        <v>10.5</v>
      </c>
      <c r="O1222" s="2">
        <v>18.399999999999999</v>
      </c>
      <c r="P1222" s="2">
        <v>14.1</v>
      </c>
      <c r="Q1222" s="2">
        <v>3.9</v>
      </c>
      <c r="R1222" s="1">
        <v>0.6</v>
      </c>
      <c r="S1222" s="1">
        <v>0.6</v>
      </c>
      <c r="T1222" s="1">
        <v>0.3</v>
      </c>
      <c r="U1222" s="1">
        <v>0.3</v>
      </c>
      <c r="V1222" s="1">
        <v>2.2999999999999998</v>
      </c>
      <c r="W1222" s="1">
        <v>36.700000000000003</v>
      </c>
      <c r="X1222" s="1">
        <v>39.299999999999997</v>
      </c>
      <c r="Y1222" s="1">
        <v>5.2</v>
      </c>
      <c r="Z1222" s="1">
        <v>5.3</v>
      </c>
      <c r="AA1222">
        <f t="shared" si="440"/>
        <v>0.45750262329485836</v>
      </c>
      <c r="AB1222">
        <f t="shared" si="441"/>
        <v>0.34765625000000011</v>
      </c>
      <c r="AC1222">
        <f t="shared" si="442"/>
        <v>0.3483253588516747</v>
      </c>
      <c r="AD1222">
        <f t="shared" si="443"/>
        <v>8.2245430809399458E-2</v>
      </c>
      <c r="AE1222">
        <f t="shared" si="444"/>
        <v>0.17119565217391305</v>
      </c>
      <c r="AF1222">
        <f t="shared" si="445"/>
        <v>0.21710526315789472</v>
      </c>
      <c r="AG1222">
        <f t="shared" si="446"/>
        <v>0.19999999999999996</v>
      </c>
      <c r="AH1222">
        <f t="shared" si="447"/>
        <v>0.42530568846358319</v>
      </c>
      <c r="AI1222">
        <f t="shared" si="448"/>
        <v>0.1776765375854214</v>
      </c>
      <c r="AJ1222">
        <f t="shared" si="449"/>
        <v>0.22701149425287356</v>
      </c>
      <c r="AK1222">
        <f t="shared" si="450"/>
        <v>0.34846674631620866</v>
      </c>
      <c r="AL1222">
        <f t="shared" si="451"/>
        <v>0.2079353416605437</v>
      </c>
      <c r="AM1222">
        <f t="shared" si="452"/>
        <v>0.26022803487592217</v>
      </c>
      <c r="AN1222">
        <f t="shared" si="453"/>
        <v>0.3862212943632567</v>
      </c>
      <c r="AO1222">
        <f t="shared" si="454"/>
        <v>0.17323556370302473</v>
      </c>
      <c r="AP1222">
        <f t="shared" si="455"/>
        <v>5.6179775280898875E-2</v>
      </c>
      <c r="AQ1222">
        <f t="shared" si="456"/>
        <v>5.5555555555555552E-2</v>
      </c>
      <c r="AR1222">
        <f t="shared" si="457"/>
        <v>2.2471910112359546E-2</v>
      </c>
      <c r="AS1222">
        <f t="shared" si="458"/>
        <v>4.0816326530612235E-2</v>
      </c>
      <c r="AT1222">
        <f t="shared" si="459"/>
        <v>0.18022720294749772</v>
      </c>
      <c r="AU1222">
        <f t="shared" ref="AU1222:AU1285" si="460">(X1222-$X$1420)*$X$1429</f>
        <v>0.22233041220382993</v>
      </c>
      <c r="AV1222">
        <f t="shared" ref="AV1222:AV1285" si="461">(Y1222-$Y$1420)*$Y$1429</f>
        <v>0.5</v>
      </c>
      <c r="AW1222">
        <f t="shared" ref="AW1222:AW1285" si="462">(Z1222-$Z$1420)*$Z$1429</f>
        <v>0.52879581151832455</v>
      </c>
    </row>
    <row r="1223" spans="1:49" x14ac:dyDescent="0.3">
      <c r="A1223">
        <v>236</v>
      </c>
      <c r="B1223" s="3">
        <v>37591</v>
      </c>
      <c r="C1223" t="s">
        <v>8</v>
      </c>
      <c r="D1223" s="1">
        <v>82.4</v>
      </c>
      <c r="E1223" s="1">
        <v>42.4</v>
      </c>
      <c r="F1223" s="1">
        <v>19.8</v>
      </c>
      <c r="G1223" s="1">
        <v>40</v>
      </c>
      <c r="H1223" s="1">
        <v>17.899999999999999</v>
      </c>
      <c r="I1223" s="1">
        <v>55.2</v>
      </c>
      <c r="J1223" s="1">
        <v>55.3</v>
      </c>
      <c r="K1223" s="1">
        <v>29.95</v>
      </c>
      <c r="L1223" s="1">
        <v>29.4</v>
      </c>
      <c r="M1223" s="1">
        <v>1.1499999999999999</v>
      </c>
      <c r="N1223" s="1">
        <v>10.199999999999999</v>
      </c>
      <c r="O1223" s="2">
        <v>17</v>
      </c>
      <c r="P1223" s="2">
        <v>12.9</v>
      </c>
      <c r="Q1223" s="2">
        <v>3.3</v>
      </c>
      <c r="R1223" s="1">
        <v>0.6</v>
      </c>
      <c r="S1223" s="1">
        <v>0.6</v>
      </c>
      <c r="T1223" s="1">
        <v>0.3</v>
      </c>
      <c r="U1223" s="1">
        <v>0.3</v>
      </c>
      <c r="V1223" s="1">
        <v>1.7</v>
      </c>
      <c r="W1223" s="1">
        <v>67.349999999999994</v>
      </c>
      <c r="X1223" s="1">
        <v>55.6</v>
      </c>
      <c r="Y1223" s="1">
        <v>4.9000000000000004</v>
      </c>
      <c r="Z1223" s="1">
        <v>4.8</v>
      </c>
      <c r="AA1223">
        <f t="shared" si="440"/>
        <v>0.40083945435466939</v>
      </c>
      <c r="AB1223">
        <f t="shared" si="441"/>
        <v>0.25781250000000006</v>
      </c>
      <c r="AC1223">
        <f t="shared" si="442"/>
        <v>0.29665071770334928</v>
      </c>
      <c r="AD1223">
        <f t="shared" si="443"/>
        <v>7.571801566579632E-2</v>
      </c>
      <c r="AE1223">
        <f t="shared" si="444"/>
        <v>0.15489130434782611</v>
      </c>
      <c r="AF1223">
        <f t="shared" si="445"/>
        <v>0.17763157894736839</v>
      </c>
      <c r="AG1223">
        <f t="shared" si="446"/>
        <v>0.13333333333333333</v>
      </c>
      <c r="AH1223">
        <f t="shared" si="447"/>
        <v>0.36788942052099954</v>
      </c>
      <c r="AI1223">
        <f t="shared" si="448"/>
        <v>0.16173120728929385</v>
      </c>
      <c r="AJ1223">
        <f t="shared" si="449"/>
        <v>0.23754789272030655</v>
      </c>
      <c r="AK1223">
        <f t="shared" si="450"/>
        <v>0.36001592990840298</v>
      </c>
      <c r="AL1223">
        <f t="shared" si="451"/>
        <v>0.22924320352681848</v>
      </c>
      <c r="AM1223">
        <f t="shared" si="452"/>
        <v>0.26626425217974514</v>
      </c>
      <c r="AN1223">
        <f t="shared" si="453"/>
        <v>0</v>
      </c>
      <c r="AO1223">
        <f t="shared" si="454"/>
        <v>0.16773602199816678</v>
      </c>
      <c r="AP1223">
        <f t="shared" si="455"/>
        <v>5.6179775280898875E-2</v>
      </c>
      <c r="AQ1223">
        <f t="shared" si="456"/>
        <v>5.5555555555555552E-2</v>
      </c>
      <c r="AR1223">
        <f t="shared" si="457"/>
        <v>2.2471910112359546E-2</v>
      </c>
      <c r="AS1223">
        <f t="shared" si="458"/>
        <v>4.0816326530612235E-2</v>
      </c>
      <c r="AT1223">
        <f t="shared" si="459"/>
        <v>0.36843721215842801</v>
      </c>
      <c r="AU1223">
        <f t="shared" si="460"/>
        <v>0.32814021421616363</v>
      </c>
      <c r="AV1223">
        <f t="shared" si="461"/>
        <v>0.46511627906976744</v>
      </c>
      <c r="AW1223">
        <f t="shared" si="462"/>
        <v>0.47643979057591612</v>
      </c>
    </row>
    <row r="1224" spans="1:49" x14ac:dyDescent="0.3">
      <c r="A1224">
        <v>237</v>
      </c>
      <c r="B1224" s="3">
        <v>37591</v>
      </c>
      <c r="C1224" t="s">
        <v>8</v>
      </c>
      <c r="D1224" s="1">
        <v>81.2</v>
      </c>
      <c r="E1224" s="1">
        <v>41</v>
      </c>
      <c r="F1224" s="1">
        <v>20.7</v>
      </c>
      <c r="G1224" s="1">
        <v>40.200000000000003</v>
      </c>
      <c r="H1224" s="1">
        <v>16.95</v>
      </c>
      <c r="I1224" s="1">
        <v>54.2</v>
      </c>
      <c r="J1224" s="1">
        <v>54</v>
      </c>
      <c r="K1224" s="1">
        <v>29</v>
      </c>
      <c r="L1224" s="1">
        <v>28.6</v>
      </c>
      <c r="M1224" s="1">
        <v>9.4</v>
      </c>
      <c r="N1224" s="1">
        <v>9.5</v>
      </c>
      <c r="O1224" s="2">
        <v>15.9</v>
      </c>
      <c r="P1224" s="2">
        <v>11.9</v>
      </c>
      <c r="Q1224" s="2">
        <v>3.2</v>
      </c>
      <c r="R1224" s="1">
        <v>0.5</v>
      </c>
      <c r="S1224" s="1">
        <v>0.6</v>
      </c>
      <c r="T1224" s="1">
        <v>0.2</v>
      </c>
      <c r="U1224" s="1">
        <v>0.3</v>
      </c>
      <c r="V1224" s="1">
        <v>1.6</v>
      </c>
      <c r="W1224" s="1">
        <v>65.7</v>
      </c>
      <c r="X1224" s="1">
        <v>64.2</v>
      </c>
      <c r="Y1224" s="1">
        <v>4.8499999999999996</v>
      </c>
      <c r="Z1224" s="1">
        <v>4.3</v>
      </c>
      <c r="AA1224">
        <f t="shared" si="440"/>
        <v>0.37145855194123817</v>
      </c>
      <c r="AB1224">
        <f t="shared" si="441"/>
        <v>0.29296875</v>
      </c>
      <c r="AC1224">
        <f t="shared" si="442"/>
        <v>0.30047846889952157</v>
      </c>
      <c r="AD1224">
        <f t="shared" si="443"/>
        <v>6.3315926892950389E-2</v>
      </c>
      <c r="AE1224">
        <f t="shared" si="444"/>
        <v>0.14130434782608697</v>
      </c>
      <c r="AF1224">
        <f t="shared" si="445"/>
        <v>0.17105263157894737</v>
      </c>
      <c r="AG1224">
        <f t="shared" si="446"/>
        <v>0.12222222222222223</v>
      </c>
      <c r="AH1224">
        <f t="shared" si="447"/>
        <v>0.35513024986709202</v>
      </c>
      <c r="AI1224">
        <f t="shared" si="448"/>
        <v>0.14920273348519364</v>
      </c>
      <c r="AJ1224">
        <f t="shared" si="449"/>
        <v>0.22796934865900387</v>
      </c>
      <c r="AK1224">
        <f t="shared" si="450"/>
        <v>0.34966148944643566</v>
      </c>
      <c r="AL1224">
        <f t="shared" si="451"/>
        <v>0.21528288023512121</v>
      </c>
      <c r="AM1224">
        <f t="shared" si="452"/>
        <v>0.25553319919517103</v>
      </c>
      <c r="AN1224">
        <f t="shared" si="453"/>
        <v>0.34446764091858029</v>
      </c>
      <c r="AO1224">
        <f t="shared" si="454"/>
        <v>0.15490375802016498</v>
      </c>
      <c r="AP1224">
        <f t="shared" si="455"/>
        <v>4.49438202247191E-2</v>
      </c>
      <c r="AQ1224">
        <f t="shared" si="456"/>
        <v>5.5555555555555552E-2</v>
      </c>
      <c r="AR1224">
        <f t="shared" si="457"/>
        <v>1.1235955056179775E-2</v>
      </c>
      <c r="AS1224">
        <f t="shared" si="458"/>
        <v>4.0816326530612235E-2</v>
      </c>
      <c r="AT1224">
        <f t="shared" si="459"/>
        <v>0.35830518882407125</v>
      </c>
      <c r="AU1224">
        <f t="shared" si="460"/>
        <v>0.38396624472573848</v>
      </c>
      <c r="AV1224">
        <f t="shared" si="461"/>
        <v>0.45930232558139533</v>
      </c>
      <c r="AW1224">
        <f t="shared" si="462"/>
        <v>0.4240837696335078</v>
      </c>
    </row>
    <row r="1225" spans="1:49" x14ac:dyDescent="0.3">
      <c r="A1225">
        <v>238</v>
      </c>
      <c r="B1225" s="3">
        <v>37591</v>
      </c>
      <c r="C1225" t="s">
        <v>8</v>
      </c>
      <c r="D1225" s="1">
        <v>83.05</v>
      </c>
      <c r="E1225" s="1">
        <v>41.75</v>
      </c>
      <c r="F1225" s="1">
        <v>20.7</v>
      </c>
      <c r="G1225" s="1">
        <v>41.3</v>
      </c>
      <c r="H1225" s="1">
        <v>18</v>
      </c>
      <c r="I1225" s="1">
        <v>60.9</v>
      </c>
      <c r="J1225" s="1">
        <v>61.75</v>
      </c>
      <c r="K1225" s="1">
        <v>34.4</v>
      </c>
      <c r="L1225" s="1">
        <v>33.799999999999997</v>
      </c>
      <c r="M1225" s="1">
        <v>10.199999999999999</v>
      </c>
      <c r="N1225" s="1">
        <v>10.35</v>
      </c>
      <c r="O1225" s="2">
        <v>17.2</v>
      </c>
      <c r="P1225" s="2">
        <v>13.3</v>
      </c>
      <c r="Q1225" s="2">
        <v>3.3</v>
      </c>
      <c r="R1225" s="1">
        <v>0.7</v>
      </c>
      <c r="S1225" s="1">
        <v>0.7</v>
      </c>
      <c r="T1225" s="1">
        <v>0.3</v>
      </c>
      <c r="U1225" s="1">
        <v>0.3</v>
      </c>
      <c r="V1225" s="1">
        <v>1.7</v>
      </c>
      <c r="W1225" s="1">
        <v>73.5</v>
      </c>
      <c r="X1225" s="1">
        <v>72.849999999999994</v>
      </c>
      <c r="Y1225" s="1">
        <v>5.2</v>
      </c>
      <c r="Z1225" s="1">
        <v>5.35</v>
      </c>
      <c r="AA1225">
        <f t="shared" si="440"/>
        <v>0.3871983210912906</v>
      </c>
      <c r="AB1225">
        <f t="shared" si="441"/>
        <v>0.29296875</v>
      </c>
      <c r="AC1225">
        <f t="shared" si="442"/>
        <v>0.32153110047846883</v>
      </c>
      <c r="AD1225">
        <f t="shared" si="443"/>
        <v>7.7023498694516968E-2</v>
      </c>
      <c r="AE1225">
        <f t="shared" si="444"/>
        <v>0.16032608695652176</v>
      </c>
      <c r="AF1225">
        <f t="shared" si="445"/>
        <v>0.17763157894736839</v>
      </c>
      <c r="AG1225">
        <f t="shared" si="446"/>
        <v>0.13333333333333333</v>
      </c>
      <c r="AH1225">
        <f t="shared" si="447"/>
        <v>0.37480063795853269</v>
      </c>
      <c r="AI1225">
        <f t="shared" si="448"/>
        <v>0.16400911161731208</v>
      </c>
      <c r="AJ1225">
        <f t="shared" si="449"/>
        <v>0.29214559386973177</v>
      </c>
      <c r="AK1225">
        <f t="shared" si="450"/>
        <v>0.41138988450816405</v>
      </c>
      <c r="AL1225">
        <f t="shared" si="451"/>
        <v>0.29463629684055831</v>
      </c>
      <c r="AM1225">
        <f t="shared" si="452"/>
        <v>0.32528504359490273</v>
      </c>
      <c r="AN1225">
        <f t="shared" si="453"/>
        <v>0.37787056367432137</v>
      </c>
      <c r="AO1225">
        <f t="shared" si="454"/>
        <v>0.17048579285059576</v>
      </c>
      <c r="AP1225">
        <f t="shared" si="455"/>
        <v>6.741573033707865E-2</v>
      </c>
      <c r="AQ1225">
        <f t="shared" si="456"/>
        <v>6.6666666666666666E-2</v>
      </c>
      <c r="AR1225">
        <f t="shared" si="457"/>
        <v>2.2471910112359546E-2</v>
      </c>
      <c r="AS1225">
        <f t="shared" si="458"/>
        <v>4.0816326530612235E-2</v>
      </c>
      <c r="AT1225">
        <f t="shared" si="459"/>
        <v>0.40620202640466696</v>
      </c>
      <c r="AU1225">
        <f t="shared" si="460"/>
        <v>0.44011684518013633</v>
      </c>
      <c r="AV1225">
        <f t="shared" si="461"/>
        <v>0.5</v>
      </c>
      <c r="AW1225">
        <f t="shared" si="462"/>
        <v>0.53403141361256534</v>
      </c>
    </row>
    <row r="1226" spans="1:49" x14ac:dyDescent="0.3">
      <c r="A1226">
        <v>239</v>
      </c>
      <c r="B1226" s="3">
        <v>37591</v>
      </c>
      <c r="C1226" t="s">
        <v>8</v>
      </c>
      <c r="D1226" s="1">
        <v>80.849999999999994</v>
      </c>
      <c r="E1226" s="1">
        <v>41.5</v>
      </c>
      <c r="F1226" s="1">
        <v>20.6</v>
      </c>
      <c r="G1226" s="1">
        <v>39.35</v>
      </c>
      <c r="H1226" s="1">
        <v>17.100000000000001</v>
      </c>
      <c r="I1226" s="1">
        <v>58.75</v>
      </c>
      <c r="J1226" s="1">
        <v>57.9</v>
      </c>
      <c r="K1226" s="1">
        <v>32.6</v>
      </c>
      <c r="L1226" s="1">
        <v>31.3</v>
      </c>
      <c r="M1226" s="1">
        <v>11</v>
      </c>
      <c r="N1226" s="1">
        <v>10.1</v>
      </c>
      <c r="O1226" s="2">
        <v>16.600000000000001</v>
      </c>
      <c r="P1226" s="2">
        <v>12.7</v>
      </c>
      <c r="Q1226" s="2">
        <v>3.2</v>
      </c>
      <c r="R1226" s="1">
        <v>0.8</v>
      </c>
      <c r="S1226" s="1">
        <v>0.8</v>
      </c>
      <c r="T1226" s="1">
        <v>0.4</v>
      </c>
      <c r="U1226" s="1">
        <v>0.4</v>
      </c>
      <c r="V1226" s="1">
        <v>1.6</v>
      </c>
      <c r="W1226" s="1">
        <v>23.1</v>
      </c>
      <c r="X1226" s="1">
        <v>70.05</v>
      </c>
      <c r="Y1226" s="1">
        <v>5.05</v>
      </c>
      <c r="Z1226" s="1">
        <v>5</v>
      </c>
      <c r="AA1226">
        <f t="shared" si="440"/>
        <v>0.38195173137460647</v>
      </c>
      <c r="AB1226">
        <f t="shared" si="441"/>
        <v>0.28906250000000011</v>
      </c>
      <c r="AC1226">
        <f t="shared" si="442"/>
        <v>0.28421052631578947</v>
      </c>
      <c r="AD1226">
        <f t="shared" si="443"/>
        <v>6.5274151436031352E-2</v>
      </c>
      <c r="AE1226">
        <f t="shared" si="444"/>
        <v>0.15217391304347827</v>
      </c>
      <c r="AF1226">
        <f t="shared" si="445"/>
        <v>0.17105263157894737</v>
      </c>
      <c r="AG1226">
        <f t="shared" si="446"/>
        <v>0.12222222222222223</v>
      </c>
      <c r="AH1226">
        <f t="shared" si="447"/>
        <v>0.35140882509303561</v>
      </c>
      <c r="AI1226">
        <f t="shared" si="448"/>
        <v>0.15717539863325741</v>
      </c>
      <c r="AJ1226">
        <f t="shared" si="449"/>
        <v>0.27155172413793105</v>
      </c>
      <c r="AK1226">
        <f t="shared" si="450"/>
        <v>0.38072481083233767</v>
      </c>
      <c r="AL1226">
        <f t="shared" si="451"/>
        <v>0.26818515797207931</v>
      </c>
      <c r="AM1226">
        <f t="shared" si="452"/>
        <v>0.29175050301810868</v>
      </c>
      <c r="AN1226">
        <f t="shared" si="453"/>
        <v>0.41127348643006256</v>
      </c>
      <c r="AO1226">
        <f t="shared" si="454"/>
        <v>0.16590284142988082</v>
      </c>
      <c r="AP1226">
        <f t="shared" si="455"/>
        <v>7.8651685393258439E-2</v>
      </c>
      <c r="AQ1226">
        <f t="shared" si="456"/>
        <v>7.7777777777777779E-2</v>
      </c>
      <c r="AR1226">
        <f t="shared" si="457"/>
        <v>3.3707865168539332E-2</v>
      </c>
      <c r="AS1226">
        <f t="shared" si="458"/>
        <v>6.1224489795918373E-2</v>
      </c>
      <c r="AT1226">
        <f t="shared" si="459"/>
        <v>9.6714768191587364E-2</v>
      </c>
      <c r="AU1226">
        <f t="shared" si="460"/>
        <v>0.4219409282700422</v>
      </c>
      <c r="AV1226">
        <f t="shared" si="461"/>
        <v>0.48255813953488363</v>
      </c>
      <c r="AW1226">
        <f t="shared" si="462"/>
        <v>0.4973821989528795</v>
      </c>
    </row>
    <row r="1227" spans="1:49" x14ac:dyDescent="0.3">
      <c r="A1227">
        <v>240</v>
      </c>
      <c r="B1227" s="3">
        <v>37591</v>
      </c>
      <c r="C1227" t="s">
        <v>7</v>
      </c>
      <c r="D1227" s="1">
        <v>65.75</v>
      </c>
      <c r="E1227" s="1">
        <v>32.700000000000003</v>
      </c>
      <c r="F1227" s="1">
        <v>15.55</v>
      </c>
      <c r="G1227" s="1">
        <v>33.049999999999997</v>
      </c>
      <c r="H1227" s="1">
        <v>15.3</v>
      </c>
      <c r="I1227" s="1">
        <v>42.9</v>
      </c>
      <c r="J1227" s="1">
        <v>43.1</v>
      </c>
      <c r="K1227" s="1">
        <v>22.2</v>
      </c>
      <c r="L1227" s="1">
        <v>23.1</v>
      </c>
      <c r="M1227" s="1">
        <v>6.7</v>
      </c>
      <c r="N1227" s="1">
        <v>7</v>
      </c>
      <c r="O1227" s="2">
        <v>7.9</v>
      </c>
      <c r="P1227" s="2">
        <v>5.4</v>
      </c>
      <c r="Q1227" s="2">
        <v>2</v>
      </c>
      <c r="R1227" s="1">
        <v>0.3</v>
      </c>
      <c r="S1227" s="1">
        <v>0.3</v>
      </c>
      <c r="T1227" s="1">
        <v>0.1</v>
      </c>
      <c r="U1227" s="1">
        <v>0.1</v>
      </c>
      <c r="V1227" s="1">
        <v>1.2</v>
      </c>
      <c r="W1227" s="1">
        <v>47.1</v>
      </c>
      <c r="X1227" s="1">
        <v>47</v>
      </c>
      <c r="Y1227" s="1">
        <v>3.5</v>
      </c>
      <c r="Z1227" s="1">
        <v>2.9</v>
      </c>
      <c r="AA1227">
        <f t="shared" si="440"/>
        <v>0.19727177334732426</v>
      </c>
      <c r="AB1227">
        <f t="shared" si="441"/>
        <v>9.1796875000000056E-2</v>
      </c>
      <c r="AC1227">
        <f t="shared" si="442"/>
        <v>0.16363636363636358</v>
      </c>
      <c r="AD1227">
        <f t="shared" si="443"/>
        <v>4.1775456919060067E-2</v>
      </c>
      <c r="AE1227">
        <f t="shared" si="444"/>
        <v>5.2989130434782622E-2</v>
      </c>
      <c r="AF1227">
        <f t="shared" si="445"/>
        <v>9.2105263157894732E-2</v>
      </c>
      <c r="AG1227">
        <f t="shared" si="446"/>
        <v>7.7777777777777765E-2</v>
      </c>
      <c r="AH1227">
        <f t="shared" si="447"/>
        <v>0.190855927698033</v>
      </c>
      <c r="AI1227">
        <f t="shared" si="448"/>
        <v>5.8086560364464704E-2</v>
      </c>
      <c r="AJ1227">
        <f t="shared" si="449"/>
        <v>0.11973180076628352</v>
      </c>
      <c r="AK1227">
        <f t="shared" si="450"/>
        <v>0.26284348864994023</v>
      </c>
      <c r="AL1227">
        <f t="shared" si="451"/>
        <v>0.11535635562086699</v>
      </c>
      <c r="AM1227">
        <f t="shared" si="452"/>
        <v>0.18175720992622402</v>
      </c>
      <c r="AN1227">
        <f t="shared" si="453"/>
        <v>0.23173277661795405</v>
      </c>
      <c r="AO1227">
        <f t="shared" si="454"/>
        <v>0.10907424381301559</v>
      </c>
      <c r="AP1227">
        <f t="shared" si="455"/>
        <v>2.2471910112359546E-2</v>
      </c>
      <c r="AQ1227">
        <f t="shared" si="456"/>
        <v>2.222222222222222E-2</v>
      </c>
      <c r="AR1227">
        <f t="shared" si="457"/>
        <v>0</v>
      </c>
      <c r="AS1227">
        <f t="shared" si="458"/>
        <v>0</v>
      </c>
      <c r="AT1227">
        <f t="shared" si="459"/>
        <v>0.24408965305495858</v>
      </c>
      <c r="AU1227">
        <f t="shared" si="460"/>
        <v>0.27231418370658883</v>
      </c>
      <c r="AV1227">
        <f t="shared" si="461"/>
        <v>0.30232558139534882</v>
      </c>
      <c r="AW1227">
        <f t="shared" si="462"/>
        <v>0.27748691099476436</v>
      </c>
    </row>
    <row r="1228" spans="1:49" x14ac:dyDescent="0.3">
      <c r="A1228">
        <v>241</v>
      </c>
      <c r="B1228" s="3">
        <v>37591</v>
      </c>
      <c r="C1228" t="s">
        <v>8</v>
      </c>
      <c r="D1228" s="1">
        <v>75.349999999999994</v>
      </c>
      <c r="E1228" s="1">
        <v>38.5</v>
      </c>
      <c r="F1228" s="1">
        <v>18.850000000000001</v>
      </c>
      <c r="G1228" s="1">
        <v>36.85</v>
      </c>
      <c r="H1228" s="1">
        <v>16.75</v>
      </c>
      <c r="I1228" s="1">
        <v>53.95</v>
      </c>
      <c r="J1228" s="1">
        <v>54.1</v>
      </c>
      <c r="K1228" s="1">
        <v>33</v>
      </c>
      <c r="L1228" s="1">
        <v>32.799999999999997</v>
      </c>
      <c r="M1228" s="1">
        <v>9.75</v>
      </c>
      <c r="N1228" s="1">
        <v>9.1</v>
      </c>
      <c r="O1228" s="2">
        <v>12.9</v>
      </c>
      <c r="P1228" s="2">
        <v>9.6999999999999993</v>
      </c>
      <c r="Q1228" s="2">
        <v>2.9</v>
      </c>
      <c r="R1228" s="1">
        <v>0.6</v>
      </c>
      <c r="S1228" s="1">
        <v>0.6</v>
      </c>
      <c r="T1228" s="1">
        <v>0.3</v>
      </c>
      <c r="U1228" s="1">
        <v>0.3</v>
      </c>
      <c r="V1228" s="1">
        <v>1.8</v>
      </c>
      <c r="W1228" s="1">
        <v>65.400000000000006</v>
      </c>
      <c r="X1228" s="1">
        <v>65.5</v>
      </c>
      <c r="Y1228" s="1">
        <v>4.8499999999999996</v>
      </c>
      <c r="Z1228" s="1">
        <v>4.3</v>
      </c>
      <c r="AA1228">
        <f t="shared" si="440"/>
        <v>0.31899265477439659</v>
      </c>
      <c r="AB1228">
        <f t="shared" si="441"/>
        <v>0.22070312500000008</v>
      </c>
      <c r="AC1228">
        <f t="shared" si="442"/>
        <v>0.23636363636363639</v>
      </c>
      <c r="AD1228">
        <f t="shared" si="443"/>
        <v>6.0704960835509136E-2</v>
      </c>
      <c r="AE1228">
        <f t="shared" si="444"/>
        <v>0.11141304347826086</v>
      </c>
      <c r="AF1228">
        <f t="shared" si="445"/>
        <v>0.15131578947368418</v>
      </c>
      <c r="AG1228">
        <f t="shared" si="446"/>
        <v>0.14444444444444443</v>
      </c>
      <c r="AH1228">
        <f t="shared" si="447"/>
        <v>0.29292929292929293</v>
      </c>
      <c r="AI1228">
        <f t="shared" si="448"/>
        <v>0.1150341685649203</v>
      </c>
      <c r="AJ1228">
        <f t="shared" si="449"/>
        <v>0.22557471264367818</v>
      </c>
      <c r="AK1228">
        <f t="shared" si="450"/>
        <v>0.35045798486658697</v>
      </c>
      <c r="AL1228">
        <f t="shared" si="451"/>
        <v>0.2740631888317413</v>
      </c>
      <c r="AM1228">
        <f t="shared" si="452"/>
        <v>0.3118712273641851</v>
      </c>
      <c r="AN1228">
        <f t="shared" si="453"/>
        <v>0.35908141962421702</v>
      </c>
      <c r="AO1228">
        <f t="shared" si="454"/>
        <v>0.14757103574702107</v>
      </c>
      <c r="AP1228">
        <f t="shared" si="455"/>
        <v>5.6179775280898875E-2</v>
      </c>
      <c r="AQ1228">
        <f t="shared" si="456"/>
        <v>5.5555555555555552E-2</v>
      </c>
      <c r="AR1228">
        <f t="shared" si="457"/>
        <v>2.2471910112359546E-2</v>
      </c>
      <c r="AS1228">
        <f t="shared" si="458"/>
        <v>4.0816326530612235E-2</v>
      </c>
      <c r="AT1228">
        <f t="shared" si="459"/>
        <v>0.35646300276327914</v>
      </c>
      <c r="AU1228">
        <f t="shared" si="460"/>
        <v>0.39240506329113928</v>
      </c>
      <c r="AV1228">
        <f t="shared" si="461"/>
        <v>0.45930232558139533</v>
      </c>
      <c r="AW1228">
        <f t="shared" si="462"/>
        <v>0.4240837696335078</v>
      </c>
    </row>
    <row r="1229" spans="1:49" x14ac:dyDescent="0.3">
      <c r="A1229">
        <v>242</v>
      </c>
      <c r="B1229" s="3">
        <v>37591</v>
      </c>
      <c r="C1229" t="s">
        <v>8</v>
      </c>
      <c r="D1229" s="1">
        <v>71.55</v>
      </c>
      <c r="E1229" s="1">
        <v>36.25</v>
      </c>
      <c r="F1229" s="1">
        <v>17.5</v>
      </c>
      <c r="G1229" s="1">
        <v>35.299999999999997</v>
      </c>
      <c r="H1229" s="1">
        <v>15.6</v>
      </c>
      <c r="I1229" s="1">
        <v>47.75</v>
      </c>
      <c r="J1229" s="1">
        <v>47.75</v>
      </c>
      <c r="K1229" s="1">
        <v>25.5</v>
      </c>
      <c r="L1229" s="1">
        <v>25.55</v>
      </c>
      <c r="M1229" s="1">
        <v>7.75</v>
      </c>
      <c r="N1229" s="1">
        <v>8.25</v>
      </c>
      <c r="O1229" s="2">
        <v>10.7</v>
      </c>
      <c r="P1229" s="2">
        <v>8.1</v>
      </c>
      <c r="Q1229" s="2">
        <v>2.2999999999999998</v>
      </c>
      <c r="R1229" s="1">
        <v>0.3</v>
      </c>
      <c r="S1229" s="1">
        <v>0.3</v>
      </c>
      <c r="T1229" s="1">
        <v>0.1</v>
      </c>
      <c r="U1229" s="1">
        <v>0.1</v>
      </c>
      <c r="V1229" s="1">
        <v>1.3</v>
      </c>
      <c r="W1229" s="1">
        <v>56.8</v>
      </c>
      <c r="X1229" s="1">
        <v>54.4</v>
      </c>
      <c r="Y1229" s="1">
        <v>4.5</v>
      </c>
      <c r="Z1229" s="1">
        <v>4.7</v>
      </c>
      <c r="AA1229">
        <f t="shared" si="440"/>
        <v>0.27177334732423919</v>
      </c>
      <c r="AB1229">
        <f t="shared" si="441"/>
        <v>0.16796875000000003</v>
      </c>
      <c r="AC1229">
        <f t="shared" si="442"/>
        <v>0.20669856459330138</v>
      </c>
      <c r="AD1229">
        <f t="shared" si="443"/>
        <v>4.5691906005221931E-2</v>
      </c>
      <c r="AE1229">
        <f t="shared" si="444"/>
        <v>8.9673913043478271E-2</v>
      </c>
      <c r="AF1229">
        <f t="shared" si="445"/>
        <v>0.11184210526315787</v>
      </c>
      <c r="AG1229">
        <f t="shared" si="446"/>
        <v>8.8888888888888892E-2</v>
      </c>
      <c r="AH1229">
        <f t="shared" si="447"/>
        <v>0.25252525252525254</v>
      </c>
      <c r="AI1229">
        <f t="shared" si="448"/>
        <v>8.9977220956719811E-2</v>
      </c>
      <c r="AJ1229">
        <f t="shared" si="449"/>
        <v>0.16618773946360155</v>
      </c>
      <c r="AK1229">
        <f t="shared" si="450"/>
        <v>0.29988052568697726</v>
      </c>
      <c r="AL1229">
        <f t="shared" si="451"/>
        <v>0.1638501102130786</v>
      </c>
      <c r="AM1229">
        <f t="shared" si="452"/>
        <v>0.21462105969148224</v>
      </c>
      <c r="AN1229">
        <f t="shared" si="453"/>
        <v>0.27557411273486426</v>
      </c>
      <c r="AO1229">
        <f t="shared" si="454"/>
        <v>0.1319890009165903</v>
      </c>
      <c r="AP1229">
        <f t="shared" si="455"/>
        <v>2.2471910112359546E-2</v>
      </c>
      <c r="AQ1229">
        <f t="shared" si="456"/>
        <v>2.222222222222222E-2</v>
      </c>
      <c r="AR1229">
        <f t="shared" si="457"/>
        <v>0</v>
      </c>
      <c r="AS1229">
        <f t="shared" si="458"/>
        <v>0</v>
      </c>
      <c r="AT1229">
        <f t="shared" si="459"/>
        <v>0.30365366902057106</v>
      </c>
      <c r="AU1229">
        <f t="shared" si="460"/>
        <v>0.32035053554040899</v>
      </c>
      <c r="AV1229">
        <f t="shared" si="461"/>
        <v>0.41860465116279072</v>
      </c>
      <c r="AW1229">
        <f t="shared" si="462"/>
        <v>0.46596858638743449</v>
      </c>
    </row>
    <row r="1230" spans="1:49" x14ac:dyDescent="0.3">
      <c r="A1230">
        <v>243</v>
      </c>
      <c r="B1230" s="3">
        <v>37591</v>
      </c>
      <c r="C1230" t="s">
        <v>8</v>
      </c>
      <c r="D1230" s="1">
        <v>73.55</v>
      </c>
      <c r="E1230" s="1">
        <v>37.85</v>
      </c>
      <c r="F1230" s="1">
        <v>19.25</v>
      </c>
      <c r="G1230" s="1">
        <v>35.700000000000003</v>
      </c>
      <c r="H1230" s="1">
        <v>16.7</v>
      </c>
      <c r="I1230" s="1">
        <v>51.75</v>
      </c>
      <c r="J1230" s="1">
        <v>51.75</v>
      </c>
      <c r="K1230" s="1">
        <v>27.6</v>
      </c>
      <c r="L1230" s="1">
        <v>27.55</v>
      </c>
      <c r="M1230" s="1">
        <v>8.65</v>
      </c>
      <c r="N1230" s="1">
        <v>8.5500000000000007</v>
      </c>
      <c r="O1230" s="2">
        <v>12.7</v>
      </c>
      <c r="P1230" s="2">
        <v>9.3000000000000007</v>
      </c>
      <c r="Q1230" s="2">
        <v>2.2999999999999998</v>
      </c>
      <c r="R1230" s="1">
        <v>0.5</v>
      </c>
      <c r="S1230" s="1">
        <v>0.5</v>
      </c>
      <c r="T1230" s="1">
        <v>0.2</v>
      </c>
      <c r="U1230" s="1">
        <v>0.2</v>
      </c>
      <c r="V1230" s="1">
        <v>1.3</v>
      </c>
      <c r="W1230" s="1">
        <v>61.5</v>
      </c>
      <c r="X1230" s="1">
        <v>63.1</v>
      </c>
      <c r="Y1230" s="1">
        <v>4.55</v>
      </c>
      <c r="Z1230" s="1">
        <v>4.5</v>
      </c>
      <c r="AA1230">
        <f t="shared" si="440"/>
        <v>0.30535152151101785</v>
      </c>
      <c r="AB1230">
        <f t="shared" si="441"/>
        <v>0.23632812500000003</v>
      </c>
      <c r="AC1230">
        <f t="shared" si="442"/>
        <v>0.21435406698564599</v>
      </c>
      <c r="AD1230">
        <f t="shared" si="443"/>
        <v>6.005221932114882E-2</v>
      </c>
      <c r="AE1230">
        <f t="shared" si="444"/>
        <v>0.10597826086956524</v>
      </c>
      <c r="AF1230">
        <f t="shared" si="445"/>
        <v>0.11184210526315787</v>
      </c>
      <c r="AG1230">
        <f t="shared" si="446"/>
        <v>8.8888888888888892E-2</v>
      </c>
      <c r="AH1230">
        <f t="shared" si="447"/>
        <v>0.2737905369484317</v>
      </c>
      <c r="AI1230">
        <f t="shared" si="448"/>
        <v>0.11275626423690203</v>
      </c>
      <c r="AJ1230">
        <f t="shared" si="449"/>
        <v>0.20450191570881227</v>
      </c>
      <c r="AK1230">
        <f t="shared" si="450"/>
        <v>0.33174034249303064</v>
      </c>
      <c r="AL1230">
        <f t="shared" si="451"/>
        <v>0.1947097722263042</v>
      </c>
      <c r="AM1230">
        <f t="shared" si="452"/>
        <v>0.2414486921529175</v>
      </c>
      <c r="AN1230">
        <f t="shared" si="453"/>
        <v>0.31315240083507301</v>
      </c>
      <c r="AO1230">
        <f t="shared" si="454"/>
        <v>0.13748854262144822</v>
      </c>
      <c r="AP1230">
        <f t="shared" si="455"/>
        <v>4.49438202247191E-2</v>
      </c>
      <c r="AQ1230">
        <f t="shared" si="456"/>
        <v>4.4444444444444446E-2</v>
      </c>
      <c r="AR1230">
        <f t="shared" si="457"/>
        <v>1.1235955056179775E-2</v>
      </c>
      <c r="AS1230">
        <f t="shared" si="458"/>
        <v>2.0408163265306121E-2</v>
      </c>
      <c r="AT1230">
        <f t="shared" si="459"/>
        <v>0.33251458397298128</v>
      </c>
      <c r="AU1230">
        <f t="shared" si="460"/>
        <v>0.37682570593963005</v>
      </c>
      <c r="AV1230">
        <f t="shared" si="461"/>
        <v>0.42441860465116277</v>
      </c>
      <c r="AW1230">
        <f t="shared" si="462"/>
        <v>0.44502617801047112</v>
      </c>
    </row>
    <row r="1231" spans="1:49" x14ac:dyDescent="0.3">
      <c r="A1231">
        <v>244</v>
      </c>
      <c r="B1231" s="3">
        <v>37591</v>
      </c>
      <c r="C1231" t="s">
        <v>8</v>
      </c>
      <c r="D1231" s="1">
        <v>76.849999999999994</v>
      </c>
      <c r="E1231" s="1">
        <v>39</v>
      </c>
      <c r="F1231" s="1">
        <v>19.2</v>
      </c>
      <c r="G1231" s="1">
        <v>37.85</v>
      </c>
      <c r="H1231" s="1">
        <v>16.649999999999999</v>
      </c>
      <c r="I1231" s="1">
        <v>53.4</v>
      </c>
      <c r="J1231" s="1">
        <v>52.9</v>
      </c>
      <c r="K1231" s="1">
        <v>29.5</v>
      </c>
      <c r="L1231" s="1">
        <v>29.1</v>
      </c>
      <c r="M1231" s="1">
        <v>9.4499999999999993</v>
      </c>
      <c r="N1231" s="1">
        <v>9.5</v>
      </c>
      <c r="O1231" s="2">
        <v>13.4</v>
      </c>
      <c r="P1231" s="2">
        <v>10.4</v>
      </c>
      <c r="Q1231" s="2">
        <v>2.6</v>
      </c>
      <c r="R1231" s="1">
        <v>0.6</v>
      </c>
      <c r="S1231" s="1">
        <v>0.6</v>
      </c>
      <c r="T1231" s="1">
        <v>0.3</v>
      </c>
      <c r="U1231" s="1">
        <v>0.3</v>
      </c>
      <c r="V1231" s="1">
        <v>1.4</v>
      </c>
      <c r="W1231" s="1">
        <v>64.7</v>
      </c>
      <c r="X1231" s="1">
        <v>64</v>
      </c>
      <c r="Y1231" s="1">
        <v>4.9000000000000004</v>
      </c>
      <c r="Z1231" s="1">
        <v>4.5</v>
      </c>
      <c r="AA1231">
        <f t="shared" si="440"/>
        <v>0.32948583420776489</v>
      </c>
      <c r="AB1231">
        <f t="shared" si="441"/>
        <v>0.234375</v>
      </c>
      <c r="AC1231">
        <f t="shared" si="442"/>
        <v>0.25550239234449762</v>
      </c>
      <c r="AD1231">
        <f t="shared" si="443"/>
        <v>5.9399477806788496E-2</v>
      </c>
      <c r="AE1231">
        <f t="shared" si="444"/>
        <v>0.12092391304347828</v>
      </c>
      <c r="AF1231">
        <f t="shared" si="445"/>
        <v>0.13157894736842105</v>
      </c>
      <c r="AG1231">
        <f t="shared" si="446"/>
        <v>9.9999999999999978E-2</v>
      </c>
      <c r="AH1231">
        <f t="shared" si="447"/>
        <v>0.30887825624667725</v>
      </c>
      <c r="AI1231">
        <f t="shared" si="448"/>
        <v>0.12072892938496585</v>
      </c>
      <c r="AJ1231">
        <f t="shared" si="449"/>
        <v>0.22030651340996166</v>
      </c>
      <c r="AK1231">
        <f t="shared" si="450"/>
        <v>0.34090003982477096</v>
      </c>
      <c r="AL1231">
        <f t="shared" si="451"/>
        <v>0.22263041880969872</v>
      </c>
      <c r="AM1231">
        <f t="shared" si="452"/>
        <v>0.26224010731052988</v>
      </c>
      <c r="AN1231">
        <f t="shared" si="453"/>
        <v>0.34655532359081409</v>
      </c>
      <c r="AO1231">
        <f t="shared" si="454"/>
        <v>0.15490375802016498</v>
      </c>
      <c r="AP1231">
        <f t="shared" si="455"/>
        <v>5.6179775280898875E-2</v>
      </c>
      <c r="AQ1231">
        <f t="shared" si="456"/>
        <v>5.5555555555555552E-2</v>
      </c>
      <c r="AR1231">
        <f t="shared" si="457"/>
        <v>2.2471910112359546E-2</v>
      </c>
      <c r="AS1231">
        <f t="shared" si="458"/>
        <v>4.0816326530612235E-2</v>
      </c>
      <c r="AT1231">
        <f t="shared" si="459"/>
        <v>0.35216456862143081</v>
      </c>
      <c r="AU1231">
        <f t="shared" si="460"/>
        <v>0.382667964946446</v>
      </c>
      <c r="AV1231">
        <f t="shared" si="461"/>
        <v>0.46511627906976744</v>
      </c>
      <c r="AW1231">
        <f t="shared" si="462"/>
        <v>0.44502617801047112</v>
      </c>
    </row>
    <row r="1232" spans="1:49" x14ac:dyDescent="0.3">
      <c r="A1232">
        <v>245</v>
      </c>
      <c r="B1232" s="3">
        <v>37591</v>
      </c>
      <c r="C1232" t="s">
        <v>8</v>
      </c>
      <c r="D1232" s="1">
        <v>80.7</v>
      </c>
      <c r="E1232" s="1">
        <v>42.8</v>
      </c>
      <c r="F1232" s="1">
        <v>21.15</v>
      </c>
      <c r="G1232" s="1">
        <v>37.9</v>
      </c>
      <c r="H1232" s="1">
        <v>16.95</v>
      </c>
      <c r="I1232" s="1">
        <v>59.2</v>
      </c>
      <c r="J1232" s="1">
        <v>59.75</v>
      </c>
      <c r="K1232" s="1">
        <v>32.4</v>
      </c>
      <c r="L1232" s="1">
        <v>32.5</v>
      </c>
      <c r="M1232" s="1">
        <v>9.4499999999999993</v>
      </c>
      <c r="N1232" s="1">
        <v>9.5</v>
      </c>
      <c r="O1232" s="2">
        <v>15.4</v>
      </c>
      <c r="P1232" s="2">
        <v>11.8</v>
      </c>
      <c r="Q1232" s="2">
        <v>2.9</v>
      </c>
      <c r="R1232" s="1">
        <v>0.7</v>
      </c>
      <c r="S1232" s="1">
        <v>0.7</v>
      </c>
      <c r="T1232" s="1">
        <v>0.3</v>
      </c>
      <c r="U1232" s="1">
        <v>0.3</v>
      </c>
      <c r="V1232" s="1">
        <v>1.8</v>
      </c>
      <c r="W1232" s="1">
        <v>64.900000000000006</v>
      </c>
      <c r="X1232" s="1">
        <v>63.15</v>
      </c>
      <c r="Y1232" s="1">
        <v>4.25</v>
      </c>
      <c r="Z1232" s="1">
        <v>4.7</v>
      </c>
      <c r="AA1232">
        <f t="shared" si="440"/>
        <v>0.409233997901364</v>
      </c>
      <c r="AB1232">
        <f t="shared" si="441"/>
        <v>0.310546875</v>
      </c>
      <c r="AC1232">
        <f t="shared" si="442"/>
        <v>0.25645933014354061</v>
      </c>
      <c r="AD1232">
        <f t="shared" si="443"/>
        <v>6.3315926892950389E-2</v>
      </c>
      <c r="AE1232">
        <f t="shared" si="444"/>
        <v>0.13994565217391305</v>
      </c>
      <c r="AF1232">
        <f t="shared" si="445"/>
        <v>0.15131578947368418</v>
      </c>
      <c r="AG1232">
        <f t="shared" si="446"/>
        <v>0.14444444444444443</v>
      </c>
      <c r="AH1232">
        <f t="shared" si="447"/>
        <v>0.34981392876129724</v>
      </c>
      <c r="AI1232">
        <f t="shared" si="448"/>
        <v>0.14350797266514809</v>
      </c>
      <c r="AJ1232">
        <f t="shared" si="449"/>
        <v>0.27586206896551724</v>
      </c>
      <c r="AK1232">
        <f t="shared" si="450"/>
        <v>0.39545997610513733</v>
      </c>
      <c r="AL1232">
        <f t="shared" si="451"/>
        <v>0.26524614254224826</v>
      </c>
      <c r="AM1232">
        <f t="shared" si="452"/>
        <v>0.30784708249496984</v>
      </c>
      <c r="AN1232">
        <f t="shared" si="453"/>
        <v>0.34655532359081409</v>
      </c>
      <c r="AO1232">
        <f t="shared" si="454"/>
        <v>0.15490375802016498</v>
      </c>
      <c r="AP1232">
        <f t="shared" si="455"/>
        <v>6.741573033707865E-2</v>
      </c>
      <c r="AQ1232">
        <f t="shared" si="456"/>
        <v>6.6666666666666666E-2</v>
      </c>
      <c r="AR1232">
        <f t="shared" si="457"/>
        <v>2.2471910112359546E-2</v>
      </c>
      <c r="AS1232">
        <f t="shared" si="458"/>
        <v>4.0816326530612235E-2</v>
      </c>
      <c r="AT1232">
        <f t="shared" si="459"/>
        <v>0.35339269266195894</v>
      </c>
      <c r="AU1232">
        <f t="shared" si="460"/>
        <v>0.37715027588445316</v>
      </c>
      <c r="AV1232">
        <f t="shared" si="461"/>
        <v>0.38953488372093026</v>
      </c>
      <c r="AW1232">
        <f t="shared" si="462"/>
        <v>0.46596858638743449</v>
      </c>
    </row>
    <row r="1233" spans="1:49" x14ac:dyDescent="0.3">
      <c r="A1233">
        <v>1</v>
      </c>
      <c r="B1233" s="3">
        <v>37622</v>
      </c>
      <c r="C1233" t="s">
        <v>8</v>
      </c>
      <c r="D1233" s="1">
        <v>114.35</v>
      </c>
      <c r="E1233" s="1">
        <v>59.3</v>
      </c>
      <c r="F1233" s="1">
        <v>31.05</v>
      </c>
      <c r="G1233" s="1">
        <v>55.05</v>
      </c>
      <c r="H1233" s="1">
        <v>27.1</v>
      </c>
      <c r="I1233" s="1">
        <v>88.7</v>
      </c>
      <c r="J1233" s="1">
        <v>89.15</v>
      </c>
      <c r="K1233" s="1">
        <v>48.45</v>
      </c>
      <c r="L1233" s="1">
        <v>49.8</v>
      </c>
      <c r="M1233" s="1">
        <v>14.65</v>
      </c>
      <c r="N1233" s="1">
        <v>14.75</v>
      </c>
      <c r="O1233" s="2">
        <v>48.7</v>
      </c>
      <c r="P1233" s="2">
        <v>39.299999999999997</v>
      </c>
      <c r="Q1233" s="2">
        <v>8.6</v>
      </c>
      <c r="R1233" s="1">
        <v>2.2000000000000002</v>
      </c>
      <c r="S1233" s="1">
        <v>2.2999999999999998</v>
      </c>
      <c r="T1233" s="1">
        <v>1.2</v>
      </c>
      <c r="U1233" s="1">
        <v>1.2</v>
      </c>
      <c r="V1233" s="1">
        <v>4.3</v>
      </c>
      <c r="W1233" s="1">
        <v>103.8</v>
      </c>
      <c r="X1233" s="1">
        <v>117.4</v>
      </c>
      <c r="Y1233" s="1">
        <v>7.3</v>
      </c>
      <c r="Z1233" s="1">
        <v>7</v>
      </c>
      <c r="AA1233">
        <f t="shared" si="440"/>
        <v>0.75550891920251828</v>
      </c>
      <c r="AB1233">
        <f t="shared" si="441"/>
        <v>0.697265625</v>
      </c>
      <c r="AC1233">
        <f t="shared" si="442"/>
        <v>0.58468899521531092</v>
      </c>
      <c r="AD1233">
        <f t="shared" si="443"/>
        <v>0.195822454308094</v>
      </c>
      <c r="AE1233">
        <f t="shared" si="444"/>
        <v>0.51358695652173914</v>
      </c>
      <c r="AF1233">
        <f t="shared" si="445"/>
        <v>0.52631578947368418</v>
      </c>
      <c r="AG1233">
        <f t="shared" si="446"/>
        <v>0.42222222222222217</v>
      </c>
      <c r="AH1233">
        <f t="shared" si="447"/>
        <v>0.70760233918128657</v>
      </c>
      <c r="AI1233">
        <f t="shared" si="448"/>
        <v>0.52277904328018232</v>
      </c>
      <c r="AJ1233">
        <f t="shared" si="449"/>
        <v>0.55842911877394641</v>
      </c>
      <c r="AK1233">
        <f t="shared" si="450"/>
        <v>0.62962962962962965</v>
      </c>
      <c r="AL1233">
        <f t="shared" si="451"/>
        <v>0.50110213078618659</v>
      </c>
      <c r="AM1233">
        <f t="shared" si="452"/>
        <v>0.539906103286385</v>
      </c>
      <c r="AN1233">
        <f t="shared" si="453"/>
        <v>0.56367432150313146</v>
      </c>
      <c r="AO1233">
        <f t="shared" si="454"/>
        <v>0.25114573785517874</v>
      </c>
      <c r="AP1233">
        <f t="shared" si="455"/>
        <v>0.23595505617977527</v>
      </c>
      <c r="AQ1233">
        <f t="shared" si="456"/>
        <v>0.24444444444444441</v>
      </c>
      <c r="AR1233">
        <f t="shared" si="457"/>
        <v>0.12359550561797751</v>
      </c>
      <c r="AS1233">
        <f t="shared" si="458"/>
        <v>0.22448979591836729</v>
      </c>
      <c r="AT1233">
        <f t="shared" si="459"/>
        <v>0.59226281854467311</v>
      </c>
      <c r="AU1233">
        <f t="shared" si="460"/>
        <v>0.72930866601752686</v>
      </c>
      <c r="AV1233">
        <f t="shared" si="461"/>
        <v>0.74418604651162779</v>
      </c>
      <c r="AW1233">
        <f t="shared" si="462"/>
        <v>0.706806282722513</v>
      </c>
    </row>
    <row r="1234" spans="1:49" x14ac:dyDescent="0.3">
      <c r="A1234">
        <v>2</v>
      </c>
      <c r="B1234" s="3">
        <v>37622</v>
      </c>
      <c r="C1234" t="s">
        <v>8</v>
      </c>
      <c r="D1234" s="1">
        <v>131.15</v>
      </c>
      <c r="E1234" s="1">
        <v>68.150000000000006</v>
      </c>
      <c r="F1234" s="1">
        <v>35</v>
      </c>
      <c r="G1234" s="1">
        <v>63</v>
      </c>
      <c r="H1234" s="1">
        <v>27.75</v>
      </c>
      <c r="I1234" s="1">
        <v>122.7</v>
      </c>
      <c r="J1234" s="1">
        <v>121.6</v>
      </c>
      <c r="K1234" s="1">
        <v>73.8</v>
      </c>
      <c r="L1234" s="1">
        <v>73.5</v>
      </c>
      <c r="M1234" s="1">
        <v>21.7</v>
      </c>
      <c r="N1234" s="1">
        <v>21.95</v>
      </c>
      <c r="O1234" s="2">
        <v>77.900000000000006</v>
      </c>
      <c r="P1234" s="2">
        <v>64.7</v>
      </c>
      <c r="Q1234" s="2">
        <v>11.8</v>
      </c>
      <c r="R1234" s="1">
        <v>6.7</v>
      </c>
      <c r="S1234" s="1">
        <v>6.6</v>
      </c>
      <c r="T1234" s="1">
        <v>3.4</v>
      </c>
      <c r="U1234" s="1">
        <v>3.4</v>
      </c>
      <c r="V1234" s="1">
        <v>6.4</v>
      </c>
      <c r="W1234" s="1">
        <v>122.5</v>
      </c>
      <c r="X1234" s="1">
        <v>139.44999999999999</v>
      </c>
      <c r="Y1234" s="1">
        <v>8.65</v>
      </c>
      <c r="Z1234" s="1">
        <v>8.5</v>
      </c>
      <c r="AA1234">
        <f t="shared" si="440"/>
        <v>0.94123819517313756</v>
      </c>
      <c r="AB1234">
        <f t="shared" si="441"/>
        <v>0.8515625</v>
      </c>
      <c r="AC1234">
        <f t="shared" si="442"/>
        <v>0.73684210526315785</v>
      </c>
      <c r="AD1234">
        <f t="shared" si="443"/>
        <v>0.20430809399477806</v>
      </c>
      <c r="AE1234">
        <f t="shared" si="444"/>
        <v>0.85869565217391319</v>
      </c>
      <c r="AF1234">
        <f t="shared" si="445"/>
        <v>0.73684210526315796</v>
      </c>
      <c r="AG1234">
        <f t="shared" si="446"/>
        <v>0.65555555555555556</v>
      </c>
      <c r="AH1234">
        <f t="shared" si="447"/>
        <v>0.88623072833599159</v>
      </c>
      <c r="AI1234">
        <f t="shared" si="448"/>
        <v>0.85535307517084302</v>
      </c>
      <c r="AJ1234">
        <f t="shared" si="449"/>
        <v>0.88409961685823757</v>
      </c>
      <c r="AK1234">
        <f t="shared" si="450"/>
        <v>0.88809239346873747</v>
      </c>
      <c r="AL1234">
        <f t="shared" si="451"/>
        <v>0.87362233651726651</v>
      </c>
      <c r="AM1234">
        <f t="shared" si="452"/>
        <v>0.85781354795439313</v>
      </c>
      <c r="AN1234">
        <f t="shared" si="453"/>
        <v>0.85803757828810012</v>
      </c>
      <c r="AO1234">
        <f t="shared" si="454"/>
        <v>0.38313473877176901</v>
      </c>
      <c r="AP1234">
        <f t="shared" si="455"/>
        <v>0.7415730337078652</v>
      </c>
      <c r="AQ1234">
        <f t="shared" si="456"/>
        <v>0.72222222222222221</v>
      </c>
      <c r="AR1234">
        <f t="shared" si="457"/>
        <v>0.37078651685393255</v>
      </c>
      <c r="AS1234">
        <f t="shared" si="458"/>
        <v>0.6734693877551019</v>
      </c>
      <c r="AT1234">
        <f t="shared" si="459"/>
        <v>0.70709241633404984</v>
      </c>
      <c r="AU1234">
        <f t="shared" si="460"/>
        <v>0.87244401168451791</v>
      </c>
      <c r="AV1234">
        <f t="shared" si="461"/>
        <v>0.90116279069767435</v>
      </c>
      <c r="AW1234">
        <f t="shared" si="462"/>
        <v>0.86387434554973808</v>
      </c>
    </row>
    <row r="1235" spans="1:49" x14ac:dyDescent="0.3">
      <c r="A1235">
        <v>3</v>
      </c>
      <c r="B1235" s="3">
        <v>37622</v>
      </c>
      <c r="C1235" t="s">
        <v>8</v>
      </c>
      <c r="D1235" s="1">
        <v>87.7</v>
      </c>
      <c r="E1235" s="1">
        <v>45.2</v>
      </c>
      <c r="F1235" s="1">
        <v>23.05</v>
      </c>
      <c r="G1235" s="1">
        <v>42.5</v>
      </c>
      <c r="H1235" s="1">
        <v>20</v>
      </c>
      <c r="I1235" s="1">
        <v>60.7</v>
      </c>
      <c r="J1235" s="1">
        <v>59.65</v>
      </c>
      <c r="K1235" s="1">
        <v>33.299999999999997</v>
      </c>
      <c r="L1235" s="1">
        <v>32.799999999999997</v>
      </c>
      <c r="M1235" s="1">
        <v>10.65</v>
      </c>
      <c r="N1235" s="1">
        <v>10.7</v>
      </c>
      <c r="O1235" s="2">
        <v>20</v>
      </c>
      <c r="P1235" s="2">
        <v>15.3</v>
      </c>
      <c r="Q1235" s="2">
        <v>4.2</v>
      </c>
      <c r="R1235" s="1">
        <v>0.8</v>
      </c>
      <c r="S1235" s="1">
        <v>0.7</v>
      </c>
      <c r="T1235" s="1">
        <v>0.4</v>
      </c>
      <c r="U1235" s="1">
        <v>0.3</v>
      </c>
      <c r="V1235" s="1">
        <v>2.2000000000000002</v>
      </c>
      <c r="W1235" s="1">
        <v>69.7</v>
      </c>
      <c r="X1235" s="1">
        <v>56</v>
      </c>
      <c r="Y1235" s="1">
        <v>5.2</v>
      </c>
      <c r="Z1235" s="1">
        <v>5.0999999999999996</v>
      </c>
      <c r="AA1235">
        <f t="shared" si="440"/>
        <v>0.45960125918153205</v>
      </c>
      <c r="AB1235">
        <f t="shared" si="441"/>
        <v>0.38476562500000006</v>
      </c>
      <c r="AC1235">
        <f t="shared" si="442"/>
        <v>0.34449760765550236</v>
      </c>
      <c r="AD1235">
        <f t="shared" si="443"/>
        <v>0.10313315926892951</v>
      </c>
      <c r="AE1235">
        <f t="shared" si="444"/>
        <v>0.18750000000000003</v>
      </c>
      <c r="AF1235">
        <f t="shared" si="445"/>
        <v>0.23684210526315788</v>
      </c>
      <c r="AG1235">
        <f t="shared" si="446"/>
        <v>0.18888888888888891</v>
      </c>
      <c r="AH1235">
        <f t="shared" si="447"/>
        <v>0.42424242424242431</v>
      </c>
      <c r="AI1235">
        <f t="shared" si="448"/>
        <v>0.1958997722095672</v>
      </c>
      <c r="AJ1235">
        <f t="shared" si="449"/>
        <v>0.29022988505747127</v>
      </c>
      <c r="AK1235">
        <f t="shared" si="450"/>
        <v>0.39466348068498602</v>
      </c>
      <c r="AL1235">
        <f t="shared" si="451"/>
        <v>0.27847171197648779</v>
      </c>
      <c r="AM1235">
        <f t="shared" si="452"/>
        <v>0.3118712273641851</v>
      </c>
      <c r="AN1235">
        <f t="shared" si="453"/>
        <v>0.39665970772442583</v>
      </c>
      <c r="AO1235">
        <f t="shared" si="454"/>
        <v>0.17690192483959666</v>
      </c>
      <c r="AP1235">
        <f t="shared" si="455"/>
        <v>7.8651685393258439E-2</v>
      </c>
      <c r="AQ1235">
        <f t="shared" si="456"/>
        <v>6.6666666666666666E-2</v>
      </c>
      <c r="AR1235">
        <f t="shared" si="457"/>
        <v>3.3707865168539332E-2</v>
      </c>
      <c r="AS1235">
        <f t="shared" si="458"/>
        <v>4.0816326530612235E-2</v>
      </c>
      <c r="AT1235">
        <f t="shared" si="459"/>
        <v>0.38286766963463315</v>
      </c>
      <c r="AU1235">
        <f t="shared" si="460"/>
        <v>0.33073677377474853</v>
      </c>
      <c r="AV1235">
        <f t="shared" si="461"/>
        <v>0.5</v>
      </c>
      <c r="AW1235">
        <f t="shared" si="462"/>
        <v>0.50785340314136118</v>
      </c>
    </row>
    <row r="1236" spans="1:49" x14ac:dyDescent="0.3">
      <c r="A1236">
        <v>4</v>
      </c>
      <c r="B1236" s="3">
        <v>37622</v>
      </c>
      <c r="C1236" t="s">
        <v>8</v>
      </c>
      <c r="D1236" s="1">
        <v>76.099999999999994</v>
      </c>
      <c r="E1236" s="1">
        <v>39.6</v>
      </c>
      <c r="F1236" s="1">
        <v>19.399999999999999</v>
      </c>
      <c r="G1236" s="1">
        <v>36.5</v>
      </c>
      <c r="H1236" s="1">
        <v>16.5</v>
      </c>
      <c r="I1236" s="1">
        <v>43.8</v>
      </c>
      <c r="J1236" s="1">
        <v>43</v>
      </c>
      <c r="K1236" s="1">
        <v>22.6</v>
      </c>
      <c r="L1236" s="1">
        <v>22.1</v>
      </c>
      <c r="M1236" s="1">
        <v>8.6</v>
      </c>
      <c r="N1236" s="1">
        <v>8.6</v>
      </c>
      <c r="O1236" s="2">
        <v>12.8</v>
      </c>
      <c r="P1236" s="2">
        <v>10</v>
      </c>
      <c r="Q1236" s="2">
        <v>3</v>
      </c>
      <c r="R1236" s="1">
        <v>0.4</v>
      </c>
      <c r="S1236" s="1">
        <v>0.3</v>
      </c>
      <c r="T1236" s="1">
        <v>0.2</v>
      </c>
      <c r="U1236" s="1">
        <v>0.1</v>
      </c>
      <c r="V1236" s="1">
        <v>1.5</v>
      </c>
      <c r="W1236" s="1">
        <v>44.4</v>
      </c>
      <c r="X1236" s="1">
        <v>33.5</v>
      </c>
      <c r="Y1236" s="1">
        <v>5.05</v>
      </c>
      <c r="Z1236" s="1">
        <v>5.0999999999999996</v>
      </c>
      <c r="AA1236">
        <f t="shared" si="440"/>
        <v>0.34207764952780695</v>
      </c>
      <c r="AB1236">
        <f t="shared" si="441"/>
        <v>0.24218749999999997</v>
      </c>
      <c r="AC1236">
        <f t="shared" si="442"/>
        <v>0.22966507177033491</v>
      </c>
      <c r="AD1236">
        <f t="shared" si="443"/>
        <v>5.7441253263707574E-2</v>
      </c>
      <c r="AE1236">
        <f t="shared" si="444"/>
        <v>0.11548913043478262</v>
      </c>
      <c r="AF1236">
        <f t="shared" si="445"/>
        <v>0.15789473684210525</v>
      </c>
      <c r="AG1236">
        <f t="shared" si="446"/>
        <v>0.1111111111111111</v>
      </c>
      <c r="AH1236">
        <f t="shared" si="447"/>
        <v>0.30090377458798512</v>
      </c>
      <c r="AI1236">
        <f t="shared" si="448"/>
        <v>0.11389521640091117</v>
      </c>
      <c r="AJ1236">
        <f t="shared" si="449"/>
        <v>0.12835249042145591</v>
      </c>
      <c r="AK1236">
        <f t="shared" si="450"/>
        <v>0.26204699322978892</v>
      </c>
      <c r="AL1236">
        <f t="shared" si="451"/>
        <v>0.12123438648052903</v>
      </c>
      <c r="AM1236">
        <f t="shared" si="452"/>
        <v>0.16834339369550638</v>
      </c>
      <c r="AN1236">
        <f t="shared" si="453"/>
        <v>0.31106471816283915</v>
      </c>
      <c r="AO1236">
        <f t="shared" si="454"/>
        <v>0.1384051329055912</v>
      </c>
      <c r="AP1236">
        <f t="shared" si="455"/>
        <v>3.3707865168539332E-2</v>
      </c>
      <c r="AQ1236">
        <f t="shared" si="456"/>
        <v>2.222222222222222E-2</v>
      </c>
      <c r="AR1236">
        <f t="shared" si="457"/>
        <v>1.1235955056179775E-2</v>
      </c>
      <c r="AS1236">
        <f t="shared" si="458"/>
        <v>0</v>
      </c>
      <c r="AT1236">
        <f t="shared" si="459"/>
        <v>0.22750997850782928</v>
      </c>
      <c r="AU1236">
        <f t="shared" si="460"/>
        <v>0.18468029860434926</v>
      </c>
      <c r="AV1236">
        <f t="shared" si="461"/>
        <v>0.48255813953488363</v>
      </c>
      <c r="AW1236">
        <f t="shared" si="462"/>
        <v>0.50785340314136118</v>
      </c>
    </row>
    <row r="1237" spans="1:49" x14ac:dyDescent="0.3">
      <c r="A1237">
        <v>5</v>
      </c>
      <c r="B1237" s="3">
        <v>37622</v>
      </c>
      <c r="C1237" t="s">
        <v>8</v>
      </c>
      <c r="D1237" s="1">
        <v>78.45</v>
      </c>
      <c r="E1237" s="1">
        <v>40.6</v>
      </c>
      <c r="F1237" s="1">
        <v>19.100000000000001</v>
      </c>
      <c r="G1237" s="1">
        <v>37.85</v>
      </c>
      <c r="H1237" s="1">
        <v>17.95</v>
      </c>
      <c r="I1237" s="1">
        <v>57.6</v>
      </c>
      <c r="J1237" s="1">
        <v>57.2</v>
      </c>
      <c r="K1237" s="1">
        <v>31.95</v>
      </c>
      <c r="L1237" s="1">
        <v>31.45</v>
      </c>
      <c r="M1237" s="1">
        <v>10.15</v>
      </c>
      <c r="N1237" s="1">
        <v>9.9</v>
      </c>
      <c r="O1237" s="2">
        <v>13.8</v>
      </c>
      <c r="P1237" s="2">
        <v>10.5</v>
      </c>
      <c r="Q1237" s="2">
        <v>3</v>
      </c>
      <c r="R1237" s="1">
        <v>0.6</v>
      </c>
      <c r="S1237" s="1">
        <v>0.6</v>
      </c>
      <c r="T1237" s="1">
        <v>0.3</v>
      </c>
      <c r="U1237" s="1">
        <v>0.3</v>
      </c>
      <c r="V1237" s="1">
        <v>1.4</v>
      </c>
      <c r="W1237" s="1">
        <v>62.65</v>
      </c>
      <c r="X1237" s="1">
        <v>63.5</v>
      </c>
      <c r="Y1237" s="1">
        <v>4.0999999999999996</v>
      </c>
      <c r="Z1237" s="1">
        <v>4.7</v>
      </c>
      <c r="AA1237">
        <f t="shared" si="440"/>
        <v>0.36306400839454356</v>
      </c>
      <c r="AB1237">
        <f t="shared" si="441"/>
        <v>0.23046875000000008</v>
      </c>
      <c r="AC1237">
        <f t="shared" si="442"/>
        <v>0.25550239234449762</v>
      </c>
      <c r="AD1237">
        <f t="shared" si="443"/>
        <v>7.6370757180156651E-2</v>
      </c>
      <c r="AE1237">
        <f t="shared" si="444"/>
        <v>0.12228260869565219</v>
      </c>
      <c r="AF1237">
        <f t="shared" si="445"/>
        <v>0.15789473684210525</v>
      </c>
      <c r="AG1237">
        <f t="shared" si="446"/>
        <v>9.9999999999999978E-2</v>
      </c>
      <c r="AH1237">
        <f t="shared" si="447"/>
        <v>0.32589048378522067</v>
      </c>
      <c r="AI1237">
        <f t="shared" si="448"/>
        <v>0.12528473804100229</v>
      </c>
      <c r="AJ1237">
        <f t="shared" si="449"/>
        <v>0.26053639846743298</v>
      </c>
      <c r="AK1237">
        <f t="shared" si="450"/>
        <v>0.37514934289127833</v>
      </c>
      <c r="AL1237">
        <f t="shared" si="451"/>
        <v>0.25863335782512858</v>
      </c>
      <c r="AM1237">
        <f t="shared" si="452"/>
        <v>0.29376257545271628</v>
      </c>
      <c r="AN1237">
        <f t="shared" si="453"/>
        <v>0.37578288100208762</v>
      </c>
      <c r="AO1237">
        <f t="shared" si="454"/>
        <v>0.16223648029330889</v>
      </c>
      <c r="AP1237">
        <f t="shared" si="455"/>
        <v>5.6179775280898875E-2</v>
      </c>
      <c r="AQ1237">
        <f t="shared" si="456"/>
        <v>5.5555555555555552E-2</v>
      </c>
      <c r="AR1237">
        <f t="shared" si="457"/>
        <v>2.2471910112359546E-2</v>
      </c>
      <c r="AS1237">
        <f t="shared" si="458"/>
        <v>4.0816326530612235E-2</v>
      </c>
      <c r="AT1237">
        <f t="shared" si="459"/>
        <v>0.33957629720601784</v>
      </c>
      <c r="AU1237">
        <f t="shared" si="460"/>
        <v>0.37942226549821489</v>
      </c>
      <c r="AV1237">
        <f t="shared" si="461"/>
        <v>0.37209302325581389</v>
      </c>
      <c r="AW1237">
        <f t="shared" si="462"/>
        <v>0.46596858638743449</v>
      </c>
    </row>
    <row r="1238" spans="1:49" x14ac:dyDescent="0.3">
      <c r="A1238">
        <v>6</v>
      </c>
      <c r="B1238" s="3">
        <v>37622</v>
      </c>
      <c r="C1238" t="s">
        <v>8</v>
      </c>
      <c r="D1238" s="1">
        <v>134.35</v>
      </c>
      <c r="E1238" s="1">
        <v>70.75</v>
      </c>
      <c r="F1238" s="1">
        <v>36.4</v>
      </c>
      <c r="G1238" s="1">
        <v>63.6</v>
      </c>
      <c r="H1238" s="1">
        <v>29.35</v>
      </c>
      <c r="I1238" s="1">
        <v>128.5</v>
      </c>
      <c r="J1238" s="1">
        <v>132.1</v>
      </c>
      <c r="K1238" s="1">
        <v>79.849999999999994</v>
      </c>
      <c r="L1238" s="1">
        <v>81.650000000000006</v>
      </c>
      <c r="M1238" s="1">
        <v>24</v>
      </c>
      <c r="N1238" s="1">
        <v>24.25</v>
      </c>
      <c r="O1238" s="2">
        <v>90.3</v>
      </c>
      <c r="P1238" s="2">
        <v>74.900000000000006</v>
      </c>
      <c r="Q1238" s="2">
        <v>13.5</v>
      </c>
      <c r="R1238" s="1">
        <v>8.4</v>
      </c>
      <c r="S1238" s="1">
        <v>8.6</v>
      </c>
      <c r="T1238" s="1">
        <v>4.3</v>
      </c>
      <c r="U1238" s="1">
        <v>4.4000000000000004</v>
      </c>
      <c r="V1238" s="1">
        <v>7</v>
      </c>
      <c r="W1238" s="1">
        <v>125</v>
      </c>
      <c r="X1238" s="1">
        <v>125.25</v>
      </c>
      <c r="Y1238" s="1">
        <v>9.3000000000000007</v>
      </c>
      <c r="Z1238" s="1">
        <v>8.1999999999999993</v>
      </c>
      <c r="AA1238">
        <f t="shared" si="440"/>
        <v>0.99580272822665272</v>
      </c>
      <c r="AB1238">
        <f t="shared" si="441"/>
        <v>0.90625</v>
      </c>
      <c r="AC1238">
        <f t="shared" si="442"/>
        <v>0.74832535885167462</v>
      </c>
      <c r="AD1238">
        <f t="shared" si="443"/>
        <v>0.22519582245430808</v>
      </c>
      <c r="AE1238">
        <f t="shared" si="444"/>
        <v>0.99728260869565233</v>
      </c>
      <c r="AF1238">
        <f t="shared" si="445"/>
        <v>0.84868421052631582</v>
      </c>
      <c r="AG1238">
        <f t="shared" si="446"/>
        <v>0.72222222222222221</v>
      </c>
      <c r="AH1238">
        <f t="shared" si="447"/>
        <v>0.9202551834130781</v>
      </c>
      <c r="AI1238">
        <f t="shared" si="448"/>
        <v>0.99658314350797272</v>
      </c>
      <c r="AJ1238">
        <f t="shared" si="449"/>
        <v>0.93965517241379293</v>
      </c>
      <c r="AK1238">
        <f t="shared" si="450"/>
        <v>0.97172441258462749</v>
      </c>
      <c r="AL1238">
        <f t="shared" si="451"/>
        <v>0.96252755326965456</v>
      </c>
      <c r="AM1238">
        <f t="shared" si="452"/>
        <v>0.96713615023474198</v>
      </c>
      <c r="AN1238">
        <f t="shared" si="453"/>
        <v>0.95407098121085587</v>
      </c>
      <c r="AO1238">
        <f t="shared" si="454"/>
        <v>0.42529789184234645</v>
      </c>
      <c r="AP1238">
        <f t="shared" si="455"/>
        <v>0.93258426966292141</v>
      </c>
      <c r="AQ1238">
        <f t="shared" si="456"/>
        <v>0.94444444444444442</v>
      </c>
      <c r="AR1238">
        <f t="shared" si="457"/>
        <v>0.47191011235955055</v>
      </c>
      <c r="AS1238">
        <f t="shared" si="458"/>
        <v>0.87755102040816335</v>
      </c>
      <c r="AT1238">
        <f t="shared" si="459"/>
        <v>0.72244396684065104</v>
      </c>
      <c r="AU1238">
        <f t="shared" si="460"/>
        <v>0.78026614735475508</v>
      </c>
      <c r="AV1238">
        <f t="shared" si="461"/>
        <v>0.9767441860465117</v>
      </c>
      <c r="AW1238">
        <f t="shared" si="462"/>
        <v>0.83246073298429302</v>
      </c>
    </row>
    <row r="1239" spans="1:49" x14ac:dyDescent="0.3">
      <c r="A1239">
        <v>7</v>
      </c>
      <c r="B1239" s="3">
        <v>37622</v>
      </c>
      <c r="C1239" t="s">
        <v>7</v>
      </c>
      <c r="D1239" s="1">
        <v>78.5</v>
      </c>
      <c r="E1239" s="1">
        <v>39</v>
      </c>
      <c r="F1239" s="1">
        <v>19.2</v>
      </c>
      <c r="G1239" s="1">
        <v>39.5</v>
      </c>
      <c r="H1239" s="1">
        <v>18.8</v>
      </c>
      <c r="I1239" s="1">
        <v>43.85</v>
      </c>
      <c r="J1239" s="1">
        <v>43.5</v>
      </c>
      <c r="K1239" s="1">
        <v>22.25</v>
      </c>
      <c r="L1239" s="1">
        <v>22.4</v>
      </c>
      <c r="M1239" s="1">
        <v>8.6</v>
      </c>
      <c r="N1239" s="1">
        <v>8.1999999999999993</v>
      </c>
      <c r="O1239" s="2">
        <v>12.1</v>
      </c>
      <c r="P1239" s="2">
        <v>8.5</v>
      </c>
      <c r="Q1239" s="2">
        <v>3.1</v>
      </c>
      <c r="R1239" s="1">
        <v>0.4</v>
      </c>
      <c r="S1239" s="1">
        <v>0.3</v>
      </c>
      <c r="T1239" s="1">
        <v>0.2</v>
      </c>
      <c r="U1239" s="1">
        <v>0.1</v>
      </c>
      <c r="V1239" s="1">
        <v>1.9</v>
      </c>
      <c r="W1239" s="1">
        <v>61.05</v>
      </c>
      <c r="X1239" s="1">
        <v>61.5</v>
      </c>
      <c r="Y1239" s="1">
        <v>4.7</v>
      </c>
      <c r="Z1239" s="1">
        <v>4.75</v>
      </c>
      <c r="AA1239">
        <f t="shared" si="440"/>
        <v>0.32948583420776489</v>
      </c>
      <c r="AB1239">
        <f t="shared" si="441"/>
        <v>0.234375</v>
      </c>
      <c r="AC1239">
        <f t="shared" si="442"/>
        <v>0.28708133971291866</v>
      </c>
      <c r="AD1239">
        <f t="shared" si="443"/>
        <v>8.7467362924281991E-2</v>
      </c>
      <c r="AE1239">
        <f t="shared" si="444"/>
        <v>9.5108695652173919E-2</v>
      </c>
      <c r="AF1239">
        <f t="shared" si="445"/>
        <v>0.1644736842105263</v>
      </c>
      <c r="AG1239">
        <f t="shared" si="446"/>
        <v>0.15555555555555553</v>
      </c>
      <c r="AH1239">
        <f t="shared" si="447"/>
        <v>0.32642211589580017</v>
      </c>
      <c r="AI1239">
        <f t="shared" si="448"/>
        <v>0.1059225512528474</v>
      </c>
      <c r="AJ1239">
        <f t="shared" si="449"/>
        <v>0.12883141762452108</v>
      </c>
      <c r="AK1239">
        <f t="shared" si="450"/>
        <v>0.26602947033054558</v>
      </c>
      <c r="AL1239">
        <f t="shared" si="451"/>
        <v>0.11609110947832475</v>
      </c>
      <c r="AM1239">
        <f t="shared" si="452"/>
        <v>0.17236753856472165</v>
      </c>
      <c r="AN1239">
        <f t="shared" si="453"/>
        <v>0.31106471816283915</v>
      </c>
      <c r="AO1239">
        <f t="shared" si="454"/>
        <v>0.13107241063244729</v>
      </c>
      <c r="AP1239">
        <f t="shared" si="455"/>
        <v>3.3707865168539332E-2</v>
      </c>
      <c r="AQ1239">
        <f t="shared" si="456"/>
        <v>2.222222222222222E-2</v>
      </c>
      <c r="AR1239">
        <f t="shared" si="457"/>
        <v>1.1235955056179775E-2</v>
      </c>
      <c r="AS1239">
        <f t="shared" si="458"/>
        <v>0</v>
      </c>
      <c r="AT1239">
        <f t="shared" si="459"/>
        <v>0.32975130488179305</v>
      </c>
      <c r="AU1239">
        <f t="shared" si="460"/>
        <v>0.36643946770529051</v>
      </c>
      <c r="AV1239">
        <f t="shared" si="461"/>
        <v>0.44186046511627908</v>
      </c>
      <c r="AW1239">
        <f t="shared" si="462"/>
        <v>0.47120418848167533</v>
      </c>
    </row>
    <row r="1240" spans="1:49" x14ac:dyDescent="0.3">
      <c r="A1240">
        <v>8</v>
      </c>
      <c r="B1240" s="3">
        <v>37622</v>
      </c>
      <c r="C1240" t="s">
        <v>8</v>
      </c>
      <c r="D1240" s="1">
        <v>74.2</v>
      </c>
      <c r="E1240" s="1">
        <v>38.5</v>
      </c>
      <c r="F1240" s="1">
        <v>18.899999999999999</v>
      </c>
      <c r="G1240" s="1">
        <v>35.700000000000003</v>
      </c>
      <c r="H1240" s="1">
        <v>15.7</v>
      </c>
      <c r="I1240" s="1">
        <v>44.15</v>
      </c>
      <c r="J1240" s="1">
        <v>43.5</v>
      </c>
      <c r="K1240" s="1">
        <v>23.2</v>
      </c>
      <c r="L1240" s="1">
        <v>22.5</v>
      </c>
      <c r="M1240" s="1">
        <v>8.4</v>
      </c>
      <c r="N1240" s="1">
        <v>8.25</v>
      </c>
      <c r="O1240" s="2">
        <v>11.7</v>
      </c>
      <c r="P1240" s="2">
        <v>8.9</v>
      </c>
      <c r="Q1240" s="2">
        <v>2.4</v>
      </c>
      <c r="R1240" s="1">
        <v>0.3</v>
      </c>
      <c r="S1240" s="1">
        <v>0.3</v>
      </c>
      <c r="T1240" s="1">
        <v>0.1</v>
      </c>
      <c r="U1240" s="1">
        <v>0.1</v>
      </c>
      <c r="V1240" s="1">
        <v>1.3</v>
      </c>
      <c r="W1240" s="1">
        <v>60.1</v>
      </c>
      <c r="X1240" s="1">
        <v>50.8</v>
      </c>
      <c r="Y1240" s="1">
        <v>4.9000000000000004</v>
      </c>
      <c r="Z1240" s="1">
        <v>4.8</v>
      </c>
      <c r="AA1240">
        <f t="shared" si="440"/>
        <v>0.31899265477439659</v>
      </c>
      <c r="AB1240">
        <f t="shared" si="441"/>
        <v>0.22265624999999997</v>
      </c>
      <c r="AC1240">
        <f t="shared" si="442"/>
        <v>0.21435406698564599</v>
      </c>
      <c r="AD1240">
        <f t="shared" si="443"/>
        <v>4.6997389033942551E-2</v>
      </c>
      <c r="AE1240">
        <f t="shared" si="444"/>
        <v>0.10054347826086958</v>
      </c>
      <c r="AF1240">
        <f t="shared" si="445"/>
        <v>0.11842105263157893</v>
      </c>
      <c r="AG1240">
        <f t="shared" si="446"/>
        <v>8.8888888888888892E-2</v>
      </c>
      <c r="AH1240">
        <f t="shared" si="447"/>
        <v>0.28070175438596501</v>
      </c>
      <c r="AI1240">
        <f t="shared" si="448"/>
        <v>0.10136674259681093</v>
      </c>
      <c r="AJ1240">
        <f t="shared" si="449"/>
        <v>0.13170498084291188</v>
      </c>
      <c r="AK1240">
        <f t="shared" si="450"/>
        <v>0.26602947033054558</v>
      </c>
      <c r="AL1240">
        <f t="shared" si="451"/>
        <v>0.13005143277002201</v>
      </c>
      <c r="AM1240">
        <f t="shared" si="452"/>
        <v>0.17370892018779344</v>
      </c>
      <c r="AN1240">
        <f t="shared" si="453"/>
        <v>0.30271398747390393</v>
      </c>
      <c r="AO1240">
        <f t="shared" si="454"/>
        <v>0.1319890009165903</v>
      </c>
      <c r="AP1240">
        <f t="shared" si="455"/>
        <v>2.2471910112359546E-2</v>
      </c>
      <c r="AQ1240">
        <f t="shared" si="456"/>
        <v>2.222222222222222E-2</v>
      </c>
      <c r="AR1240">
        <f t="shared" si="457"/>
        <v>0</v>
      </c>
      <c r="AS1240">
        <f t="shared" si="458"/>
        <v>0</v>
      </c>
      <c r="AT1240">
        <f t="shared" si="459"/>
        <v>0.32391771568928462</v>
      </c>
      <c r="AU1240">
        <f t="shared" si="460"/>
        <v>0.29698149951314512</v>
      </c>
      <c r="AV1240">
        <f t="shared" si="461"/>
        <v>0.46511627906976744</v>
      </c>
      <c r="AW1240">
        <f t="shared" si="462"/>
        <v>0.47643979057591612</v>
      </c>
    </row>
    <row r="1241" spans="1:49" x14ac:dyDescent="0.3">
      <c r="A1241">
        <v>9</v>
      </c>
      <c r="B1241" s="3">
        <v>37622</v>
      </c>
      <c r="C1241" t="s">
        <v>8</v>
      </c>
      <c r="D1241" s="1">
        <v>87.35</v>
      </c>
      <c r="E1241" s="1">
        <v>45.9</v>
      </c>
      <c r="F1241" s="1">
        <v>23.7</v>
      </c>
      <c r="G1241" s="1">
        <v>41.45</v>
      </c>
      <c r="H1241" s="1">
        <v>19.100000000000001</v>
      </c>
      <c r="I1241" s="1">
        <v>63.6</v>
      </c>
      <c r="J1241" s="1">
        <v>64.3</v>
      </c>
      <c r="K1241" s="1">
        <v>36.35</v>
      </c>
      <c r="L1241" s="1">
        <v>36</v>
      </c>
      <c r="M1241" s="1">
        <v>11.3</v>
      </c>
      <c r="N1241" s="1">
        <v>11.35</v>
      </c>
      <c r="O1241" s="2">
        <v>20.9</v>
      </c>
      <c r="P1241" s="2">
        <v>16.3</v>
      </c>
      <c r="Q1241" s="2">
        <v>4</v>
      </c>
      <c r="R1241" s="1">
        <v>0.9</v>
      </c>
      <c r="S1241" s="1">
        <v>0.9</v>
      </c>
      <c r="T1241" s="1">
        <v>0.4</v>
      </c>
      <c r="U1241" s="1">
        <v>0.4</v>
      </c>
      <c r="V1241" s="1">
        <v>2</v>
      </c>
      <c r="W1241" s="1">
        <v>76.55</v>
      </c>
      <c r="X1241" s="1">
        <v>78.95</v>
      </c>
      <c r="Y1241" s="1">
        <v>5.45</v>
      </c>
      <c r="Z1241" s="1">
        <v>5.5</v>
      </c>
      <c r="AA1241">
        <f t="shared" si="440"/>
        <v>0.47429171038824758</v>
      </c>
      <c r="AB1241">
        <f t="shared" si="441"/>
        <v>0.41015625</v>
      </c>
      <c r="AC1241">
        <f t="shared" si="442"/>
        <v>0.32440191387559814</v>
      </c>
      <c r="AD1241">
        <f t="shared" si="443"/>
        <v>9.1383812010443877E-2</v>
      </c>
      <c r="AE1241">
        <f t="shared" si="444"/>
        <v>0.20108695652173916</v>
      </c>
      <c r="AF1241">
        <f t="shared" si="445"/>
        <v>0.22368421052631576</v>
      </c>
      <c r="AG1241">
        <f t="shared" si="446"/>
        <v>0.16666666666666666</v>
      </c>
      <c r="AH1241">
        <f t="shared" si="447"/>
        <v>0.42052099946836785</v>
      </c>
      <c r="AI1241">
        <f t="shared" si="448"/>
        <v>0.20615034168564919</v>
      </c>
      <c r="AJ1241">
        <f t="shared" si="449"/>
        <v>0.31800766283524906</v>
      </c>
      <c r="AK1241">
        <f t="shared" si="450"/>
        <v>0.431700517722023</v>
      </c>
      <c r="AL1241">
        <f t="shared" si="451"/>
        <v>0.32329169728141066</v>
      </c>
      <c r="AM1241">
        <f t="shared" si="452"/>
        <v>0.35479543930248159</v>
      </c>
      <c r="AN1241">
        <f t="shared" si="453"/>
        <v>0.4237995824634655</v>
      </c>
      <c r="AO1241">
        <f t="shared" si="454"/>
        <v>0.18881759853345553</v>
      </c>
      <c r="AP1241">
        <f t="shared" si="455"/>
        <v>8.98876404494382E-2</v>
      </c>
      <c r="AQ1241">
        <f t="shared" si="456"/>
        <v>8.8888888888888892E-2</v>
      </c>
      <c r="AR1241">
        <f t="shared" si="457"/>
        <v>3.3707865168539332E-2</v>
      </c>
      <c r="AS1241">
        <f t="shared" si="458"/>
        <v>6.1224489795918373E-2</v>
      </c>
      <c r="AT1241">
        <f t="shared" si="459"/>
        <v>0.42493091802272037</v>
      </c>
      <c r="AU1241">
        <f t="shared" si="460"/>
        <v>0.47971437844855574</v>
      </c>
      <c r="AV1241">
        <f t="shared" si="461"/>
        <v>0.52906976744186041</v>
      </c>
      <c r="AW1241">
        <f t="shared" si="462"/>
        <v>0.54973821989528793</v>
      </c>
    </row>
    <row r="1242" spans="1:49" x14ac:dyDescent="0.3">
      <c r="A1242">
        <v>10</v>
      </c>
      <c r="B1242" s="3">
        <v>37622</v>
      </c>
      <c r="C1242" t="s">
        <v>8</v>
      </c>
      <c r="D1242" s="1">
        <v>89.7</v>
      </c>
      <c r="E1242" s="1">
        <v>45.7</v>
      </c>
      <c r="F1242" s="1">
        <v>21.9</v>
      </c>
      <c r="G1242" s="1">
        <v>44</v>
      </c>
      <c r="H1242" s="1">
        <v>19.25</v>
      </c>
      <c r="I1242" s="1">
        <v>66.400000000000006</v>
      </c>
      <c r="J1242" s="1">
        <v>61.9</v>
      </c>
      <c r="K1242" s="1">
        <v>33.700000000000003</v>
      </c>
      <c r="L1242" s="1">
        <v>33.75</v>
      </c>
      <c r="M1242" s="1">
        <v>11.15</v>
      </c>
      <c r="N1242" s="1">
        <v>11.1</v>
      </c>
      <c r="O1242" s="2">
        <v>20.399999999999999</v>
      </c>
      <c r="P1242" s="2">
        <v>15.7</v>
      </c>
      <c r="Q1242" s="2">
        <v>4</v>
      </c>
      <c r="R1242" s="1">
        <v>0.8</v>
      </c>
      <c r="S1242" s="1">
        <v>0.8</v>
      </c>
      <c r="T1242" s="1">
        <v>0.4</v>
      </c>
      <c r="U1242" s="1">
        <v>0.4</v>
      </c>
      <c r="V1242" s="1">
        <v>2.1</v>
      </c>
      <c r="W1242" s="1">
        <v>74.099999999999994</v>
      </c>
      <c r="X1242" s="1">
        <v>72.5</v>
      </c>
      <c r="Y1242" s="1">
        <v>5.55</v>
      </c>
      <c r="Z1242" s="1">
        <v>5.8</v>
      </c>
      <c r="AA1242">
        <f t="shared" si="440"/>
        <v>0.47009443861490036</v>
      </c>
      <c r="AB1242">
        <f t="shared" si="441"/>
        <v>0.33984375</v>
      </c>
      <c r="AC1242">
        <f t="shared" si="442"/>
        <v>0.37320574162679426</v>
      </c>
      <c r="AD1242">
        <f t="shared" si="443"/>
        <v>9.3342036553524799E-2</v>
      </c>
      <c r="AE1242">
        <f t="shared" si="444"/>
        <v>0.19293478260869565</v>
      </c>
      <c r="AF1242">
        <f t="shared" si="445"/>
        <v>0.22368421052631576</v>
      </c>
      <c r="AG1242">
        <f t="shared" si="446"/>
        <v>0.17777777777777778</v>
      </c>
      <c r="AH1242">
        <f t="shared" si="447"/>
        <v>0.44550770866560346</v>
      </c>
      <c r="AI1242">
        <f t="shared" si="448"/>
        <v>0.20045558086560364</v>
      </c>
      <c r="AJ1242">
        <f t="shared" si="449"/>
        <v>0.34482758620689657</v>
      </c>
      <c r="AK1242">
        <f t="shared" si="450"/>
        <v>0.41258462763839104</v>
      </c>
      <c r="AL1242">
        <f t="shared" si="451"/>
        <v>0.28434974283614989</v>
      </c>
      <c r="AM1242">
        <f t="shared" si="452"/>
        <v>0.32461435278336687</v>
      </c>
      <c r="AN1242">
        <f t="shared" si="453"/>
        <v>0.41753653444676403</v>
      </c>
      <c r="AO1242">
        <f t="shared" si="454"/>
        <v>0.1842346471127406</v>
      </c>
      <c r="AP1242">
        <f t="shared" si="455"/>
        <v>7.8651685393258439E-2</v>
      </c>
      <c r="AQ1242">
        <f t="shared" si="456"/>
        <v>7.7777777777777779E-2</v>
      </c>
      <c r="AR1242">
        <f t="shared" si="457"/>
        <v>3.3707865168539332E-2</v>
      </c>
      <c r="AS1242">
        <f t="shared" si="458"/>
        <v>6.1224489795918373E-2</v>
      </c>
      <c r="AT1242">
        <f t="shared" si="459"/>
        <v>0.40988639852625119</v>
      </c>
      <c r="AU1242">
        <f t="shared" si="460"/>
        <v>0.43784485556637459</v>
      </c>
      <c r="AV1242">
        <f t="shared" si="461"/>
        <v>0.54069767441860461</v>
      </c>
      <c r="AW1242">
        <f t="shared" si="462"/>
        <v>0.58115183246073288</v>
      </c>
    </row>
    <row r="1243" spans="1:49" x14ac:dyDescent="0.3">
      <c r="A1243">
        <v>11</v>
      </c>
      <c r="B1243" s="3">
        <v>37622</v>
      </c>
      <c r="C1243" t="s">
        <v>8</v>
      </c>
      <c r="D1243" s="1">
        <v>87.45</v>
      </c>
      <c r="E1243" s="1">
        <v>44.65</v>
      </c>
      <c r="F1243" s="1">
        <v>23.5</v>
      </c>
      <c r="G1243" s="1">
        <v>42.8</v>
      </c>
      <c r="H1243" s="1">
        <v>18.8</v>
      </c>
      <c r="I1243" s="1">
        <v>65.599999999999994</v>
      </c>
      <c r="J1243" s="1">
        <v>55.3</v>
      </c>
      <c r="K1243" s="1">
        <v>32.6</v>
      </c>
      <c r="L1243" s="1">
        <v>32.799999999999997</v>
      </c>
      <c r="M1243" s="1">
        <v>10</v>
      </c>
      <c r="N1243" s="1">
        <v>10.4</v>
      </c>
      <c r="O1243" s="2">
        <v>19.2</v>
      </c>
      <c r="P1243" s="2">
        <v>14.9</v>
      </c>
      <c r="Q1243" s="2">
        <v>3.8</v>
      </c>
      <c r="R1243" s="1">
        <v>0.7</v>
      </c>
      <c r="S1243" s="1">
        <v>0.7</v>
      </c>
      <c r="T1243" s="1">
        <v>0.3</v>
      </c>
      <c r="U1243" s="1">
        <v>0.3</v>
      </c>
      <c r="V1243" s="1">
        <v>2</v>
      </c>
      <c r="W1243" s="1">
        <v>65.099999999999994</v>
      </c>
      <c r="X1243" s="1">
        <v>62</v>
      </c>
      <c r="Y1243" s="1">
        <v>5.8</v>
      </c>
      <c r="Z1243" s="1">
        <v>5.5</v>
      </c>
      <c r="AA1243">
        <f t="shared" si="440"/>
        <v>0.44805876180482679</v>
      </c>
      <c r="AB1243">
        <f t="shared" si="441"/>
        <v>0.40234375</v>
      </c>
      <c r="AC1243">
        <f t="shared" si="442"/>
        <v>0.35023923444976068</v>
      </c>
      <c r="AD1243">
        <f t="shared" si="443"/>
        <v>8.7467362924281991E-2</v>
      </c>
      <c r="AE1243">
        <f t="shared" si="444"/>
        <v>0.18206521739130438</v>
      </c>
      <c r="AF1243">
        <f t="shared" si="445"/>
        <v>0.21052631578947364</v>
      </c>
      <c r="AG1243">
        <f t="shared" si="446"/>
        <v>0.16666666666666666</v>
      </c>
      <c r="AH1243">
        <f t="shared" si="447"/>
        <v>0.42158426368952689</v>
      </c>
      <c r="AI1243">
        <f t="shared" si="448"/>
        <v>0.18678815489749431</v>
      </c>
      <c r="AJ1243">
        <f t="shared" si="449"/>
        <v>0.33716475095785436</v>
      </c>
      <c r="AK1243">
        <f t="shared" si="450"/>
        <v>0.36001592990840298</v>
      </c>
      <c r="AL1243">
        <f t="shared" si="451"/>
        <v>0.26818515797207931</v>
      </c>
      <c r="AM1243">
        <f t="shared" si="452"/>
        <v>0.3118712273641851</v>
      </c>
      <c r="AN1243">
        <f t="shared" si="453"/>
        <v>0.36951983298538615</v>
      </c>
      <c r="AO1243">
        <f t="shared" si="454"/>
        <v>0.17140238313473877</v>
      </c>
      <c r="AP1243">
        <f t="shared" si="455"/>
        <v>6.741573033707865E-2</v>
      </c>
      <c r="AQ1243">
        <f t="shared" si="456"/>
        <v>6.6666666666666666E-2</v>
      </c>
      <c r="AR1243">
        <f t="shared" si="457"/>
        <v>2.2471910112359546E-2</v>
      </c>
      <c r="AS1243">
        <f t="shared" si="458"/>
        <v>4.0816326530612235E-2</v>
      </c>
      <c r="AT1243">
        <f t="shared" si="459"/>
        <v>0.35462081670248696</v>
      </c>
      <c r="AU1243">
        <f t="shared" si="460"/>
        <v>0.36968516715352162</v>
      </c>
      <c r="AV1243">
        <f t="shared" si="461"/>
        <v>0.56976744186046502</v>
      </c>
      <c r="AW1243">
        <f t="shared" si="462"/>
        <v>0.54973821989528793</v>
      </c>
    </row>
    <row r="1244" spans="1:49" x14ac:dyDescent="0.3">
      <c r="A1244">
        <v>12</v>
      </c>
      <c r="B1244" s="3">
        <v>37622</v>
      </c>
      <c r="C1244" t="s">
        <v>7</v>
      </c>
      <c r="D1244" s="1">
        <v>66.3</v>
      </c>
      <c r="E1244" s="1">
        <v>33.15</v>
      </c>
      <c r="F1244" s="1">
        <v>16.600000000000001</v>
      </c>
      <c r="G1244" s="1">
        <v>33.15</v>
      </c>
      <c r="H1244" s="1">
        <v>15.5</v>
      </c>
      <c r="I1244" s="1">
        <v>36.1</v>
      </c>
      <c r="J1244" s="1">
        <v>35.5</v>
      </c>
      <c r="K1244" s="1">
        <v>19.2</v>
      </c>
      <c r="L1244" s="1">
        <v>18</v>
      </c>
      <c r="M1244" s="1">
        <v>7</v>
      </c>
      <c r="N1244" s="1">
        <v>6.5</v>
      </c>
      <c r="O1244" s="2">
        <v>7.5</v>
      </c>
      <c r="P1244" s="2">
        <v>5.2</v>
      </c>
      <c r="Q1244" s="2">
        <v>2</v>
      </c>
      <c r="R1244" s="1">
        <v>0.1</v>
      </c>
      <c r="S1244" s="1">
        <v>0.1</v>
      </c>
      <c r="T1244" s="1">
        <v>0.1</v>
      </c>
      <c r="U1244" s="1">
        <v>0.1</v>
      </c>
      <c r="V1244" s="1">
        <v>1.2</v>
      </c>
      <c r="W1244" s="1">
        <v>50.4</v>
      </c>
      <c r="X1244" s="1">
        <v>43.85</v>
      </c>
      <c r="Y1244" s="1">
        <v>3.55</v>
      </c>
      <c r="Z1244" s="1">
        <v>4.05</v>
      </c>
      <c r="AA1244">
        <f t="shared" si="440"/>
        <v>0.20671563483735567</v>
      </c>
      <c r="AB1244">
        <f t="shared" si="441"/>
        <v>0.13281250000000008</v>
      </c>
      <c r="AC1244">
        <f t="shared" si="442"/>
        <v>0.16555023923444973</v>
      </c>
      <c r="AD1244">
        <f t="shared" si="443"/>
        <v>4.4386422976501305E-2</v>
      </c>
      <c r="AE1244">
        <f t="shared" si="444"/>
        <v>5.0271739130434791E-2</v>
      </c>
      <c r="AF1244">
        <f t="shared" si="445"/>
        <v>9.2105263157894732E-2</v>
      </c>
      <c r="AG1244">
        <f t="shared" si="446"/>
        <v>7.7777777777777765E-2</v>
      </c>
      <c r="AH1244">
        <f t="shared" si="447"/>
        <v>0.19670388091440724</v>
      </c>
      <c r="AI1244">
        <f t="shared" si="448"/>
        <v>5.3530751708428255E-2</v>
      </c>
      <c r="AJ1244">
        <f t="shared" si="449"/>
        <v>5.4597701149425311E-2</v>
      </c>
      <c r="AK1244">
        <f t="shared" si="450"/>
        <v>0.20230983671843883</v>
      </c>
      <c r="AL1244">
        <f t="shared" si="451"/>
        <v>7.1271124173401895E-2</v>
      </c>
      <c r="AM1244">
        <f t="shared" si="452"/>
        <v>0.11334674714956404</v>
      </c>
      <c r="AN1244">
        <f t="shared" si="453"/>
        <v>0.24425887265135693</v>
      </c>
      <c r="AO1244">
        <f t="shared" si="454"/>
        <v>9.9908340971585699E-2</v>
      </c>
      <c r="AP1244">
        <f t="shared" si="455"/>
        <v>0</v>
      </c>
      <c r="AQ1244">
        <f t="shared" si="456"/>
        <v>0</v>
      </c>
      <c r="AR1244">
        <f t="shared" si="457"/>
        <v>0</v>
      </c>
      <c r="AS1244">
        <f t="shared" si="458"/>
        <v>0</v>
      </c>
      <c r="AT1244">
        <f t="shared" si="459"/>
        <v>0.26435369972367212</v>
      </c>
      <c r="AU1244">
        <f t="shared" si="460"/>
        <v>0.25186627718273291</v>
      </c>
      <c r="AV1244">
        <f t="shared" si="461"/>
        <v>0.30813953488372092</v>
      </c>
      <c r="AW1244">
        <f t="shared" si="462"/>
        <v>0.39790575916230358</v>
      </c>
    </row>
    <row r="1245" spans="1:49" x14ac:dyDescent="0.3">
      <c r="A1245">
        <v>13</v>
      </c>
      <c r="B1245" s="3">
        <v>37622</v>
      </c>
      <c r="C1245" t="s">
        <v>7</v>
      </c>
      <c r="D1245" s="1">
        <v>87.8</v>
      </c>
      <c r="E1245" s="1">
        <v>42.8</v>
      </c>
      <c r="F1245" s="1">
        <v>20.9</v>
      </c>
      <c r="G1245" s="1">
        <v>45</v>
      </c>
      <c r="H1245" s="1">
        <v>24.5</v>
      </c>
      <c r="I1245" s="1">
        <v>52.05</v>
      </c>
      <c r="J1245" s="1">
        <v>51.3</v>
      </c>
      <c r="K1245" s="1">
        <v>27.5</v>
      </c>
      <c r="L1245" s="1">
        <v>27.1</v>
      </c>
      <c r="M1245" s="1">
        <v>10</v>
      </c>
      <c r="N1245" s="1">
        <v>10.45</v>
      </c>
      <c r="O1245" s="2">
        <v>17.2</v>
      </c>
      <c r="P1245" s="2">
        <v>12.2</v>
      </c>
      <c r="Q1245" s="2">
        <v>4.4000000000000004</v>
      </c>
      <c r="R1245" s="1">
        <v>0.5</v>
      </c>
      <c r="S1245" s="1">
        <v>0.6</v>
      </c>
      <c r="T1245" s="1">
        <v>0.2</v>
      </c>
      <c r="U1245" s="1">
        <v>0.3</v>
      </c>
      <c r="V1245" s="1">
        <v>2.2999999999999998</v>
      </c>
      <c r="W1245" s="1">
        <v>21.05</v>
      </c>
      <c r="X1245" s="1">
        <v>18.55</v>
      </c>
      <c r="Y1245" s="1">
        <v>5.3</v>
      </c>
      <c r="Z1245" s="1">
        <v>5.35</v>
      </c>
      <c r="AA1245">
        <f t="shared" si="440"/>
        <v>0.409233997901364</v>
      </c>
      <c r="AB1245">
        <f t="shared" si="441"/>
        <v>0.30078125</v>
      </c>
      <c r="AC1245">
        <f t="shared" si="442"/>
        <v>0.3923444976076555</v>
      </c>
      <c r="AD1245">
        <f t="shared" si="443"/>
        <v>0.16187989556135771</v>
      </c>
      <c r="AE1245">
        <f t="shared" si="444"/>
        <v>0.1453804347826087</v>
      </c>
      <c r="AF1245">
        <f t="shared" si="445"/>
        <v>0.25</v>
      </c>
      <c r="AG1245">
        <f t="shared" si="446"/>
        <v>0.19999999999999996</v>
      </c>
      <c r="AH1245">
        <f t="shared" si="447"/>
        <v>0.42530568846358319</v>
      </c>
      <c r="AI1245">
        <f t="shared" si="448"/>
        <v>0.16400911161731208</v>
      </c>
      <c r="AJ1245">
        <f t="shared" si="449"/>
        <v>0.20737547892720304</v>
      </c>
      <c r="AK1245">
        <f t="shared" si="450"/>
        <v>0.3281561131023496</v>
      </c>
      <c r="AL1245">
        <f t="shared" si="451"/>
        <v>0.19324026451138868</v>
      </c>
      <c r="AM1245">
        <f t="shared" si="452"/>
        <v>0.23541247484909458</v>
      </c>
      <c r="AN1245">
        <f t="shared" si="453"/>
        <v>0.36951983298538615</v>
      </c>
      <c r="AO1245">
        <f t="shared" si="454"/>
        <v>0.17231897341888172</v>
      </c>
      <c r="AP1245">
        <f t="shared" si="455"/>
        <v>4.49438202247191E-2</v>
      </c>
      <c r="AQ1245">
        <f t="shared" si="456"/>
        <v>5.5555555555555552E-2</v>
      </c>
      <c r="AR1245">
        <f t="shared" si="457"/>
        <v>1.1235955056179775E-2</v>
      </c>
      <c r="AS1245">
        <f t="shared" si="458"/>
        <v>4.0816326530612235E-2</v>
      </c>
      <c r="AT1245">
        <f t="shared" si="459"/>
        <v>8.4126496776174411E-2</v>
      </c>
      <c r="AU1245">
        <f t="shared" si="460"/>
        <v>8.7633885102239545E-2</v>
      </c>
      <c r="AV1245">
        <f t="shared" si="461"/>
        <v>0.5116279069767441</v>
      </c>
      <c r="AW1245">
        <f t="shared" si="462"/>
        <v>0.53403141361256534</v>
      </c>
    </row>
    <row r="1246" spans="1:49" x14ac:dyDescent="0.3">
      <c r="A1246">
        <v>14</v>
      </c>
      <c r="B1246" s="3">
        <v>37622</v>
      </c>
      <c r="C1246" t="s">
        <v>8</v>
      </c>
      <c r="D1246" s="1">
        <v>78.45</v>
      </c>
      <c r="E1246" s="1">
        <v>39.9</v>
      </c>
      <c r="F1246" s="1">
        <v>18.149999999999999</v>
      </c>
      <c r="G1246" s="1">
        <v>38.549999999999997</v>
      </c>
      <c r="H1246" s="1">
        <v>16.649999999999999</v>
      </c>
      <c r="I1246" s="1">
        <v>50.35</v>
      </c>
      <c r="J1246" s="1">
        <v>50.1</v>
      </c>
      <c r="K1246" s="1">
        <v>26.2</v>
      </c>
      <c r="L1246" s="1">
        <v>26.3</v>
      </c>
      <c r="M1246" s="1">
        <v>8.8000000000000007</v>
      </c>
      <c r="N1246" s="1">
        <v>8.85</v>
      </c>
      <c r="O1246" s="2">
        <v>13.3</v>
      </c>
      <c r="P1246" s="2">
        <v>9.6999999999999993</v>
      </c>
      <c r="Q1246" s="2">
        <v>3.1</v>
      </c>
      <c r="R1246" s="1">
        <v>0.4</v>
      </c>
      <c r="S1246" s="1">
        <v>0.5</v>
      </c>
      <c r="T1246" s="1">
        <v>0.2</v>
      </c>
      <c r="U1246" s="1">
        <v>0.3</v>
      </c>
      <c r="V1246" s="1">
        <v>1.8</v>
      </c>
      <c r="W1246" s="1">
        <v>55.95</v>
      </c>
      <c r="X1246" s="1">
        <v>58.2</v>
      </c>
      <c r="Y1246" s="1">
        <v>4.75</v>
      </c>
      <c r="Z1246" s="1">
        <v>4</v>
      </c>
      <c r="AA1246">
        <f t="shared" si="440"/>
        <v>0.34837355718782786</v>
      </c>
      <c r="AB1246">
        <f t="shared" si="441"/>
        <v>0.19335937499999997</v>
      </c>
      <c r="AC1246">
        <f t="shared" si="442"/>
        <v>0.26889952153110042</v>
      </c>
      <c r="AD1246">
        <f t="shared" si="443"/>
        <v>5.9399477806788496E-2</v>
      </c>
      <c r="AE1246">
        <f t="shared" si="444"/>
        <v>0.11141304347826086</v>
      </c>
      <c r="AF1246">
        <f t="shared" si="445"/>
        <v>0.1644736842105263</v>
      </c>
      <c r="AG1246">
        <f t="shared" si="446"/>
        <v>0.14444444444444443</v>
      </c>
      <c r="AH1246">
        <f t="shared" si="447"/>
        <v>0.32589048378522067</v>
      </c>
      <c r="AI1246">
        <f t="shared" si="448"/>
        <v>0.11958997722095673</v>
      </c>
      <c r="AJ1246">
        <f t="shared" si="449"/>
        <v>0.19109195402298851</v>
      </c>
      <c r="AK1246">
        <f t="shared" si="450"/>
        <v>0.31859816806053365</v>
      </c>
      <c r="AL1246">
        <f t="shared" si="451"/>
        <v>0.17413666421748711</v>
      </c>
      <c r="AM1246">
        <f t="shared" si="452"/>
        <v>0.22468142186452048</v>
      </c>
      <c r="AN1246">
        <f t="shared" si="453"/>
        <v>0.31941544885177447</v>
      </c>
      <c r="AO1246">
        <f t="shared" si="454"/>
        <v>0.14298808432630614</v>
      </c>
      <c r="AP1246">
        <f t="shared" si="455"/>
        <v>3.3707865168539332E-2</v>
      </c>
      <c r="AQ1246">
        <f t="shared" si="456"/>
        <v>4.4444444444444446E-2</v>
      </c>
      <c r="AR1246">
        <f t="shared" si="457"/>
        <v>1.1235955056179775E-2</v>
      </c>
      <c r="AS1246">
        <f t="shared" si="458"/>
        <v>4.0816326530612235E-2</v>
      </c>
      <c r="AT1246">
        <f t="shared" si="459"/>
        <v>0.29843414184832673</v>
      </c>
      <c r="AU1246">
        <f t="shared" si="460"/>
        <v>0.34501785134696533</v>
      </c>
      <c r="AV1246">
        <f t="shared" si="461"/>
        <v>0.44767441860465118</v>
      </c>
      <c r="AW1246">
        <f t="shared" si="462"/>
        <v>0.3926701570680628</v>
      </c>
    </row>
    <row r="1247" spans="1:49" x14ac:dyDescent="0.3">
      <c r="A1247">
        <v>15</v>
      </c>
      <c r="B1247" s="3">
        <v>37622</v>
      </c>
      <c r="C1247" t="s">
        <v>7</v>
      </c>
      <c r="D1247" s="1">
        <v>78.45</v>
      </c>
      <c r="E1247" s="1">
        <v>39.200000000000003</v>
      </c>
      <c r="F1247" s="1">
        <v>19.149999999999999</v>
      </c>
      <c r="G1247" s="1">
        <v>39.25</v>
      </c>
      <c r="H1247" s="1">
        <v>18.600000000000001</v>
      </c>
      <c r="I1247" s="1">
        <v>53.65</v>
      </c>
      <c r="J1247" s="1">
        <v>53.3</v>
      </c>
      <c r="K1247" s="1">
        <v>29.65</v>
      </c>
      <c r="L1247" s="1">
        <v>28.9</v>
      </c>
      <c r="M1247" s="1">
        <v>9.1</v>
      </c>
      <c r="N1247" s="1">
        <v>9.25</v>
      </c>
      <c r="O1247" s="2">
        <v>13.7</v>
      </c>
      <c r="P1247" s="2">
        <v>9</v>
      </c>
      <c r="Q1247" s="2">
        <v>3.1</v>
      </c>
      <c r="R1247" s="1">
        <v>0.5</v>
      </c>
      <c r="S1247" s="1">
        <v>0.5</v>
      </c>
      <c r="T1247" s="1">
        <v>0.2</v>
      </c>
      <c r="U1247" s="1">
        <v>0.2</v>
      </c>
      <c r="V1247" s="1">
        <v>1.9</v>
      </c>
      <c r="W1247" s="1">
        <v>37</v>
      </c>
      <c r="X1247" s="1">
        <v>57.7</v>
      </c>
      <c r="Y1247" s="1">
        <v>4.8</v>
      </c>
      <c r="Z1247" s="1">
        <v>5.2</v>
      </c>
      <c r="AA1247">
        <f t="shared" si="440"/>
        <v>0.33368310598111228</v>
      </c>
      <c r="AB1247">
        <f t="shared" si="441"/>
        <v>0.23242187499999997</v>
      </c>
      <c r="AC1247">
        <f t="shared" si="442"/>
        <v>0.28229665071770332</v>
      </c>
      <c r="AD1247">
        <f t="shared" si="443"/>
        <v>8.4856396866840753E-2</v>
      </c>
      <c r="AE1247">
        <f t="shared" si="444"/>
        <v>0.10190217391304349</v>
      </c>
      <c r="AF1247">
        <f t="shared" si="445"/>
        <v>0.1644736842105263</v>
      </c>
      <c r="AG1247">
        <f t="shared" si="446"/>
        <v>0.15555555555555553</v>
      </c>
      <c r="AH1247">
        <f t="shared" si="447"/>
        <v>0.32589048378522067</v>
      </c>
      <c r="AI1247">
        <f t="shared" si="448"/>
        <v>0.12414578587699315</v>
      </c>
      <c r="AJ1247">
        <f t="shared" si="449"/>
        <v>0.22270114942528735</v>
      </c>
      <c r="AK1247">
        <f t="shared" si="450"/>
        <v>0.34408602150537626</v>
      </c>
      <c r="AL1247">
        <f t="shared" si="451"/>
        <v>0.22483468038207197</v>
      </c>
      <c r="AM1247">
        <f t="shared" si="452"/>
        <v>0.2595573440643863</v>
      </c>
      <c r="AN1247">
        <f t="shared" si="453"/>
        <v>0.33194154488517735</v>
      </c>
      <c r="AO1247">
        <f t="shared" si="454"/>
        <v>0.15032080659945002</v>
      </c>
      <c r="AP1247">
        <f t="shared" si="455"/>
        <v>4.49438202247191E-2</v>
      </c>
      <c r="AQ1247">
        <f t="shared" si="456"/>
        <v>4.4444444444444446E-2</v>
      </c>
      <c r="AR1247">
        <f t="shared" si="457"/>
        <v>1.1235955056179775E-2</v>
      </c>
      <c r="AS1247">
        <f t="shared" si="458"/>
        <v>2.0408163265306121E-2</v>
      </c>
      <c r="AT1247">
        <f t="shared" si="459"/>
        <v>0.18206938900828984</v>
      </c>
      <c r="AU1247">
        <f t="shared" si="460"/>
        <v>0.34177215189873422</v>
      </c>
      <c r="AV1247">
        <f t="shared" si="461"/>
        <v>0.45348837209302323</v>
      </c>
      <c r="AW1247">
        <f t="shared" si="462"/>
        <v>0.51832460732984287</v>
      </c>
    </row>
    <row r="1248" spans="1:49" x14ac:dyDescent="0.3">
      <c r="A1248">
        <v>16</v>
      </c>
      <c r="B1248" s="3">
        <v>37622</v>
      </c>
      <c r="C1248" t="s">
        <v>8</v>
      </c>
      <c r="D1248" s="1">
        <v>83.85</v>
      </c>
      <c r="E1248" s="1">
        <v>43.7</v>
      </c>
      <c r="F1248" s="1">
        <v>21.3</v>
      </c>
      <c r="G1248" s="1">
        <v>40.15</v>
      </c>
      <c r="H1248" s="1">
        <v>18</v>
      </c>
      <c r="I1248" s="1">
        <v>61.15</v>
      </c>
      <c r="J1248" s="1">
        <v>60.65</v>
      </c>
      <c r="K1248" s="1">
        <v>34.1</v>
      </c>
      <c r="L1248" s="1">
        <v>34.049999999999997</v>
      </c>
      <c r="M1248" s="1">
        <v>10.6</v>
      </c>
      <c r="N1248" s="1">
        <v>10.15</v>
      </c>
      <c r="O1248" s="2">
        <v>17.3</v>
      </c>
      <c r="P1248" s="2">
        <v>13.4</v>
      </c>
      <c r="Q1248" s="2">
        <v>3.4</v>
      </c>
      <c r="R1248" s="1">
        <v>0.7</v>
      </c>
      <c r="S1248" s="1">
        <v>0.7</v>
      </c>
      <c r="T1248" s="1">
        <v>0.3</v>
      </c>
      <c r="U1248" s="1">
        <v>0.3</v>
      </c>
      <c r="V1248" s="1">
        <v>1.7</v>
      </c>
      <c r="W1248" s="1">
        <v>71.2</v>
      </c>
      <c r="X1248" s="1">
        <v>70.25</v>
      </c>
      <c r="Y1248" s="1">
        <v>5.55</v>
      </c>
      <c r="Z1248" s="1">
        <v>5.55</v>
      </c>
      <c r="AA1248">
        <f t="shared" si="440"/>
        <v>0.42812172088142708</v>
      </c>
      <c r="AB1248">
        <f t="shared" si="441"/>
        <v>0.31640625000000006</v>
      </c>
      <c r="AC1248">
        <f t="shared" si="442"/>
        <v>0.29952153110047841</v>
      </c>
      <c r="AD1248">
        <f t="shared" si="443"/>
        <v>7.7023498694516968E-2</v>
      </c>
      <c r="AE1248">
        <f t="shared" si="444"/>
        <v>0.16168478260869568</v>
      </c>
      <c r="AF1248">
        <f t="shared" si="445"/>
        <v>0.18421052631578946</v>
      </c>
      <c r="AG1248">
        <f t="shared" si="446"/>
        <v>0.13333333333333333</v>
      </c>
      <c r="AH1248">
        <f t="shared" si="447"/>
        <v>0.38330675172780432</v>
      </c>
      <c r="AI1248">
        <f t="shared" si="448"/>
        <v>0.16514806378132119</v>
      </c>
      <c r="AJ1248">
        <f t="shared" si="449"/>
        <v>0.29454022988505746</v>
      </c>
      <c r="AK1248">
        <f t="shared" si="450"/>
        <v>0.40262843488649935</v>
      </c>
      <c r="AL1248">
        <f t="shared" si="451"/>
        <v>0.29022777369581187</v>
      </c>
      <c r="AM1248">
        <f t="shared" si="452"/>
        <v>0.32863849765258213</v>
      </c>
      <c r="AN1248">
        <f t="shared" si="453"/>
        <v>0.39457202505219197</v>
      </c>
      <c r="AO1248">
        <f t="shared" si="454"/>
        <v>0.16681943171402383</v>
      </c>
      <c r="AP1248">
        <f t="shared" si="455"/>
        <v>6.741573033707865E-2</v>
      </c>
      <c r="AQ1248">
        <f t="shared" si="456"/>
        <v>6.6666666666666666E-2</v>
      </c>
      <c r="AR1248">
        <f t="shared" si="457"/>
        <v>2.2471910112359546E-2</v>
      </c>
      <c r="AS1248">
        <f t="shared" si="458"/>
        <v>4.0816326530612235E-2</v>
      </c>
      <c r="AT1248">
        <f t="shared" si="459"/>
        <v>0.39207859993859384</v>
      </c>
      <c r="AU1248">
        <f t="shared" si="460"/>
        <v>0.42323920804933468</v>
      </c>
      <c r="AV1248">
        <f t="shared" si="461"/>
        <v>0.54069767441860461</v>
      </c>
      <c r="AW1248">
        <f t="shared" si="462"/>
        <v>0.55497382198952872</v>
      </c>
    </row>
    <row r="1249" spans="1:49" x14ac:dyDescent="0.3">
      <c r="A1249">
        <v>17</v>
      </c>
      <c r="B1249" s="3">
        <v>37622</v>
      </c>
      <c r="C1249" t="s">
        <v>8</v>
      </c>
      <c r="D1249" s="1">
        <v>83.1</v>
      </c>
      <c r="E1249" s="1">
        <v>42.5</v>
      </c>
      <c r="F1249" s="1">
        <v>20.95</v>
      </c>
      <c r="G1249" s="1">
        <v>40.6</v>
      </c>
      <c r="H1249" s="1">
        <v>18.149999999999999</v>
      </c>
      <c r="I1249" s="1">
        <v>59.45</v>
      </c>
      <c r="J1249" s="1">
        <v>59.7</v>
      </c>
      <c r="K1249" s="1">
        <v>32.75</v>
      </c>
      <c r="L1249" s="1">
        <v>32.65</v>
      </c>
      <c r="M1249" s="1">
        <v>9.9</v>
      </c>
      <c r="N1249" s="1">
        <v>9.85</v>
      </c>
      <c r="O1249" s="2">
        <v>17.5</v>
      </c>
      <c r="P1249" s="2">
        <v>13.3</v>
      </c>
      <c r="Q1249" s="2">
        <v>3.7</v>
      </c>
      <c r="R1249" s="1">
        <v>0.7</v>
      </c>
      <c r="S1249" s="1">
        <v>0.7</v>
      </c>
      <c r="T1249" s="1">
        <v>0.3</v>
      </c>
      <c r="U1249" s="1">
        <v>0.3</v>
      </c>
      <c r="V1249" s="1">
        <v>1.9</v>
      </c>
      <c r="W1249" s="1">
        <v>72.5</v>
      </c>
      <c r="X1249" s="1">
        <v>56.2</v>
      </c>
      <c r="Y1249" s="1">
        <v>5.5</v>
      </c>
      <c r="Z1249" s="1">
        <v>5.6</v>
      </c>
      <c r="AA1249">
        <f t="shared" si="440"/>
        <v>0.40293809024134308</v>
      </c>
      <c r="AB1249">
        <f t="shared" si="441"/>
        <v>0.302734375</v>
      </c>
      <c r="AC1249">
        <f t="shared" si="442"/>
        <v>0.30813397129186604</v>
      </c>
      <c r="AD1249">
        <f t="shared" si="443"/>
        <v>7.8981723237597889E-2</v>
      </c>
      <c r="AE1249">
        <f t="shared" si="444"/>
        <v>0.16032608695652176</v>
      </c>
      <c r="AF1249">
        <f t="shared" si="445"/>
        <v>0.20394736842105263</v>
      </c>
      <c r="AG1249">
        <f t="shared" si="446"/>
        <v>0.15555555555555553</v>
      </c>
      <c r="AH1249">
        <f t="shared" si="447"/>
        <v>0.37533227006911218</v>
      </c>
      <c r="AI1249">
        <f t="shared" si="448"/>
        <v>0.16742596810933941</v>
      </c>
      <c r="AJ1249">
        <f t="shared" si="449"/>
        <v>0.27825670498084293</v>
      </c>
      <c r="AK1249">
        <f t="shared" si="450"/>
        <v>0.39506172839506171</v>
      </c>
      <c r="AL1249">
        <f t="shared" si="451"/>
        <v>0.27038941954445256</v>
      </c>
      <c r="AM1249">
        <f t="shared" si="452"/>
        <v>0.30985915492957744</v>
      </c>
      <c r="AN1249">
        <f t="shared" si="453"/>
        <v>0.36534446764091849</v>
      </c>
      <c r="AO1249">
        <f t="shared" si="454"/>
        <v>0.16131989000916588</v>
      </c>
      <c r="AP1249">
        <f t="shared" si="455"/>
        <v>6.741573033707865E-2</v>
      </c>
      <c r="AQ1249">
        <f t="shared" si="456"/>
        <v>6.6666666666666666E-2</v>
      </c>
      <c r="AR1249">
        <f t="shared" si="457"/>
        <v>2.2471910112359546E-2</v>
      </c>
      <c r="AS1249">
        <f t="shared" si="458"/>
        <v>4.0816326530612235E-2</v>
      </c>
      <c r="AT1249">
        <f t="shared" si="459"/>
        <v>0.40006140620202646</v>
      </c>
      <c r="AU1249">
        <f t="shared" si="460"/>
        <v>0.33203505355404095</v>
      </c>
      <c r="AV1249">
        <f t="shared" si="461"/>
        <v>0.53488372093023251</v>
      </c>
      <c r="AW1249">
        <f t="shared" si="462"/>
        <v>0.5602094240837695</v>
      </c>
    </row>
    <row r="1250" spans="1:49" x14ac:dyDescent="0.3">
      <c r="A1250">
        <v>18</v>
      </c>
      <c r="B1250" s="3">
        <v>37622</v>
      </c>
      <c r="C1250" t="s">
        <v>7</v>
      </c>
      <c r="D1250" s="1">
        <v>78.55</v>
      </c>
      <c r="E1250" s="1">
        <v>38</v>
      </c>
      <c r="F1250" s="1">
        <v>18.850000000000001</v>
      </c>
      <c r="G1250" s="1">
        <v>40.549999999999997</v>
      </c>
      <c r="H1250" s="1">
        <v>18.7</v>
      </c>
      <c r="I1250" s="1">
        <v>44.7</v>
      </c>
      <c r="J1250" s="1">
        <v>43</v>
      </c>
      <c r="K1250" s="1">
        <v>23.4</v>
      </c>
      <c r="L1250" s="1">
        <v>22.1</v>
      </c>
      <c r="M1250" s="1">
        <v>8.6</v>
      </c>
      <c r="N1250" s="1">
        <v>8.6</v>
      </c>
      <c r="O1250" s="2">
        <v>12.4</v>
      </c>
      <c r="P1250" s="2">
        <v>8.6999999999999993</v>
      </c>
      <c r="Q1250" s="2">
        <v>3.4</v>
      </c>
      <c r="R1250" s="1">
        <v>0.4</v>
      </c>
      <c r="S1250" s="1">
        <v>0.3</v>
      </c>
      <c r="T1250" s="1">
        <v>0.2</v>
      </c>
      <c r="U1250" s="1">
        <v>0.1</v>
      </c>
      <c r="V1250" s="1">
        <v>2</v>
      </c>
      <c r="W1250" s="1">
        <v>59.9</v>
      </c>
      <c r="X1250" s="1">
        <v>58.35</v>
      </c>
      <c r="Y1250" s="1">
        <v>4.8</v>
      </c>
      <c r="Z1250" s="1">
        <v>4.7</v>
      </c>
      <c r="AA1250">
        <f t="shared" si="440"/>
        <v>0.30849947534102828</v>
      </c>
      <c r="AB1250">
        <f t="shared" si="441"/>
        <v>0.22070312500000008</v>
      </c>
      <c r="AC1250">
        <f t="shared" si="442"/>
        <v>0.30717703349282288</v>
      </c>
      <c r="AD1250">
        <f t="shared" si="443"/>
        <v>8.6161879895561344E-2</v>
      </c>
      <c r="AE1250">
        <f t="shared" si="444"/>
        <v>9.7826086956521743E-2</v>
      </c>
      <c r="AF1250">
        <f t="shared" si="445"/>
        <v>0.18421052631578946</v>
      </c>
      <c r="AG1250">
        <f t="shared" si="446"/>
        <v>0.16666666666666666</v>
      </c>
      <c r="AH1250">
        <f t="shared" si="447"/>
        <v>0.32695374800637961</v>
      </c>
      <c r="AI1250">
        <f t="shared" si="448"/>
        <v>0.10933940774487474</v>
      </c>
      <c r="AJ1250">
        <f t="shared" si="449"/>
        <v>0.13697318007662837</v>
      </c>
      <c r="AK1250">
        <f t="shared" si="450"/>
        <v>0.26204699322978892</v>
      </c>
      <c r="AL1250">
        <f t="shared" si="451"/>
        <v>0.13299044819985301</v>
      </c>
      <c r="AM1250">
        <f t="shared" si="452"/>
        <v>0.16834339369550638</v>
      </c>
      <c r="AN1250">
        <f t="shared" si="453"/>
        <v>0.31106471816283915</v>
      </c>
      <c r="AO1250">
        <f t="shared" si="454"/>
        <v>0.1384051329055912</v>
      </c>
      <c r="AP1250">
        <f t="shared" si="455"/>
        <v>3.3707865168539332E-2</v>
      </c>
      <c r="AQ1250">
        <f t="shared" si="456"/>
        <v>2.222222222222222E-2</v>
      </c>
      <c r="AR1250">
        <f t="shared" si="457"/>
        <v>1.1235955056179775E-2</v>
      </c>
      <c r="AS1250">
        <f t="shared" si="458"/>
        <v>0</v>
      </c>
      <c r="AT1250">
        <f t="shared" si="459"/>
        <v>0.32268959164875655</v>
      </c>
      <c r="AU1250">
        <f t="shared" si="460"/>
        <v>0.34599156118143465</v>
      </c>
      <c r="AV1250">
        <f t="shared" si="461"/>
        <v>0.45348837209302323</v>
      </c>
      <c r="AW1250">
        <f t="shared" si="462"/>
        <v>0.46596858638743449</v>
      </c>
    </row>
    <row r="1251" spans="1:49" x14ac:dyDescent="0.3">
      <c r="A1251">
        <v>19</v>
      </c>
      <c r="B1251" s="3">
        <v>37622</v>
      </c>
      <c r="C1251" t="s">
        <v>7</v>
      </c>
      <c r="D1251" s="1">
        <v>80.2</v>
      </c>
      <c r="E1251" s="1">
        <v>40.85</v>
      </c>
      <c r="F1251" s="1">
        <v>19.5</v>
      </c>
      <c r="G1251" s="1">
        <v>39.35</v>
      </c>
      <c r="H1251" s="1">
        <v>19.75</v>
      </c>
      <c r="I1251" s="1">
        <v>47.4</v>
      </c>
      <c r="J1251" s="1">
        <v>48</v>
      </c>
      <c r="K1251" s="1">
        <v>25</v>
      </c>
      <c r="L1251" s="1">
        <v>25.2</v>
      </c>
      <c r="M1251" s="1">
        <v>9</v>
      </c>
      <c r="N1251" s="1">
        <v>9.8000000000000007</v>
      </c>
      <c r="O1251" s="2">
        <v>13.7</v>
      </c>
      <c r="P1251" s="2">
        <v>10.1</v>
      </c>
      <c r="Q1251" s="2">
        <v>3.3</v>
      </c>
      <c r="R1251" s="1">
        <v>0.4</v>
      </c>
      <c r="S1251" s="1">
        <v>0.4</v>
      </c>
      <c r="T1251" s="1">
        <v>0.2</v>
      </c>
      <c r="U1251" s="1">
        <v>0.2</v>
      </c>
      <c r="V1251" s="1">
        <v>1.8</v>
      </c>
      <c r="W1251" s="1">
        <v>64.349999999999994</v>
      </c>
      <c r="X1251" s="1">
        <v>60.6</v>
      </c>
      <c r="Y1251" s="1">
        <v>4.75</v>
      </c>
      <c r="Z1251" s="1">
        <v>4.7</v>
      </c>
      <c r="AA1251">
        <f t="shared" si="440"/>
        <v>0.36831059811122768</v>
      </c>
      <c r="AB1251">
        <f t="shared" si="441"/>
        <v>0.24609375000000003</v>
      </c>
      <c r="AC1251">
        <f t="shared" si="442"/>
        <v>0.28421052631578947</v>
      </c>
      <c r="AD1251">
        <f t="shared" si="443"/>
        <v>9.9869451697127937E-2</v>
      </c>
      <c r="AE1251">
        <f t="shared" si="444"/>
        <v>0.11684782608695653</v>
      </c>
      <c r="AF1251">
        <f t="shared" si="445"/>
        <v>0.17763157894736839</v>
      </c>
      <c r="AG1251">
        <f t="shared" si="446"/>
        <v>0.14444444444444443</v>
      </c>
      <c r="AH1251">
        <f t="shared" si="447"/>
        <v>0.34449760765550247</v>
      </c>
      <c r="AI1251">
        <f t="shared" si="448"/>
        <v>0.12414578587699315</v>
      </c>
      <c r="AJ1251">
        <f t="shared" si="449"/>
        <v>0.16283524904214558</v>
      </c>
      <c r="AK1251">
        <f t="shared" si="450"/>
        <v>0.30187176423735562</v>
      </c>
      <c r="AL1251">
        <f t="shared" si="451"/>
        <v>0.15650257163850109</v>
      </c>
      <c r="AM1251">
        <f t="shared" si="452"/>
        <v>0.20992622401073105</v>
      </c>
      <c r="AN1251">
        <f t="shared" si="453"/>
        <v>0.32776617954070975</v>
      </c>
      <c r="AO1251">
        <f t="shared" si="454"/>
        <v>0.1604032997250229</v>
      </c>
      <c r="AP1251">
        <f t="shared" si="455"/>
        <v>3.3707865168539332E-2</v>
      </c>
      <c r="AQ1251">
        <f t="shared" si="456"/>
        <v>3.333333333333334E-2</v>
      </c>
      <c r="AR1251">
        <f t="shared" si="457"/>
        <v>1.1235955056179775E-2</v>
      </c>
      <c r="AS1251">
        <f t="shared" si="458"/>
        <v>2.0408163265306121E-2</v>
      </c>
      <c r="AT1251">
        <f t="shared" si="459"/>
        <v>0.35001535155050656</v>
      </c>
      <c r="AU1251">
        <f t="shared" si="460"/>
        <v>0.36059720869847456</v>
      </c>
      <c r="AV1251">
        <f t="shared" si="461"/>
        <v>0.44767441860465118</v>
      </c>
      <c r="AW1251">
        <f t="shared" si="462"/>
        <v>0.46596858638743449</v>
      </c>
    </row>
    <row r="1252" spans="1:49" x14ac:dyDescent="0.3">
      <c r="A1252">
        <v>20</v>
      </c>
      <c r="B1252" s="3">
        <v>37622</v>
      </c>
      <c r="C1252" t="s">
        <v>8</v>
      </c>
      <c r="D1252" s="1">
        <v>83.1</v>
      </c>
      <c r="E1252" s="1">
        <v>43.5</v>
      </c>
      <c r="F1252" s="1">
        <v>21.3</v>
      </c>
      <c r="G1252" s="1">
        <v>39.6</v>
      </c>
      <c r="H1252" s="1">
        <v>17.899999999999999</v>
      </c>
      <c r="I1252" s="1">
        <v>58.05</v>
      </c>
      <c r="J1252" s="1">
        <v>58.85</v>
      </c>
      <c r="K1252" s="1">
        <v>31.6</v>
      </c>
      <c r="L1252" s="1">
        <v>32.700000000000003</v>
      </c>
      <c r="M1252" s="1">
        <v>10.9</v>
      </c>
      <c r="N1252" s="1">
        <v>10.199999999999999</v>
      </c>
      <c r="O1252" s="2">
        <v>17.7</v>
      </c>
      <c r="P1252" s="2">
        <v>13.7</v>
      </c>
      <c r="Q1252" s="2">
        <v>3.4</v>
      </c>
      <c r="R1252" s="1">
        <v>0.7</v>
      </c>
      <c r="S1252" s="1">
        <v>0.7</v>
      </c>
      <c r="T1252" s="1">
        <v>0.3</v>
      </c>
      <c r="U1252" s="1">
        <v>0.3</v>
      </c>
      <c r="V1252" s="1">
        <v>1.8</v>
      </c>
      <c r="W1252" s="1">
        <v>69.3</v>
      </c>
      <c r="X1252" s="1">
        <v>69.55</v>
      </c>
      <c r="Y1252" s="1">
        <v>5.0999999999999996</v>
      </c>
      <c r="Z1252" s="1">
        <v>4.8499999999999996</v>
      </c>
      <c r="AA1252">
        <f t="shared" si="440"/>
        <v>0.42392444910807969</v>
      </c>
      <c r="AB1252">
        <f t="shared" si="441"/>
        <v>0.31640625000000006</v>
      </c>
      <c r="AC1252">
        <f t="shared" si="442"/>
        <v>0.2889952153110048</v>
      </c>
      <c r="AD1252">
        <f t="shared" si="443"/>
        <v>7.571801566579632E-2</v>
      </c>
      <c r="AE1252">
        <f t="shared" si="444"/>
        <v>0.16576086956521741</v>
      </c>
      <c r="AF1252">
        <f t="shared" si="445"/>
        <v>0.18421052631578946</v>
      </c>
      <c r="AG1252">
        <f t="shared" si="446"/>
        <v>0.14444444444444443</v>
      </c>
      <c r="AH1252">
        <f t="shared" si="447"/>
        <v>0.37533227006911218</v>
      </c>
      <c r="AI1252">
        <f t="shared" si="448"/>
        <v>0.16970387243735763</v>
      </c>
      <c r="AJ1252">
        <f t="shared" si="449"/>
        <v>0.26484674329501912</v>
      </c>
      <c r="AK1252">
        <f t="shared" si="450"/>
        <v>0.38829151732377537</v>
      </c>
      <c r="AL1252">
        <f t="shared" si="451"/>
        <v>0.25349008082292429</v>
      </c>
      <c r="AM1252">
        <f t="shared" si="452"/>
        <v>0.31052984574111336</v>
      </c>
      <c r="AN1252">
        <f t="shared" si="453"/>
        <v>0.4070981210855949</v>
      </c>
      <c r="AO1252">
        <f t="shared" si="454"/>
        <v>0.16773602199816678</v>
      </c>
      <c r="AP1252">
        <f t="shared" si="455"/>
        <v>6.741573033707865E-2</v>
      </c>
      <c r="AQ1252">
        <f t="shared" si="456"/>
        <v>6.6666666666666666E-2</v>
      </c>
      <c r="AR1252">
        <f t="shared" si="457"/>
        <v>2.2471910112359546E-2</v>
      </c>
      <c r="AS1252">
        <f t="shared" si="458"/>
        <v>4.0816326530612235E-2</v>
      </c>
      <c r="AT1252">
        <f t="shared" si="459"/>
        <v>0.38041142155357693</v>
      </c>
      <c r="AU1252">
        <f t="shared" si="460"/>
        <v>0.41869522882181115</v>
      </c>
      <c r="AV1252">
        <f t="shared" si="461"/>
        <v>0.48837209302325574</v>
      </c>
      <c r="AW1252">
        <f t="shared" si="462"/>
        <v>0.48167539267015697</v>
      </c>
    </row>
    <row r="1253" spans="1:49" x14ac:dyDescent="0.3">
      <c r="A1253">
        <v>21</v>
      </c>
      <c r="B1253" s="3">
        <v>37622</v>
      </c>
      <c r="C1253" t="s">
        <v>7</v>
      </c>
      <c r="D1253" s="1">
        <v>78</v>
      </c>
      <c r="E1253" s="1">
        <v>39</v>
      </c>
      <c r="F1253" s="1">
        <v>18.25</v>
      </c>
      <c r="G1253" s="1">
        <v>38</v>
      </c>
      <c r="H1253" s="1">
        <v>17.7</v>
      </c>
      <c r="I1253" s="1">
        <v>42.7</v>
      </c>
      <c r="J1253" s="1">
        <v>42.9</v>
      </c>
      <c r="K1253" s="1">
        <v>21.95</v>
      </c>
      <c r="L1253" s="1">
        <v>21.9</v>
      </c>
      <c r="M1253" s="1">
        <v>8.0500000000000007</v>
      </c>
      <c r="N1253" s="1">
        <v>8.25</v>
      </c>
      <c r="O1253" s="2">
        <v>11.8</v>
      </c>
      <c r="P1253" s="2">
        <v>8.4</v>
      </c>
      <c r="Q1253" s="2">
        <v>3.1</v>
      </c>
      <c r="R1253" s="1">
        <v>0.3</v>
      </c>
      <c r="S1253" s="1">
        <v>0.3</v>
      </c>
      <c r="T1253" s="1">
        <v>0.1</v>
      </c>
      <c r="U1253" s="1">
        <v>0.1</v>
      </c>
      <c r="V1253" s="1">
        <v>1.9</v>
      </c>
      <c r="W1253" s="1">
        <v>56.85</v>
      </c>
      <c r="X1253" s="1">
        <v>56.7</v>
      </c>
      <c r="Y1253" s="1">
        <v>4.7</v>
      </c>
      <c r="Z1253" s="1">
        <v>4.5999999999999996</v>
      </c>
      <c r="AA1253">
        <f t="shared" si="440"/>
        <v>0.32948583420776489</v>
      </c>
      <c r="AB1253">
        <f t="shared" si="441"/>
        <v>0.19726562500000003</v>
      </c>
      <c r="AC1253">
        <f t="shared" si="442"/>
        <v>0.25837320574162681</v>
      </c>
      <c r="AD1253">
        <f t="shared" si="443"/>
        <v>7.3107049608355082E-2</v>
      </c>
      <c r="AE1253">
        <f t="shared" si="444"/>
        <v>9.3750000000000014E-2</v>
      </c>
      <c r="AF1253">
        <f t="shared" si="445"/>
        <v>0.1644736842105263</v>
      </c>
      <c r="AG1253">
        <f t="shared" si="446"/>
        <v>0.15555555555555553</v>
      </c>
      <c r="AH1253">
        <f t="shared" si="447"/>
        <v>0.32110579479000534</v>
      </c>
      <c r="AI1253">
        <f t="shared" si="448"/>
        <v>0.10250569476082005</v>
      </c>
      <c r="AJ1253">
        <f t="shared" si="449"/>
        <v>0.11781609195402303</v>
      </c>
      <c r="AK1253">
        <f t="shared" si="450"/>
        <v>0.26125049780963755</v>
      </c>
      <c r="AL1253">
        <f t="shared" si="451"/>
        <v>0.11168258633357823</v>
      </c>
      <c r="AM1253">
        <f t="shared" si="452"/>
        <v>0.16566063044936283</v>
      </c>
      <c r="AN1253">
        <f t="shared" si="453"/>
        <v>0.2881002087682672</v>
      </c>
      <c r="AO1253">
        <f t="shared" si="454"/>
        <v>0.1319890009165903</v>
      </c>
      <c r="AP1253">
        <f t="shared" si="455"/>
        <v>2.2471910112359546E-2</v>
      </c>
      <c r="AQ1253">
        <f t="shared" si="456"/>
        <v>2.222222222222222E-2</v>
      </c>
      <c r="AR1253">
        <f t="shared" si="457"/>
        <v>0</v>
      </c>
      <c r="AS1253">
        <f t="shared" si="458"/>
        <v>0</v>
      </c>
      <c r="AT1253">
        <f t="shared" si="459"/>
        <v>0.30396070003070313</v>
      </c>
      <c r="AU1253">
        <f t="shared" si="460"/>
        <v>0.33528075300227206</v>
      </c>
      <c r="AV1253">
        <f t="shared" si="461"/>
        <v>0.44186046511627908</v>
      </c>
      <c r="AW1253">
        <f t="shared" si="462"/>
        <v>0.4554973821989528</v>
      </c>
    </row>
    <row r="1254" spans="1:49" x14ac:dyDescent="0.3">
      <c r="A1254">
        <v>22</v>
      </c>
      <c r="B1254" s="3">
        <v>37622</v>
      </c>
      <c r="C1254" t="s">
        <v>8</v>
      </c>
      <c r="D1254" s="1">
        <v>79.400000000000006</v>
      </c>
      <c r="E1254" s="1">
        <v>40.799999999999997</v>
      </c>
      <c r="F1254" s="1">
        <v>20.95</v>
      </c>
      <c r="G1254" s="1">
        <v>38.6</v>
      </c>
      <c r="H1254" s="1">
        <v>17.55</v>
      </c>
      <c r="I1254" s="1">
        <v>57.6</v>
      </c>
      <c r="J1254" s="1">
        <v>57.1</v>
      </c>
      <c r="K1254" s="1">
        <v>31.9</v>
      </c>
      <c r="L1254" s="1">
        <v>31.35</v>
      </c>
      <c r="M1254" s="1">
        <v>10.1</v>
      </c>
      <c r="N1254" s="1">
        <v>9.9499999999999993</v>
      </c>
      <c r="O1254" s="2">
        <v>15.7</v>
      </c>
      <c r="P1254" s="2">
        <v>13.1</v>
      </c>
      <c r="Q1254" s="2">
        <v>3</v>
      </c>
      <c r="R1254" s="1">
        <v>0.7</v>
      </c>
      <c r="S1254" s="1">
        <v>0.6</v>
      </c>
      <c r="T1254" s="1">
        <v>0.3</v>
      </c>
      <c r="U1254" s="1">
        <v>0.3</v>
      </c>
      <c r="V1254" s="1">
        <v>1.9</v>
      </c>
      <c r="W1254" s="1">
        <v>67.3</v>
      </c>
      <c r="X1254" s="1">
        <v>38.200000000000003</v>
      </c>
      <c r="Y1254" s="1">
        <v>4.8</v>
      </c>
      <c r="Z1254" s="1">
        <v>5</v>
      </c>
      <c r="AA1254">
        <f t="shared" si="440"/>
        <v>0.36726128016789078</v>
      </c>
      <c r="AB1254">
        <f t="shared" si="441"/>
        <v>0.302734375</v>
      </c>
      <c r="AC1254">
        <f t="shared" si="442"/>
        <v>0.26985645933014357</v>
      </c>
      <c r="AD1254">
        <f t="shared" si="443"/>
        <v>7.114882506527416E-2</v>
      </c>
      <c r="AE1254">
        <f t="shared" si="444"/>
        <v>0.15760869565217392</v>
      </c>
      <c r="AF1254">
        <f t="shared" si="445"/>
        <v>0.15789473684210525</v>
      </c>
      <c r="AG1254">
        <f t="shared" si="446"/>
        <v>0.15555555555555553</v>
      </c>
      <c r="AH1254">
        <f t="shared" si="447"/>
        <v>0.33599149388623084</v>
      </c>
      <c r="AI1254">
        <f t="shared" si="448"/>
        <v>0.14692482915717539</v>
      </c>
      <c r="AJ1254">
        <f t="shared" si="449"/>
        <v>0.26053639846743298</v>
      </c>
      <c r="AK1254">
        <f t="shared" si="450"/>
        <v>0.37435284747112701</v>
      </c>
      <c r="AL1254">
        <f t="shared" si="451"/>
        <v>0.25789860396767078</v>
      </c>
      <c r="AM1254">
        <f t="shared" si="452"/>
        <v>0.29242119382964454</v>
      </c>
      <c r="AN1254">
        <f t="shared" si="453"/>
        <v>0.37369519832985376</v>
      </c>
      <c r="AO1254">
        <f t="shared" si="454"/>
        <v>0.16315307057745185</v>
      </c>
      <c r="AP1254">
        <f t="shared" si="455"/>
        <v>6.741573033707865E-2</v>
      </c>
      <c r="AQ1254">
        <f t="shared" si="456"/>
        <v>5.5555555555555552E-2</v>
      </c>
      <c r="AR1254">
        <f t="shared" si="457"/>
        <v>2.2471910112359546E-2</v>
      </c>
      <c r="AS1254">
        <f t="shared" si="458"/>
        <v>4.0816326530612235E-2</v>
      </c>
      <c r="AT1254">
        <f t="shared" si="459"/>
        <v>0.36813018114829599</v>
      </c>
      <c r="AU1254">
        <f t="shared" si="460"/>
        <v>0.21518987341772158</v>
      </c>
      <c r="AV1254">
        <f t="shared" si="461"/>
        <v>0.45348837209302323</v>
      </c>
      <c r="AW1254">
        <f t="shared" si="462"/>
        <v>0.4973821989528795</v>
      </c>
    </row>
    <row r="1255" spans="1:49" x14ac:dyDescent="0.3">
      <c r="A1255">
        <v>23</v>
      </c>
      <c r="B1255" s="3">
        <v>37622</v>
      </c>
      <c r="C1255" t="s">
        <v>8</v>
      </c>
      <c r="D1255" s="1">
        <v>73.099999999999994</v>
      </c>
      <c r="E1255" s="1">
        <v>37.4</v>
      </c>
      <c r="F1255" s="1">
        <v>18.05</v>
      </c>
      <c r="G1255" s="1">
        <v>35.700000000000003</v>
      </c>
      <c r="H1255" s="1">
        <v>16.3</v>
      </c>
      <c r="I1255" s="1">
        <v>49.5</v>
      </c>
      <c r="J1255" s="1">
        <v>48.55</v>
      </c>
      <c r="K1255" s="1">
        <v>27.1</v>
      </c>
      <c r="L1255" s="1">
        <v>26</v>
      </c>
      <c r="M1255" s="1">
        <v>8.1999999999999993</v>
      </c>
      <c r="N1255" s="1">
        <v>8.4</v>
      </c>
      <c r="O1255" s="2">
        <v>11.2</v>
      </c>
      <c r="P1255" s="2">
        <v>8.5</v>
      </c>
      <c r="Q1255" s="2">
        <v>2.5</v>
      </c>
      <c r="R1255" s="1">
        <v>0.4</v>
      </c>
      <c r="S1255" s="1">
        <v>0.3</v>
      </c>
      <c r="T1255" s="1">
        <v>0.2</v>
      </c>
      <c r="U1255" s="1">
        <v>0.1</v>
      </c>
      <c r="V1255" s="1">
        <v>1.3</v>
      </c>
      <c r="W1255" s="1">
        <v>58.3</v>
      </c>
      <c r="X1255" s="1">
        <v>60.2</v>
      </c>
      <c r="Y1255" s="1">
        <v>4.3</v>
      </c>
      <c r="Z1255" s="1">
        <v>5</v>
      </c>
      <c r="AA1255">
        <f t="shared" si="440"/>
        <v>0.29590766002098629</v>
      </c>
      <c r="AB1255">
        <f t="shared" si="441"/>
        <v>0.18945312500000006</v>
      </c>
      <c r="AC1255">
        <f t="shared" si="442"/>
        <v>0.21435406698564599</v>
      </c>
      <c r="AD1255">
        <f t="shared" si="443"/>
        <v>5.4830287206266329E-2</v>
      </c>
      <c r="AE1255">
        <f t="shared" si="444"/>
        <v>9.5108695652173919E-2</v>
      </c>
      <c r="AF1255">
        <f t="shared" si="445"/>
        <v>0.12499999999999999</v>
      </c>
      <c r="AG1255">
        <f t="shared" si="446"/>
        <v>8.8888888888888892E-2</v>
      </c>
      <c r="AH1255">
        <f t="shared" si="447"/>
        <v>0.26900584795321636</v>
      </c>
      <c r="AI1255">
        <f t="shared" si="448"/>
        <v>9.5671981776765364E-2</v>
      </c>
      <c r="AJ1255">
        <f t="shared" si="449"/>
        <v>0.18295019157088122</v>
      </c>
      <c r="AK1255">
        <f t="shared" si="450"/>
        <v>0.30625248904818791</v>
      </c>
      <c r="AL1255">
        <f t="shared" si="451"/>
        <v>0.18736223365172666</v>
      </c>
      <c r="AM1255">
        <f t="shared" si="452"/>
        <v>0.22065727699530516</v>
      </c>
      <c r="AN1255">
        <f t="shared" si="453"/>
        <v>0.29436325678496861</v>
      </c>
      <c r="AO1255">
        <f t="shared" si="454"/>
        <v>0.13473877176901924</v>
      </c>
      <c r="AP1255">
        <f t="shared" si="455"/>
        <v>3.3707865168539332E-2</v>
      </c>
      <c r="AQ1255">
        <f t="shared" si="456"/>
        <v>2.222222222222222E-2</v>
      </c>
      <c r="AR1255">
        <f t="shared" si="457"/>
        <v>1.1235955056179775E-2</v>
      </c>
      <c r="AS1255">
        <f t="shared" si="458"/>
        <v>0</v>
      </c>
      <c r="AT1255">
        <f t="shared" si="459"/>
        <v>0.31286459932453176</v>
      </c>
      <c r="AU1255">
        <f t="shared" si="460"/>
        <v>0.35800064913988972</v>
      </c>
      <c r="AV1255">
        <f t="shared" si="461"/>
        <v>0.39534883720930231</v>
      </c>
      <c r="AW1255">
        <f t="shared" si="462"/>
        <v>0.4973821989528795</v>
      </c>
    </row>
    <row r="1256" spans="1:49" x14ac:dyDescent="0.3">
      <c r="A1256">
        <v>24</v>
      </c>
      <c r="B1256" s="3">
        <v>37622</v>
      </c>
      <c r="C1256" t="s">
        <v>8</v>
      </c>
      <c r="D1256" s="1">
        <v>77</v>
      </c>
      <c r="E1256" s="1">
        <v>39.5</v>
      </c>
      <c r="F1256" s="1">
        <v>19.399999999999999</v>
      </c>
      <c r="G1256" s="1">
        <v>37.5</v>
      </c>
      <c r="H1256" s="1">
        <v>17.149999999999999</v>
      </c>
      <c r="I1256" s="1">
        <v>53.65</v>
      </c>
      <c r="J1256" s="1">
        <v>53.3</v>
      </c>
      <c r="K1256" s="1">
        <v>29.65</v>
      </c>
      <c r="L1256" s="1">
        <v>28.9</v>
      </c>
      <c r="M1256" s="1">
        <v>9.1</v>
      </c>
      <c r="N1256" s="1">
        <v>9.25</v>
      </c>
      <c r="O1256" s="2">
        <v>13.9</v>
      </c>
      <c r="P1256" s="2">
        <v>10.7</v>
      </c>
      <c r="Q1256" s="2">
        <v>2.8</v>
      </c>
      <c r="R1256" s="1">
        <v>0.5</v>
      </c>
      <c r="S1256" s="1">
        <v>0.5</v>
      </c>
      <c r="T1256" s="1">
        <v>0.2</v>
      </c>
      <c r="U1256" s="1">
        <v>0.2</v>
      </c>
      <c r="V1256" s="1">
        <v>1.5</v>
      </c>
      <c r="W1256" s="1">
        <v>67.900000000000006</v>
      </c>
      <c r="X1256" s="1">
        <v>60.85</v>
      </c>
      <c r="Y1256" s="1">
        <v>5.2</v>
      </c>
      <c r="Z1256" s="1">
        <v>4.9000000000000004</v>
      </c>
      <c r="AA1256">
        <f t="shared" si="440"/>
        <v>0.33997901364113325</v>
      </c>
      <c r="AB1256">
        <f t="shared" si="441"/>
        <v>0.24218749999999997</v>
      </c>
      <c r="AC1256">
        <f t="shared" si="442"/>
        <v>0.24880382775119617</v>
      </c>
      <c r="AD1256">
        <f t="shared" si="443"/>
        <v>6.5926892950391627E-2</v>
      </c>
      <c r="AE1256">
        <f t="shared" si="444"/>
        <v>0.125</v>
      </c>
      <c r="AF1256">
        <f t="shared" si="445"/>
        <v>0.14473684210526314</v>
      </c>
      <c r="AG1256">
        <f t="shared" si="446"/>
        <v>0.1111111111111111</v>
      </c>
      <c r="AH1256">
        <f t="shared" si="447"/>
        <v>0.31047315257841579</v>
      </c>
      <c r="AI1256">
        <f t="shared" si="448"/>
        <v>0.1264236902050114</v>
      </c>
      <c r="AJ1256">
        <f t="shared" si="449"/>
        <v>0.22270114942528735</v>
      </c>
      <c r="AK1256">
        <f t="shared" si="450"/>
        <v>0.34408602150537626</v>
      </c>
      <c r="AL1256">
        <f t="shared" si="451"/>
        <v>0.22483468038207197</v>
      </c>
      <c r="AM1256">
        <f t="shared" si="452"/>
        <v>0.2595573440643863</v>
      </c>
      <c r="AN1256">
        <f t="shared" si="453"/>
        <v>0.33194154488517735</v>
      </c>
      <c r="AO1256">
        <f t="shared" si="454"/>
        <v>0.15032080659945002</v>
      </c>
      <c r="AP1256">
        <f t="shared" si="455"/>
        <v>4.49438202247191E-2</v>
      </c>
      <c r="AQ1256">
        <f t="shared" si="456"/>
        <v>4.4444444444444446E-2</v>
      </c>
      <c r="AR1256">
        <f t="shared" si="457"/>
        <v>1.1235955056179775E-2</v>
      </c>
      <c r="AS1256">
        <f t="shared" si="458"/>
        <v>2.0408163265306121E-2</v>
      </c>
      <c r="AT1256">
        <f t="shared" si="459"/>
        <v>0.37181455326988033</v>
      </c>
      <c r="AU1256">
        <f t="shared" si="460"/>
        <v>0.36222005842259014</v>
      </c>
      <c r="AV1256">
        <f t="shared" si="461"/>
        <v>0.5</v>
      </c>
      <c r="AW1256">
        <f t="shared" si="462"/>
        <v>0.48691099476439786</v>
      </c>
    </row>
    <row r="1257" spans="1:49" x14ac:dyDescent="0.3">
      <c r="A1257">
        <v>25</v>
      </c>
      <c r="B1257" s="3">
        <v>37622</v>
      </c>
      <c r="C1257" t="s">
        <v>7</v>
      </c>
      <c r="D1257" s="1">
        <v>73.150000000000006</v>
      </c>
      <c r="E1257" s="1">
        <v>35.700000000000003</v>
      </c>
      <c r="F1257" s="1">
        <v>18.25</v>
      </c>
      <c r="G1257" s="1">
        <v>37.450000000000003</v>
      </c>
      <c r="H1257" s="1">
        <v>17.600000000000001</v>
      </c>
      <c r="I1257" s="1">
        <v>40.700000000000003</v>
      </c>
      <c r="J1257" s="1">
        <v>40.299999999999997</v>
      </c>
      <c r="K1257" s="1">
        <v>20.5</v>
      </c>
      <c r="L1257" s="1">
        <v>20.350000000000001</v>
      </c>
      <c r="M1257" s="1">
        <v>8.0500000000000007</v>
      </c>
      <c r="N1257" s="1">
        <v>7.85</v>
      </c>
      <c r="O1257" s="2">
        <v>10.5</v>
      </c>
      <c r="P1257" s="2">
        <v>7.5</v>
      </c>
      <c r="Q1257" s="2">
        <v>2.6</v>
      </c>
      <c r="R1257" s="1">
        <v>0.3</v>
      </c>
      <c r="S1257" s="1">
        <v>0.3</v>
      </c>
      <c r="T1257" s="1">
        <v>0.1</v>
      </c>
      <c r="U1257" s="1">
        <v>0.1</v>
      </c>
      <c r="V1257" s="1">
        <v>1.3</v>
      </c>
      <c r="W1257" s="1">
        <v>53.2</v>
      </c>
      <c r="X1257" s="1">
        <v>36.549999999999997</v>
      </c>
      <c r="Y1257" s="1">
        <v>4</v>
      </c>
      <c r="Z1257" s="1">
        <v>4.05</v>
      </c>
      <c r="AA1257">
        <f t="shared" si="440"/>
        <v>0.26023084994753415</v>
      </c>
      <c r="AB1257">
        <f t="shared" si="441"/>
        <v>0.19726562500000003</v>
      </c>
      <c r="AC1257">
        <f t="shared" si="442"/>
        <v>0.24784688995215315</v>
      </c>
      <c r="AD1257">
        <f t="shared" si="443"/>
        <v>7.180156657963449E-2</v>
      </c>
      <c r="AE1257">
        <f t="shared" si="444"/>
        <v>8.1521739130434784E-2</v>
      </c>
      <c r="AF1257">
        <f t="shared" si="445"/>
        <v>0.13157894736842105</v>
      </c>
      <c r="AG1257">
        <f t="shared" si="446"/>
        <v>8.8888888888888892E-2</v>
      </c>
      <c r="AH1257">
        <f t="shared" si="447"/>
        <v>0.26953748006379596</v>
      </c>
      <c r="AI1257">
        <f t="shared" si="448"/>
        <v>8.7699316628701604E-2</v>
      </c>
      <c r="AJ1257">
        <f t="shared" si="449"/>
        <v>9.8659003831417652E-2</v>
      </c>
      <c r="AK1257">
        <f t="shared" si="450"/>
        <v>0.24054161688570286</v>
      </c>
      <c r="AL1257">
        <f t="shared" si="451"/>
        <v>9.0374724467303449E-2</v>
      </c>
      <c r="AM1257">
        <f t="shared" si="452"/>
        <v>0.14486921529175051</v>
      </c>
      <c r="AN1257">
        <f t="shared" si="453"/>
        <v>0.2881002087682672</v>
      </c>
      <c r="AO1257">
        <f t="shared" si="454"/>
        <v>0.12465627864344637</v>
      </c>
      <c r="AP1257">
        <f t="shared" si="455"/>
        <v>2.2471910112359546E-2</v>
      </c>
      <c r="AQ1257">
        <f t="shared" si="456"/>
        <v>2.222222222222222E-2</v>
      </c>
      <c r="AR1257">
        <f t="shared" si="457"/>
        <v>0</v>
      </c>
      <c r="AS1257">
        <f t="shared" si="458"/>
        <v>0</v>
      </c>
      <c r="AT1257">
        <f t="shared" si="459"/>
        <v>0.28154743629106543</v>
      </c>
      <c r="AU1257">
        <f t="shared" si="460"/>
        <v>0.20447906523855891</v>
      </c>
      <c r="AV1257">
        <f t="shared" si="461"/>
        <v>0.3604651162790698</v>
      </c>
      <c r="AW1257">
        <f t="shared" si="462"/>
        <v>0.39790575916230358</v>
      </c>
    </row>
    <row r="1258" spans="1:49" x14ac:dyDescent="0.3">
      <c r="A1258">
        <v>26</v>
      </c>
      <c r="B1258" s="3">
        <v>37622</v>
      </c>
      <c r="C1258" t="s">
        <v>7</v>
      </c>
      <c r="D1258" s="1">
        <v>76</v>
      </c>
      <c r="E1258" s="1">
        <v>38.200000000000003</v>
      </c>
      <c r="F1258" s="1">
        <v>18.25</v>
      </c>
      <c r="G1258" s="1">
        <v>37.799999999999997</v>
      </c>
      <c r="H1258" s="1">
        <v>18.8</v>
      </c>
      <c r="I1258" s="1">
        <v>44.15</v>
      </c>
      <c r="J1258" s="1">
        <v>43.5</v>
      </c>
      <c r="K1258" s="1">
        <v>23.2</v>
      </c>
      <c r="L1258" s="1">
        <v>22.5</v>
      </c>
      <c r="M1258" s="1">
        <v>8.4</v>
      </c>
      <c r="N1258" s="1">
        <v>8.25</v>
      </c>
      <c r="O1258" s="2">
        <v>11.4</v>
      </c>
      <c r="P1258" s="2">
        <v>8.4</v>
      </c>
      <c r="Q1258" s="2">
        <v>2.8</v>
      </c>
      <c r="R1258" s="1">
        <v>0.3</v>
      </c>
      <c r="S1258" s="1">
        <v>0.3</v>
      </c>
      <c r="T1258" s="1">
        <v>0.1</v>
      </c>
      <c r="U1258" s="1">
        <v>0.1</v>
      </c>
      <c r="V1258" s="1">
        <v>1.5</v>
      </c>
      <c r="W1258" s="1">
        <v>53.3</v>
      </c>
      <c r="X1258" s="1">
        <v>27.8</v>
      </c>
      <c r="Y1258" s="1">
        <v>4.6500000000000004</v>
      </c>
      <c r="Z1258" s="1">
        <v>4.05</v>
      </c>
      <c r="AA1258">
        <f t="shared" si="440"/>
        <v>0.31269674711437567</v>
      </c>
      <c r="AB1258">
        <f t="shared" si="441"/>
        <v>0.19726562500000003</v>
      </c>
      <c r="AC1258">
        <f t="shared" si="442"/>
        <v>0.25454545454545446</v>
      </c>
      <c r="AD1258">
        <f t="shared" si="443"/>
        <v>8.7467362924281991E-2</v>
      </c>
      <c r="AE1258">
        <f t="shared" si="444"/>
        <v>9.3750000000000014E-2</v>
      </c>
      <c r="AF1258">
        <f t="shared" si="445"/>
        <v>0.14473684210526314</v>
      </c>
      <c r="AG1258">
        <f t="shared" si="446"/>
        <v>0.1111111111111111</v>
      </c>
      <c r="AH1258">
        <f t="shared" si="447"/>
        <v>0.29984051036682619</v>
      </c>
      <c r="AI1258">
        <f t="shared" si="448"/>
        <v>9.7949886104783626E-2</v>
      </c>
      <c r="AJ1258">
        <f t="shared" si="449"/>
        <v>0.13170498084291188</v>
      </c>
      <c r="AK1258">
        <f t="shared" si="450"/>
        <v>0.26602947033054558</v>
      </c>
      <c r="AL1258">
        <f t="shared" si="451"/>
        <v>0.13005143277002201</v>
      </c>
      <c r="AM1258">
        <f t="shared" si="452"/>
        <v>0.17370892018779344</v>
      </c>
      <c r="AN1258">
        <f t="shared" si="453"/>
        <v>0.30271398747390393</v>
      </c>
      <c r="AO1258">
        <f t="shared" si="454"/>
        <v>0.1319890009165903</v>
      </c>
      <c r="AP1258">
        <f t="shared" si="455"/>
        <v>2.2471910112359546E-2</v>
      </c>
      <c r="AQ1258">
        <f t="shared" si="456"/>
        <v>2.222222222222222E-2</v>
      </c>
      <c r="AR1258">
        <f t="shared" si="457"/>
        <v>0</v>
      </c>
      <c r="AS1258">
        <f t="shared" si="458"/>
        <v>0</v>
      </c>
      <c r="AT1258">
        <f t="shared" si="459"/>
        <v>0.28216149831132942</v>
      </c>
      <c r="AU1258">
        <f t="shared" si="460"/>
        <v>0.14767932489451477</v>
      </c>
      <c r="AV1258">
        <f t="shared" si="461"/>
        <v>0.43604651162790703</v>
      </c>
      <c r="AW1258">
        <f t="shared" si="462"/>
        <v>0.39790575916230358</v>
      </c>
    </row>
    <row r="1259" spans="1:49" x14ac:dyDescent="0.3">
      <c r="A1259">
        <v>27</v>
      </c>
      <c r="B1259" s="3">
        <v>37622</v>
      </c>
      <c r="C1259" t="s">
        <v>8</v>
      </c>
      <c r="D1259" s="1">
        <v>77</v>
      </c>
      <c r="E1259" s="1">
        <v>38.549999999999997</v>
      </c>
      <c r="F1259" s="1">
        <v>19.55</v>
      </c>
      <c r="G1259" s="1">
        <v>38.450000000000003</v>
      </c>
      <c r="H1259" s="1">
        <v>17.350000000000001</v>
      </c>
      <c r="I1259" s="1">
        <v>53.05</v>
      </c>
      <c r="J1259" s="1">
        <v>52.9</v>
      </c>
      <c r="K1259" s="1">
        <v>28.45</v>
      </c>
      <c r="L1259" s="1">
        <v>28.65</v>
      </c>
      <c r="M1259" s="1">
        <v>9.15</v>
      </c>
      <c r="N1259" s="1">
        <v>9.1999999999999993</v>
      </c>
      <c r="O1259" s="2">
        <v>13.7</v>
      </c>
      <c r="P1259" s="2">
        <v>10.4</v>
      </c>
      <c r="Q1259" s="2">
        <v>2.9</v>
      </c>
      <c r="R1259" s="1">
        <v>0.5</v>
      </c>
      <c r="S1259" s="1">
        <v>0.5</v>
      </c>
      <c r="T1259" s="1">
        <v>0.2</v>
      </c>
      <c r="U1259" s="1">
        <v>0.2</v>
      </c>
      <c r="V1259" s="1">
        <v>1.6</v>
      </c>
      <c r="W1259" s="1">
        <v>61.5</v>
      </c>
      <c r="X1259" s="1">
        <v>54.2</v>
      </c>
      <c r="Y1259" s="1">
        <v>4.8</v>
      </c>
      <c r="Z1259" s="1">
        <v>4.8499999999999996</v>
      </c>
      <c r="AA1259">
        <f t="shared" si="440"/>
        <v>0.32004197271773338</v>
      </c>
      <c r="AB1259">
        <f t="shared" si="441"/>
        <v>0.24804687500000006</v>
      </c>
      <c r="AC1259">
        <f t="shared" si="442"/>
        <v>0.26698564593301438</v>
      </c>
      <c r="AD1259">
        <f t="shared" si="443"/>
        <v>6.8537859007832921E-2</v>
      </c>
      <c r="AE1259">
        <f t="shared" si="444"/>
        <v>0.12092391304347828</v>
      </c>
      <c r="AF1259">
        <f t="shared" si="445"/>
        <v>0.15131578947368418</v>
      </c>
      <c r="AG1259">
        <f t="shared" si="446"/>
        <v>0.12222222222222223</v>
      </c>
      <c r="AH1259">
        <f t="shared" si="447"/>
        <v>0.31047315257841579</v>
      </c>
      <c r="AI1259">
        <f t="shared" si="448"/>
        <v>0.12414578587699315</v>
      </c>
      <c r="AJ1259">
        <f t="shared" si="449"/>
        <v>0.21695402298850572</v>
      </c>
      <c r="AK1259">
        <f t="shared" si="450"/>
        <v>0.34090003982477096</v>
      </c>
      <c r="AL1259">
        <f t="shared" si="451"/>
        <v>0.20720058780308592</v>
      </c>
      <c r="AM1259">
        <f t="shared" si="452"/>
        <v>0.2562038900067069</v>
      </c>
      <c r="AN1259">
        <f t="shared" si="453"/>
        <v>0.33402922755741121</v>
      </c>
      <c r="AO1259">
        <f t="shared" si="454"/>
        <v>0.14940421631530704</v>
      </c>
      <c r="AP1259">
        <f t="shared" si="455"/>
        <v>4.49438202247191E-2</v>
      </c>
      <c r="AQ1259">
        <f t="shared" si="456"/>
        <v>4.4444444444444446E-2</v>
      </c>
      <c r="AR1259">
        <f t="shared" si="457"/>
        <v>1.1235955056179775E-2</v>
      </c>
      <c r="AS1259">
        <f t="shared" si="458"/>
        <v>2.0408163265306121E-2</v>
      </c>
      <c r="AT1259">
        <f t="shared" si="459"/>
        <v>0.33251458397298128</v>
      </c>
      <c r="AU1259">
        <f t="shared" si="460"/>
        <v>0.31905225576111657</v>
      </c>
      <c r="AV1259">
        <f t="shared" si="461"/>
        <v>0.45348837209302323</v>
      </c>
      <c r="AW1259">
        <f t="shared" si="462"/>
        <v>0.48167539267015697</v>
      </c>
    </row>
    <row r="1260" spans="1:49" x14ac:dyDescent="0.3">
      <c r="A1260">
        <v>28</v>
      </c>
      <c r="B1260" s="3">
        <v>37622</v>
      </c>
      <c r="C1260" t="s">
        <v>8</v>
      </c>
      <c r="D1260" s="1">
        <v>72.75</v>
      </c>
      <c r="E1260" s="1">
        <v>38</v>
      </c>
      <c r="F1260" s="1">
        <v>18.350000000000001</v>
      </c>
      <c r="G1260" s="1">
        <v>34.75</v>
      </c>
      <c r="H1260" s="1">
        <v>15.75</v>
      </c>
      <c r="I1260" s="1">
        <v>51.4</v>
      </c>
      <c r="J1260" s="1">
        <v>50.3</v>
      </c>
      <c r="K1260" s="1">
        <v>28</v>
      </c>
      <c r="L1260" s="1">
        <v>27</v>
      </c>
      <c r="M1260" s="1">
        <v>18.600000000000001</v>
      </c>
      <c r="N1260" s="1">
        <v>9</v>
      </c>
      <c r="O1260" s="2">
        <v>11.8</v>
      </c>
      <c r="P1260" s="2">
        <v>9.3000000000000007</v>
      </c>
      <c r="Q1260" s="2">
        <v>2.2000000000000002</v>
      </c>
      <c r="R1260" s="1">
        <v>0.4</v>
      </c>
      <c r="S1260" s="1">
        <v>0.4</v>
      </c>
      <c r="T1260" s="1">
        <v>0.2</v>
      </c>
      <c r="U1260" s="1">
        <v>0.2</v>
      </c>
      <c r="V1260" s="1">
        <v>1.1000000000000001</v>
      </c>
      <c r="W1260" s="1">
        <v>52.15</v>
      </c>
      <c r="X1260" s="1">
        <v>59.1</v>
      </c>
      <c r="Y1260" s="1">
        <v>4.8499999999999996</v>
      </c>
      <c r="Z1260" s="1">
        <v>5</v>
      </c>
      <c r="AA1260">
        <f t="shared" si="440"/>
        <v>0.30849947534102828</v>
      </c>
      <c r="AB1260">
        <f t="shared" si="441"/>
        <v>0.20117187500000008</v>
      </c>
      <c r="AC1260">
        <f t="shared" si="442"/>
        <v>0.19617224880382775</v>
      </c>
      <c r="AD1260">
        <f t="shared" si="443"/>
        <v>4.7650130548302874E-2</v>
      </c>
      <c r="AE1260">
        <f t="shared" si="444"/>
        <v>0.10597826086956524</v>
      </c>
      <c r="AF1260">
        <f t="shared" si="445"/>
        <v>0.10526315789473684</v>
      </c>
      <c r="AG1260">
        <f t="shared" si="446"/>
        <v>6.666666666666668E-2</v>
      </c>
      <c r="AH1260">
        <f t="shared" si="447"/>
        <v>0.26528442317916007</v>
      </c>
      <c r="AI1260">
        <f t="shared" si="448"/>
        <v>0.10250569476082005</v>
      </c>
      <c r="AJ1260">
        <f t="shared" si="449"/>
        <v>0.2011494252873563</v>
      </c>
      <c r="AK1260">
        <f t="shared" si="450"/>
        <v>0.32019115890083627</v>
      </c>
      <c r="AL1260">
        <f t="shared" si="451"/>
        <v>0.20058780308596619</v>
      </c>
      <c r="AM1260">
        <f t="shared" si="452"/>
        <v>0.23407109322602279</v>
      </c>
      <c r="AN1260">
        <f t="shared" si="453"/>
        <v>0.72860125260960329</v>
      </c>
      <c r="AO1260">
        <f t="shared" si="454"/>
        <v>0.14573785517873511</v>
      </c>
      <c r="AP1260">
        <f t="shared" si="455"/>
        <v>3.3707865168539332E-2</v>
      </c>
      <c r="AQ1260">
        <f t="shared" si="456"/>
        <v>3.333333333333334E-2</v>
      </c>
      <c r="AR1260">
        <f t="shared" si="457"/>
        <v>1.1235955056179775E-2</v>
      </c>
      <c r="AS1260">
        <f t="shared" si="458"/>
        <v>2.0408163265306121E-2</v>
      </c>
      <c r="AT1260">
        <f t="shared" si="459"/>
        <v>0.27509978507829291</v>
      </c>
      <c r="AU1260">
        <f t="shared" si="460"/>
        <v>0.35086011035378128</v>
      </c>
      <c r="AV1260">
        <f t="shared" si="461"/>
        <v>0.45930232558139533</v>
      </c>
      <c r="AW1260">
        <f t="shared" si="462"/>
        <v>0.4973821989528795</v>
      </c>
    </row>
    <row r="1261" spans="1:49" x14ac:dyDescent="0.3">
      <c r="A1261">
        <v>29</v>
      </c>
      <c r="B1261" s="3">
        <v>37622</v>
      </c>
      <c r="C1261" t="s">
        <v>8</v>
      </c>
      <c r="D1261" s="1">
        <v>82.35</v>
      </c>
      <c r="E1261" s="1">
        <v>42.6</v>
      </c>
      <c r="F1261" s="1">
        <v>21.05</v>
      </c>
      <c r="G1261" s="1">
        <v>39.75</v>
      </c>
      <c r="H1261" s="1">
        <v>28.5</v>
      </c>
      <c r="I1261" s="1">
        <v>59.5</v>
      </c>
      <c r="J1261" s="1">
        <v>59.9</v>
      </c>
      <c r="K1261" s="1">
        <v>32.75</v>
      </c>
      <c r="L1261" s="1">
        <v>32.799999999999997</v>
      </c>
      <c r="M1261" s="1">
        <v>11</v>
      </c>
      <c r="N1261" s="1">
        <v>10</v>
      </c>
      <c r="O1261" s="2">
        <v>16.5</v>
      </c>
      <c r="P1261" s="2">
        <v>12.6</v>
      </c>
      <c r="Q1261" s="2">
        <v>3.5</v>
      </c>
      <c r="R1261" s="1">
        <v>0.8</v>
      </c>
      <c r="S1261" s="1">
        <v>0.4</v>
      </c>
      <c r="T1261" s="1">
        <v>0.4</v>
      </c>
      <c r="U1261" s="1">
        <v>0.2</v>
      </c>
      <c r="V1261" s="1">
        <v>1.9</v>
      </c>
      <c r="W1261" s="1">
        <v>65.400000000000006</v>
      </c>
      <c r="X1261" s="1">
        <v>51.4</v>
      </c>
      <c r="Y1261" s="1">
        <v>5.15</v>
      </c>
      <c r="Z1261" s="1">
        <v>5.5</v>
      </c>
      <c r="AA1261">
        <f t="shared" si="440"/>
        <v>0.40503672612801678</v>
      </c>
      <c r="AB1261">
        <f t="shared" si="441"/>
        <v>0.30664062500000006</v>
      </c>
      <c r="AC1261">
        <f t="shared" si="442"/>
        <v>0.29186602870813394</v>
      </c>
      <c r="AD1261">
        <f t="shared" si="443"/>
        <v>0.21409921671018273</v>
      </c>
      <c r="AE1261">
        <f t="shared" si="444"/>
        <v>0.15081521739130435</v>
      </c>
      <c r="AF1261">
        <f t="shared" si="445"/>
        <v>0.19078947368421051</v>
      </c>
      <c r="AG1261">
        <f t="shared" si="446"/>
        <v>0.15555555555555553</v>
      </c>
      <c r="AH1261">
        <f t="shared" si="447"/>
        <v>0.36735778841041999</v>
      </c>
      <c r="AI1261">
        <f t="shared" si="448"/>
        <v>0.1560364464692483</v>
      </c>
      <c r="AJ1261">
        <f t="shared" si="449"/>
        <v>0.27873563218390807</v>
      </c>
      <c r="AK1261">
        <f t="shared" si="450"/>
        <v>0.39665471923536433</v>
      </c>
      <c r="AL1261">
        <f t="shared" si="451"/>
        <v>0.27038941954445256</v>
      </c>
      <c r="AM1261">
        <f t="shared" si="452"/>
        <v>0.3118712273641851</v>
      </c>
      <c r="AN1261">
        <f t="shared" si="453"/>
        <v>0.41127348643006256</v>
      </c>
      <c r="AO1261">
        <f t="shared" si="454"/>
        <v>0.16406966086159486</v>
      </c>
      <c r="AP1261">
        <f t="shared" si="455"/>
        <v>7.8651685393258439E-2</v>
      </c>
      <c r="AQ1261">
        <f t="shared" si="456"/>
        <v>3.333333333333334E-2</v>
      </c>
      <c r="AR1261">
        <f t="shared" si="457"/>
        <v>3.3707865168539332E-2</v>
      </c>
      <c r="AS1261">
        <f t="shared" si="458"/>
        <v>2.0408163265306121E-2</v>
      </c>
      <c r="AT1261">
        <f t="shared" si="459"/>
        <v>0.35646300276327914</v>
      </c>
      <c r="AU1261">
        <f t="shared" si="460"/>
        <v>0.30087633885102244</v>
      </c>
      <c r="AV1261">
        <f t="shared" si="461"/>
        <v>0.4941860465116279</v>
      </c>
      <c r="AW1261">
        <f t="shared" si="462"/>
        <v>0.54973821989528793</v>
      </c>
    </row>
    <row r="1262" spans="1:49" x14ac:dyDescent="0.3">
      <c r="A1262">
        <v>30</v>
      </c>
      <c r="B1262" s="3">
        <v>37622</v>
      </c>
      <c r="C1262" t="s">
        <v>8</v>
      </c>
      <c r="D1262" s="1">
        <v>77.8</v>
      </c>
      <c r="E1262" s="1">
        <v>39.700000000000003</v>
      </c>
      <c r="F1262" s="1">
        <v>20.65</v>
      </c>
      <c r="G1262" s="1">
        <v>38.1</v>
      </c>
      <c r="H1262" s="1">
        <v>17.2</v>
      </c>
      <c r="I1262" s="1">
        <v>57.85</v>
      </c>
      <c r="J1262" s="1">
        <v>57</v>
      </c>
      <c r="K1262" s="1">
        <v>32.25</v>
      </c>
      <c r="L1262" s="1">
        <v>30.7</v>
      </c>
      <c r="M1262" s="1">
        <v>10.25</v>
      </c>
      <c r="N1262" s="1">
        <v>10.1</v>
      </c>
      <c r="O1262" s="2">
        <v>14</v>
      </c>
      <c r="P1262" s="2">
        <v>11</v>
      </c>
      <c r="Q1262" s="2">
        <v>2.7</v>
      </c>
      <c r="R1262" s="1">
        <v>0.7</v>
      </c>
      <c r="S1262" s="1">
        <v>0.6</v>
      </c>
      <c r="T1262" s="1">
        <v>0.3</v>
      </c>
      <c r="U1262" s="1">
        <v>0.3</v>
      </c>
      <c r="V1262" s="1">
        <v>1.5</v>
      </c>
      <c r="W1262" s="1">
        <v>54.2</v>
      </c>
      <c r="X1262" s="1">
        <v>70.400000000000006</v>
      </c>
      <c r="Y1262" s="1">
        <v>4.9000000000000004</v>
      </c>
      <c r="Z1262" s="1">
        <v>4.95</v>
      </c>
      <c r="AA1262">
        <f t="shared" si="440"/>
        <v>0.34417628541448059</v>
      </c>
      <c r="AB1262">
        <f t="shared" si="441"/>
        <v>0.291015625</v>
      </c>
      <c r="AC1262">
        <f t="shared" si="442"/>
        <v>0.26028708133971296</v>
      </c>
      <c r="AD1262">
        <f t="shared" si="443"/>
        <v>6.6579634464751944E-2</v>
      </c>
      <c r="AE1262">
        <f t="shared" si="444"/>
        <v>0.12907608695652176</v>
      </c>
      <c r="AF1262">
        <f t="shared" si="445"/>
        <v>0.13815789473684209</v>
      </c>
      <c r="AG1262">
        <f t="shared" si="446"/>
        <v>0.1111111111111111</v>
      </c>
      <c r="AH1262">
        <f t="shared" si="447"/>
        <v>0.31897926634768742</v>
      </c>
      <c r="AI1262">
        <f t="shared" si="448"/>
        <v>0.12756264236902051</v>
      </c>
      <c r="AJ1262">
        <f t="shared" si="449"/>
        <v>0.26293103448275862</v>
      </c>
      <c r="AK1262">
        <f t="shared" si="450"/>
        <v>0.37355635205097565</v>
      </c>
      <c r="AL1262">
        <f t="shared" si="451"/>
        <v>0.26304188096987502</v>
      </c>
      <c r="AM1262">
        <f t="shared" si="452"/>
        <v>0.28370221327967804</v>
      </c>
      <c r="AN1262">
        <f t="shared" si="453"/>
        <v>0.37995824634655523</v>
      </c>
      <c r="AO1262">
        <f t="shared" si="454"/>
        <v>0.16590284142988082</v>
      </c>
      <c r="AP1262">
        <f t="shared" si="455"/>
        <v>6.741573033707865E-2</v>
      </c>
      <c r="AQ1262">
        <f t="shared" si="456"/>
        <v>5.5555555555555552E-2</v>
      </c>
      <c r="AR1262">
        <f t="shared" si="457"/>
        <v>2.2471910112359546E-2</v>
      </c>
      <c r="AS1262">
        <f t="shared" si="458"/>
        <v>4.0816326530612235E-2</v>
      </c>
      <c r="AT1262">
        <f t="shared" si="459"/>
        <v>0.28768805649370588</v>
      </c>
      <c r="AU1262">
        <f t="shared" si="460"/>
        <v>0.42421291788380405</v>
      </c>
      <c r="AV1262">
        <f t="shared" si="461"/>
        <v>0.46511627906976744</v>
      </c>
      <c r="AW1262">
        <f t="shared" si="462"/>
        <v>0.49214659685863871</v>
      </c>
    </row>
    <row r="1263" spans="1:49" x14ac:dyDescent="0.3">
      <c r="A1263">
        <v>31</v>
      </c>
      <c r="B1263" s="3">
        <v>37622</v>
      </c>
      <c r="C1263" t="s">
        <v>7</v>
      </c>
      <c r="D1263" s="1">
        <v>77.5</v>
      </c>
      <c r="E1263" s="1">
        <v>38.9</v>
      </c>
      <c r="F1263" s="1">
        <v>19.149999999999999</v>
      </c>
      <c r="G1263" s="1">
        <v>38.6</v>
      </c>
      <c r="H1263" s="1">
        <v>18.149999999999999</v>
      </c>
      <c r="I1263" s="1">
        <v>52.4</v>
      </c>
      <c r="J1263" s="1">
        <v>51.3</v>
      </c>
      <c r="K1263" s="1">
        <v>27.55</v>
      </c>
      <c r="L1263" s="1">
        <v>27.1</v>
      </c>
      <c r="M1263" s="1">
        <v>9.6999999999999993</v>
      </c>
      <c r="N1263" s="1">
        <v>10.45</v>
      </c>
      <c r="O1263" s="2">
        <v>12.7</v>
      </c>
      <c r="P1263" s="2">
        <v>9.3000000000000007</v>
      </c>
      <c r="Q1263" s="2">
        <v>2.9</v>
      </c>
      <c r="R1263" s="1">
        <v>0.5</v>
      </c>
      <c r="S1263" s="1">
        <v>0.6</v>
      </c>
      <c r="T1263" s="1">
        <v>0.2</v>
      </c>
      <c r="U1263" s="1">
        <v>0.3</v>
      </c>
      <c r="V1263" s="1">
        <v>1.6</v>
      </c>
      <c r="W1263" s="1">
        <v>46.25</v>
      </c>
      <c r="X1263" s="1">
        <v>54.85</v>
      </c>
      <c r="Y1263" s="1">
        <v>4.6500000000000004</v>
      </c>
      <c r="Z1263" s="1">
        <v>4.55</v>
      </c>
      <c r="AA1263">
        <f t="shared" si="440"/>
        <v>0.32738719832109126</v>
      </c>
      <c r="AB1263">
        <f t="shared" si="441"/>
        <v>0.23242187499999997</v>
      </c>
      <c r="AC1263">
        <f t="shared" si="442"/>
        <v>0.26985645933014357</v>
      </c>
      <c r="AD1263">
        <f t="shared" si="443"/>
        <v>7.8981723237597889E-2</v>
      </c>
      <c r="AE1263">
        <f t="shared" si="444"/>
        <v>0.10597826086956524</v>
      </c>
      <c r="AF1263">
        <f t="shared" si="445"/>
        <v>0.15131578947368418</v>
      </c>
      <c r="AG1263">
        <f t="shared" si="446"/>
        <v>0.12222222222222223</v>
      </c>
      <c r="AH1263">
        <f t="shared" si="447"/>
        <v>0.31578947368421056</v>
      </c>
      <c r="AI1263">
        <f t="shared" si="448"/>
        <v>0.11275626423690203</v>
      </c>
      <c r="AJ1263">
        <f t="shared" si="449"/>
        <v>0.21072796934865898</v>
      </c>
      <c r="AK1263">
        <f t="shared" si="450"/>
        <v>0.3281561131023496</v>
      </c>
      <c r="AL1263">
        <f t="shared" si="451"/>
        <v>0.19397501836884642</v>
      </c>
      <c r="AM1263">
        <f t="shared" si="452"/>
        <v>0.23541247484909458</v>
      </c>
      <c r="AN1263">
        <f t="shared" si="453"/>
        <v>0.35699373695198316</v>
      </c>
      <c r="AO1263">
        <f t="shared" si="454"/>
        <v>0.17231897341888172</v>
      </c>
      <c r="AP1263">
        <f t="shared" si="455"/>
        <v>4.49438202247191E-2</v>
      </c>
      <c r="AQ1263">
        <f t="shared" si="456"/>
        <v>5.5555555555555552E-2</v>
      </c>
      <c r="AR1263">
        <f t="shared" si="457"/>
        <v>1.1235955056179775E-2</v>
      </c>
      <c r="AS1263">
        <f t="shared" si="458"/>
        <v>4.0816326530612235E-2</v>
      </c>
      <c r="AT1263">
        <f t="shared" si="459"/>
        <v>0.23887012588271417</v>
      </c>
      <c r="AU1263">
        <f t="shared" si="460"/>
        <v>0.32327166504381699</v>
      </c>
      <c r="AV1263">
        <f t="shared" si="461"/>
        <v>0.43604651162790703</v>
      </c>
      <c r="AW1263">
        <f t="shared" si="462"/>
        <v>0.45026178010471196</v>
      </c>
    </row>
    <row r="1264" spans="1:49" x14ac:dyDescent="0.3">
      <c r="A1264">
        <v>32</v>
      </c>
      <c r="B1264" s="3">
        <v>37622</v>
      </c>
      <c r="C1264" t="s">
        <v>8</v>
      </c>
      <c r="D1264" s="1">
        <v>75.25</v>
      </c>
      <c r="E1264" s="1">
        <v>38.25</v>
      </c>
      <c r="F1264" s="1">
        <v>19.25</v>
      </c>
      <c r="G1264" s="1">
        <v>37</v>
      </c>
      <c r="H1264" s="1">
        <v>16.600000000000001</v>
      </c>
      <c r="I1264" s="1">
        <v>53.9</v>
      </c>
      <c r="J1264" s="1">
        <v>52.8</v>
      </c>
      <c r="K1264" s="1">
        <v>28.9</v>
      </c>
      <c r="L1264" s="1">
        <v>28.1</v>
      </c>
      <c r="M1264" s="1">
        <v>9.3000000000000007</v>
      </c>
      <c r="N1264" s="1">
        <v>9.85</v>
      </c>
      <c r="O1264" s="2">
        <v>12.2</v>
      </c>
      <c r="P1264" s="2">
        <v>9</v>
      </c>
      <c r="Q1264" s="2">
        <v>2.9</v>
      </c>
      <c r="R1264" s="1">
        <v>0.5</v>
      </c>
      <c r="S1264" s="1">
        <v>0.5</v>
      </c>
      <c r="T1264" s="1">
        <v>0.2</v>
      </c>
      <c r="U1264" s="1">
        <v>0.2</v>
      </c>
      <c r="V1264" s="1">
        <v>1.6</v>
      </c>
      <c r="W1264" s="1">
        <v>61.1</v>
      </c>
      <c r="X1264" s="1">
        <v>57.5</v>
      </c>
      <c r="Y1264" s="1">
        <v>4.5999999999999996</v>
      </c>
      <c r="Z1264" s="1">
        <v>4.75</v>
      </c>
      <c r="AA1264">
        <f t="shared" si="440"/>
        <v>0.31374606505771246</v>
      </c>
      <c r="AB1264">
        <f t="shared" si="441"/>
        <v>0.23632812500000003</v>
      </c>
      <c r="AC1264">
        <f t="shared" si="442"/>
        <v>0.23923444976076555</v>
      </c>
      <c r="AD1264">
        <f t="shared" si="443"/>
        <v>5.8746736292428221E-2</v>
      </c>
      <c r="AE1264">
        <f t="shared" si="444"/>
        <v>0.10190217391304349</v>
      </c>
      <c r="AF1264">
        <f t="shared" si="445"/>
        <v>0.15131578947368418</v>
      </c>
      <c r="AG1264">
        <f t="shared" si="446"/>
        <v>0.12222222222222223</v>
      </c>
      <c r="AH1264">
        <f t="shared" si="447"/>
        <v>0.291866028708134</v>
      </c>
      <c r="AI1264">
        <f t="shared" si="448"/>
        <v>0.10706150341685648</v>
      </c>
      <c r="AJ1264">
        <f t="shared" si="449"/>
        <v>0.22509578544061301</v>
      </c>
      <c r="AK1264">
        <f t="shared" si="450"/>
        <v>0.3401035444046196</v>
      </c>
      <c r="AL1264">
        <f t="shared" si="451"/>
        <v>0.21381337252020569</v>
      </c>
      <c r="AM1264">
        <f t="shared" si="452"/>
        <v>0.24882629107981222</v>
      </c>
      <c r="AN1264">
        <f t="shared" si="453"/>
        <v>0.34029227557411268</v>
      </c>
      <c r="AO1264">
        <f t="shared" si="454"/>
        <v>0.16131989000916588</v>
      </c>
      <c r="AP1264">
        <f t="shared" si="455"/>
        <v>4.49438202247191E-2</v>
      </c>
      <c r="AQ1264">
        <f t="shared" si="456"/>
        <v>4.4444444444444446E-2</v>
      </c>
      <c r="AR1264">
        <f t="shared" si="457"/>
        <v>1.1235955056179775E-2</v>
      </c>
      <c r="AS1264">
        <f t="shared" si="458"/>
        <v>2.0408163265306121E-2</v>
      </c>
      <c r="AT1264">
        <f t="shared" si="459"/>
        <v>0.33005833589192513</v>
      </c>
      <c r="AU1264">
        <f t="shared" si="460"/>
        <v>0.3404738721194418</v>
      </c>
      <c r="AV1264">
        <f t="shared" si="461"/>
        <v>0.43023255813953487</v>
      </c>
      <c r="AW1264">
        <f t="shared" si="462"/>
        <v>0.47120418848167533</v>
      </c>
    </row>
    <row r="1265" spans="1:49" x14ac:dyDescent="0.3">
      <c r="A1265">
        <v>33</v>
      </c>
      <c r="B1265" s="3">
        <v>37622</v>
      </c>
      <c r="C1265" t="s">
        <v>8</v>
      </c>
      <c r="D1265" s="1">
        <v>86.3</v>
      </c>
      <c r="E1265" s="1">
        <v>44.15</v>
      </c>
      <c r="F1265" s="1">
        <v>21.85</v>
      </c>
      <c r="G1265" s="1">
        <v>42.15</v>
      </c>
      <c r="H1265" s="1">
        <v>18.399999999999999</v>
      </c>
      <c r="I1265" s="1">
        <v>60.8</v>
      </c>
      <c r="J1265" s="1">
        <v>61.5</v>
      </c>
      <c r="K1265" s="1">
        <v>33.1</v>
      </c>
      <c r="L1265" s="1">
        <v>32.299999999999997</v>
      </c>
      <c r="M1265" s="1">
        <v>10.75</v>
      </c>
      <c r="N1265" s="1">
        <v>10.85</v>
      </c>
      <c r="O1265" s="2">
        <v>19.3</v>
      </c>
      <c r="P1265" s="2">
        <v>14.9</v>
      </c>
      <c r="Q1265" s="2">
        <v>3.9</v>
      </c>
      <c r="R1265" s="1">
        <v>0.8</v>
      </c>
      <c r="S1265" s="1">
        <v>0.8</v>
      </c>
      <c r="T1265" s="1">
        <v>0.4</v>
      </c>
      <c r="U1265" s="1">
        <v>0.4</v>
      </c>
      <c r="V1265" s="1">
        <v>2</v>
      </c>
      <c r="W1265" s="1">
        <v>22</v>
      </c>
      <c r="X1265" s="1">
        <v>68.25</v>
      </c>
      <c r="Y1265" s="1">
        <v>5.7</v>
      </c>
      <c r="Z1265" s="1">
        <v>5.7</v>
      </c>
      <c r="AA1265">
        <f t="shared" si="440"/>
        <v>0.43756558237145848</v>
      </c>
      <c r="AB1265">
        <f t="shared" si="441"/>
        <v>0.33789062500000011</v>
      </c>
      <c r="AC1265">
        <f t="shared" si="442"/>
        <v>0.33779904306220093</v>
      </c>
      <c r="AD1265">
        <f t="shared" si="443"/>
        <v>8.2245430809399458E-2</v>
      </c>
      <c r="AE1265">
        <f t="shared" si="444"/>
        <v>0.18206521739130438</v>
      </c>
      <c r="AF1265">
        <f t="shared" si="445"/>
        <v>0.21710526315789472</v>
      </c>
      <c r="AG1265">
        <f t="shared" si="446"/>
        <v>0.16666666666666666</v>
      </c>
      <c r="AH1265">
        <f t="shared" si="447"/>
        <v>0.40935672514619886</v>
      </c>
      <c r="AI1265">
        <f t="shared" si="448"/>
        <v>0.18792710706150342</v>
      </c>
      <c r="AJ1265">
        <f t="shared" si="449"/>
        <v>0.29118773946360149</v>
      </c>
      <c r="AK1265">
        <f t="shared" si="450"/>
        <v>0.40939864595778569</v>
      </c>
      <c r="AL1265">
        <f t="shared" si="451"/>
        <v>0.27553269654665685</v>
      </c>
      <c r="AM1265">
        <f t="shared" si="452"/>
        <v>0.30516431924882625</v>
      </c>
      <c r="AN1265">
        <f t="shared" si="453"/>
        <v>0.40083507306889343</v>
      </c>
      <c r="AO1265">
        <f t="shared" si="454"/>
        <v>0.17965169569202563</v>
      </c>
      <c r="AP1265">
        <f t="shared" si="455"/>
        <v>7.8651685393258439E-2</v>
      </c>
      <c r="AQ1265">
        <f t="shared" si="456"/>
        <v>7.7777777777777779E-2</v>
      </c>
      <c r="AR1265">
        <f t="shared" si="457"/>
        <v>3.3707865168539332E-2</v>
      </c>
      <c r="AS1265">
        <f t="shared" si="458"/>
        <v>6.1224489795918373E-2</v>
      </c>
      <c r="AT1265">
        <f t="shared" si="459"/>
        <v>8.9960085968682851E-2</v>
      </c>
      <c r="AU1265">
        <f t="shared" si="460"/>
        <v>0.4102564102564103</v>
      </c>
      <c r="AV1265">
        <f t="shared" si="461"/>
        <v>0.55813953488372092</v>
      </c>
      <c r="AW1265">
        <f t="shared" si="462"/>
        <v>0.5706806282722513</v>
      </c>
    </row>
    <row r="1266" spans="1:49" x14ac:dyDescent="0.3">
      <c r="A1266">
        <v>34</v>
      </c>
      <c r="B1266" s="3">
        <v>37622</v>
      </c>
      <c r="C1266" t="s">
        <v>7</v>
      </c>
      <c r="D1266" s="1">
        <v>82.5</v>
      </c>
      <c r="E1266" s="1">
        <v>40.9</v>
      </c>
      <c r="F1266" s="1">
        <v>20.25</v>
      </c>
      <c r="G1266" s="1">
        <v>41.6</v>
      </c>
      <c r="H1266" s="1">
        <v>19.45</v>
      </c>
      <c r="I1266" s="1">
        <v>46.6</v>
      </c>
      <c r="J1266" s="1">
        <v>46.7</v>
      </c>
      <c r="K1266" s="1">
        <v>24.55</v>
      </c>
      <c r="L1266" s="1">
        <v>24.85</v>
      </c>
      <c r="M1266" s="1">
        <v>8.85</v>
      </c>
      <c r="N1266" s="1">
        <v>8.9</v>
      </c>
      <c r="O1266" s="2">
        <v>13.9</v>
      </c>
      <c r="P1266" s="2">
        <v>9.6999999999999993</v>
      </c>
      <c r="Q1266" s="2">
        <v>3.7</v>
      </c>
      <c r="R1266" s="1">
        <v>0.4</v>
      </c>
      <c r="S1266" s="1">
        <v>0.4</v>
      </c>
      <c r="T1266" s="1">
        <v>0.2</v>
      </c>
      <c r="U1266" s="1">
        <v>0.2</v>
      </c>
      <c r="V1266" s="1">
        <v>1.9</v>
      </c>
      <c r="W1266" s="1">
        <v>61</v>
      </c>
      <c r="X1266" s="1">
        <v>57.2</v>
      </c>
      <c r="Y1266" s="1">
        <v>4.9000000000000004</v>
      </c>
      <c r="Z1266" s="1">
        <v>5.0999999999999996</v>
      </c>
      <c r="AA1266">
        <f t="shared" si="440"/>
        <v>0.36935991605456447</v>
      </c>
      <c r="AB1266">
        <f t="shared" si="441"/>
        <v>0.275390625</v>
      </c>
      <c r="AC1266">
        <f t="shared" si="442"/>
        <v>0.32727272727272727</v>
      </c>
      <c r="AD1266">
        <f t="shared" si="443"/>
        <v>9.5953002610966051E-2</v>
      </c>
      <c r="AE1266">
        <f t="shared" si="444"/>
        <v>0.11141304347826086</v>
      </c>
      <c r="AF1266">
        <f t="shared" si="445"/>
        <v>0.20394736842105263</v>
      </c>
      <c r="AG1266">
        <f t="shared" si="446"/>
        <v>0.15555555555555553</v>
      </c>
      <c r="AH1266">
        <f t="shared" si="447"/>
        <v>0.36895268474215848</v>
      </c>
      <c r="AI1266">
        <f t="shared" si="448"/>
        <v>0.1264236902050114</v>
      </c>
      <c r="AJ1266">
        <f t="shared" si="449"/>
        <v>0.15517241379310345</v>
      </c>
      <c r="AK1266">
        <f t="shared" si="450"/>
        <v>0.29151732377538825</v>
      </c>
      <c r="AL1266">
        <f t="shared" si="451"/>
        <v>0.14988978692138133</v>
      </c>
      <c r="AM1266">
        <f t="shared" si="452"/>
        <v>0.20523138832997989</v>
      </c>
      <c r="AN1266">
        <f t="shared" si="453"/>
        <v>0.32150313152400828</v>
      </c>
      <c r="AO1266">
        <f t="shared" si="454"/>
        <v>0.14390467461044915</v>
      </c>
      <c r="AP1266">
        <f t="shared" si="455"/>
        <v>3.3707865168539332E-2</v>
      </c>
      <c r="AQ1266">
        <f t="shared" si="456"/>
        <v>3.333333333333334E-2</v>
      </c>
      <c r="AR1266">
        <f t="shared" si="457"/>
        <v>1.1235955056179775E-2</v>
      </c>
      <c r="AS1266">
        <f t="shared" si="458"/>
        <v>2.0408163265306121E-2</v>
      </c>
      <c r="AT1266">
        <f t="shared" si="459"/>
        <v>0.32944427387166103</v>
      </c>
      <c r="AU1266">
        <f t="shared" si="460"/>
        <v>0.33852645245050317</v>
      </c>
      <c r="AV1266">
        <f t="shared" si="461"/>
        <v>0.46511627906976744</v>
      </c>
      <c r="AW1266">
        <f t="shared" si="462"/>
        <v>0.50785340314136118</v>
      </c>
    </row>
    <row r="1267" spans="1:49" x14ac:dyDescent="0.3">
      <c r="A1267">
        <v>35</v>
      </c>
      <c r="B1267" s="3">
        <v>37622</v>
      </c>
      <c r="C1267" t="s">
        <v>8</v>
      </c>
      <c r="D1267" s="1">
        <v>76.849999999999994</v>
      </c>
      <c r="E1267" s="1">
        <v>39.15</v>
      </c>
      <c r="F1267" s="1">
        <v>19.5</v>
      </c>
      <c r="G1267" s="1">
        <v>37.700000000000003</v>
      </c>
      <c r="H1267" s="1">
        <v>17</v>
      </c>
      <c r="I1267" s="1">
        <v>55.1</v>
      </c>
      <c r="J1267" s="1">
        <v>55.85</v>
      </c>
      <c r="K1267" s="1">
        <v>30</v>
      </c>
      <c r="L1267" s="1">
        <v>30.4</v>
      </c>
      <c r="M1267" s="1">
        <v>9.1</v>
      </c>
      <c r="N1267" s="1">
        <v>10.1</v>
      </c>
      <c r="O1267" s="2">
        <v>13.8</v>
      </c>
      <c r="P1267" s="2">
        <v>10.6</v>
      </c>
      <c r="Q1267" s="2">
        <v>2.9</v>
      </c>
      <c r="R1267" s="1">
        <v>0.6</v>
      </c>
      <c r="S1267" s="1">
        <v>0.6</v>
      </c>
      <c r="T1267" s="1">
        <v>0.3</v>
      </c>
      <c r="U1267" s="1">
        <v>0.3</v>
      </c>
      <c r="V1267" s="1">
        <v>1.6</v>
      </c>
      <c r="W1267" s="1">
        <v>65</v>
      </c>
      <c r="X1267" s="1">
        <v>70.5</v>
      </c>
      <c r="Y1267" s="1">
        <v>5.05</v>
      </c>
      <c r="Z1267" s="1">
        <v>5.45</v>
      </c>
      <c r="AA1267">
        <f t="shared" si="440"/>
        <v>0.33263378803777538</v>
      </c>
      <c r="AB1267">
        <f t="shared" si="441"/>
        <v>0.24609375000000003</v>
      </c>
      <c r="AC1267">
        <f t="shared" si="442"/>
        <v>0.25263157894736848</v>
      </c>
      <c r="AD1267">
        <f t="shared" si="443"/>
        <v>6.3968668407310705E-2</v>
      </c>
      <c r="AE1267">
        <f t="shared" si="444"/>
        <v>0.12364130434782609</v>
      </c>
      <c r="AF1267">
        <f t="shared" si="445"/>
        <v>0.15131578947368418</v>
      </c>
      <c r="AG1267">
        <f t="shared" si="446"/>
        <v>0.12222222222222223</v>
      </c>
      <c r="AH1267">
        <f t="shared" si="447"/>
        <v>0.30887825624667725</v>
      </c>
      <c r="AI1267">
        <f t="shared" si="448"/>
        <v>0.12528473804100229</v>
      </c>
      <c r="AJ1267">
        <f t="shared" si="449"/>
        <v>0.23659003831417624</v>
      </c>
      <c r="AK1267">
        <f t="shared" si="450"/>
        <v>0.36439665471923532</v>
      </c>
      <c r="AL1267">
        <f t="shared" si="451"/>
        <v>0.22997795738427623</v>
      </c>
      <c r="AM1267">
        <f t="shared" si="452"/>
        <v>0.27967806841046278</v>
      </c>
      <c r="AN1267">
        <f t="shared" si="453"/>
        <v>0.33194154488517735</v>
      </c>
      <c r="AO1267">
        <f t="shared" si="454"/>
        <v>0.16590284142988082</v>
      </c>
      <c r="AP1267">
        <f t="shared" si="455"/>
        <v>5.6179775280898875E-2</v>
      </c>
      <c r="AQ1267">
        <f t="shared" si="456"/>
        <v>5.5555555555555552E-2</v>
      </c>
      <c r="AR1267">
        <f t="shared" si="457"/>
        <v>2.2471910112359546E-2</v>
      </c>
      <c r="AS1267">
        <f t="shared" si="458"/>
        <v>4.0816326530612235E-2</v>
      </c>
      <c r="AT1267">
        <f t="shared" si="459"/>
        <v>0.35400675468222292</v>
      </c>
      <c r="AU1267">
        <f t="shared" si="460"/>
        <v>0.42486205777345021</v>
      </c>
      <c r="AV1267">
        <f t="shared" si="461"/>
        <v>0.48255813953488363</v>
      </c>
      <c r="AW1267">
        <f t="shared" si="462"/>
        <v>0.54450261780104703</v>
      </c>
    </row>
    <row r="1268" spans="1:49" x14ac:dyDescent="0.3">
      <c r="A1268">
        <v>36</v>
      </c>
      <c r="B1268" s="3">
        <v>37622</v>
      </c>
      <c r="C1268" t="s">
        <v>8</v>
      </c>
      <c r="D1268" s="1">
        <v>70.45</v>
      </c>
      <c r="E1268" s="1">
        <v>35.799999999999997</v>
      </c>
      <c r="F1268" s="1">
        <v>16.850000000000001</v>
      </c>
      <c r="G1268" s="1">
        <v>34.65</v>
      </c>
      <c r="H1268" s="1">
        <v>15.3</v>
      </c>
      <c r="I1268" s="1">
        <v>47.1</v>
      </c>
      <c r="J1268" s="1">
        <v>48.45</v>
      </c>
      <c r="K1268" s="1">
        <v>25.4</v>
      </c>
      <c r="L1268" s="1">
        <v>26</v>
      </c>
      <c r="M1268" s="1">
        <v>8.6999999999999993</v>
      </c>
      <c r="N1268" s="1">
        <v>8.1</v>
      </c>
      <c r="O1268" s="2">
        <v>10.199999999999999</v>
      </c>
      <c r="P1268" s="2">
        <v>7.6</v>
      </c>
      <c r="Q1268" s="2">
        <v>2.2000000000000002</v>
      </c>
      <c r="R1268" s="1">
        <v>0.4</v>
      </c>
      <c r="S1268" s="1">
        <v>0.3</v>
      </c>
      <c r="T1268" s="1">
        <v>0.2</v>
      </c>
      <c r="U1268" s="1">
        <v>0.1</v>
      </c>
      <c r="V1268" s="1">
        <v>1.1000000000000001</v>
      </c>
      <c r="W1268" s="1">
        <v>36.549999999999997</v>
      </c>
      <c r="X1268" s="1">
        <v>59.15</v>
      </c>
      <c r="Y1268" s="1">
        <v>4.55</v>
      </c>
      <c r="Z1268" s="1">
        <v>4.7</v>
      </c>
      <c r="AA1268">
        <f t="shared" si="440"/>
        <v>0.26232948583420768</v>
      </c>
      <c r="AB1268">
        <f t="shared" si="441"/>
        <v>0.14257812500000008</v>
      </c>
      <c r="AC1268">
        <f t="shared" si="442"/>
        <v>0.1942583732057416</v>
      </c>
      <c r="AD1268">
        <f t="shared" si="443"/>
        <v>4.1775456919060067E-2</v>
      </c>
      <c r="AE1268">
        <f t="shared" si="444"/>
        <v>8.2880434782608703E-2</v>
      </c>
      <c r="AF1268">
        <f t="shared" si="445"/>
        <v>0.10526315789473684</v>
      </c>
      <c r="AG1268">
        <f t="shared" si="446"/>
        <v>6.666666666666668E-2</v>
      </c>
      <c r="AH1268">
        <f t="shared" si="447"/>
        <v>0.24082934609250406</v>
      </c>
      <c r="AI1268">
        <f t="shared" si="448"/>
        <v>8.4282460136674259E-2</v>
      </c>
      <c r="AJ1268">
        <f t="shared" si="449"/>
        <v>0.15996168582375481</v>
      </c>
      <c r="AK1268">
        <f t="shared" si="450"/>
        <v>0.3054559936280366</v>
      </c>
      <c r="AL1268">
        <f t="shared" si="451"/>
        <v>0.16238060249816308</v>
      </c>
      <c r="AM1268">
        <f t="shared" si="452"/>
        <v>0.22065727699530516</v>
      </c>
      <c r="AN1268">
        <f t="shared" si="453"/>
        <v>0.31524008350730681</v>
      </c>
      <c r="AO1268">
        <f t="shared" si="454"/>
        <v>0.12923923006416133</v>
      </c>
      <c r="AP1268">
        <f t="shared" si="455"/>
        <v>3.3707865168539332E-2</v>
      </c>
      <c r="AQ1268">
        <f t="shared" si="456"/>
        <v>2.222222222222222E-2</v>
      </c>
      <c r="AR1268">
        <f t="shared" si="457"/>
        <v>1.1235955056179775E-2</v>
      </c>
      <c r="AS1268">
        <f t="shared" si="458"/>
        <v>0</v>
      </c>
      <c r="AT1268">
        <f t="shared" si="459"/>
        <v>0.17930610991710161</v>
      </c>
      <c r="AU1268">
        <f t="shared" si="460"/>
        <v>0.35118468029860439</v>
      </c>
      <c r="AV1268">
        <f t="shared" si="461"/>
        <v>0.42441860465116277</v>
      </c>
      <c r="AW1268">
        <f t="shared" si="462"/>
        <v>0.46596858638743449</v>
      </c>
    </row>
    <row r="1269" spans="1:49" x14ac:dyDescent="0.3">
      <c r="A1269">
        <v>37</v>
      </c>
      <c r="B1269" s="3">
        <v>37622</v>
      </c>
      <c r="C1269" t="s">
        <v>8</v>
      </c>
      <c r="D1269" s="1">
        <v>72.599999999999994</v>
      </c>
      <c r="E1269" s="1">
        <v>37.4</v>
      </c>
      <c r="F1269" s="1">
        <v>18.350000000000001</v>
      </c>
      <c r="G1269" s="1">
        <v>35.200000000000003</v>
      </c>
      <c r="H1269" s="1">
        <v>16.149999999999999</v>
      </c>
      <c r="I1269" s="1">
        <v>49.3</v>
      </c>
      <c r="J1269" s="1">
        <v>50</v>
      </c>
      <c r="K1269" s="1">
        <v>26.55</v>
      </c>
      <c r="L1269" s="1">
        <v>26.7</v>
      </c>
      <c r="M1269" s="1">
        <v>8.15</v>
      </c>
      <c r="N1269" s="1">
        <v>8.25</v>
      </c>
      <c r="O1269" s="2">
        <v>11.7</v>
      </c>
      <c r="P1269" s="2">
        <v>8.6</v>
      </c>
      <c r="Q1269" s="2">
        <v>2.5</v>
      </c>
      <c r="R1269" s="1">
        <v>0.4</v>
      </c>
      <c r="S1269" s="1">
        <v>0.4</v>
      </c>
      <c r="T1269" s="1">
        <v>0.2</v>
      </c>
      <c r="U1269" s="1">
        <v>0.2</v>
      </c>
      <c r="V1269" s="1">
        <v>1.3</v>
      </c>
      <c r="W1269" s="1">
        <v>58.9</v>
      </c>
      <c r="X1269" s="1">
        <v>54.25</v>
      </c>
      <c r="Y1269" s="1">
        <v>4.6500000000000004</v>
      </c>
      <c r="Z1269" s="1">
        <v>4.8499999999999996</v>
      </c>
      <c r="AA1269">
        <f t="shared" si="440"/>
        <v>0.29590766002098629</v>
      </c>
      <c r="AB1269">
        <f t="shared" si="441"/>
        <v>0.20117187500000008</v>
      </c>
      <c r="AC1269">
        <f t="shared" si="442"/>
        <v>0.20478468899521535</v>
      </c>
      <c r="AD1269">
        <f t="shared" si="443"/>
        <v>5.2872062663185365E-2</v>
      </c>
      <c r="AE1269">
        <f t="shared" si="444"/>
        <v>9.6467391304347824E-2</v>
      </c>
      <c r="AF1269">
        <f t="shared" si="445"/>
        <v>0.12499999999999999</v>
      </c>
      <c r="AG1269">
        <f t="shared" si="446"/>
        <v>8.8888888888888892E-2</v>
      </c>
      <c r="AH1269">
        <f t="shared" si="447"/>
        <v>0.26368952684742158</v>
      </c>
      <c r="AI1269">
        <f t="shared" si="448"/>
        <v>0.10136674259681093</v>
      </c>
      <c r="AJ1269">
        <f t="shared" si="449"/>
        <v>0.18103448275862066</v>
      </c>
      <c r="AK1269">
        <f t="shared" si="450"/>
        <v>0.31780167264038228</v>
      </c>
      <c r="AL1269">
        <f t="shared" si="451"/>
        <v>0.1792799412196914</v>
      </c>
      <c r="AM1269">
        <f t="shared" si="452"/>
        <v>0.2300469483568075</v>
      </c>
      <c r="AN1269">
        <f t="shared" si="453"/>
        <v>0.2922755741127348</v>
      </c>
      <c r="AO1269">
        <f t="shared" si="454"/>
        <v>0.1319890009165903</v>
      </c>
      <c r="AP1269">
        <f t="shared" si="455"/>
        <v>3.3707865168539332E-2</v>
      </c>
      <c r="AQ1269">
        <f t="shared" si="456"/>
        <v>3.333333333333334E-2</v>
      </c>
      <c r="AR1269">
        <f t="shared" si="457"/>
        <v>1.1235955056179775E-2</v>
      </c>
      <c r="AS1269">
        <f t="shared" si="458"/>
        <v>2.0408163265306121E-2</v>
      </c>
      <c r="AT1269">
        <f t="shared" si="459"/>
        <v>0.31654897144611605</v>
      </c>
      <c r="AU1269">
        <f t="shared" si="460"/>
        <v>0.31937682570593967</v>
      </c>
      <c r="AV1269">
        <f t="shared" si="461"/>
        <v>0.43604651162790703</v>
      </c>
      <c r="AW1269">
        <f t="shared" si="462"/>
        <v>0.48167539267015697</v>
      </c>
    </row>
    <row r="1270" spans="1:49" x14ac:dyDescent="0.3">
      <c r="A1270">
        <v>38</v>
      </c>
      <c r="B1270" s="3">
        <v>37622</v>
      </c>
      <c r="C1270" t="s">
        <v>8</v>
      </c>
      <c r="D1270" s="1">
        <v>76.5</v>
      </c>
      <c r="E1270" s="1">
        <v>37.85</v>
      </c>
      <c r="F1270" s="1">
        <v>19.55</v>
      </c>
      <c r="G1270" s="1">
        <v>38.65</v>
      </c>
      <c r="H1270" s="1">
        <v>16.45</v>
      </c>
      <c r="I1270" s="1">
        <v>56.7</v>
      </c>
      <c r="J1270" s="1">
        <v>56.4</v>
      </c>
      <c r="K1270" s="1">
        <v>31.6</v>
      </c>
      <c r="L1270" s="1">
        <v>31.65</v>
      </c>
      <c r="M1270" s="1">
        <v>10.15</v>
      </c>
      <c r="N1270" s="1">
        <v>10.15</v>
      </c>
      <c r="O1270" s="2">
        <v>14.6</v>
      </c>
      <c r="P1270" s="2">
        <v>10.9</v>
      </c>
      <c r="Q1270" s="2">
        <v>3.1</v>
      </c>
      <c r="R1270" s="1">
        <v>0.7</v>
      </c>
      <c r="S1270" s="1">
        <v>0.7</v>
      </c>
      <c r="T1270" s="1">
        <v>0.3</v>
      </c>
      <c r="U1270" s="1">
        <v>0.3</v>
      </c>
      <c r="V1270" s="1">
        <v>1.9</v>
      </c>
      <c r="W1270" s="1">
        <v>66.099999999999994</v>
      </c>
      <c r="X1270" s="1">
        <v>67.5</v>
      </c>
      <c r="Y1270" s="1">
        <v>5.15</v>
      </c>
      <c r="Z1270" s="1">
        <v>5.15</v>
      </c>
      <c r="AA1270">
        <f t="shared" si="440"/>
        <v>0.30535152151101785</v>
      </c>
      <c r="AB1270">
        <f t="shared" si="441"/>
        <v>0.24804687500000006</v>
      </c>
      <c r="AC1270">
        <f t="shared" si="442"/>
        <v>0.27081339712918656</v>
      </c>
      <c r="AD1270">
        <f t="shared" si="443"/>
        <v>5.6788511749347251E-2</v>
      </c>
      <c r="AE1270">
        <f t="shared" si="444"/>
        <v>0.12771739130434784</v>
      </c>
      <c r="AF1270">
        <f t="shared" si="445"/>
        <v>0.1644736842105263</v>
      </c>
      <c r="AG1270">
        <f t="shared" si="446"/>
        <v>0.15555555555555553</v>
      </c>
      <c r="AH1270">
        <f t="shared" si="447"/>
        <v>0.30515683147262096</v>
      </c>
      <c r="AI1270">
        <f t="shared" si="448"/>
        <v>0.13439635535307518</v>
      </c>
      <c r="AJ1270">
        <f t="shared" si="449"/>
        <v>0.25191570881226055</v>
      </c>
      <c r="AK1270">
        <f t="shared" si="450"/>
        <v>0.36877737953006762</v>
      </c>
      <c r="AL1270">
        <f t="shared" si="451"/>
        <v>0.25349008082292429</v>
      </c>
      <c r="AM1270">
        <f t="shared" si="452"/>
        <v>0.29644533869885981</v>
      </c>
      <c r="AN1270">
        <f t="shared" si="453"/>
        <v>0.37578288100208762</v>
      </c>
      <c r="AO1270">
        <f t="shared" si="454"/>
        <v>0.16681943171402383</v>
      </c>
      <c r="AP1270">
        <f t="shared" si="455"/>
        <v>6.741573033707865E-2</v>
      </c>
      <c r="AQ1270">
        <f t="shared" si="456"/>
        <v>6.6666666666666666E-2</v>
      </c>
      <c r="AR1270">
        <f t="shared" si="457"/>
        <v>2.2471910112359546E-2</v>
      </c>
      <c r="AS1270">
        <f t="shared" si="458"/>
        <v>4.0816326530612235E-2</v>
      </c>
      <c r="AT1270">
        <f t="shared" si="459"/>
        <v>0.36076143690512741</v>
      </c>
      <c r="AU1270">
        <f t="shared" si="460"/>
        <v>0.40538786108406366</v>
      </c>
      <c r="AV1270">
        <f t="shared" si="461"/>
        <v>0.4941860465116279</v>
      </c>
      <c r="AW1270">
        <f t="shared" si="462"/>
        <v>0.51308900523560208</v>
      </c>
    </row>
    <row r="1271" spans="1:49" x14ac:dyDescent="0.3">
      <c r="A1271">
        <v>39</v>
      </c>
      <c r="B1271" s="3">
        <v>37622</v>
      </c>
      <c r="C1271" t="s">
        <v>8</v>
      </c>
      <c r="D1271" s="1">
        <v>77.7</v>
      </c>
      <c r="E1271" s="1">
        <v>38.700000000000003</v>
      </c>
      <c r="F1271" s="1">
        <v>20</v>
      </c>
      <c r="G1271" s="1">
        <v>39</v>
      </c>
      <c r="H1271" s="1">
        <v>16.649999999999999</v>
      </c>
      <c r="I1271" s="1">
        <v>56.25</v>
      </c>
      <c r="J1271" s="1">
        <v>57.4</v>
      </c>
      <c r="K1271" s="1">
        <v>31.35</v>
      </c>
      <c r="L1271" s="1">
        <v>31.2</v>
      </c>
      <c r="M1271" s="1">
        <v>9.9</v>
      </c>
      <c r="N1271" s="1">
        <v>9.8000000000000007</v>
      </c>
      <c r="O1271" s="2">
        <v>14.2</v>
      </c>
      <c r="P1271" s="2">
        <v>11.3</v>
      </c>
      <c r="Q1271" s="2">
        <v>2.7</v>
      </c>
      <c r="R1271" s="1">
        <v>0.6</v>
      </c>
      <c r="S1271" s="1">
        <v>0.6</v>
      </c>
      <c r="T1271" s="1">
        <v>0.3</v>
      </c>
      <c r="U1271" s="1">
        <v>0.3</v>
      </c>
      <c r="V1271" s="1">
        <v>1.4</v>
      </c>
      <c r="W1271" s="1">
        <v>67.849999999999994</v>
      </c>
      <c r="X1271" s="1">
        <v>66</v>
      </c>
      <c r="Y1271" s="1">
        <v>4.5999999999999996</v>
      </c>
      <c r="Z1271" s="1">
        <v>4.7</v>
      </c>
      <c r="AA1271">
        <f t="shared" si="440"/>
        <v>0.32318992654774398</v>
      </c>
      <c r="AB1271">
        <f t="shared" si="441"/>
        <v>0.265625</v>
      </c>
      <c r="AC1271">
        <f t="shared" si="442"/>
        <v>0.27751196172248804</v>
      </c>
      <c r="AD1271">
        <f t="shared" si="443"/>
        <v>5.9399477806788496E-2</v>
      </c>
      <c r="AE1271">
        <f t="shared" si="444"/>
        <v>0.13315217391304351</v>
      </c>
      <c r="AF1271">
        <f t="shared" si="445"/>
        <v>0.13815789473684209</v>
      </c>
      <c r="AG1271">
        <f t="shared" si="446"/>
        <v>9.9999999999999978E-2</v>
      </c>
      <c r="AH1271">
        <f t="shared" si="447"/>
        <v>0.31791600212652854</v>
      </c>
      <c r="AI1271">
        <f t="shared" si="448"/>
        <v>0.12984054669703871</v>
      </c>
      <c r="AJ1271">
        <f t="shared" si="449"/>
        <v>0.24760536398467434</v>
      </c>
      <c r="AK1271">
        <f t="shared" si="450"/>
        <v>0.376742333731581</v>
      </c>
      <c r="AL1271">
        <f t="shared" si="451"/>
        <v>0.24981631153563552</v>
      </c>
      <c r="AM1271">
        <f t="shared" si="452"/>
        <v>0.29040912139503688</v>
      </c>
      <c r="AN1271">
        <f t="shared" si="453"/>
        <v>0.36534446764091849</v>
      </c>
      <c r="AO1271">
        <f t="shared" si="454"/>
        <v>0.1604032997250229</v>
      </c>
      <c r="AP1271">
        <f t="shared" si="455"/>
        <v>5.6179775280898875E-2</v>
      </c>
      <c r="AQ1271">
        <f t="shared" si="456"/>
        <v>5.5555555555555552E-2</v>
      </c>
      <c r="AR1271">
        <f t="shared" si="457"/>
        <v>2.2471910112359546E-2</v>
      </c>
      <c r="AS1271">
        <f t="shared" si="458"/>
        <v>4.0816326530612235E-2</v>
      </c>
      <c r="AT1271">
        <f t="shared" si="459"/>
        <v>0.3715075222597482</v>
      </c>
      <c r="AU1271">
        <f t="shared" si="460"/>
        <v>0.39565076273937039</v>
      </c>
      <c r="AV1271">
        <f t="shared" si="461"/>
        <v>0.43023255813953487</v>
      </c>
      <c r="AW1271">
        <f t="shared" si="462"/>
        <v>0.46596858638743449</v>
      </c>
    </row>
    <row r="1272" spans="1:49" x14ac:dyDescent="0.3">
      <c r="A1272">
        <v>40</v>
      </c>
      <c r="B1272" s="3">
        <v>37622</v>
      </c>
      <c r="C1272" t="s">
        <v>7</v>
      </c>
      <c r="D1272" s="1">
        <v>63.6</v>
      </c>
      <c r="E1272" s="1">
        <v>31.35</v>
      </c>
      <c r="F1272" s="1">
        <v>15.9</v>
      </c>
      <c r="G1272" s="1">
        <v>32.25</v>
      </c>
      <c r="H1272" s="1">
        <v>14.3</v>
      </c>
      <c r="I1272" s="1">
        <v>33.5</v>
      </c>
      <c r="J1272" s="1">
        <v>33.299999999999997</v>
      </c>
      <c r="K1272" s="1">
        <v>17</v>
      </c>
      <c r="L1272" s="1">
        <v>17</v>
      </c>
      <c r="M1272" s="1">
        <v>6.3</v>
      </c>
      <c r="N1272" s="1">
        <v>6.2</v>
      </c>
      <c r="O1272" s="2">
        <v>6.4</v>
      </c>
      <c r="P1272" s="2">
        <v>4.5</v>
      </c>
      <c r="Q1272" s="2">
        <v>1.7</v>
      </c>
      <c r="R1272" s="1">
        <v>0.2</v>
      </c>
      <c r="S1272" s="1">
        <v>0.2</v>
      </c>
      <c r="T1272" s="1">
        <v>0.1</v>
      </c>
      <c r="U1272" s="1">
        <v>0.1</v>
      </c>
      <c r="V1272" s="1">
        <v>1</v>
      </c>
      <c r="W1272" s="1">
        <v>63.41</v>
      </c>
      <c r="X1272" s="1">
        <v>61.82</v>
      </c>
      <c r="Y1272" s="1">
        <v>3.15</v>
      </c>
      <c r="Z1272" s="1">
        <v>3.55</v>
      </c>
      <c r="AA1272">
        <f t="shared" si="440"/>
        <v>0.16894018887722981</v>
      </c>
      <c r="AB1272">
        <f t="shared" si="441"/>
        <v>0.10546875000000004</v>
      </c>
      <c r="AC1272">
        <f t="shared" si="442"/>
        <v>0.14832535885167464</v>
      </c>
      <c r="AD1272">
        <f t="shared" si="443"/>
        <v>2.8720626631853798E-2</v>
      </c>
      <c r="AE1272">
        <f t="shared" si="444"/>
        <v>4.0760869565217392E-2</v>
      </c>
      <c r="AF1272">
        <f t="shared" si="445"/>
        <v>7.2368421052631582E-2</v>
      </c>
      <c r="AG1272">
        <f t="shared" si="446"/>
        <v>5.5555555555555552E-2</v>
      </c>
      <c r="AH1272">
        <f t="shared" si="447"/>
        <v>0.16799574694311542</v>
      </c>
      <c r="AI1272">
        <f t="shared" si="448"/>
        <v>4.1002277904328026E-2</v>
      </c>
      <c r="AJ1272">
        <f t="shared" si="449"/>
        <v>2.9693486590038325E-2</v>
      </c>
      <c r="AK1272">
        <f t="shared" si="450"/>
        <v>0.18478693747510946</v>
      </c>
      <c r="AL1272">
        <f t="shared" si="451"/>
        <v>3.8941954445260836E-2</v>
      </c>
      <c r="AM1272">
        <f t="shared" si="452"/>
        <v>9.9932930918846405E-2</v>
      </c>
      <c r="AN1272">
        <f t="shared" si="453"/>
        <v>0.21503131524008348</v>
      </c>
      <c r="AO1272">
        <f t="shared" si="454"/>
        <v>9.440879926672778E-2</v>
      </c>
      <c r="AP1272">
        <f t="shared" si="455"/>
        <v>1.1235955056179775E-2</v>
      </c>
      <c r="AQ1272">
        <f t="shared" si="456"/>
        <v>1.1111111111111112E-2</v>
      </c>
      <c r="AR1272">
        <f t="shared" si="457"/>
        <v>0</v>
      </c>
      <c r="AS1272">
        <f t="shared" si="458"/>
        <v>0</v>
      </c>
      <c r="AT1272">
        <f t="shared" si="459"/>
        <v>0.34424316856002457</v>
      </c>
      <c r="AU1272">
        <f t="shared" si="460"/>
        <v>0.36851671535215846</v>
      </c>
      <c r="AV1272">
        <f t="shared" si="461"/>
        <v>0.26162790697674421</v>
      </c>
      <c r="AW1272">
        <f t="shared" si="462"/>
        <v>0.34554973821989521</v>
      </c>
    </row>
    <row r="1273" spans="1:49" x14ac:dyDescent="0.3">
      <c r="A1273">
        <v>41</v>
      </c>
      <c r="B1273" s="3">
        <v>37622</v>
      </c>
      <c r="C1273" t="s">
        <v>8</v>
      </c>
      <c r="D1273" s="1">
        <v>85.2</v>
      </c>
      <c r="E1273" s="1">
        <v>44.2</v>
      </c>
      <c r="F1273" s="1">
        <v>21.25</v>
      </c>
      <c r="G1273" s="1">
        <v>41</v>
      </c>
      <c r="H1273" s="1">
        <v>19.05</v>
      </c>
      <c r="I1273" s="1">
        <v>63.25</v>
      </c>
      <c r="J1273" s="1">
        <v>63.5</v>
      </c>
      <c r="K1273" s="1">
        <v>35.6</v>
      </c>
      <c r="L1273" s="1">
        <v>35.6</v>
      </c>
      <c r="M1273" s="1">
        <v>10.8</v>
      </c>
      <c r="N1273" s="1">
        <v>10.75</v>
      </c>
      <c r="O1273" s="2">
        <v>18</v>
      </c>
      <c r="P1273" s="2">
        <v>14</v>
      </c>
      <c r="Q1273" s="2">
        <v>3.6</v>
      </c>
      <c r="R1273" s="1">
        <v>0.8</v>
      </c>
      <c r="S1273" s="1">
        <v>0.8</v>
      </c>
      <c r="T1273" s="1">
        <v>0.4</v>
      </c>
      <c r="U1273" s="1">
        <v>0.4</v>
      </c>
      <c r="V1273" s="1">
        <v>1.8</v>
      </c>
      <c r="W1273" s="1">
        <v>72.7</v>
      </c>
      <c r="X1273" s="1">
        <v>72.3</v>
      </c>
      <c r="Y1273" s="1">
        <v>5.3</v>
      </c>
      <c r="Z1273" s="1">
        <v>5.25</v>
      </c>
      <c r="AA1273">
        <f t="shared" si="440"/>
        <v>0.43861490031479539</v>
      </c>
      <c r="AB1273">
        <f t="shared" si="441"/>
        <v>0.314453125</v>
      </c>
      <c r="AC1273">
        <f t="shared" si="442"/>
        <v>0.31578947368421051</v>
      </c>
      <c r="AD1273">
        <f t="shared" si="443"/>
        <v>9.073107049608356E-2</v>
      </c>
      <c r="AE1273">
        <f t="shared" si="444"/>
        <v>0.16983695652173914</v>
      </c>
      <c r="AF1273">
        <f t="shared" si="445"/>
        <v>0.19736842105263158</v>
      </c>
      <c r="AG1273">
        <f t="shared" si="446"/>
        <v>0.14444444444444443</v>
      </c>
      <c r="AH1273">
        <f t="shared" si="447"/>
        <v>0.39766081871345038</v>
      </c>
      <c r="AI1273">
        <f t="shared" si="448"/>
        <v>0.17312072892938496</v>
      </c>
      <c r="AJ1273">
        <f t="shared" si="449"/>
        <v>0.31465517241379309</v>
      </c>
      <c r="AK1273">
        <f t="shared" si="450"/>
        <v>0.42532855436081235</v>
      </c>
      <c r="AL1273">
        <f t="shared" si="451"/>
        <v>0.31227038941954444</v>
      </c>
      <c r="AM1273">
        <f t="shared" si="452"/>
        <v>0.34942991281019453</v>
      </c>
      <c r="AN1273">
        <f t="shared" si="453"/>
        <v>0.40292275574112729</v>
      </c>
      <c r="AO1273">
        <f t="shared" si="454"/>
        <v>0.17781851512373967</v>
      </c>
      <c r="AP1273">
        <f t="shared" si="455"/>
        <v>7.8651685393258439E-2</v>
      </c>
      <c r="AQ1273">
        <f t="shared" si="456"/>
        <v>7.7777777777777779E-2</v>
      </c>
      <c r="AR1273">
        <f t="shared" si="457"/>
        <v>3.3707865168539332E-2</v>
      </c>
      <c r="AS1273">
        <f t="shared" si="458"/>
        <v>6.1224489795918373E-2</v>
      </c>
      <c r="AT1273">
        <f t="shared" si="459"/>
        <v>0.40128953024255459</v>
      </c>
      <c r="AU1273">
        <f t="shared" si="460"/>
        <v>0.43654657578708217</v>
      </c>
      <c r="AV1273">
        <f t="shared" si="461"/>
        <v>0.5116279069767441</v>
      </c>
      <c r="AW1273">
        <f t="shared" si="462"/>
        <v>0.52356020942408366</v>
      </c>
    </row>
    <row r="1274" spans="1:49" x14ac:dyDescent="0.3">
      <c r="A1274">
        <v>42</v>
      </c>
      <c r="B1274" s="3">
        <v>37622</v>
      </c>
      <c r="C1274" t="s">
        <v>7</v>
      </c>
      <c r="D1274" s="1">
        <v>75.900000000000006</v>
      </c>
      <c r="E1274" s="1">
        <v>37.6</v>
      </c>
      <c r="F1274" s="1">
        <v>18.899999999999999</v>
      </c>
      <c r="G1274" s="1">
        <v>38.299999999999997</v>
      </c>
      <c r="H1274" s="1">
        <v>17.55</v>
      </c>
      <c r="I1274" s="1">
        <v>44</v>
      </c>
      <c r="J1274" s="1">
        <v>43.65</v>
      </c>
      <c r="K1274" s="1">
        <v>22.3</v>
      </c>
      <c r="L1274" s="1">
        <v>22.5</v>
      </c>
      <c r="M1274" s="1">
        <v>8.6999999999999993</v>
      </c>
      <c r="N1274" s="1">
        <v>8.8000000000000007</v>
      </c>
      <c r="O1274" s="2">
        <v>11.7</v>
      </c>
      <c r="P1274" s="2">
        <v>8.1999999999999993</v>
      </c>
      <c r="Q1274" s="2">
        <v>2.9</v>
      </c>
      <c r="R1274" s="1">
        <v>0.3</v>
      </c>
      <c r="S1274" s="1">
        <v>0.3</v>
      </c>
      <c r="T1274" s="1">
        <v>0.1</v>
      </c>
      <c r="U1274" s="1">
        <v>0.1</v>
      </c>
      <c r="V1274" s="1">
        <v>1.6</v>
      </c>
      <c r="W1274" s="1">
        <v>62.1</v>
      </c>
      <c r="X1274" s="1">
        <v>57.4</v>
      </c>
      <c r="Y1274" s="1">
        <v>4.3</v>
      </c>
      <c r="Z1274" s="1">
        <v>4.6500000000000004</v>
      </c>
      <c r="AA1274">
        <f t="shared" si="440"/>
        <v>0.30010493179433367</v>
      </c>
      <c r="AB1274">
        <f t="shared" si="441"/>
        <v>0.22265624999999997</v>
      </c>
      <c r="AC1274">
        <f t="shared" si="442"/>
        <v>0.26411483253588508</v>
      </c>
      <c r="AD1274">
        <f t="shared" si="443"/>
        <v>7.114882506527416E-2</v>
      </c>
      <c r="AE1274">
        <f t="shared" si="444"/>
        <v>9.1032608695652176E-2</v>
      </c>
      <c r="AF1274">
        <f t="shared" si="445"/>
        <v>0.15131578947368418</v>
      </c>
      <c r="AG1274">
        <f t="shared" si="446"/>
        <v>0.12222222222222223</v>
      </c>
      <c r="AH1274">
        <f t="shared" si="447"/>
        <v>0.29877724614566731</v>
      </c>
      <c r="AI1274">
        <f t="shared" si="448"/>
        <v>0.10136674259681093</v>
      </c>
      <c r="AJ1274">
        <f t="shared" si="449"/>
        <v>0.13026819923371649</v>
      </c>
      <c r="AK1274">
        <f t="shared" si="450"/>
        <v>0.26722421346077257</v>
      </c>
      <c r="AL1274">
        <f t="shared" si="451"/>
        <v>0.11682586333578251</v>
      </c>
      <c r="AM1274">
        <f t="shared" si="452"/>
        <v>0.17370892018779344</v>
      </c>
      <c r="AN1274">
        <f t="shared" si="453"/>
        <v>0.31524008350730681</v>
      </c>
      <c r="AO1274">
        <f t="shared" si="454"/>
        <v>0.14207149404216315</v>
      </c>
      <c r="AP1274">
        <f t="shared" si="455"/>
        <v>2.2471910112359546E-2</v>
      </c>
      <c r="AQ1274">
        <f t="shared" si="456"/>
        <v>2.222222222222222E-2</v>
      </c>
      <c r="AR1274">
        <f t="shared" si="457"/>
        <v>0</v>
      </c>
      <c r="AS1274">
        <f t="shared" si="458"/>
        <v>0</v>
      </c>
      <c r="AT1274">
        <f t="shared" si="459"/>
        <v>0.33619895609456557</v>
      </c>
      <c r="AU1274">
        <f t="shared" si="460"/>
        <v>0.33982473222979553</v>
      </c>
      <c r="AV1274">
        <f t="shared" si="461"/>
        <v>0.39534883720930231</v>
      </c>
      <c r="AW1274">
        <f t="shared" si="462"/>
        <v>0.4607329842931937</v>
      </c>
    </row>
    <row r="1275" spans="1:49" x14ac:dyDescent="0.3">
      <c r="A1275">
        <v>43</v>
      </c>
      <c r="B1275" s="3">
        <v>37622</v>
      </c>
      <c r="C1275" t="s">
        <v>8</v>
      </c>
      <c r="D1275" s="1">
        <v>84</v>
      </c>
      <c r="E1275" s="1">
        <v>43.5</v>
      </c>
      <c r="F1275" s="1">
        <v>21.15</v>
      </c>
      <c r="G1275" s="1">
        <v>40.5</v>
      </c>
      <c r="H1275" s="1">
        <v>18.149999999999999</v>
      </c>
      <c r="I1275" s="1">
        <v>58.05</v>
      </c>
      <c r="J1275" s="1">
        <v>57.15</v>
      </c>
      <c r="K1275" s="1">
        <v>31.6</v>
      </c>
      <c r="L1275" s="1">
        <v>31.25</v>
      </c>
      <c r="M1275" s="1">
        <v>10.8</v>
      </c>
      <c r="N1275" s="1">
        <v>9.9</v>
      </c>
      <c r="O1275" s="2">
        <v>17.399999999999999</v>
      </c>
      <c r="P1275" s="2">
        <v>13.4</v>
      </c>
      <c r="Q1275" s="2">
        <v>3.6</v>
      </c>
      <c r="R1275" s="1">
        <v>0.7</v>
      </c>
      <c r="S1275" s="1">
        <v>0.6</v>
      </c>
      <c r="T1275" s="1">
        <v>0.3</v>
      </c>
      <c r="U1275" s="1">
        <v>0.3</v>
      </c>
      <c r="V1275" s="1">
        <v>1.9</v>
      </c>
      <c r="W1275" s="1">
        <v>75.45</v>
      </c>
      <c r="X1275" s="1">
        <v>74.900000000000006</v>
      </c>
      <c r="Y1275" s="1">
        <v>5.2</v>
      </c>
      <c r="Z1275" s="1">
        <v>5.3</v>
      </c>
      <c r="AA1275">
        <f t="shared" si="440"/>
        <v>0.42392444910807969</v>
      </c>
      <c r="AB1275">
        <f t="shared" si="441"/>
        <v>0.310546875</v>
      </c>
      <c r="AC1275">
        <f t="shared" si="442"/>
        <v>0.30622009569377989</v>
      </c>
      <c r="AD1275">
        <f t="shared" si="443"/>
        <v>7.8981723237597889E-2</v>
      </c>
      <c r="AE1275">
        <f t="shared" si="444"/>
        <v>0.16168478260869568</v>
      </c>
      <c r="AF1275">
        <f t="shared" si="445"/>
        <v>0.19736842105263158</v>
      </c>
      <c r="AG1275">
        <f t="shared" si="446"/>
        <v>0.15555555555555553</v>
      </c>
      <c r="AH1275">
        <f t="shared" si="447"/>
        <v>0.38490164805954286</v>
      </c>
      <c r="AI1275">
        <f t="shared" si="448"/>
        <v>0.1662870159453303</v>
      </c>
      <c r="AJ1275">
        <f t="shared" si="449"/>
        <v>0.26484674329501912</v>
      </c>
      <c r="AK1275">
        <f t="shared" si="450"/>
        <v>0.37475109518120264</v>
      </c>
      <c r="AL1275">
        <f t="shared" si="451"/>
        <v>0.25349008082292429</v>
      </c>
      <c r="AM1275">
        <f t="shared" si="452"/>
        <v>0.29107981220657275</v>
      </c>
      <c r="AN1275">
        <f t="shared" si="453"/>
        <v>0.40292275574112729</v>
      </c>
      <c r="AO1275">
        <f t="shared" si="454"/>
        <v>0.16223648029330889</v>
      </c>
      <c r="AP1275">
        <f t="shared" si="455"/>
        <v>6.741573033707865E-2</v>
      </c>
      <c r="AQ1275">
        <f t="shared" si="456"/>
        <v>5.5555555555555552E-2</v>
      </c>
      <c r="AR1275">
        <f t="shared" si="457"/>
        <v>2.2471910112359546E-2</v>
      </c>
      <c r="AS1275">
        <f t="shared" si="458"/>
        <v>4.0816326530612235E-2</v>
      </c>
      <c r="AT1275">
        <f t="shared" si="459"/>
        <v>0.41817623579981589</v>
      </c>
      <c r="AU1275">
        <f t="shared" si="460"/>
        <v>0.45342421291788387</v>
      </c>
      <c r="AV1275">
        <f t="shared" si="461"/>
        <v>0.5</v>
      </c>
      <c r="AW1275">
        <f t="shared" si="462"/>
        <v>0.52879581151832455</v>
      </c>
    </row>
    <row r="1276" spans="1:49" x14ac:dyDescent="0.3">
      <c r="A1276">
        <v>44</v>
      </c>
      <c r="B1276" s="3">
        <v>37622</v>
      </c>
      <c r="C1276" t="s">
        <v>7</v>
      </c>
      <c r="D1276" s="1">
        <v>71.650000000000006</v>
      </c>
      <c r="E1276" s="1">
        <v>35.15</v>
      </c>
      <c r="F1276" s="1">
        <v>17.45</v>
      </c>
      <c r="G1276" s="1">
        <v>36.5</v>
      </c>
      <c r="H1276" s="1">
        <v>16.25</v>
      </c>
      <c r="I1276" s="1">
        <v>41.4</v>
      </c>
      <c r="J1276" s="1">
        <v>41.5</v>
      </c>
      <c r="K1276" s="1">
        <v>21.5</v>
      </c>
      <c r="L1276" s="1">
        <v>21.3</v>
      </c>
      <c r="M1276" s="1">
        <v>8.6</v>
      </c>
      <c r="N1276" s="1">
        <v>7.6</v>
      </c>
      <c r="O1276" s="2">
        <v>9.9</v>
      </c>
      <c r="P1276" s="2">
        <v>7.1</v>
      </c>
      <c r="Q1276" s="2">
        <v>2.5</v>
      </c>
      <c r="R1276" s="1">
        <v>0.3</v>
      </c>
      <c r="S1276" s="1">
        <v>0.3</v>
      </c>
      <c r="T1276" s="1">
        <v>0.1</v>
      </c>
      <c r="U1276" s="1">
        <v>0.1</v>
      </c>
      <c r="V1276" s="1">
        <v>1.3</v>
      </c>
      <c r="W1276" s="1">
        <v>53.8</v>
      </c>
      <c r="X1276" s="1">
        <v>42.85</v>
      </c>
      <c r="Y1276" s="1">
        <v>3.85</v>
      </c>
      <c r="Z1276" s="1">
        <v>4</v>
      </c>
      <c r="AA1276">
        <f t="shared" si="440"/>
        <v>0.24868835257082891</v>
      </c>
      <c r="AB1276">
        <f t="shared" si="441"/>
        <v>0.166015625</v>
      </c>
      <c r="AC1276">
        <f t="shared" si="442"/>
        <v>0.22966507177033491</v>
      </c>
      <c r="AD1276">
        <f t="shared" si="443"/>
        <v>5.4177545691906005E-2</v>
      </c>
      <c r="AE1276">
        <f t="shared" si="444"/>
        <v>7.6086956521739135E-2</v>
      </c>
      <c r="AF1276">
        <f t="shared" si="445"/>
        <v>0.12499999999999999</v>
      </c>
      <c r="AG1276">
        <f t="shared" si="446"/>
        <v>8.8888888888888892E-2</v>
      </c>
      <c r="AH1276">
        <f t="shared" si="447"/>
        <v>0.25358851674641159</v>
      </c>
      <c r="AI1276">
        <f t="shared" si="448"/>
        <v>8.0865603644646941E-2</v>
      </c>
      <c r="AJ1276">
        <f t="shared" si="449"/>
        <v>0.10536398467432949</v>
      </c>
      <c r="AK1276">
        <f t="shared" si="450"/>
        <v>0.25009956192751887</v>
      </c>
      <c r="AL1276">
        <f t="shared" si="451"/>
        <v>0.10506980161645847</v>
      </c>
      <c r="AM1276">
        <f t="shared" si="452"/>
        <v>0.15761234071093227</v>
      </c>
      <c r="AN1276">
        <f t="shared" si="453"/>
        <v>0.31106471816283915</v>
      </c>
      <c r="AO1276">
        <f t="shared" si="454"/>
        <v>0.12007332722273144</v>
      </c>
      <c r="AP1276">
        <f t="shared" si="455"/>
        <v>2.2471910112359546E-2</v>
      </c>
      <c r="AQ1276">
        <f t="shared" si="456"/>
        <v>2.222222222222222E-2</v>
      </c>
      <c r="AR1276">
        <f t="shared" si="457"/>
        <v>0</v>
      </c>
      <c r="AS1276">
        <f t="shared" si="458"/>
        <v>0</v>
      </c>
      <c r="AT1276">
        <f t="shared" si="459"/>
        <v>0.28523180841264967</v>
      </c>
      <c r="AU1276">
        <f t="shared" si="460"/>
        <v>0.24537487828627075</v>
      </c>
      <c r="AV1276">
        <f t="shared" si="461"/>
        <v>0.34302325581395349</v>
      </c>
      <c r="AW1276">
        <f t="shared" si="462"/>
        <v>0.3926701570680628</v>
      </c>
    </row>
    <row r="1277" spans="1:49" x14ac:dyDescent="0.3">
      <c r="A1277">
        <v>45</v>
      </c>
      <c r="B1277" s="3">
        <v>37622</v>
      </c>
      <c r="C1277" t="s">
        <v>8</v>
      </c>
      <c r="D1277" s="1">
        <v>77.25</v>
      </c>
      <c r="E1277" s="1">
        <v>39.1</v>
      </c>
      <c r="F1277" s="1">
        <v>19.5</v>
      </c>
      <c r="G1277" s="1">
        <v>38.15</v>
      </c>
      <c r="H1277" s="1">
        <v>16.850000000000001</v>
      </c>
      <c r="I1277" s="1">
        <v>55.55</v>
      </c>
      <c r="J1277" s="1">
        <v>55.2</v>
      </c>
      <c r="K1277" s="1">
        <v>30.2</v>
      </c>
      <c r="L1277" s="1">
        <v>30.15</v>
      </c>
      <c r="M1277" s="1">
        <v>9.5500000000000007</v>
      </c>
      <c r="N1277" s="1">
        <v>9.4499999999999993</v>
      </c>
      <c r="O1277" s="2">
        <v>14</v>
      </c>
      <c r="P1277" s="2">
        <v>10.4</v>
      </c>
      <c r="Q1277" s="2">
        <v>3</v>
      </c>
      <c r="R1277" s="1">
        <v>0.6</v>
      </c>
      <c r="S1277" s="1">
        <v>0.6</v>
      </c>
      <c r="T1277" s="1">
        <v>0.3</v>
      </c>
      <c r="U1277" s="1">
        <v>0.3</v>
      </c>
      <c r="V1277" s="1">
        <v>1.7</v>
      </c>
      <c r="W1277" s="1">
        <v>65</v>
      </c>
      <c r="X1277" s="1">
        <v>66.5</v>
      </c>
      <c r="Y1277" s="1">
        <v>4.25</v>
      </c>
      <c r="Z1277" s="1">
        <v>4.5</v>
      </c>
      <c r="AA1277">
        <f t="shared" si="440"/>
        <v>0.33158447009443859</v>
      </c>
      <c r="AB1277">
        <f t="shared" si="441"/>
        <v>0.24609375000000003</v>
      </c>
      <c r="AC1277">
        <f t="shared" si="442"/>
        <v>0.26124401913875595</v>
      </c>
      <c r="AD1277">
        <f t="shared" si="443"/>
        <v>6.2010443864229783E-2</v>
      </c>
      <c r="AE1277">
        <f t="shared" si="444"/>
        <v>0.12092391304347828</v>
      </c>
      <c r="AF1277">
        <f t="shared" si="445"/>
        <v>0.15789473684210525</v>
      </c>
      <c r="AG1277">
        <f t="shared" si="446"/>
        <v>0.13333333333333333</v>
      </c>
      <c r="AH1277">
        <f t="shared" si="447"/>
        <v>0.31313131313131315</v>
      </c>
      <c r="AI1277">
        <f t="shared" si="448"/>
        <v>0.12756264236902051</v>
      </c>
      <c r="AJ1277">
        <f t="shared" si="449"/>
        <v>0.24090038314176243</v>
      </c>
      <c r="AK1277">
        <f t="shared" si="450"/>
        <v>0.35921943448825167</v>
      </c>
      <c r="AL1277">
        <f t="shared" si="451"/>
        <v>0.23291697281410723</v>
      </c>
      <c r="AM1277">
        <f t="shared" si="452"/>
        <v>0.27632461435278333</v>
      </c>
      <c r="AN1277">
        <f t="shared" si="453"/>
        <v>0.35073068893528181</v>
      </c>
      <c r="AO1277">
        <f t="shared" si="454"/>
        <v>0.15398716773602197</v>
      </c>
      <c r="AP1277">
        <f t="shared" si="455"/>
        <v>5.6179775280898875E-2</v>
      </c>
      <c r="AQ1277">
        <f t="shared" si="456"/>
        <v>5.5555555555555552E-2</v>
      </c>
      <c r="AR1277">
        <f t="shared" si="457"/>
        <v>2.2471910112359546E-2</v>
      </c>
      <c r="AS1277">
        <f t="shared" si="458"/>
        <v>4.0816326530612235E-2</v>
      </c>
      <c r="AT1277">
        <f t="shared" si="459"/>
        <v>0.35400675468222292</v>
      </c>
      <c r="AU1277">
        <f t="shared" si="460"/>
        <v>0.3988964621876015</v>
      </c>
      <c r="AV1277">
        <f t="shared" si="461"/>
        <v>0.38953488372093026</v>
      </c>
      <c r="AW1277">
        <f t="shared" si="462"/>
        <v>0.44502617801047112</v>
      </c>
    </row>
    <row r="1278" spans="1:49" x14ac:dyDescent="0.3">
      <c r="A1278">
        <v>46</v>
      </c>
      <c r="B1278" s="3">
        <v>37622</v>
      </c>
      <c r="C1278" t="s">
        <v>8</v>
      </c>
      <c r="D1278" s="1">
        <v>81.75</v>
      </c>
      <c r="E1278" s="1">
        <v>41.3</v>
      </c>
      <c r="F1278" s="1">
        <v>19.649999999999999</v>
      </c>
      <c r="G1278" s="1">
        <v>40.450000000000003</v>
      </c>
      <c r="H1278" s="1">
        <v>17.25</v>
      </c>
      <c r="I1278" s="1">
        <v>59</v>
      </c>
      <c r="J1278" s="1">
        <v>58.85</v>
      </c>
      <c r="K1278" s="1">
        <v>30</v>
      </c>
      <c r="L1278" s="1">
        <v>30.25</v>
      </c>
      <c r="M1278" s="1">
        <v>10.1</v>
      </c>
      <c r="N1278" s="1">
        <v>10</v>
      </c>
      <c r="O1278" s="2">
        <v>16.100000000000001</v>
      </c>
      <c r="P1278" s="2">
        <v>12.3</v>
      </c>
      <c r="Q1278" s="2">
        <v>3.4</v>
      </c>
      <c r="R1278" s="1">
        <v>0.7</v>
      </c>
      <c r="S1278" s="1">
        <v>0.7</v>
      </c>
      <c r="T1278" s="1">
        <v>0.3</v>
      </c>
      <c r="U1278" s="1">
        <v>0.3</v>
      </c>
      <c r="V1278" s="1">
        <v>2</v>
      </c>
      <c r="W1278" s="1">
        <v>67.849999999999994</v>
      </c>
      <c r="X1278" s="1">
        <v>66</v>
      </c>
      <c r="Y1278" s="1">
        <v>4.95</v>
      </c>
      <c r="Z1278" s="1">
        <v>4.6500000000000004</v>
      </c>
      <c r="AA1278">
        <f t="shared" si="440"/>
        <v>0.37775445960125908</v>
      </c>
      <c r="AB1278">
        <f t="shared" si="441"/>
        <v>0.251953125</v>
      </c>
      <c r="AC1278">
        <f t="shared" si="442"/>
        <v>0.3052631578947369</v>
      </c>
      <c r="AD1278">
        <f t="shared" si="443"/>
        <v>6.7232375979112274E-2</v>
      </c>
      <c r="AE1278">
        <f t="shared" si="444"/>
        <v>0.14673913043478262</v>
      </c>
      <c r="AF1278">
        <f t="shared" si="445"/>
        <v>0.18421052631578946</v>
      </c>
      <c r="AG1278">
        <f t="shared" si="446"/>
        <v>0.16666666666666666</v>
      </c>
      <c r="AH1278">
        <f t="shared" si="447"/>
        <v>0.36097820308346629</v>
      </c>
      <c r="AI1278">
        <f t="shared" si="448"/>
        <v>0.15148063781321186</v>
      </c>
      <c r="AJ1278">
        <f t="shared" si="449"/>
        <v>0.27394636015325668</v>
      </c>
      <c r="AK1278">
        <f t="shared" si="450"/>
        <v>0.38829151732377537</v>
      </c>
      <c r="AL1278">
        <f t="shared" si="451"/>
        <v>0.22997795738427623</v>
      </c>
      <c r="AM1278">
        <f t="shared" si="452"/>
        <v>0.27766599597585512</v>
      </c>
      <c r="AN1278">
        <f t="shared" si="453"/>
        <v>0.37369519832985376</v>
      </c>
      <c r="AO1278">
        <f t="shared" si="454"/>
        <v>0.16406966086159486</v>
      </c>
      <c r="AP1278">
        <f t="shared" si="455"/>
        <v>6.741573033707865E-2</v>
      </c>
      <c r="AQ1278">
        <f t="shared" si="456"/>
        <v>6.6666666666666666E-2</v>
      </c>
      <c r="AR1278">
        <f t="shared" si="457"/>
        <v>2.2471910112359546E-2</v>
      </c>
      <c r="AS1278">
        <f t="shared" si="458"/>
        <v>4.0816326530612235E-2</v>
      </c>
      <c r="AT1278">
        <f t="shared" si="459"/>
        <v>0.3715075222597482</v>
      </c>
      <c r="AU1278">
        <f t="shared" si="460"/>
        <v>0.39565076273937039</v>
      </c>
      <c r="AV1278">
        <f t="shared" si="461"/>
        <v>0.47093023255813948</v>
      </c>
      <c r="AW1278">
        <f t="shared" si="462"/>
        <v>0.4607329842931937</v>
      </c>
    </row>
    <row r="1279" spans="1:49" x14ac:dyDescent="0.3">
      <c r="A1279">
        <v>47</v>
      </c>
      <c r="B1279" s="3">
        <v>37622</v>
      </c>
      <c r="C1279" t="s">
        <v>8</v>
      </c>
      <c r="D1279" s="1">
        <v>80.55</v>
      </c>
      <c r="E1279" s="1">
        <v>40.4</v>
      </c>
      <c r="F1279" s="1">
        <v>20.2</v>
      </c>
      <c r="G1279" s="1">
        <v>40.15</v>
      </c>
      <c r="H1279" s="1">
        <v>17.5</v>
      </c>
      <c r="I1279" s="1">
        <v>58.05</v>
      </c>
      <c r="J1279" s="1">
        <v>58.25</v>
      </c>
      <c r="K1279" s="1">
        <v>32.200000000000003</v>
      </c>
      <c r="L1279" s="1">
        <v>32.299999999999997</v>
      </c>
      <c r="M1279" s="1">
        <v>9.9</v>
      </c>
      <c r="N1279" s="1">
        <v>10.050000000000001</v>
      </c>
      <c r="O1279" s="2">
        <v>15.3</v>
      </c>
      <c r="P1279" s="2">
        <v>11.8</v>
      </c>
      <c r="Q1279" s="2">
        <v>3.2</v>
      </c>
      <c r="R1279" s="1">
        <v>0.7</v>
      </c>
      <c r="S1279" s="1">
        <v>0.6</v>
      </c>
      <c r="T1279" s="1">
        <v>0.3</v>
      </c>
      <c r="U1279" s="1">
        <v>0.3</v>
      </c>
      <c r="V1279" s="1">
        <v>2</v>
      </c>
      <c r="W1279" s="1">
        <v>68.599999999999994</v>
      </c>
      <c r="X1279" s="1">
        <v>63</v>
      </c>
      <c r="Y1279" s="1">
        <v>5.45</v>
      </c>
      <c r="Z1279" s="1">
        <v>5.5</v>
      </c>
      <c r="AA1279">
        <f t="shared" si="440"/>
        <v>0.35886673662119617</v>
      </c>
      <c r="AB1279">
        <f t="shared" si="441"/>
        <v>0.2734375</v>
      </c>
      <c r="AC1279">
        <f t="shared" si="442"/>
        <v>0.29952153110047841</v>
      </c>
      <c r="AD1279">
        <f t="shared" si="443"/>
        <v>7.0496083550913843E-2</v>
      </c>
      <c r="AE1279">
        <f t="shared" si="444"/>
        <v>0.13994565217391305</v>
      </c>
      <c r="AF1279">
        <f t="shared" si="445"/>
        <v>0.17105263157894737</v>
      </c>
      <c r="AG1279">
        <f t="shared" si="446"/>
        <v>0.16666666666666666</v>
      </c>
      <c r="AH1279">
        <f t="shared" si="447"/>
        <v>0.34821903242955876</v>
      </c>
      <c r="AI1279">
        <f t="shared" si="448"/>
        <v>0.14236902050113895</v>
      </c>
      <c r="AJ1279">
        <f t="shared" si="449"/>
        <v>0.26484674329501912</v>
      </c>
      <c r="AK1279">
        <f t="shared" si="450"/>
        <v>0.38351254480286734</v>
      </c>
      <c r="AL1279">
        <f t="shared" si="451"/>
        <v>0.26230712711241733</v>
      </c>
      <c r="AM1279">
        <f t="shared" si="452"/>
        <v>0.30516431924882625</v>
      </c>
      <c r="AN1279">
        <f t="shared" si="453"/>
        <v>0.36534446764091849</v>
      </c>
      <c r="AO1279">
        <f t="shared" si="454"/>
        <v>0.16498625114573784</v>
      </c>
      <c r="AP1279">
        <f t="shared" si="455"/>
        <v>6.741573033707865E-2</v>
      </c>
      <c r="AQ1279">
        <f t="shared" si="456"/>
        <v>5.5555555555555552E-2</v>
      </c>
      <c r="AR1279">
        <f t="shared" si="457"/>
        <v>2.2471910112359546E-2</v>
      </c>
      <c r="AS1279">
        <f t="shared" si="458"/>
        <v>4.0816326530612235E-2</v>
      </c>
      <c r="AT1279">
        <f t="shared" si="459"/>
        <v>0.37611298741172855</v>
      </c>
      <c r="AU1279">
        <f t="shared" si="460"/>
        <v>0.37617656604998384</v>
      </c>
      <c r="AV1279">
        <f t="shared" si="461"/>
        <v>0.52906976744186041</v>
      </c>
      <c r="AW1279">
        <f t="shared" si="462"/>
        <v>0.54973821989528793</v>
      </c>
    </row>
    <row r="1280" spans="1:49" x14ac:dyDescent="0.3">
      <c r="A1280">
        <v>48</v>
      </c>
      <c r="B1280" s="3">
        <v>37622</v>
      </c>
      <c r="C1280" t="s">
        <v>8</v>
      </c>
      <c r="D1280" s="1">
        <v>77.55</v>
      </c>
      <c r="E1280" s="1">
        <v>39.1</v>
      </c>
      <c r="F1280" s="1">
        <v>19.25</v>
      </c>
      <c r="G1280" s="1">
        <v>38.450000000000003</v>
      </c>
      <c r="H1280" s="1">
        <v>16.600000000000001</v>
      </c>
      <c r="I1280" s="1">
        <v>54.55</v>
      </c>
      <c r="J1280" s="1">
        <v>54.6</v>
      </c>
      <c r="K1280" s="1">
        <v>28.85</v>
      </c>
      <c r="L1280" s="1">
        <v>24.55</v>
      </c>
      <c r="M1280" s="1">
        <v>8.85</v>
      </c>
      <c r="N1280" s="1">
        <v>10.050000000000001</v>
      </c>
      <c r="O1280" s="2">
        <v>14.2</v>
      </c>
      <c r="P1280" s="2">
        <v>10.5</v>
      </c>
      <c r="Q1280" s="2">
        <v>2.9</v>
      </c>
      <c r="R1280" s="1">
        <v>0.4</v>
      </c>
      <c r="S1280" s="1">
        <v>0.6</v>
      </c>
      <c r="T1280" s="1">
        <v>0.2</v>
      </c>
      <c r="U1280" s="1">
        <v>0.3</v>
      </c>
      <c r="V1280" s="1">
        <v>1.6</v>
      </c>
      <c r="W1280" s="1">
        <v>62.3</v>
      </c>
      <c r="X1280" s="1">
        <v>54.8</v>
      </c>
      <c r="Y1280" s="1">
        <v>5</v>
      </c>
      <c r="Z1280" s="1">
        <v>4.95</v>
      </c>
      <c r="AA1280">
        <f t="shared" si="440"/>
        <v>0.33158447009443859</v>
      </c>
      <c r="AB1280">
        <f t="shared" si="441"/>
        <v>0.23632812500000003</v>
      </c>
      <c r="AC1280">
        <f t="shared" si="442"/>
        <v>0.26698564593301438</v>
      </c>
      <c r="AD1280">
        <f t="shared" si="443"/>
        <v>5.8746736292428221E-2</v>
      </c>
      <c r="AE1280">
        <f t="shared" si="444"/>
        <v>0.12228260869565219</v>
      </c>
      <c r="AF1280">
        <f t="shared" si="445"/>
        <v>0.15131578947368418</v>
      </c>
      <c r="AG1280">
        <f t="shared" si="446"/>
        <v>0.12222222222222223</v>
      </c>
      <c r="AH1280">
        <f t="shared" si="447"/>
        <v>0.31632110579479</v>
      </c>
      <c r="AI1280">
        <f t="shared" si="448"/>
        <v>0.12984054669703871</v>
      </c>
      <c r="AJ1280">
        <f t="shared" si="449"/>
        <v>0.23132183908045975</v>
      </c>
      <c r="AK1280">
        <f t="shared" si="450"/>
        <v>0.35444046196734363</v>
      </c>
      <c r="AL1280">
        <f t="shared" si="451"/>
        <v>0.21307861866274797</v>
      </c>
      <c r="AM1280">
        <f t="shared" si="452"/>
        <v>0.2012072434607646</v>
      </c>
      <c r="AN1280">
        <f t="shared" si="453"/>
        <v>0.32150313152400828</v>
      </c>
      <c r="AO1280">
        <f t="shared" si="454"/>
        <v>0.16498625114573784</v>
      </c>
      <c r="AP1280">
        <f t="shared" si="455"/>
        <v>3.3707865168539332E-2</v>
      </c>
      <c r="AQ1280">
        <f t="shared" si="456"/>
        <v>5.5555555555555552E-2</v>
      </c>
      <c r="AR1280">
        <f t="shared" si="457"/>
        <v>1.1235955056179775E-2</v>
      </c>
      <c r="AS1280">
        <f t="shared" si="458"/>
        <v>4.0816326530612235E-2</v>
      </c>
      <c r="AT1280">
        <f t="shared" si="459"/>
        <v>0.33742708013509365</v>
      </c>
      <c r="AU1280">
        <f t="shared" si="460"/>
        <v>0.32294709509899389</v>
      </c>
      <c r="AV1280">
        <f t="shared" si="461"/>
        <v>0.47674418604651159</v>
      </c>
      <c r="AW1280">
        <f t="shared" si="462"/>
        <v>0.49214659685863871</v>
      </c>
    </row>
    <row r="1281" spans="1:49" x14ac:dyDescent="0.3">
      <c r="A1281">
        <v>49</v>
      </c>
      <c r="B1281" s="3">
        <v>37622</v>
      </c>
      <c r="C1281" t="s">
        <v>8</v>
      </c>
      <c r="D1281" s="1">
        <v>67.150000000000006</v>
      </c>
      <c r="E1281" s="1">
        <v>33.15</v>
      </c>
      <c r="F1281" s="1">
        <v>17.2</v>
      </c>
      <c r="G1281" s="1">
        <v>34</v>
      </c>
      <c r="H1281" s="1">
        <v>13.95</v>
      </c>
      <c r="I1281" s="1">
        <v>41.7</v>
      </c>
      <c r="J1281" s="1">
        <v>42.15</v>
      </c>
      <c r="K1281" s="1">
        <v>22.55</v>
      </c>
      <c r="L1281" s="1">
        <v>22.5</v>
      </c>
      <c r="M1281" s="1">
        <v>7.9</v>
      </c>
      <c r="N1281" s="1">
        <v>7.9</v>
      </c>
      <c r="O1281" s="2">
        <v>8.9</v>
      </c>
      <c r="P1281" s="2">
        <v>6.5</v>
      </c>
      <c r="Q1281" s="2">
        <v>2</v>
      </c>
      <c r="R1281" s="1">
        <v>0.3</v>
      </c>
      <c r="S1281" s="1">
        <v>0.3</v>
      </c>
      <c r="T1281" s="1">
        <v>0.1</v>
      </c>
      <c r="U1281" s="1">
        <v>0.1</v>
      </c>
      <c r="V1281" s="1">
        <v>1.2</v>
      </c>
      <c r="W1281" s="1">
        <v>47.8</v>
      </c>
      <c r="X1281" s="1">
        <v>42.1</v>
      </c>
      <c r="Y1281" s="1">
        <v>3.8</v>
      </c>
      <c r="Z1281" s="1">
        <v>4.0999999999999996</v>
      </c>
      <c r="AA1281">
        <f t="shared" si="440"/>
        <v>0.20671563483735567</v>
      </c>
      <c r="AB1281">
        <f t="shared" si="441"/>
        <v>0.15625</v>
      </c>
      <c r="AC1281">
        <f t="shared" si="442"/>
        <v>0.18181818181818182</v>
      </c>
      <c r="AD1281">
        <f t="shared" si="443"/>
        <v>2.4151436031331588E-2</v>
      </c>
      <c r="AE1281">
        <f t="shared" si="444"/>
        <v>6.7934782608695662E-2</v>
      </c>
      <c r="AF1281">
        <f t="shared" si="445"/>
        <v>9.2105263157894732E-2</v>
      </c>
      <c r="AG1281">
        <f t="shared" si="446"/>
        <v>7.7777777777777765E-2</v>
      </c>
      <c r="AH1281">
        <f t="shared" si="447"/>
        <v>0.20574162679425848</v>
      </c>
      <c r="AI1281">
        <f t="shared" si="448"/>
        <v>6.9476082004555823E-2</v>
      </c>
      <c r="AJ1281">
        <f t="shared" si="449"/>
        <v>0.10823754789272035</v>
      </c>
      <c r="AK1281">
        <f t="shared" si="450"/>
        <v>0.25527678215850252</v>
      </c>
      <c r="AL1281">
        <f t="shared" si="451"/>
        <v>0.12049963262307127</v>
      </c>
      <c r="AM1281">
        <f t="shared" si="452"/>
        <v>0.17370892018779344</v>
      </c>
      <c r="AN1281">
        <f t="shared" si="453"/>
        <v>0.28183716075156573</v>
      </c>
      <c r="AO1281">
        <f t="shared" si="454"/>
        <v>0.12557286892758937</v>
      </c>
      <c r="AP1281">
        <f t="shared" si="455"/>
        <v>2.2471910112359546E-2</v>
      </c>
      <c r="AQ1281">
        <f t="shared" si="456"/>
        <v>2.222222222222222E-2</v>
      </c>
      <c r="AR1281">
        <f t="shared" si="457"/>
        <v>0</v>
      </c>
      <c r="AS1281">
        <f t="shared" si="458"/>
        <v>0</v>
      </c>
      <c r="AT1281">
        <f t="shared" si="459"/>
        <v>0.24838808719680688</v>
      </c>
      <c r="AU1281">
        <f t="shared" si="460"/>
        <v>0.24050632911392411</v>
      </c>
      <c r="AV1281">
        <f t="shared" si="461"/>
        <v>0.33720930232558138</v>
      </c>
      <c r="AW1281">
        <f t="shared" si="462"/>
        <v>0.40314136125654443</v>
      </c>
    </row>
    <row r="1282" spans="1:49" x14ac:dyDescent="0.3">
      <c r="A1282">
        <v>50</v>
      </c>
      <c r="B1282" s="3">
        <v>37622</v>
      </c>
      <c r="C1282" t="s">
        <v>8</v>
      </c>
      <c r="D1282" s="1">
        <v>82.75</v>
      </c>
      <c r="E1282" s="1">
        <v>43.05</v>
      </c>
      <c r="F1282" s="1">
        <v>20.95</v>
      </c>
      <c r="G1282" s="1">
        <v>39.700000000000003</v>
      </c>
      <c r="H1282" s="1">
        <v>18.149999999999999</v>
      </c>
      <c r="I1282" s="1">
        <v>60.5</v>
      </c>
      <c r="J1282" s="1">
        <v>60.55</v>
      </c>
      <c r="K1282" s="1">
        <v>32.799999999999997</v>
      </c>
      <c r="L1282" s="1">
        <v>32.65</v>
      </c>
      <c r="M1282" s="1">
        <v>10.4</v>
      </c>
      <c r="N1282" s="1">
        <v>10.3</v>
      </c>
      <c r="O1282" s="2">
        <v>17.100000000000001</v>
      </c>
      <c r="P1282" s="2">
        <v>13.3</v>
      </c>
      <c r="Q1282" s="2">
        <v>3.4</v>
      </c>
      <c r="R1282" s="1">
        <v>0.7</v>
      </c>
      <c r="S1282" s="1">
        <v>0.7</v>
      </c>
      <c r="T1282" s="1">
        <v>0.3</v>
      </c>
      <c r="U1282" s="1">
        <v>0.3</v>
      </c>
      <c r="V1282" s="1">
        <v>2</v>
      </c>
      <c r="W1282" s="1">
        <v>70.900000000000006</v>
      </c>
      <c r="X1282" s="1">
        <v>69.95</v>
      </c>
      <c r="Y1282" s="1">
        <v>5.4</v>
      </c>
      <c r="Z1282" s="1">
        <v>5.6</v>
      </c>
      <c r="AA1282">
        <f t="shared" si="440"/>
        <v>0.41448058761804818</v>
      </c>
      <c r="AB1282">
        <f t="shared" si="441"/>
        <v>0.302734375</v>
      </c>
      <c r="AC1282">
        <f t="shared" si="442"/>
        <v>0.29090909090909095</v>
      </c>
      <c r="AD1282">
        <f t="shared" si="443"/>
        <v>7.8981723237597889E-2</v>
      </c>
      <c r="AE1282">
        <f t="shared" si="444"/>
        <v>0.16032608695652176</v>
      </c>
      <c r="AF1282">
        <f t="shared" si="445"/>
        <v>0.18421052631578946</v>
      </c>
      <c r="AG1282">
        <f t="shared" si="446"/>
        <v>0.16666666666666666</v>
      </c>
      <c r="AH1282">
        <f t="shared" si="447"/>
        <v>0.37161084529505589</v>
      </c>
      <c r="AI1282">
        <f t="shared" si="448"/>
        <v>0.16287015945330299</v>
      </c>
      <c r="AJ1282">
        <f t="shared" si="449"/>
        <v>0.28831417624521072</v>
      </c>
      <c r="AK1282">
        <f t="shared" si="450"/>
        <v>0.40183193946634799</v>
      </c>
      <c r="AL1282">
        <f t="shared" si="451"/>
        <v>0.27112417340191025</v>
      </c>
      <c r="AM1282">
        <f t="shared" si="452"/>
        <v>0.30985915492957744</v>
      </c>
      <c r="AN1282">
        <f t="shared" si="453"/>
        <v>0.3862212943632567</v>
      </c>
      <c r="AO1282">
        <f t="shared" si="454"/>
        <v>0.1695692025664528</v>
      </c>
      <c r="AP1282">
        <f t="shared" si="455"/>
        <v>6.741573033707865E-2</v>
      </c>
      <c r="AQ1282">
        <f t="shared" si="456"/>
        <v>6.6666666666666666E-2</v>
      </c>
      <c r="AR1282">
        <f t="shared" si="457"/>
        <v>2.2471910112359546E-2</v>
      </c>
      <c r="AS1282">
        <f t="shared" si="458"/>
        <v>4.0816326530612235E-2</v>
      </c>
      <c r="AT1282">
        <f t="shared" si="459"/>
        <v>0.39023641387780172</v>
      </c>
      <c r="AU1282">
        <f t="shared" si="460"/>
        <v>0.42129178838039605</v>
      </c>
      <c r="AV1282">
        <f t="shared" si="461"/>
        <v>0.52325581395348841</v>
      </c>
      <c r="AW1282">
        <f t="shared" si="462"/>
        <v>0.5602094240837695</v>
      </c>
    </row>
    <row r="1283" spans="1:49" x14ac:dyDescent="0.3">
      <c r="A1283">
        <v>51</v>
      </c>
      <c r="B1283" s="3">
        <v>37622</v>
      </c>
      <c r="C1283" t="s">
        <v>7</v>
      </c>
      <c r="D1283" s="1">
        <v>75.5</v>
      </c>
      <c r="E1283" s="1">
        <v>37.5</v>
      </c>
      <c r="F1283" s="1">
        <v>18.55</v>
      </c>
      <c r="G1283" s="1">
        <v>38</v>
      </c>
      <c r="H1283" s="1">
        <v>17.75</v>
      </c>
      <c r="I1283" s="1">
        <v>49.6</v>
      </c>
      <c r="J1283" s="1">
        <v>48.75</v>
      </c>
      <c r="K1283" s="1">
        <v>27.5</v>
      </c>
      <c r="L1283" s="1">
        <v>26.95</v>
      </c>
      <c r="M1283" s="1">
        <v>8.3000000000000007</v>
      </c>
      <c r="N1283" s="1">
        <v>8.5500000000000007</v>
      </c>
      <c r="O1283" s="2">
        <v>11.1</v>
      </c>
      <c r="P1283" s="2">
        <v>7.9</v>
      </c>
      <c r="Q1283" s="2">
        <v>2.9</v>
      </c>
      <c r="R1283" s="1">
        <v>0.4</v>
      </c>
      <c r="S1283" s="1">
        <v>0.4</v>
      </c>
      <c r="T1283" s="1">
        <v>0.2</v>
      </c>
      <c r="U1283" s="1">
        <v>0.2</v>
      </c>
      <c r="V1283" s="1">
        <v>1.6</v>
      </c>
      <c r="W1283" s="1">
        <v>14.1</v>
      </c>
      <c r="X1283" s="1">
        <v>54</v>
      </c>
      <c r="Y1283" s="1">
        <v>4.0999999999999996</v>
      </c>
      <c r="Z1283" s="1">
        <v>4.6500000000000004</v>
      </c>
      <c r="AA1283">
        <f t="shared" ref="AA1283:AA1346" si="463">(E1283-$E$1420)*$E$1429</f>
        <v>0.29800629590765998</v>
      </c>
      <c r="AB1283">
        <f t="shared" ref="AB1283:AB1346" si="464">(F1283-$F$1420)*$F$1429</f>
        <v>0.20898437500000006</v>
      </c>
      <c r="AC1283">
        <f t="shared" ref="AC1283:AC1346" si="465">(G1283-$G$1420)*$G$1429</f>
        <v>0.25837320574162681</v>
      </c>
      <c r="AD1283">
        <f t="shared" ref="AD1283:AD1346" si="466">(H1283-$H$1420)*$H$1429</f>
        <v>7.3759791122715399E-2</v>
      </c>
      <c r="AE1283">
        <f t="shared" ref="AE1283:AE1346" si="467">(P1283-$P$1420)*$P$1429</f>
        <v>8.6956521739130446E-2</v>
      </c>
      <c r="AF1283">
        <f t="shared" ref="AF1283:AF1346" si="468">(Q1283-$Q$1420)*$Q$1429</f>
        <v>0.15131578947368418</v>
      </c>
      <c r="AG1283">
        <f t="shared" ref="AG1283:AG1346" si="469">(V1283-$V$1420)*$V$1429</f>
        <v>0.12222222222222223</v>
      </c>
      <c r="AH1283">
        <f t="shared" ref="AH1283:AH1346" si="470">(D1283-$D$1420)*$D$1429</f>
        <v>0.29452418926103141</v>
      </c>
      <c r="AI1283">
        <f t="shared" ref="AI1283:AI1346" si="471">(O1283-$O$1420)*$O$1429</f>
        <v>9.4533029612756281E-2</v>
      </c>
      <c r="AJ1283">
        <f t="shared" ref="AJ1283:AJ1346" si="472">(I1283-$I$1420)*$I$1429</f>
        <v>0.18390804597701152</v>
      </c>
      <c r="AK1283">
        <f t="shared" ref="AK1283:AK1346" si="473">(J1283-$J$1420)*$J$1429</f>
        <v>0.30784547988849059</v>
      </c>
      <c r="AL1283">
        <f t="shared" ref="AL1283:AL1346" si="474">(K1283-$K$1420)*$K$1429</f>
        <v>0.19324026451138868</v>
      </c>
      <c r="AM1283">
        <f t="shared" ref="AM1283:AM1346" si="475">(L1283-$L$1420)*$L$1429</f>
        <v>0.23340040241448692</v>
      </c>
      <c r="AN1283">
        <f t="shared" ref="AN1283:AN1346" si="476">(M1283-$M$1420)*$M$1429</f>
        <v>0.29853862212943627</v>
      </c>
      <c r="AO1283">
        <f t="shared" ref="AO1283:AO1346" si="477">(N1283-$N$1420)*$N$1429</f>
        <v>0.13748854262144822</v>
      </c>
      <c r="AP1283">
        <f t="shared" ref="AP1283:AP1346" si="478">(R1283-$R$1420)*$R$1429</f>
        <v>3.3707865168539332E-2</v>
      </c>
      <c r="AQ1283">
        <f t="shared" ref="AQ1283:AQ1346" si="479">(S1283-$S$1420)*$S$1429</f>
        <v>3.333333333333334E-2</v>
      </c>
      <c r="AR1283">
        <f t="shared" ref="AR1283:AR1346" si="480">(T1283-$T$1420)*$T$1429</f>
        <v>1.1235955056179775E-2</v>
      </c>
      <c r="AS1283">
        <f t="shared" ref="AS1283:AS1346" si="481">(U1283-$U$1420)*$U$1429</f>
        <v>2.0408163265306121E-2</v>
      </c>
      <c r="AT1283">
        <f t="shared" ref="AT1283:AT1346" si="482">(W1283-$W$1420)*$W$1429</f>
        <v>4.1449186367823153E-2</v>
      </c>
      <c r="AU1283">
        <f t="shared" si="460"/>
        <v>0.31775397598182414</v>
      </c>
      <c r="AV1283">
        <f t="shared" si="461"/>
        <v>0.37209302325581389</v>
      </c>
      <c r="AW1283">
        <f t="shared" si="462"/>
        <v>0.4607329842931937</v>
      </c>
    </row>
    <row r="1284" spans="1:49" x14ac:dyDescent="0.3">
      <c r="A1284">
        <v>52</v>
      </c>
      <c r="B1284" s="3">
        <v>1</v>
      </c>
      <c r="C1284" t="s">
        <v>8</v>
      </c>
      <c r="D1284" s="1">
        <v>83.3</v>
      </c>
      <c r="E1284" s="1">
        <v>42.55</v>
      </c>
      <c r="F1284" s="1">
        <v>20.55</v>
      </c>
      <c r="G1284" s="1">
        <v>40.75</v>
      </c>
      <c r="H1284" s="1">
        <v>17.7</v>
      </c>
      <c r="I1284" s="1">
        <v>59.7</v>
      </c>
      <c r="J1284" s="1">
        <v>58.9</v>
      </c>
      <c r="K1284" s="1">
        <v>29.95</v>
      </c>
      <c r="L1284" s="1">
        <v>31.1</v>
      </c>
      <c r="M1284" s="1">
        <v>9.9</v>
      </c>
      <c r="N1284" s="1">
        <v>9.75</v>
      </c>
      <c r="O1284" s="2">
        <v>15</v>
      </c>
      <c r="P1284" s="2">
        <v>11.6</v>
      </c>
      <c r="Q1284" s="2">
        <v>3.3</v>
      </c>
      <c r="R1284" s="1">
        <v>0.6</v>
      </c>
      <c r="S1284" s="1">
        <v>0.6</v>
      </c>
      <c r="T1284" s="1">
        <v>0.3</v>
      </c>
      <c r="U1284" s="1">
        <v>0.3</v>
      </c>
      <c r="V1284" s="1">
        <v>1.9</v>
      </c>
      <c r="W1284" s="1">
        <v>61.5</v>
      </c>
      <c r="X1284" s="1">
        <v>68.900000000000006</v>
      </c>
      <c r="Y1284" s="1">
        <v>5.6</v>
      </c>
      <c r="Z1284" s="1">
        <v>5.55</v>
      </c>
      <c r="AA1284">
        <f t="shared" si="463"/>
        <v>0.40398740818467987</v>
      </c>
      <c r="AB1284">
        <f t="shared" si="464"/>
        <v>0.28710937500000006</v>
      </c>
      <c r="AC1284">
        <f t="shared" si="465"/>
        <v>0.31100478468899523</v>
      </c>
      <c r="AD1284">
        <f t="shared" si="466"/>
        <v>7.3107049608355082E-2</v>
      </c>
      <c r="AE1284">
        <f t="shared" si="467"/>
        <v>0.13722826086956522</v>
      </c>
      <c r="AF1284">
        <f t="shared" si="468"/>
        <v>0.17763157894736839</v>
      </c>
      <c r="AG1284">
        <f t="shared" si="469"/>
        <v>0.15555555555555553</v>
      </c>
      <c r="AH1284">
        <f t="shared" si="470"/>
        <v>0.3774587985114301</v>
      </c>
      <c r="AI1284">
        <f t="shared" si="471"/>
        <v>0.13895216400911162</v>
      </c>
      <c r="AJ1284">
        <f t="shared" si="472"/>
        <v>0.28065134099616862</v>
      </c>
      <c r="AK1284">
        <f t="shared" si="473"/>
        <v>0.388689765033851</v>
      </c>
      <c r="AL1284">
        <f t="shared" si="474"/>
        <v>0.22924320352681848</v>
      </c>
      <c r="AM1284">
        <f t="shared" si="475"/>
        <v>0.28906773977196515</v>
      </c>
      <c r="AN1284">
        <f t="shared" si="476"/>
        <v>0.36534446764091849</v>
      </c>
      <c r="AO1284">
        <f t="shared" si="477"/>
        <v>0.15948670944087992</v>
      </c>
      <c r="AP1284">
        <f t="shared" si="478"/>
        <v>5.6179775280898875E-2</v>
      </c>
      <c r="AQ1284">
        <f t="shared" si="479"/>
        <v>5.5555555555555552E-2</v>
      </c>
      <c r="AR1284">
        <f t="shared" si="480"/>
        <v>2.2471910112359546E-2</v>
      </c>
      <c r="AS1284">
        <f t="shared" si="481"/>
        <v>4.0816326530612235E-2</v>
      </c>
      <c r="AT1284">
        <f t="shared" si="482"/>
        <v>0.33251458397298128</v>
      </c>
      <c r="AU1284">
        <f t="shared" si="460"/>
        <v>0.41447581953911078</v>
      </c>
      <c r="AV1284">
        <f t="shared" si="461"/>
        <v>0.5465116279069766</v>
      </c>
      <c r="AW1284">
        <f t="shared" si="462"/>
        <v>0.55497382198952872</v>
      </c>
    </row>
    <row r="1285" spans="1:49" x14ac:dyDescent="0.3">
      <c r="A1285">
        <v>53</v>
      </c>
      <c r="B1285" s="3">
        <v>37622</v>
      </c>
      <c r="C1285" t="s">
        <v>7</v>
      </c>
      <c r="D1285" s="1">
        <v>73.7</v>
      </c>
      <c r="E1285" s="1">
        <v>36.450000000000003</v>
      </c>
      <c r="F1285" s="1">
        <v>18.100000000000001</v>
      </c>
      <c r="G1285" s="1">
        <v>37.25</v>
      </c>
      <c r="H1285" s="1">
        <v>17.899999999999999</v>
      </c>
      <c r="I1285" s="1">
        <v>46.25</v>
      </c>
      <c r="J1285" s="1">
        <v>49.55</v>
      </c>
      <c r="K1285" s="1">
        <v>25.25</v>
      </c>
      <c r="L1285" s="1">
        <v>27.1</v>
      </c>
      <c r="M1285" s="1">
        <v>8.5</v>
      </c>
      <c r="N1285" s="1">
        <v>8.1</v>
      </c>
      <c r="O1285" s="2">
        <v>10.5</v>
      </c>
      <c r="P1285" s="2">
        <v>7.5</v>
      </c>
      <c r="Q1285" s="2">
        <v>2.4</v>
      </c>
      <c r="R1285" s="1">
        <v>0.4</v>
      </c>
      <c r="S1285" s="1">
        <v>0.4</v>
      </c>
      <c r="T1285" s="1">
        <v>0.2</v>
      </c>
      <c r="U1285" s="1">
        <v>0.2</v>
      </c>
      <c r="V1285" s="1">
        <v>1.3</v>
      </c>
      <c r="W1285" s="1">
        <v>37.65</v>
      </c>
      <c r="X1285" s="1">
        <v>47.5</v>
      </c>
      <c r="Y1285" s="1">
        <v>3.2</v>
      </c>
      <c r="Z1285" s="1">
        <v>4.0999999999999996</v>
      </c>
      <c r="AA1285">
        <f t="shared" si="463"/>
        <v>0.27597061909758658</v>
      </c>
      <c r="AB1285">
        <f t="shared" si="464"/>
        <v>0.19140625000000008</v>
      </c>
      <c r="AC1285">
        <f t="shared" si="465"/>
        <v>0.24401913875598086</v>
      </c>
      <c r="AD1285">
        <f t="shared" si="466"/>
        <v>7.571801566579632E-2</v>
      </c>
      <c r="AE1285">
        <f t="shared" si="467"/>
        <v>8.1521739130434784E-2</v>
      </c>
      <c r="AF1285">
        <f t="shared" si="468"/>
        <v>0.11842105263157893</v>
      </c>
      <c r="AG1285">
        <f t="shared" si="469"/>
        <v>8.8888888888888892E-2</v>
      </c>
      <c r="AH1285">
        <f t="shared" si="470"/>
        <v>0.27538543328017018</v>
      </c>
      <c r="AI1285">
        <f t="shared" si="471"/>
        <v>8.7699316628701604E-2</v>
      </c>
      <c r="AJ1285">
        <f t="shared" si="472"/>
        <v>0.15181992337164751</v>
      </c>
      <c r="AK1285">
        <f t="shared" si="473"/>
        <v>0.31421744324970124</v>
      </c>
      <c r="AL1285">
        <f t="shared" si="474"/>
        <v>0.16017634092578983</v>
      </c>
      <c r="AM1285">
        <f t="shared" si="475"/>
        <v>0.23541247484909458</v>
      </c>
      <c r="AN1285">
        <f t="shared" si="476"/>
        <v>0.30688935281837154</v>
      </c>
      <c r="AO1285">
        <f t="shared" si="477"/>
        <v>0.12923923006416133</v>
      </c>
      <c r="AP1285">
        <f t="shared" si="478"/>
        <v>3.3707865168539332E-2</v>
      </c>
      <c r="AQ1285">
        <f t="shared" si="479"/>
        <v>3.333333333333334E-2</v>
      </c>
      <c r="AR1285">
        <f t="shared" si="480"/>
        <v>1.1235955056179775E-2</v>
      </c>
      <c r="AS1285">
        <f t="shared" si="481"/>
        <v>2.0408163265306121E-2</v>
      </c>
      <c r="AT1285">
        <f t="shared" si="482"/>
        <v>0.18606079214000615</v>
      </c>
      <c r="AU1285">
        <f t="shared" si="460"/>
        <v>0.27555988315481988</v>
      </c>
      <c r="AV1285">
        <f t="shared" si="461"/>
        <v>0.26744186046511631</v>
      </c>
      <c r="AW1285">
        <f t="shared" si="462"/>
        <v>0.40314136125654443</v>
      </c>
    </row>
    <row r="1286" spans="1:49" x14ac:dyDescent="0.3">
      <c r="A1286">
        <v>54</v>
      </c>
      <c r="B1286" s="3">
        <v>37622</v>
      </c>
      <c r="C1286" t="s">
        <v>8</v>
      </c>
      <c r="D1286" s="1">
        <v>72.349999999999994</v>
      </c>
      <c r="E1286" s="1">
        <v>36.9</v>
      </c>
      <c r="F1286" s="1">
        <v>17.8</v>
      </c>
      <c r="G1286" s="1">
        <v>35.450000000000003</v>
      </c>
      <c r="H1286" s="1">
        <v>15.8</v>
      </c>
      <c r="I1286" s="1">
        <v>44.25</v>
      </c>
      <c r="J1286" s="1">
        <v>43.95</v>
      </c>
      <c r="K1286" s="1">
        <v>23.5</v>
      </c>
      <c r="L1286" s="1">
        <v>22.5</v>
      </c>
      <c r="M1286" s="1">
        <v>8.0500000000000007</v>
      </c>
      <c r="N1286" s="1">
        <v>8.75</v>
      </c>
      <c r="O1286" s="2">
        <v>10.8</v>
      </c>
      <c r="P1286" s="2">
        <v>7.8</v>
      </c>
      <c r="Q1286" s="2">
        <v>2.4</v>
      </c>
      <c r="R1286" s="1">
        <v>0.3</v>
      </c>
      <c r="S1286" s="1">
        <v>0.3</v>
      </c>
      <c r="T1286" s="1">
        <v>0.1</v>
      </c>
      <c r="U1286" s="1">
        <v>0.1</v>
      </c>
      <c r="V1286" s="1">
        <v>1.3</v>
      </c>
      <c r="W1286" s="1">
        <v>19.75</v>
      </c>
      <c r="X1286" s="1">
        <v>59.1</v>
      </c>
      <c r="Y1286" s="1">
        <v>4.5999999999999996</v>
      </c>
      <c r="Z1286" s="1">
        <v>4.3</v>
      </c>
      <c r="AA1286">
        <f t="shared" si="463"/>
        <v>0.28541448058761798</v>
      </c>
      <c r="AB1286">
        <f t="shared" si="464"/>
        <v>0.17968750000000006</v>
      </c>
      <c r="AC1286">
        <f t="shared" si="465"/>
        <v>0.20956937799043066</v>
      </c>
      <c r="AD1286">
        <f t="shared" si="466"/>
        <v>4.8302872062663198E-2</v>
      </c>
      <c r="AE1286">
        <f t="shared" si="467"/>
        <v>8.5597826086956527E-2</v>
      </c>
      <c r="AF1286">
        <f t="shared" si="468"/>
        <v>0.11842105263157893</v>
      </c>
      <c r="AG1286">
        <f t="shared" si="469"/>
        <v>8.8888888888888892E-2</v>
      </c>
      <c r="AH1286">
        <f t="shared" si="470"/>
        <v>0.26103136629452417</v>
      </c>
      <c r="AI1286">
        <f t="shared" si="471"/>
        <v>9.1116173120728935E-2</v>
      </c>
      <c r="AJ1286">
        <f t="shared" si="472"/>
        <v>0.13266283524904215</v>
      </c>
      <c r="AK1286">
        <f t="shared" si="473"/>
        <v>0.26961369972122656</v>
      </c>
      <c r="AL1286">
        <f t="shared" si="474"/>
        <v>0.13445995591476853</v>
      </c>
      <c r="AM1286">
        <f t="shared" si="475"/>
        <v>0.17370892018779344</v>
      </c>
      <c r="AN1286">
        <f t="shared" si="476"/>
        <v>0.2881002087682672</v>
      </c>
      <c r="AO1286">
        <f t="shared" si="477"/>
        <v>0.14115490375802017</v>
      </c>
      <c r="AP1286">
        <f t="shared" si="478"/>
        <v>2.2471910112359546E-2</v>
      </c>
      <c r="AQ1286">
        <f t="shared" si="479"/>
        <v>2.222222222222222E-2</v>
      </c>
      <c r="AR1286">
        <f t="shared" si="480"/>
        <v>0</v>
      </c>
      <c r="AS1286">
        <f t="shared" si="481"/>
        <v>0</v>
      </c>
      <c r="AT1286">
        <f t="shared" si="482"/>
        <v>7.6143690512741793E-2</v>
      </c>
      <c r="AU1286">
        <f t="shared" ref="AU1286:AU1349" si="483">(X1286-$X$1420)*$X$1429</f>
        <v>0.35086011035378128</v>
      </c>
      <c r="AV1286">
        <f t="shared" ref="AV1286:AV1349" si="484">(Y1286-$Y$1420)*$Y$1429</f>
        <v>0.43023255813953487</v>
      </c>
      <c r="AW1286">
        <f t="shared" ref="AW1286:AW1349" si="485">(Z1286-$Z$1420)*$Z$1429</f>
        <v>0.4240837696335078</v>
      </c>
    </row>
    <row r="1287" spans="1:49" x14ac:dyDescent="0.3">
      <c r="A1287">
        <v>55</v>
      </c>
      <c r="B1287" s="3">
        <v>37622</v>
      </c>
      <c r="C1287" t="s">
        <v>7</v>
      </c>
      <c r="D1287" s="1">
        <v>80.05</v>
      </c>
      <c r="E1287" s="1">
        <v>39.299999999999997</v>
      </c>
      <c r="F1287" s="1">
        <v>19.7</v>
      </c>
      <c r="G1287" s="1">
        <v>39.75</v>
      </c>
      <c r="H1287" s="1">
        <v>18.3</v>
      </c>
      <c r="I1287" s="1">
        <v>44.25</v>
      </c>
      <c r="J1287" s="1">
        <v>43.6</v>
      </c>
      <c r="K1287" s="1">
        <v>23.3</v>
      </c>
      <c r="L1287" s="1">
        <v>24.2</v>
      </c>
      <c r="M1287" s="1">
        <v>8.8000000000000007</v>
      </c>
      <c r="N1287" s="1">
        <v>8.8000000000000007</v>
      </c>
      <c r="O1287" s="2">
        <v>13.2</v>
      </c>
      <c r="P1287" s="2">
        <v>9.3000000000000007</v>
      </c>
      <c r="Q1287" s="2">
        <v>3.3</v>
      </c>
      <c r="R1287" s="1">
        <v>0.4</v>
      </c>
      <c r="S1287" s="1">
        <v>0.3</v>
      </c>
      <c r="T1287" s="1">
        <v>0.2</v>
      </c>
      <c r="U1287" s="1">
        <v>0.1</v>
      </c>
      <c r="V1287" s="1">
        <v>1.9</v>
      </c>
      <c r="W1287" s="1">
        <v>60.55</v>
      </c>
      <c r="X1287" s="1">
        <v>63.15</v>
      </c>
      <c r="Y1287" s="1">
        <v>4.3499999999999996</v>
      </c>
      <c r="Z1287" s="1">
        <v>4.9000000000000004</v>
      </c>
      <c r="AA1287">
        <f t="shared" si="463"/>
        <v>0.33578174186778587</v>
      </c>
      <c r="AB1287">
        <f t="shared" si="464"/>
        <v>0.25390625</v>
      </c>
      <c r="AC1287">
        <f t="shared" si="465"/>
        <v>0.29186602870813394</v>
      </c>
      <c r="AD1287">
        <f t="shared" si="466"/>
        <v>8.0939947780678867E-2</v>
      </c>
      <c r="AE1287">
        <f t="shared" si="467"/>
        <v>0.10597826086956524</v>
      </c>
      <c r="AF1287">
        <f t="shared" si="468"/>
        <v>0.17763157894736839</v>
      </c>
      <c r="AG1287">
        <f t="shared" si="469"/>
        <v>0.15555555555555553</v>
      </c>
      <c r="AH1287">
        <f t="shared" si="470"/>
        <v>0.34290271132376399</v>
      </c>
      <c r="AI1287">
        <f t="shared" si="471"/>
        <v>0.1184510250569476</v>
      </c>
      <c r="AJ1287">
        <f t="shared" si="472"/>
        <v>0.13266283524904215</v>
      </c>
      <c r="AK1287">
        <f t="shared" si="473"/>
        <v>0.26682596575069689</v>
      </c>
      <c r="AL1287">
        <f t="shared" si="474"/>
        <v>0.13152094048493754</v>
      </c>
      <c r="AM1287">
        <f t="shared" si="475"/>
        <v>0.19651240778001342</v>
      </c>
      <c r="AN1287">
        <f t="shared" si="476"/>
        <v>0.31941544885177447</v>
      </c>
      <c r="AO1287">
        <f t="shared" si="477"/>
        <v>0.14207149404216315</v>
      </c>
      <c r="AP1287">
        <f t="shared" si="478"/>
        <v>3.3707865168539332E-2</v>
      </c>
      <c r="AQ1287">
        <f t="shared" si="479"/>
        <v>2.222222222222222E-2</v>
      </c>
      <c r="AR1287">
        <f t="shared" si="480"/>
        <v>1.1235955056179775E-2</v>
      </c>
      <c r="AS1287">
        <f t="shared" si="481"/>
        <v>0</v>
      </c>
      <c r="AT1287">
        <f t="shared" si="482"/>
        <v>0.32668099478047286</v>
      </c>
      <c r="AU1287">
        <f t="shared" si="483"/>
        <v>0.37715027588445316</v>
      </c>
      <c r="AV1287">
        <f t="shared" si="484"/>
        <v>0.40116279069767441</v>
      </c>
      <c r="AW1287">
        <f t="shared" si="485"/>
        <v>0.48691099476439786</v>
      </c>
    </row>
    <row r="1288" spans="1:49" x14ac:dyDescent="0.3">
      <c r="A1288">
        <v>56</v>
      </c>
      <c r="B1288" s="3">
        <v>37622</v>
      </c>
      <c r="C1288" t="s">
        <v>7</v>
      </c>
      <c r="D1288" s="1">
        <v>88.3</v>
      </c>
      <c r="E1288" s="1">
        <v>43</v>
      </c>
      <c r="F1288" s="1">
        <v>22.1</v>
      </c>
      <c r="G1288" s="1">
        <v>45.3</v>
      </c>
      <c r="H1288" s="1">
        <v>22.85</v>
      </c>
      <c r="I1288" s="1">
        <v>51.3</v>
      </c>
      <c r="J1288" s="1">
        <v>51.85</v>
      </c>
      <c r="K1288" s="1">
        <v>27.7</v>
      </c>
      <c r="L1288" s="1">
        <v>27</v>
      </c>
      <c r="M1288" s="1">
        <v>8.65</v>
      </c>
      <c r="N1288" s="1">
        <v>10.4</v>
      </c>
      <c r="O1288" s="2">
        <v>18.3</v>
      </c>
      <c r="P1288" s="2">
        <v>12.6</v>
      </c>
      <c r="Q1288" s="2">
        <v>4.9000000000000004</v>
      </c>
      <c r="R1288" s="1">
        <v>0.4</v>
      </c>
      <c r="S1288" s="1">
        <v>0.5</v>
      </c>
      <c r="T1288" s="1">
        <v>0.2</v>
      </c>
      <c r="U1288" s="1">
        <v>0.2</v>
      </c>
      <c r="V1288" s="1">
        <v>2.6</v>
      </c>
      <c r="W1288" s="1">
        <v>38</v>
      </c>
      <c r="X1288" s="1">
        <v>63.55</v>
      </c>
      <c r="Y1288" s="1">
        <v>5.05</v>
      </c>
      <c r="Z1288" s="1">
        <v>5.5</v>
      </c>
      <c r="AA1288">
        <f t="shared" si="463"/>
        <v>0.41343126967471139</v>
      </c>
      <c r="AB1288">
        <f t="shared" si="464"/>
        <v>0.34765625000000011</v>
      </c>
      <c r="AC1288">
        <f t="shared" si="465"/>
        <v>0.39808612440191382</v>
      </c>
      <c r="AD1288">
        <f t="shared" si="466"/>
        <v>0.14033942558746737</v>
      </c>
      <c r="AE1288">
        <f t="shared" si="467"/>
        <v>0.15081521739130435</v>
      </c>
      <c r="AF1288">
        <f t="shared" si="468"/>
        <v>0.28289473684210531</v>
      </c>
      <c r="AG1288">
        <f t="shared" si="469"/>
        <v>0.23333333333333334</v>
      </c>
      <c r="AH1288">
        <f t="shared" si="470"/>
        <v>0.43062200956937802</v>
      </c>
      <c r="AI1288">
        <f t="shared" si="471"/>
        <v>0.17653758542141232</v>
      </c>
      <c r="AJ1288">
        <f t="shared" si="472"/>
        <v>0.20019157088122602</v>
      </c>
      <c r="AK1288">
        <f t="shared" si="473"/>
        <v>0.33253683791318195</v>
      </c>
      <c r="AL1288">
        <f t="shared" si="474"/>
        <v>0.19617927994121967</v>
      </c>
      <c r="AM1288">
        <f t="shared" si="475"/>
        <v>0.23407109322602279</v>
      </c>
      <c r="AN1288">
        <f t="shared" si="476"/>
        <v>0.31315240083507301</v>
      </c>
      <c r="AO1288">
        <f t="shared" si="477"/>
        <v>0.17140238313473877</v>
      </c>
      <c r="AP1288">
        <f t="shared" si="478"/>
        <v>3.3707865168539332E-2</v>
      </c>
      <c r="AQ1288">
        <f t="shared" si="479"/>
        <v>4.4444444444444446E-2</v>
      </c>
      <c r="AR1288">
        <f t="shared" si="480"/>
        <v>1.1235955056179775E-2</v>
      </c>
      <c r="AS1288">
        <f t="shared" si="481"/>
        <v>2.0408163265306121E-2</v>
      </c>
      <c r="AT1288">
        <f t="shared" si="482"/>
        <v>0.18821000921093031</v>
      </c>
      <c r="AU1288">
        <f t="shared" si="483"/>
        <v>0.379746835443038</v>
      </c>
      <c r="AV1288">
        <f t="shared" si="484"/>
        <v>0.48255813953488363</v>
      </c>
      <c r="AW1288">
        <f t="shared" si="485"/>
        <v>0.54973821989528793</v>
      </c>
    </row>
    <row r="1289" spans="1:49" x14ac:dyDescent="0.3">
      <c r="A1289">
        <v>57</v>
      </c>
      <c r="B1289" s="3">
        <v>37622</v>
      </c>
      <c r="C1289" t="s">
        <v>7</v>
      </c>
      <c r="D1289" s="1">
        <v>89.4</v>
      </c>
      <c r="E1289" s="1">
        <v>44.1</v>
      </c>
      <c r="F1289" s="1">
        <v>20.85</v>
      </c>
      <c r="G1289" s="1">
        <v>45.3</v>
      </c>
      <c r="H1289" s="1">
        <v>24.5</v>
      </c>
      <c r="I1289" s="1">
        <v>50.1</v>
      </c>
      <c r="J1289" s="1">
        <v>53.4</v>
      </c>
      <c r="K1289" s="1">
        <v>25.5</v>
      </c>
      <c r="L1289" s="1">
        <v>28.5</v>
      </c>
      <c r="M1289" s="1">
        <v>8.6999999999999993</v>
      </c>
      <c r="N1289" s="1">
        <v>10.8</v>
      </c>
      <c r="O1289" s="2">
        <v>18.2</v>
      </c>
      <c r="P1289" s="2">
        <v>12.2</v>
      </c>
      <c r="Q1289" s="2">
        <v>4.3</v>
      </c>
      <c r="R1289" s="1">
        <v>0.4</v>
      </c>
      <c r="S1289" s="1">
        <v>0.6</v>
      </c>
      <c r="T1289" s="1">
        <v>0.2</v>
      </c>
      <c r="U1289" s="1">
        <v>0.3</v>
      </c>
      <c r="V1289" s="1">
        <v>2.5</v>
      </c>
      <c r="W1289" s="1">
        <v>62.1</v>
      </c>
      <c r="X1289" s="1">
        <v>37.1</v>
      </c>
      <c r="Y1289" s="1">
        <v>5.05</v>
      </c>
      <c r="Z1289" s="1">
        <v>5</v>
      </c>
      <c r="AA1289">
        <f t="shared" si="463"/>
        <v>0.43651626442812169</v>
      </c>
      <c r="AB1289">
        <f t="shared" si="464"/>
        <v>0.29882812500000011</v>
      </c>
      <c r="AC1289">
        <f t="shared" si="465"/>
        <v>0.39808612440191382</v>
      </c>
      <c r="AD1289">
        <f t="shared" si="466"/>
        <v>0.16187989556135771</v>
      </c>
      <c r="AE1289">
        <f t="shared" si="467"/>
        <v>0.1453804347826087</v>
      </c>
      <c r="AF1289">
        <f t="shared" si="468"/>
        <v>0.24342105263157893</v>
      </c>
      <c r="AG1289">
        <f t="shared" si="469"/>
        <v>0.22222222222222221</v>
      </c>
      <c r="AH1289">
        <f t="shared" si="470"/>
        <v>0.44231791600212661</v>
      </c>
      <c r="AI1289">
        <f t="shared" si="471"/>
        <v>0.17539863325740318</v>
      </c>
      <c r="AJ1289">
        <f t="shared" si="472"/>
        <v>0.18869731800766285</v>
      </c>
      <c r="AK1289">
        <f t="shared" si="473"/>
        <v>0.34488251692552763</v>
      </c>
      <c r="AL1289">
        <f t="shared" si="474"/>
        <v>0.1638501102130786</v>
      </c>
      <c r="AM1289">
        <f t="shared" si="475"/>
        <v>0.25419181757209924</v>
      </c>
      <c r="AN1289">
        <f t="shared" si="476"/>
        <v>0.31524008350730681</v>
      </c>
      <c r="AO1289">
        <f t="shared" si="477"/>
        <v>0.17873510540788268</v>
      </c>
      <c r="AP1289">
        <f t="shared" si="478"/>
        <v>3.3707865168539332E-2</v>
      </c>
      <c r="AQ1289">
        <f t="shared" si="479"/>
        <v>5.5555555555555552E-2</v>
      </c>
      <c r="AR1289">
        <f t="shared" si="480"/>
        <v>1.1235955056179775E-2</v>
      </c>
      <c r="AS1289">
        <f t="shared" si="481"/>
        <v>4.0816326530612235E-2</v>
      </c>
      <c r="AT1289">
        <f t="shared" si="482"/>
        <v>0.33619895609456557</v>
      </c>
      <c r="AU1289">
        <f t="shared" si="483"/>
        <v>0.20804933463161315</v>
      </c>
      <c r="AV1289">
        <f t="shared" si="484"/>
        <v>0.48255813953488363</v>
      </c>
      <c r="AW1289">
        <f t="shared" si="485"/>
        <v>0.4973821989528795</v>
      </c>
    </row>
    <row r="1290" spans="1:49" x14ac:dyDescent="0.3">
      <c r="A1290">
        <v>58</v>
      </c>
      <c r="B1290" s="3">
        <v>37622</v>
      </c>
      <c r="C1290" t="s">
        <v>8</v>
      </c>
      <c r="D1290" s="1">
        <v>114.3</v>
      </c>
      <c r="E1290" s="1">
        <v>59.2</v>
      </c>
      <c r="F1290" s="1">
        <v>31.05</v>
      </c>
      <c r="G1290" s="1">
        <v>55.1</v>
      </c>
      <c r="H1290" s="1">
        <v>27.3</v>
      </c>
      <c r="I1290" s="1">
        <v>88.5</v>
      </c>
      <c r="J1290" s="1">
        <v>89.3</v>
      </c>
      <c r="K1290" s="1">
        <v>49.7</v>
      </c>
      <c r="L1290" s="1">
        <v>49.95</v>
      </c>
      <c r="M1290" s="1">
        <v>14.75</v>
      </c>
      <c r="N1290" s="1">
        <v>14.9</v>
      </c>
      <c r="O1290" s="2">
        <v>48.9</v>
      </c>
      <c r="P1290" s="2">
        <v>39.5</v>
      </c>
      <c r="Q1290" s="2">
        <v>8.6</v>
      </c>
      <c r="R1290" s="1">
        <v>2.2000000000000002</v>
      </c>
      <c r="S1290" s="1">
        <v>2.2000000000000002</v>
      </c>
      <c r="T1290" s="1">
        <v>1.2</v>
      </c>
      <c r="U1290" s="1">
        <v>1.2</v>
      </c>
      <c r="V1290" s="1">
        <v>4.3</v>
      </c>
      <c r="W1290" s="1">
        <v>105.3</v>
      </c>
      <c r="X1290" s="1">
        <v>119.5</v>
      </c>
      <c r="Y1290" s="1">
        <v>7.3</v>
      </c>
      <c r="Z1290" s="1">
        <v>7</v>
      </c>
      <c r="AA1290">
        <f t="shared" si="463"/>
        <v>0.75341028331584481</v>
      </c>
      <c r="AB1290">
        <f t="shared" si="464"/>
        <v>0.697265625</v>
      </c>
      <c r="AC1290">
        <f t="shared" si="465"/>
        <v>0.58564593301435408</v>
      </c>
      <c r="AD1290">
        <f t="shared" si="466"/>
        <v>0.19843342036553524</v>
      </c>
      <c r="AE1290">
        <f t="shared" si="467"/>
        <v>0.51630434782608703</v>
      </c>
      <c r="AF1290">
        <f t="shared" si="468"/>
        <v>0.52631578947368418</v>
      </c>
      <c r="AG1290">
        <f t="shared" si="469"/>
        <v>0.42222222222222217</v>
      </c>
      <c r="AH1290">
        <f t="shared" si="470"/>
        <v>0.70707070707070707</v>
      </c>
      <c r="AI1290">
        <f t="shared" si="471"/>
        <v>0.52505694760820054</v>
      </c>
      <c r="AJ1290">
        <f t="shared" si="472"/>
        <v>0.55651340996168575</v>
      </c>
      <c r="AK1290">
        <f t="shared" si="473"/>
        <v>0.63082437275985659</v>
      </c>
      <c r="AL1290">
        <f t="shared" si="474"/>
        <v>0.51947097722263036</v>
      </c>
      <c r="AM1290">
        <f t="shared" si="475"/>
        <v>0.54191817572099277</v>
      </c>
      <c r="AN1290">
        <f t="shared" si="476"/>
        <v>0.56784968684759907</v>
      </c>
      <c r="AO1290">
        <f t="shared" si="477"/>
        <v>0.25389550870760769</v>
      </c>
      <c r="AP1290">
        <f t="shared" si="478"/>
        <v>0.23595505617977527</v>
      </c>
      <c r="AQ1290">
        <f t="shared" si="479"/>
        <v>0.23333333333333334</v>
      </c>
      <c r="AR1290">
        <f t="shared" si="480"/>
        <v>0.12359550561797751</v>
      </c>
      <c r="AS1290">
        <f t="shared" si="481"/>
        <v>0.22448979591836729</v>
      </c>
      <c r="AT1290">
        <f t="shared" si="482"/>
        <v>0.6014737488486338</v>
      </c>
      <c r="AU1290">
        <f t="shared" si="483"/>
        <v>0.7429406037000974</v>
      </c>
      <c r="AV1290">
        <f t="shared" si="484"/>
        <v>0.74418604651162779</v>
      </c>
      <c r="AW1290">
        <f t="shared" si="485"/>
        <v>0.706806282722513</v>
      </c>
    </row>
    <row r="1291" spans="1:49" x14ac:dyDescent="0.3">
      <c r="A1291">
        <v>59</v>
      </c>
      <c r="B1291" s="3">
        <v>37622</v>
      </c>
      <c r="C1291" t="s">
        <v>8</v>
      </c>
      <c r="D1291" s="1">
        <v>131.15</v>
      </c>
      <c r="E1291" s="1">
        <v>68.150000000000006</v>
      </c>
      <c r="F1291" s="1">
        <v>35</v>
      </c>
      <c r="G1291" s="1">
        <v>63</v>
      </c>
      <c r="H1291" s="1">
        <v>27.75</v>
      </c>
      <c r="I1291" s="1">
        <v>122.6</v>
      </c>
      <c r="J1291" s="1">
        <v>121.5</v>
      </c>
      <c r="K1291" s="1">
        <v>73.900000000000006</v>
      </c>
      <c r="L1291" s="1">
        <v>73.400000000000006</v>
      </c>
      <c r="M1291" s="1">
        <v>21.9</v>
      </c>
      <c r="N1291" s="1">
        <v>21.75</v>
      </c>
      <c r="O1291" s="2">
        <v>77.5</v>
      </c>
      <c r="P1291" s="2">
        <v>64.3</v>
      </c>
      <c r="Q1291" s="2">
        <v>11.8</v>
      </c>
      <c r="R1291" s="1">
        <v>6.6</v>
      </c>
      <c r="S1291" s="1">
        <v>6.6</v>
      </c>
      <c r="T1291" s="1">
        <v>3.3</v>
      </c>
      <c r="U1291" s="1">
        <v>3.3</v>
      </c>
      <c r="V1291" s="1">
        <v>6.3</v>
      </c>
      <c r="W1291" s="1">
        <v>125.7</v>
      </c>
      <c r="X1291" s="1">
        <v>139.69999999999999</v>
      </c>
      <c r="Y1291" s="1">
        <v>8.6</v>
      </c>
      <c r="Z1291" s="1">
        <v>8.5500000000000007</v>
      </c>
      <c r="AA1291">
        <f t="shared" si="463"/>
        <v>0.94123819517313756</v>
      </c>
      <c r="AB1291">
        <f t="shared" si="464"/>
        <v>0.8515625</v>
      </c>
      <c r="AC1291">
        <f t="shared" si="465"/>
        <v>0.73684210526315785</v>
      </c>
      <c r="AD1291">
        <f t="shared" si="466"/>
        <v>0.20430809399477806</v>
      </c>
      <c r="AE1291">
        <f t="shared" si="467"/>
        <v>0.85326086956521741</v>
      </c>
      <c r="AF1291">
        <f t="shared" si="468"/>
        <v>0.73684210526315796</v>
      </c>
      <c r="AG1291">
        <f t="shared" si="469"/>
        <v>0.64444444444444438</v>
      </c>
      <c r="AH1291">
        <f t="shared" si="470"/>
        <v>0.88623072833599159</v>
      </c>
      <c r="AI1291">
        <f t="shared" si="471"/>
        <v>0.85079726651480647</v>
      </c>
      <c r="AJ1291">
        <f t="shared" si="472"/>
        <v>0.88314176245210707</v>
      </c>
      <c r="AK1291">
        <f t="shared" si="473"/>
        <v>0.88729589804858622</v>
      </c>
      <c r="AL1291">
        <f t="shared" si="474"/>
        <v>0.87509184423218211</v>
      </c>
      <c r="AM1291">
        <f t="shared" si="475"/>
        <v>0.85647216633132139</v>
      </c>
      <c r="AN1291">
        <f t="shared" si="476"/>
        <v>0.86638830897703534</v>
      </c>
      <c r="AO1291">
        <f t="shared" si="477"/>
        <v>0.37946837763519703</v>
      </c>
      <c r="AP1291">
        <f t="shared" si="478"/>
        <v>0.7303370786516854</v>
      </c>
      <c r="AQ1291">
        <f t="shared" si="479"/>
        <v>0.72222222222222221</v>
      </c>
      <c r="AR1291">
        <f t="shared" si="480"/>
        <v>0.35955056179775274</v>
      </c>
      <c r="AS1291">
        <f t="shared" si="481"/>
        <v>0.65306122448979576</v>
      </c>
      <c r="AT1291">
        <f t="shared" si="482"/>
        <v>0.72674240098249931</v>
      </c>
      <c r="AU1291">
        <f t="shared" si="483"/>
        <v>0.87406686140863343</v>
      </c>
      <c r="AV1291">
        <f t="shared" si="484"/>
        <v>0.89534883720930225</v>
      </c>
      <c r="AW1291">
        <f t="shared" si="485"/>
        <v>0.86910994764397898</v>
      </c>
    </row>
    <row r="1292" spans="1:49" x14ac:dyDescent="0.3">
      <c r="A1292">
        <v>60</v>
      </c>
      <c r="B1292" s="3">
        <v>37622</v>
      </c>
      <c r="C1292" t="s">
        <v>8</v>
      </c>
      <c r="D1292" s="1">
        <v>120.7</v>
      </c>
      <c r="E1292" s="1">
        <v>62.15</v>
      </c>
      <c r="F1292" s="1">
        <v>32</v>
      </c>
      <c r="G1292" s="1">
        <v>58.55</v>
      </c>
      <c r="H1292" s="1">
        <v>25.4</v>
      </c>
      <c r="I1292" s="1">
        <v>95.2</v>
      </c>
      <c r="J1292" s="1">
        <v>94.5</v>
      </c>
      <c r="K1292" s="1">
        <v>52.5</v>
      </c>
      <c r="L1292" s="1">
        <v>52.2</v>
      </c>
      <c r="M1292" s="1">
        <v>15.1</v>
      </c>
      <c r="N1292" s="1">
        <v>15.2</v>
      </c>
      <c r="O1292" s="2">
        <v>56.1</v>
      </c>
      <c r="P1292" s="2">
        <v>41.3</v>
      </c>
      <c r="Q1292" s="2">
        <v>10.5</v>
      </c>
      <c r="R1292" s="1">
        <v>2.4</v>
      </c>
      <c r="S1292" s="1">
        <v>2.4</v>
      </c>
      <c r="T1292" s="1">
        <v>1.2</v>
      </c>
      <c r="U1292" s="1">
        <v>1.2</v>
      </c>
      <c r="V1292" s="1">
        <v>5.3</v>
      </c>
      <c r="W1292" s="1">
        <v>84</v>
      </c>
      <c r="X1292" s="1">
        <v>60.1</v>
      </c>
      <c r="Y1292" s="1">
        <v>7.8</v>
      </c>
      <c r="Z1292" s="1">
        <v>7.8</v>
      </c>
      <c r="AA1292">
        <f t="shared" si="463"/>
        <v>0.81532004197271757</v>
      </c>
      <c r="AB1292">
        <f t="shared" si="464"/>
        <v>0.734375</v>
      </c>
      <c r="AC1292">
        <f t="shared" si="465"/>
        <v>0.6516746411483253</v>
      </c>
      <c r="AD1292">
        <f t="shared" si="466"/>
        <v>0.17362924281984332</v>
      </c>
      <c r="AE1292">
        <f t="shared" si="467"/>
        <v>0.54076086956521741</v>
      </c>
      <c r="AF1292">
        <f t="shared" si="468"/>
        <v>0.65131578947368418</v>
      </c>
      <c r="AG1292">
        <f t="shared" si="469"/>
        <v>0.53333333333333333</v>
      </c>
      <c r="AH1292">
        <f t="shared" si="470"/>
        <v>0.77511961722488043</v>
      </c>
      <c r="AI1292">
        <f t="shared" si="471"/>
        <v>0.60706150341685661</v>
      </c>
      <c r="AJ1292">
        <f t="shared" si="472"/>
        <v>0.62068965517241381</v>
      </c>
      <c r="AK1292">
        <f t="shared" si="473"/>
        <v>0.67224213460772597</v>
      </c>
      <c r="AL1292">
        <f t="shared" si="474"/>
        <v>0.56061719324026438</v>
      </c>
      <c r="AM1292">
        <f t="shared" si="475"/>
        <v>0.57209926224010743</v>
      </c>
      <c r="AN1292">
        <f t="shared" si="476"/>
        <v>0.5824634655532358</v>
      </c>
      <c r="AO1292">
        <f t="shared" si="477"/>
        <v>0.25939505041246558</v>
      </c>
      <c r="AP1292">
        <f t="shared" si="478"/>
        <v>0.2584269662921348</v>
      </c>
      <c r="AQ1292">
        <f t="shared" si="479"/>
        <v>0.25555555555555554</v>
      </c>
      <c r="AR1292">
        <f t="shared" si="480"/>
        <v>0.12359550561797751</v>
      </c>
      <c r="AS1292">
        <f t="shared" si="481"/>
        <v>0.22448979591836729</v>
      </c>
      <c r="AT1292">
        <f t="shared" si="482"/>
        <v>0.47067853853239183</v>
      </c>
      <c r="AU1292">
        <f t="shared" si="483"/>
        <v>0.3573515092502435</v>
      </c>
      <c r="AV1292">
        <f t="shared" si="484"/>
        <v>0.80232558139534882</v>
      </c>
      <c r="AW1292">
        <f t="shared" si="485"/>
        <v>0.79057591623036638</v>
      </c>
    </row>
    <row r="1293" spans="1:49" x14ac:dyDescent="0.3">
      <c r="A1293">
        <v>61</v>
      </c>
      <c r="B1293" s="3">
        <v>37622</v>
      </c>
      <c r="C1293" t="s">
        <v>8</v>
      </c>
      <c r="D1293" s="1">
        <v>77.8</v>
      </c>
      <c r="E1293" s="1">
        <v>38.5</v>
      </c>
      <c r="F1293" s="1">
        <v>19.5</v>
      </c>
      <c r="G1293" s="1">
        <v>39.299999999999997</v>
      </c>
      <c r="H1293" s="1">
        <v>17.399999999999999</v>
      </c>
      <c r="I1293" s="1">
        <v>54</v>
      </c>
      <c r="J1293" s="1">
        <v>54.2</v>
      </c>
      <c r="K1293" s="1">
        <v>28.1</v>
      </c>
      <c r="L1293" s="1">
        <v>28.5</v>
      </c>
      <c r="M1293" s="1">
        <v>9.3000000000000007</v>
      </c>
      <c r="N1293" s="1">
        <v>9.1999999999999993</v>
      </c>
      <c r="O1293" s="2">
        <v>14.3</v>
      </c>
      <c r="P1293" s="2">
        <v>11.1</v>
      </c>
      <c r="Q1293" s="2">
        <v>3</v>
      </c>
      <c r="R1293" s="1">
        <v>0.6</v>
      </c>
      <c r="S1293" s="1">
        <v>0.6</v>
      </c>
      <c r="T1293" s="1">
        <v>0.3</v>
      </c>
      <c r="U1293" s="1">
        <v>0.3</v>
      </c>
      <c r="V1293" s="1">
        <v>1.6</v>
      </c>
      <c r="W1293" s="1">
        <v>65.099999999999994</v>
      </c>
      <c r="X1293" s="1">
        <v>58</v>
      </c>
      <c r="Y1293" s="1">
        <v>4.75</v>
      </c>
      <c r="Z1293" s="1">
        <v>7.55</v>
      </c>
      <c r="AA1293">
        <f t="shared" si="463"/>
        <v>0.31899265477439659</v>
      </c>
      <c r="AB1293">
        <f t="shared" si="464"/>
        <v>0.24609375000000003</v>
      </c>
      <c r="AC1293">
        <f t="shared" si="465"/>
        <v>0.28325358851674637</v>
      </c>
      <c r="AD1293">
        <f t="shared" si="466"/>
        <v>6.9190600522193196E-2</v>
      </c>
      <c r="AE1293">
        <f t="shared" si="467"/>
        <v>0.13043478260869565</v>
      </c>
      <c r="AF1293">
        <f t="shared" si="468"/>
        <v>0.15789473684210525</v>
      </c>
      <c r="AG1293">
        <f t="shared" si="469"/>
        <v>0.12222222222222223</v>
      </c>
      <c r="AH1293">
        <f t="shared" si="470"/>
        <v>0.31897926634768742</v>
      </c>
      <c r="AI1293">
        <f t="shared" si="471"/>
        <v>0.13097949886104784</v>
      </c>
      <c r="AJ1293">
        <f t="shared" si="472"/>
        <v>0.22605363984674329</v>
      </c>
      <c r="AK1293">
        <f t="shared" si="473"/>
        <v>0.35125448028673834</v>
      </c>
      <c r="AL1293">
        <f t="shared" si="474"/>
        <v>0.20205731080088171</v>
      </c>
      <c r="AM1293">
        <f t="shared" si="475"/>
        <v>0.25419181757209924</v>
      </c>
      <c r="AN1293">
        <f t="shared" si="476"/>
        <v>0.34029227557411268</v>
      </c>
      <c r="AO1293">
        <f t="shared" si="477"/>
        <v>0.14940421631530704</v>
      </c>
      <c r="AP1293">
        <f t="shared" si="478"/>
        <v>5.6179775280898875E-2</v>
      </c>
      <c r="AQ1293">
        <f t="shared" si="479"/>
        <v>5.5555555555555552E-2</v>
      </c>
      <c r="AR1293">
        <f t="shared" si="480"/>
        <v>2.2471910112359546E-2</v>
      </c>
      <c r="AS1293">
        <f t="shared" si="481"/>
        <v>4.0816326530612235E-2</v>
      </c>
      <c r="AT1293">
        <f t="shared" si="482"/>
        <v>0.35462081670248696</v>
      </c>
      <c r="AU1293">
        <f t="shared" si="483"/>
        <v>0.34371957156767285</v>
      </c>
      <c r="AV1293">
        <f t="shared" si="484"/>
        <v>0.44767441860465118</v>
      </c>
      <c r="AW1293">
        <f t="shared" si="485"/>
        <v>0.76439790575916222</v>
      </c>
    </row>
    <row r="1294" spans="1:49" x14ac:dyDescent="0.3">
      <c r="A1294">
        <v>62</v>
      </c>
      <c r="B1294" s="3">
        <v>37622</v>
      </c>
      <c r="C1294" t="s">
        <v>8</v>
      </c>
      <c r="D1294" s="1">
        <v>75.05</v>
      </c>
      <c r="E1294" s="1">
        <v>38</v>
      </c>
      <c r="F1294" s="1">
        <v>18.2</v>
      </c>
      <c r="G1294" s="1">
        <v>37.049999999999997</v>
      </c>
      <c r="H1294" s="1">
        <v>16</v>
      </c>
      <c r="I1294" s="1">
        <v>52.2</v>
      </c>
      <c r="J1294" s="1">
        <v>54</v>
      </c>
      <c r="K1294" s="1">
        <v>29.15</v>
      </c>
      <c r="L1294" s="1">
        <v>30</v>
      </c>
      <c r="M1294" s="1">
        <v>9.1</v>
      </c>
      <c r="N1294" s="1">
        <v>9.25</v>
      </c>
      <c r="O1294" s="2">
        <v>13</v>
      </c>
      <c r="P1294" s="2">
        <v>10.3</v>
      </c>
      <c r="Q1294" s="2">
        <v>2.5</v>
      </c>
      <c r="R1294" s="1">
        <v>0.6</v>
      </c>
      <c r="S1294" s="1">
        <v>0.6</v>
      </c>
      <c r="T1294" s="1">
        <v>0.3</v>
      </c>
      <c r="U1294" s="1">
        <v>0.3</v>
      </c>
      <c r="V1294" s="1">
        <v>1.2</v>
      </c>
      <c r="W1294" s="1">
        <v>65.099999999999994</v>
      </c>
      <c r="X1294" s="1">
        <v>66.099999999999994</v>
      </c>
      <c r="Y1294" s="1">
        <v>4.5</v>
      </c>
      <c r="Z1294" s="1">
        <v>4.4000000000000004</v>
      </c>
      <c r="AA1294">
        <f t="shared" si="463"/>
        <v>0.30849947534102828</v>
      </c>
      <c r="AB1294">
        <f t="shared" si="464"/>
        <v>0.1953125</v>
      </c>
      <c r="AC1294">
        <f t="shared" si="465"/>
        <v>0.24019138755980854</v>
      </c>
      <c r="AD1294">
        <f t="shared" si="466"/>
        <v>5.0913838120104443E-2</v>
      </c>
      <c r="AE1294">
        <f t="shared" si="467"/>
        <v>0.11956521739130437</v>
      </c>
      <c r="AF1294">
        <f t="shared" si="468"/>
        <v>0.12499999999999999</v>
      </c>
      <c r="AG1294">
        <f t="shared" si="469"/>
        <v>7.7777777777777765E-2</v>
      </c>
      <c r="AH1294">
        <f t="shared" si="470"/>
        <v>0.28973950026581607</v>
      </c>
      <c r="AI1294">
        <f t="shared" si="471"/>
        <v>0.11617312072892938</v>
      </c>
      <c r="AJ1294">
        <f t="shared" si="472"/>
        <v>0.20881226053639848</v>
      </c>
      <c r="AK1294">
        <f t="shared" si="473"/>
        <v>0.34966148944643566</v>
      </c>
      <c r="AL1294">
        <f t="shared" si="474"/>
        <v>0.21748714180749446</v>
      </c>
      <c r="AM1294">
        <f t="shared" si="475"/>
        <v>0.27431254191817572</v>
      </c>
      <c r="AN1294">
        <f t="shared" si="476"/>
        <v>0.33194154488517735</v>
      </c>
      <c r="AO1294">
        <f t="shared" si="477"/>
        <v>0.15032080659945002</v>
      </c>
      <c r="AP1294">
        <f t="shared" si="478"/>
        <v>5.6179775280898875E-2</v>
      </c>
      <c r="AQ1294">
        <f t="shared" si="479"/>
        <v>5.5555555555555552E-2</v>
      </c>
      <c r="AR1294">
        <f t="shared" si="480"/>
        <v>2.2471910112359546E-2</v>
      </c>
      <c r="AS1294">
        <f t="shared" si="481"/>
        <v>4.0816326530612235E-2</v>
      </c>
      <c r="AT1294">
        <f t="shared" si="482"/>
        <v>0.35462081670248696</v>
      </c>
      <c r="AU1294">
        <f t="shared" si="483"/>
        <v>0.39629990262901654</v>
      </c>
      <c r="AV1294">
        <f t="shared" si="484"/>
        <v>0.41860465116279072</v>
      </c>
      <c r="AW1294">
        <f t="shared" si="485"/>
        <v>0.43455497382198949</v>
      </c>
    </row>
    <row r="1295" spans="1:49" x14ac:dyDescent="0.3">
      <c r="A1295">
        <v>63</v>
      </c>
      <c r="B1295" s="3">
        <v>37622</v>
      </c>
      <c r="C1295" t="s">
        <v>8</v>
      </c>
      <c r="D1295" s="1">
        <v>112.85</v>
      </c>
      <c r="E1295" s="1">
        <v>59</v>
      </c>
      <c r="F1295" s="1">
        <v>29</v>
      </c>
      <c r="G1295" s="1">
        <v>53.85</v>
      </c>
      <c r="H1295" s="1">
        <v>23.1</v>
      </c>
      <c r="I1295" s="1">
        <v>64</v>
      </c>
      <c r="J1295" s="1">
        <v>63.85</v>
      </c>
      <c r="K1295" s="1">
        <v>35.1</v>
      </c>
      <c r="L1295" s="1">
        <v>35</v>
      </c>
      <c r="M1295" s="1">
        <v>11.1</v>
      </c>
      <c r="N1295" s="1">
        <v>11.05</v>
      </c>
      <c r="O1295" s="2">
        <v>40.299999999999997</v>
      </c>
      <c r="P1295" s="2">
        <v>33</v>
      </c>
      <c r="Q1295" s="2">
        <v>7</v>
      </c>
      <c r="R1295" s="1">
        <v>0.8</v>
      </c>
      <c r="S1295" s="1">
        <v>0.8</v>
      </c>
      <c r="T1295" s="1">
        <v>0.4</v>
      </c>
      <c r="U1295" s="1">
        <v>0.4</v>
      </c>
      <c r="V1295" s="1">
        <v>4.0999999999999996</v>
      </c>
      <c r="W1295" s="1">
        <v>108.1</v>
      </c>
      <c r="X1295" s="1">
        <v>98.1</v>
      </c>
      <c r="Y1295" s="1">
        <v>7</v>
      </c>
      <c r="Z1295" s="1">
        <v>6.1</v>
      </c>
      <c r="AA1295">
        <f t="shared" si="463"/>
        <v>0.74921301154249742</v>
      </c>
      <c r="AB1295">
        <f t="shared" si="464"/>
        <v>0.6171875</v>
      </c>
      <c r="AC1295">
        <f t="shared" si="465"/>
        <v>0.56172248803827751</v>
      </c>
      <c r="AD1295">
        <f t="shared" si="466"/>
        <v>0.14360313315926895</v>
      </c>
      <c r="AE1295">
        <f t="shared" si="467"/>
        <v>0.42798913043478265</v>
      </c>
      <c r="AF1295">
        <f t="shared" si="468"/>
        <v>0.42105263157894735</v>
      </c>
      <c r="AG1295">
        <f t="shared" si="469"/>
        <v>0.39999999999999991</v>
      </c>
      <c r="AH1295">
        <f t="shared" si="470"/>
        <v>0.69165337586390219</v>
      </c>
      <c r="AI1295">
        <f t="shared" si="471"/>
        <v>0.42710706150341687</v>
      </c>
      <c r="AJ1295">
        <f t="shared" si="472"/>
        <v>0.32183908045977011</v>
      </c>
      <c r="AK1295">
        <f t="shared" si="473"/>
        <v>0.42811628833134208</v>
      </c>
      <c r="AL1295">
        <f t="shared" si="474"/>
        <v>0.3049228508449669</v>
      </c>
      <c r="AM1295">
        <f t="shared" si="475"/>
        <v>0.3413816230717639</v>
      </c>
      <c r="AN1295">
        <f t="shared" si="476"/>
        <v>0.41544885177453017</v>
      </c>
      <c r="AO1295">
        <f t="shared" si="477"/>
        <v>0.18331805682859761</v>
      </c>
      <c r="AP1295">
        <f t="shared" si="478"/>
        <v>7.8651685393258439E-2</v>
      </c>
      <c r="AQ1295">
        <f t="shared" si="479"/>
        <v>7.7777777777777779E-2</v>
      </c>
      <c r="AR1295">
        <f t="shared" si="480"/>
        <v>3.3707865168539332E-2</v>
      </c>
      <c r="AS1295">
        <f t="shared" si="481"/>
        <v>6.1224489795918373E-2</v>
      </c>
      <c r="AT1295">
        <f t="shared" si="482"/>
        <v>0.61866748541602712</v>
      </c>
      <c r="AU1295">
        <f t="shared" si="483"/>
        <v>0.60402466731580662</v>
      </c>
      <c r="AV1295">
        <f t="shared" si="484"/>
        <v>0.70930232558139528</v>
      </c>
      <c r="AW1295">
        <f t="shared" si="485"/>
        <v>0.61256544502617793</v>
      </c>
    </row>
    <row r="1296" spans="1:49" x14ac:dyDescent="0.3">
      <c r="A1296">
        <v>64</v>
      </c>
      <c r="B1296" s="3">
        <v>37622</v>
      </c>
      <c r="C1296" t="s">
        <v>8</v>
      </c>
      <c r="D1296" s="1">
        <v>125.1</v>
      </c>
      <c r="E1296" s="1">
        <v>65.099999999999994</v>
      </c>
      <c r="F1296" s="1">
        <v>32.25</v>
      </c>
      <c r="G1296" s="1">
        <v>60</v>
      </c>
      <c r="H1296" s="1">
        <v>28.1</v>
      </c>
      <c r="I1296" s="1">
        <v>113.1</v>
      </c>
      <c r="J1296" s="1">
        <v>112.85</v>
      </c>
      <c r="K1296" s="1">
        <v>68.099999999999994</v>
      </c>
      <c r="L1296" s="1">
        <v>68.349999999999994</v>
      </c>
      <c r="M1296" s="1">
        <v>20</v>
      </c>
      <c r="N1296" s="1">
        <v>19.7</v>
      </c>
      <c r="O1296" s="2">
        <v>64.8</v>
      </c>
      <c r="P1296" s="2">
        <v>53.2</v>
      </c>
      <c r="Q1296" s="2">
        <v>10</v>
      </c>
      <c r="R1296" s="1">
        <v>5.2</v>
      </c>
      <c r="S1296" s="1">
        <v>5.2</v>
      </c>
      <c r="T1296" s="1">
        <v>2.6</v>
      </c>
      <c r="U1296" s="1">
        <v>2.6</v>
      </c>
      <c r="V1296" s="1">
        <v>6.2</v>
      </c>
      <c r="W1296" s="1">
        <v>126.1</v>
      </c>
      <c r="X1296" s="1">
        <v>111.5</v>
      </c>
      <c r="Y1296" s="1">
        <v>7.5</v>
      </c>
      <c r="Z1296" s="1">
        <v>7.3</v>
      </c>
      <c r="AA1296">
        <f t="shared" si="463"/>
        <v>0.87722980062959066</v>
      </c>
      <c r="AB1296">
        <f t="shared" si="464"/>
        <v>0.744140625</v>
      </c>
      <c r="AC1296">
        <f t="shared" si="465"/>
        <v>0.67942583732057416</v>
      </c>
      <c r="AD1296">
        <f t="shared" si="466"/>
        <v>0.20887728459530025</v>
      </c>
      <c r="AE1296">
        <f t="shared" si="467"/>
        <v>0.70244565217391319</v>
      </c>
      <c r="AF1296">
        <f t="shared" si="468"/>
        <v>0.61842105263157898</v>
      </c>
      <c r="AG1296">
        <f t="shared" si="469"/>
        <v>0.6333333333333333</v>
      </c>
      <c r="AH1296">
        <f t="shared" si="470"/>
        <v>0.82190324295587458</v>
      </c>
      <c r="AI1296">
        <f t="shared" si="471"/>
        <v>0.70615034168564927</v>
      </c>
      <c r="AJ1296">
        <f t="shared" si="472"/>
        <v>0.7921455938697316</v>
      </c>
      <c r="AK1296">
        <f t="shared" si="473"/>
        <v>0.8183990442054957</v>
      </c>
      <c r="AL1296">
        <f t="shared" si="474"/>
        <v>0.78986039676708286</v>
      </c>
      <c r="AM1296">
        <f t="shared" si="475"/>
        <v>0.78873239436619713</v>
      </c>
      <c r="AN1296">
        <f t="shared" si="476"/>
        <v>0.78705636743215024</v>
      </c>
      <c r="AO1296">
        <f t="shared" si="477"/>
        <v>0.3418881759853345</v>
      </c>
      <c r="AP1296">
        <f t="shared" si="478"/>
        <v>0.57303370786516861</v>
      </c>
      <c r="AQ1296">
        <f t="shared" si="479"/>
        <v>0.56666666666666665</v>
      </c>
      <c r="AR1296">
        <f t="shared" si="480"/>
        <v>0.2808988764044944</v>
      </c>
      <c r="AS1296">
        <f t="shared" si="481"/>
        <v>0.51020408163265296</v>
      </c>
      <c r="AT1296">
        <f t="shared" si="482"/>
        <v>0.72919864906355547</v>
      </c>
      <c r="AU1296">
        <f t="shared" si="483"/>
        <v>0.69100941252839998</v>
      </c>
      <c r="AV1296">
        <f t="shared" si="484"/>
        <v>0.7674418604651162</v>
      </c>
      <c r="AW1296">
        <f t="shared" si="485"/>
        <v>0.73821989528795795</v>
      </c>
    </row>
    <row r="1297" spans="1:49" x14ac:dyDescent="0.3">
      <c r="A1297">
        <v>65</v>
      </c>
      <c r="B1297" s="3">
        <v>37622</v>
      </c>
      <c r="C1297" t="s">
        <v>8</v>
      </c>
      <c r="D1297" s="1">
        <v>121.9</v>
      </c>
      <c r="E1297" s="1">
        <v>62.4</v>
      </c>
      <c r="F1297" s="1">
        <v>20</v>
      </c>
      <c r="G1297" s="1">
        <v>59.5</v>
      </c>
      <c r="H1297" s="1">
        <v>17.05</v>
      </c>
      <c r="I1297" s="1">
        <v>59.5</v>
      </c>
      <c r="J1297" s="1">
        <v>61</v>
      </c>
      <c r="K1297" s="1">
        <v>32</v>
      </c>
      <c r="L1297" s="1">
        <v>33.75</v>
      </c>
      <c r="M1297" s="1">
        <v>9.6</v>
      </c>
      <c r="N1297" s="1">
        <v>9.85</v>
      </c>
      <c r="O1297" s="2">
        <v>19.5</v>
      </c>
      <c r="P1297" s="2">
        <v>15.4</v>
      </c>
      <c r="Q1297" s="2">
        <v>3.4</v>
      </c>
      <c r="R1297" s="1">
        <v>0.7</v>
      </c>
      <c r="S1297" s="1">
        <v>0.7</v>
      </c>
      <c r="T1297" s="1">
        <v>0.3</v>
      </c>
      <c r="U1297" s="1">
        <v>0.3</v>
      </c>
      <c r="V1297" s="1">
        <v>1.7</v>
      </c>
      <c r="W1297" s="1">
        <v>65</v>
      </c>
      <c r="X1297" s="1">
        <v>61.1</v>
      </c>
      <c r="Y1297" s="1">
        <v>5.3</v>
      </c>
      <c r="Z1297" s="1">
        <v>5.0999999999999996</v>
      </c>
      <c r="AA1297">
        <f t="shared" si="463"/>
        <v>0.82056663168940169</v>
      </c>
      <c r="AB1297">
        <f t="shared" si="464"/>
        <v>0.265625</v>
      </c>
      <c r="AC1297">
        <f t="shared" si="465"/>
        <v>0.66985645933014348</v>
      </c>
      <c r="AD1297">
        <f t="shared" si="466"/>
        <v>6.4621409921671022E-2</v>
      </c>
      <c r="AE1297">
        <f t="shared" si="467"/>
        <v>0.18885869565217395</v>
      </c>
      <c r="AF1297">
        <f t="shared" si="468"/>
        <v>0.18421052631578946</v>
      </c>
      <c r="AG1297">
        <f t="shared" si="469"/>
        <v>0.13333333333333333</v>
      </c>
      <c r="AH1297">
        <f t="shared" si="470"/>
        <v>0.78787878787878796</v>
      </c>
      <c r="AI1297">
        <f t="shared" si="471"/>
        <v>0.19020501138952164</v>
      </c>
      <c r="AJ1297">
        <f t="shared" si="472"/>
        <v>0.27873563218390807</v>
      </c>
      <c r="AK1297">
        <f t="shared" si="473"/>
        <v>0.40541616885702902</v>
      </c>
      <c r="AL1297">
        <f t="shared" si="474"/>
        <v>0.25936811168258628</v>
      </c>
      <c r="AM1297">
        <f t="shared" si="475"/>
        <v>0.32461435278336687</v>
      </c>
      <c r="AN1297">
        <f t="shared" si="476"/>
        <v>0.35281837160751556</v>
      </c>
      <c r="AO1297">
        <f t="shared" si="477"/>
        <v>0.16131989000916588</v>
      </c>
      <c r="AP1297">
        <f t="shared" si="478"/>
        <v>6.741573033707865E-2</v>
      </c>
      <c r="AQ1297">
        <f t="shared" si="479"/>
        <v>6.6666666666666666E-2</v>
      </c>
      <c r="AR1297">
        <f t="shared" si="480"/>
        <v>2.2471910112359546E-2</v>
      </c>
      <c r="AS1297">
        <f t="shared" si="481"/>
        <v>4.0816326530612235E-2</v>
      </c>
      <c r="AT1297">
        <f t="shared" si="482"/>
        <v>0.35400675468222292</v>
      </c>
      <c r="AU1297">
        <f t="shared" si="483"/>
        <v>0.36384290814670567</v>
      </c>
      <c r="AV1297">
        <f t="shared" si="484"/>
        <v>0.5116279069767441</v>
      </c>
      <c r="AW1297">
        <f t="shared" si="485"/>
        <v>0.50785340314136118</v>
      </c>
    </row>
    <row r="1298" spans="1:49" x14ac:dyDescent="0.3">
      <c r="A1298">
        <v>66</v>
      </c>
      <c r="B1298" s="3">
        <v>37622</v>
      </c>
      <c r="C1298" t="s">
        <v>8</v>
      </c>
      <c r="D1298" s="1">
        <v>65.25</v>
      </c>
      <c r="E1298" s="1">
        <v>33.1</v>
      </c>
      <c r="F1298" s="1">
        <v>16.95</v>
      </c>
      <c r="G1298" s="1">
        <v>32.15</v>
      </c>
      <c r="H1298" s="1">
        <v>14.5</v>
      </c>
      <c r="I1298" s="1">
        <v>41.2</v>
      </c>
      <c r="J1298" s="1">
        <v>43.05</v>
      </c>
      <c r="K1298" s="1">
        <v>21.45</v>
      </c>
      <c r="L1298" s="1">
        <v>22.3</v>
      </c>
      <c r="M1298" s="1">
        <v>8.15</v>
      </c>
      <c r="N1298" s="1">
        <v>7.1</v>
      </c>
      <c r="O1298" s="2">
        <v>8.6999999999999993</v>
      </c>
      <c r="P1298" s="2">
        <v>6.3</v>
      </c>
      <c r="Q1298" s="2">
        <v>1.9</v>
      </c>
      <c r="R1298" s="1">
        <v>0.3</v>
      </c>
      <c r="S1298" s="1">
        <v>0.3</v>
      </c>
      <c r="T1298" s="1">
        <v>0.1</v>
      </c>
      <c r="U1298" s="1">
        <v>0.1</v>
      </c>
      <c r="V1298" s="1">
        <v>0.9</v>
      </c>
      <c r="W1298" s="1">
        <v>48.5</v>
      </c>
      <c r="X1298" s="1">
        <v>45</v>
      </c>
      <c r="Y1298" s="1">
        <v>4</v>
      </c>
      <c r="Z1298" s="1">
        <v>4.05</v>
      </c>
      <c r="AA1298">
        <f t="shared" si="463"/>
        <v>0.2056663168940189</v>
      </c>
      <c r="AB1298">
        <f t="shared" si="464"/>
        <v>0.146484375</v>
      </c>
      <c r="AC1298">
        <f t="shared" si="465"/>
        <v>0.14641148325358849</v>
      </c>
      <c r="AD1298">
        <f t="shared" si="466"/>
        <v>3.1331592689295043E-2</v>
      </c>
      <c r="AE1298">
        <f t="shared" si="467"/>
        <v>6.5217391304347824E-2</v>
      </c>
      <c r="AF1298">
        <f t="shared" si="468"/>
        <v>8.5526315789473673E-2</v>
      </c>
      <c r="AG1298">
        <f t="shared" si="469"/>
        <v>4.4444444444444446E-2</v>
      </c>
      <c r="AH1298">
        <f t="shared" si="470"/>
        <v>0.1855396065922382</v>
      </c>
      <c r="AI1298">
        <f t="shared" si="471"/>
        <v>6.7198177676537588E-2</v>
      </c>
      <c r="AJ1298">
        <f t="shared" si="472"/>
        <v>0.10344827586206899</v>
      </c>
      <c r="AK1298">
        <f t="shared" si="473"/>
        <v>0.26244524093986454</v>
      </c>
      <c r="AL1298">
        <f t="shared" si="474"/>
        <v>0.10433504775900071</v>
      </c>
      <c r="AM1298">
        <f t="shared" si="475"/>
        <v>0.17102615694164991</v>
      </c>
      <c r="AN1298">
        <f t="shared" si="476"/>
        <v>0.2922755741127348</v>
      </c>
      <c r="AO1298">
        <f t="shared" si="477"/>
        <v>0.11090742438130155</v>
      </c>
      <c r="AP1298">
        <f t="shared" si="478"/>
        <v>2.2471910112359546E-2</v>
      </c>
      <c r="AQ1298">
        <f t="shared" si="479"/>
        <v>2.222222222222222E-2</v>
      </c>
      <c r="AR1298">
        <f t="shared" si="480"/>
        <v>0</v>
      </c>
      <c r="AS1298">
        <f t="shared" si="481"/>
        <v>0</v>
      </c>
      <c r="AT1298">
        <f t="shared" si="482"/>
        <v>0.25268652133865521</v>
      </c>
      <c r="AU1298">
        <f t="shared" si="483"/>
        <v>0.25933138591366445</v>
      </c>
      <c r="AV1298">
        <f t="shared" si="484"/>
        <v>0.3604651162790698</v>
      </c>
      <c r="AW1298">
        <f t="shared" si="485"/>
        <v>0.39790575916230358</v>
      </c>
    </row>
    <row r="1299" spans="1:49" x14ac:dyDescent="0.3">
      <c r="A1299">
        <v>67</v>
      </c>
      <c r="B1299" s="3">
        <v>37622</v>
      </c>
      <c r="C1299" t="s">
        <v>8</v>
      </c>
      <c r="D1299" s="1">
        <v>131.15</v>
      </c>
      <c r="E1299" s="1">
        <v>68.150000000000006</v>
      </c>
      <c r="F1299" s="1">
        <v>35</v>
      </c>
      <c r="G1299" s="1">
        <v>63</v>
      </c>
      <c r="H1299" s="1">
        <v>27.25</v>
      </c>
      <c r="I1299" s="1">
        <v>120.1</v>
      </c>
      <c r="J1299" s="1">
        <v>119.4</v>
      </c>
      <c r="K1299" s="1">
        <v>74.099999999999994</v>
      </c>
      <c r="L1299" s="1">
        <v>72.5</v>
      </c>
      <c r="M1299" s="1">
        <v>20.55</v>
      </c>
      <c r="N1299" s="1">
        <v>21.4</v>
      </c>
      <c r="O1299" s="2">
        <v>77</v>
      </c>
      <c r="P1299" s="2">
        <v>64</v>
      </c>
      <c r="Q1299" s="2">
        <v>11.6</v>
      </c>
      <c r="R1299" s="1">
        <v>6.5</v>
      </c>
      <c r="S1299" s="1">
        <v>6.5</v>
      </c>
      <c r="T1299" s="1">
        <v>3.2</v>
      </c>
      <c r="U1299" s="1">
        <v>3.2</v>
      </c>
      <c r="V1299" s="1">
        <v>6.2</v>
      </c>
      <c r="W1299" s="1">
        <v>130.5</v>
      </c>
      <c r="X1299" s="1">
        <v>145.13999999999999</v>
      </c>
      <c r="Y1299" s="1">
        <v>8.5</v>
      </c>
      <c r="Z1299" s="1">
        <v>8.4499999999999993</v>
      </c>
      <c r="AA1299">
        <f t="shared" si="463"/>
        <v>0.94123819517313756</v>
      </c>
      <c r="AB1299">
        <f t="shared" si="464"/>
        <v>0.8515625</v>
      </c>
      <c r="AC1299">
        <f t="shared" si="465"/>
        <v>0.73684210526315785</v>
      </c>
      <c r="AD1299">
        <f t="shared" si="466"/>
        <v>0.19778067885117492</v>
      </c>
      <c r="AE1299">
        <f t="shared" si="467"/>
        <v>0.84918478260869579</v>
      </c>
      <c r="AF1299">
        <f t="shared" si="468"/>
        <v>0.72368421052631571</v>
      </c>
      <c r="AG1299">
        <f t="shared" si="469"/>
        <v>0.6333333333333333</v>
      </c>
      <c r="AH1299">
        <f t="shared" si="470"/>
        <v>0.88623072833599159</v>
      </c>
      <c r="AI1299">
        <f t="shared" si="471"/>
        <v>0.84510250569476086</v>
      </c>
      <c r="AJ1299">
        <f t="shared" si="472"/>
        <v>0.85919540229885039</v>
      </c>
      <c r="AK1299">
        <f t="shared" si="473"/>
        <v>0.87056949422540819</v>
      </c>
      <c r="AL1299">
        <f t="shared" si="474"/>
        <v>0.878030859662013</v>
      </c>
      <c r="AM1299">
        <f t="shared" si="475"/>
        <v>0.84439973172367544</v>
      </c>
      <c r="AN1299">
        <f t="shared" si="476"/>
        <v>0.8100208768267223</v>
      </c>
      <c r="AO1299">
        <f t="shared" si="477"/>
        <v>0.3730522456461961</v>
      </c>
      <c r="AP1299">
        <f t="shared" si="478"/>
        <v>0.7191011235955056</v>
      </c>
      <c r="AQ1299">
        <f t="shared" si="479"/>
        <v>0.71111111111111114</v>
      </c>
      <c r="AR1299">
        <f t="shared" si="480"/>
        <v>0.34831460674157305</v>
      </c>
      <c r="AS1299">
        <f t="shared" si="481"/>
        <v>0.63265306122448972</v>
      </c>
      <c r="AT1299">
        <f t="shared" si="482"/>
        <v>0.75621737795517352</v>
      </c>
      <c r="AU1299">
        <f t="shared" si="483"/>
        <v>0.90938007140538779</v>
      </c>
      <c r="AV1299">
        <f t="shared" si="484"/>
        <v>0.88372093023255804</v>
      </c>
      <c r="AW1299">
        <f t="shared" si="485"/>
        <v>0.85863874345549718</v>
      </c>
    </row>
    <row r="1300" spans="1:49" x14ac:dyDescent="0.3">
      <c r="A1300">
        <v>68</v>
      </c>
      <c r="B1300" s="3">
        <v>37622</v>
      </c>
      <c r="C1300" t="s">
        <v>8</v>
      </c>
      <c r="D1300" s="1">
        <v>87.7</v>
      </c>
      <c r="E1300" s="1">
        <v>45.2</v>
      </c>
      <c r="F1300" s="1">
        <v>23.05</v>
      </c>
      <c r="G1300" s="1">
        <v>42.5</v>
      </c>
      <c r="H1300" s="1">
        <v>20.100000000000001</v>
      </c>
      <c r="I1300" s="1">
        <v>60.85</v>
      </c>
      <c r="J1300" s="1">
        <v>61.1</v>
      </c>
      <c r="K1300" s="1">
        <v>33.200000000000003</v>
      </c>
      <c r="L1300" s="1">
        <v>32.9</v>
      </c>
      <c r="M1300" s="1">
        <v>10.75</v>
      </c>
      <c r="N1300" s="1">
        <v>10.55</v>
      </c>
      <c r="O1300" s="2">
        <v>19.7</v>
      </c>
      <c r="P1300" s="2">
        <v>15.2</v>
      </c>
      <c r="Q1300" s="2">
        <v>4.0999999999999996</v>
      </c>
      <c r="R1300" s="1">
        <v>0.8</v>
      </c>
      <c r="S1300" s="1">
        <v>0.8</v>
      </c>
      <c r="T1300" s="1">
        <v>0.4</v>
      </c>
      <c r="U1300" s="1">
        <v>0.4</v>
      </c>
      <c r="V1300" s="1">
        <v>2.1</v>
      </c>
      <c r="W1300" s="1">
        <v>65.5</v>
      </c>
      <c r="X1300" s="1">
        <v>59.85</v>
      </c>
      <c r="Y1300" s="1">
        <v>5.0999999999999996</v>
      </c>
      <c r="Z1300" s="1">
        <v>5.0999999999999996</v>
      </c>
      <c r="AA1300">
        <f t="shared" si="463"/>
        <v>0.45960125918153205</v>
      </c>
      <c r="AB1300">
        <f t="shared" si="464"/>
        <v>0.38476562500000006</v>
      </c>
      <c r="AC1300">
        <f t="shared" si="465"/>
        <v>0.34449760765550236</v>
      </c>
      <c r="AD1300">
        <f t="shared" si="466"/>
        <v>0.10443864229765015</v>
      </c>
      <c r="AE1300">
        <f t="shared" si="467"/>
        <v>0.18614130434782611</v>
      </c>
      <c r="AF1300">
        <f t="shared" si="468"/>
        <v>0.23026315789473681</v>
      </c>
      <c r="AG1300">
        <f t="shared" si="469"/>
        <v>0.17777777777777778</v>
      </c>
      <c r="AH1300">
        <f t="shared" si="470"/>
        <v>0.42424242424242431</v>
      </c>
      <c r="AI1300">
        <f t="shared" si="471"/>
        <v>0.19248291571753987</v>
      </c>
      <c r="AJ1300">
        <f t="shared" si="472"/>
        <v>0.29166666666666669</v>
      </c>
      <c r="AK1300">
        <f t="shared" si="473"/>
        <v>0.40621266427718039</v>
      </c>
      <c r="AL1300">
        <f t="shared" si="474"/>
        <v>0.27700220426157235</v>
      </c>
      <c r="AM1300">
        <f t="shared" si="475"/>
        <v>0.31321260898725684</v>
      </c>
      <c r="AN1300">
        <f t="shared" si="476"/>
        <v>0.40083507306889343</v>
      </c>
      <c r="AO1300">
        <f t="shared" si="477"/>
        <v>0.17415215398716774</v>
      </c>
      <c r="AP1300">
        <f t="shared" si="478"/>
        <v>7.8651685393258439E-2</v>
      </c>
      <c r="AQ1300">
        <f t="shared" si="479"/>
        <v>7.7777777777777779E-2</v>
      </c>
      <c r="AR1300">
        <f t="shared" si="480"/>
        <v>3.3707865168539332E-2</v>
      </c>
      <c r="AS1300">
        <f t="shared" si="481"/>
        <v>6.1224489795918373E-2</v>
      </c>
      <c r="AT1300">
        <f t="shared" si="482"/>
        <v>0.35707706478354317</v>
      </c>
      <c r="AU1300">
        <f t="shared" si="483"/>
        <v>0.35572865952612792</v>
      </c>
      <c r="AV1300">
        <f t="shared" si="484"/>
        <v>0.48837209302325574</v>
      </c>
      <c r="AW1300">
        <f t="shared" si="485"/>
        <v>0.50785340314136118</v>
      </c>
    </row>
    <row r="1301" spans="1:49" x14ac:dyDescent="0.3">
      <c r="A1301">
        <v>69</v>
      </c>
      <c r="B1301" s="3">
        <v>37622</v>
      </c>
      <c r="C1301" t="s">
        <v>8</v>
      </c>
      <c r="D1301" s="1">
        <v>69.55</v>
      </c>
      <c r="E1301" s="1">
        <v>35.5</v>
      </c>
      <c r="F1301" s="1">
        <v>16.850000000000001</v>
      </c>
      <c r="G1301" s="1">
        <v>34.049999999999997</v>
      </c>
      <c r="H1301" s="1">
        <v>14.65</v>
      </c>
      <c r="I1301" s="1">
        <v>46.8</v>
      </c>
      <c r="J1301" s="1">
        <v>47.05</v>
      </c>
      <c r="K1301" s="1">
        <v>25.1</v>
      </c>
      <c r="L1301" s="1">
        <v>24.55</v>
      </c>
      <c r="M1301" s="1">
        <v>7.35</v>
      </c>
      <c r="N1301" s="1">
        <v>7.45</v>
      </c>
      <c r="O1301" s="2">
        <v>9.6999999999999993</v>
      </c>
      <c r="P1301" s="2">
        <v>7.3</v>
      </c>
      <c r="Q1301" s="2">
        <v>2.1</v>
      </c>
      <c r="R1301" s="1">
        <v>0.3</v>
      </c>
      <c r="S1301" s="1">
        <v>0.3</v>
      </c>
      <c r="T1301" s="1">
        <v>0.1</v>
      </c>
      <c r="U1301" s="1">
        <v>0.1</v>
      </c>
      <c r="V1301" s="1">
        <v>1.2</v>
      </c>
      <c r="W1301" s="1">
        <v>64</v>
      </c>
      <c r="X1301" s="1">
        <v>53.75</v>
      </c>
      <c r="Y1301" s="1">
        <v>4</v>
      </c>
      <c r="Z1301" s="1">
        <v>3.95</v>
      </c>
      <c r="AA1301">
        <f t="shared" si="463"/>
        <v>0.25603357817418676</v>
      </c>
      <c r="AB1301">
        <f t="shared" si="464"/>
        <v>0.14257812500000008</v>
      </c>
      <c r="AC1301">
        <f t="shared" si="465"/>
        <v>0.18277511961722481</v>
      </c>
      <c r="AD1301">
        <f t="shared" si="466"/>
        <v>3.3289817232375986E-2</v>
      </c>
      <c r="AE1301">
        <f t="shared" si="467"/>
        <v>7.880434782608696E-2</v>
      </c>
      <c r="AF1301">
        <f t="shared" si="468"/>
        <v>9.8684210526315791E-2</v>
      </c>
      <c r="AG1301">
        <f t="shared" si="469"/>
        <v>7.7777777777777765E-2</v>
      </c>
      <c r="AH1301">
        <f t="shared" si="470"/>
        <v>0.23125996810207336</v>
      </c>
      <c r="AI1301">
        <f t="shared" si="471"/>
        <v>7.8587699316628706E-2</v>
      </c>
      <c r="AJ1301">
        <f t="shared" si="472"/>
        <v>0.15708812260536395</v>
      </c>
      <c r="AK1301">
        <f t="shared" si="473"/>
        <v>0.29430505774591792</v>
      </c>
      <c r="AL1301">
        <f t="shared" si="474"/>
        <v>0.15797207935341662</v>
      </c>
      <c r="AM1301">
        <f t="shared" si="475"/>
        <v>0.2012072434607646</v>
      </c>
      <c r="AN1301">
        <f t="shared" si="476"/>
        <v>0.25887265135699367</v>
      </c>
      <c r="AO1301">
        <f t="shared" si="477"/>
        <v>0.11732355637030248</v>
      </c>
      <c r="AP1301">
        <f t="shared" si="478"/>
        <v>2.2471910112359546E-2</v>
      </c>
      <c r="AQ1301">
        <f t="shared" si="479"/>
        <v>2.222222222222222E-2</v>
      </c>
      <c r="AR1301">
        <f t="shared" si="480"/>
        <v>0</v>
      </c>
      <c r="AS1301">
        <f t="shared" si="481"/>
        <v>0</v>
      </c>
      <c r="AT1301">
        <f t="shared" si="482"/>
        <v>0.34786613447958248</v>
      </c>
      <c r="AU1301">
        <f t="shared" si="483"/>
        <v>0.31613112625770856</v>
      </c>
      <c r="AV1301">
        <f t="shared" si="484"/>
        <v>0.3604651162790698</v>
      </c>
      <c r="AW1301">
        <f t="shared" si="485"/>
        <v>0.38743455497382195</v>
      </c>
    </row>
    <row r="1302" spans="1:49" x14ac:dyDescent="0.3">
      <c r="A1302">
        <v>70</v>
      </c>
      <c r="B1302" s="3">
        <v>37622</v>
      </c>
      <c r="C1302" t="s">
        <v>7</v>
      </c>
      <c r="D1302" s="1">
        <v>64.2</v>
      </c>
      <c r="E1302" s="1">
        <v>31.3</v>
      </c>
      <c r="F1302" s="1">
        <v>15.7</v>
      </c>
      <c r="G1302" s="1">
        <v>32.9</v>
      </c>
      <c r="H1302" s="1">
        <v>14.3</v>
      </c>
      <c r="I1302" s="1">
        <v>34.5</v>
      </c>
      <c r="J1302" s="1">
        <v>33.4</v>
      </c>
      <c r="K1302" s="1">
        <v>17</v>
      </c>
      <c r="L1302" s="1">
        <v>17.100000000000001</v>
      </c>
      <c r="M1302" s="1">
        <v>6.25</v>
      </c>
      <c r="N1302" s="1">
        <v>6.15</v>
      </c>
      <c r="O1302" s="2">
        <v>6.1</v>
      </c>
      <c r="P1302" s="2">
        <v>4.3</v>
      </c>
      <c r="Q1302" s="2">
        <v>1.6</v>
      </c>
      <c r="R1302" s="1">
        <v>0.2</v>
      </c>
      <c r="S1302" s="1">
        <v>0.2</v>
      </c>
      <c r="T1302" s="1">
        <v>0.1</v>
      </c>
      <c r="U1302" s="1">
        <v>0.1</v>
      </c>
      <c r="V1302" s="1">
        <v>1</v>
      </c>
      <c r="W1302" s="1">
        <v>59.6</v>
      </c>
      <c r="X1302" s="1">
        <v>58.5</v>
      </c>
      <c r="Y1302" s="1">
        <v>3.1</v>
      </c>
      <c r="Z1302" s="1">
        <v>3.85</v>
      </c>
      <c r="AA1302">
        <f t="shared" si="463"/>
        <v>0.16789087093389296</v>
      </c>
      <c r="AB1302">
        <f t="shared" si="464"/>
        <v>9.765625E-2</v>
      </c>
      <c r="AC1302">
        <f t="shared" si="465"/>
        <v>0.16076555023923442</v>
      </c>
      <c r="AD1302">
        <f t="shared" si="466"/>
        <v>2.8720626631853798E-2</v>
      </c>
      <c r="AE1302">
        <f t="shared" si="467"/>
        <v>3.8043478260869568E-2</v>
      </c>
      <c r="AF1302">
        <f t="shared" si="468"/>
        <v>6.5789473684210523E-2</v>
      </c>
      <c r="AG1302">
        <f t="shared" si="469"/>
        <v>5.5555555555555552E-2</v>
      </c>
      <c r="AH1302">
        <f t="shared" si="470"/>
        <v>0.17437533227006918</v>
      </c>
      <c r="AI1302">
        <f t="shared" si="471"/>
        <v>3.7585421412300681E-2</v>
      </c>
      <c r="AJ1302">
        <f t="shared" si="472"/>
        <v>3.9272030651341008E-2</v>
      </c>
      <c r="AK1302">
        <f t="shared" si="473"/>
        <v>0.1855834328952608</v>
      </c>
      <c r="AL1302">
        <f t="shared" si="474"/>
        <v>3.8941954445260836E-2</v>
      </c>
      <c r="AM1302">
        <f t="shared" si="475"/>
        <v>0.1012743125419182</v>
      </c>
      <c r="AN1302">
        <f t="shared" si="476"/>
        <v>0.21294363256784962</v>
      </c>
      <c r="AO1302">
        <f t="shared" si="477"/>
        <v>9.3492208982584799E-2</v>
      </c>
      <c r="AP1302">
        <f t="shared" si="478"/>
        <v>1.1235955056179775E-2</v>
      </c>
      <c r="AQ1302">
        <f t="shared" si="479"/>
        <v>1.1111111111111112E-2</v>
      </c>
      <c r="AR1302">
        <f t="shared" si="480"/>
        <v>0</v>
      </c>
      <c r="AS1302">
        <f t="shared" si="481"/>
        <v>0</v>
      </c>
      <c r="AT1302">
        <f t="shared" si="482"/>
        <v>0.32084740558796443</v>
      </c>
      <c r="AU1302">
        <f t="shared" si="483"/>
        <v>0.34696527101590396</v>
      </c>
      <c r="AV1302">
        <f t="shared" si="484"/>
        <v>0.2558139534883721</v>
      </c>
      <c r="AW1302">
        <f t="shared" si="485"/>
        <v>0.37696335078534027</v>
      </c>
    </row>
    <row r="1303" spans="1:49" x14ac:dyDescent="0.3">
      <c r="A1303">
        <v>71</v>
      </c>
      <c r="B1303" s="3">
        <v>37622</v>
      </c>
      <c r="C1303" t="s">
        <v>7</v>
      </c>
      <c r="D1303" s="1">
        <v>64.849999999999994</v>
      </c>
      <c r="E1303" s="1">
        <v>31.8</v>
      </c>
      <c r="F1303" s="1">
        <v>15.35</v>
      </c>
      <c r="G1303" s="1">
        <v>33.049999999999997</v>
      </c>
      <c r="H1303" s="1">
        <v>15.5</v>
      </c>
      <c r="I1303" s="1">
        <v>42.9</v>
      </c>
      <c r="J1303" s="1">
        <v>43.1</v>
      </c>
      <c r="K1303" s="1">
        <v>22.2</v>
      </c>
      <c r="L1303" s="1">
        <v>23</v>
      </c>
      <c r="M1303" s="1">
        <v>6.8</v>
      </c>
      <c r="N1303" s="1">
        <v>7.1</v>
      </c>
      <c r="O1303" s="2">
        <v>7.8</v>
      </c>
      <c r="P1303" s="2">
        <v>5</v>
      </c>
      <c r="Q1303" s="2">
        <v>1.9</v>
      </c>
      <c r="R1303" s="1">
        <v>0.3</v>
      </c>
      <c r="S1303" s="1">
        <v>0.3</v>
      </c>
      <c r="T1303" s="1">
        <v>0.1</v>
      </c>
      <c r="U1303" s="1">
        <v>0.1</v>
      </c>
      <c r="V1303" s="1">
        <v>1.2</v>
      </c>
      <c r="W1303" s="1">
        <v>47.1</v>
      </c>
      <c r="X1303" s="1">
        <v>25.5</v>
      </c>
      <c r="Y1303" s="1">
        <v>3.8</v>
      </c>
      <c r="Z1303" s="1">
        <v>3.7</v>
      </c>
      <c r="AA1303">
        <f t="shared" si="463"/>
        <v>0.17838405036726127</v>
      </c>
      <c r="AB1303">
        <f t="shared" si="464"/>
        <v>8.3984375000000014E-2</v>
      </c>
      <c r="AC1303">
        <f t="shared" si="465"/>
        <v>0.16363636363636358</v>
      </c>
      <c r="AD1303">
        <f t="shared" si="466"/>
        <v>4.4386422976501305E-2</v>
      </c>
      <c r="AE1303">
        <f t="shared" si="467"/>
        <v>4.755434782608696E-2</v>
      </c>
      <c r="AF1303">
        <f t="shared" si="468"/>
        <v>8.5526315789473673E-2</v>
      </c>
      <c r="AG1303">
        <f t="shared" si="469"/>
        <v>7.7777777777777765E-2</v>
      </c>
      <c r="AH1303">
        <f t="shared" si="470"/>
        <v>0.1812865497076023</v>
      </c>
      <c r="AI1303">
        <f t="shared" si="471"/>
        <v>5.6947608200455586E-2</v>
      </c>
      <c r="AJ1303">
        <f t="shared" si="472"/>
        <v>0.11973180076628352</v>
      </c>
      <c r="AK1303">
        <f t="shared" si="473"/>
        <v>0.26284348864994023</v>
      </c>
      <c r="AL1303">
        <f t="shared" si="474"/>
        <v>0.11535635562086699</v>
      </c>
      <c r="AM1303">
        <f t="shared" si="475"/>
        <v>0.18041582830315225</v>
      </c>
      <c r="AN1303">
        <f t="shared" si="476"/>
        <v>0.23590814196242169</v>
      </c>
      <c r="AO1303">
        <f t="shared" si="477"/>
        <v>0.11090742438130155</v>
      </c>
      <c r="AP1303">
        <f t="shared" si="478"/>
        <v>2.2471910112359546E-2</v>
      </c>
      <c r="AQ1303">
        <f t="shared" si="479"/>
        <v>2.222222222222222E-2</v>
      </c>
      <c r="AR1303">
        <f t="shared" si="480"/>
        <v>0</v>
      </c>
      <c r="AS1303">
        <f t="shared" si="481"/>
        <v>0</v>
      </c>
      <c r="AT1303">
        <f t="shared" si="482"/>
        <v>0.24408965305495858</v>
      </c>
      <c r="AU1303">
        <f t="shared" si="483"/>
        <v>0.13274910743265175</v>
      </c>
      <c r="AV1303">
        <f t="shared" si="484"/>
        <v>0.33720930232558138</v>
      </c>
      <c r="AW1303">
        <f t="shared" si="485"/>
        <v>0.36125654450261779</v>
      </c>
    </row>
    <row r="1304" spans="1:49" x14ac:dyDescent="0.3">
      <c r="A1304">
        <v>72</v>
      </c>
      <c r="B1304" s="3">
        <v>37622</v>
      </c>
      <c r="C1304" t="s">
        <v>8</v>
      </c>
      <c r="D1304" s="1">
        <v>114.2</v>
      </c>
      <c r="E1304" s="1">
        <v>59.15</v>
      </c>
      <c r="F1304" s="1">
        <v>31</v>
      </c>
      <c r="G1304" s="1">
        <v>55.05</v>
      </c>
      <c r="H1304" s="1">
        <v>27.25</v>
      </c>
      <c r="I1304" s="1">
        <v>88.45</v>
      </c>
      <c r="J1304" s="1">
        <v>89.1</v>
      </c>
      <c r="K1304" s="1">
        <v>50.15</v>
      </c>
      <c r="L1304" s="1">
        <v>49.9</v>
      </c>
      <c r="M1304" s="1">
        <v>14.8</v>
      </c>
      <c r="N1304" s="1">
        <v>14.75</v>
      </c>
      <c r="O1304" s="2">
        <v>47.9</v>
      </c>
      <c r="P1304" s="2">
        <v>39.1</v>
      </c>
      <c r="Q1304" s="2">
        <v>8.1</v>
      </c>
      <c r="R1304" s="1">
        <v>2.2000000000000002</v>
      </c>
      <c r="S1304" s="1">
        <v>2.2000000000000002</v>
      </c>
      <c r="T1304" s="1">
        <v>1.2</v>
      </c>
      <c r="U1304" s="1">
        <v>1.2</v>
      </c>
      <c r="V1304" s="1">
        <v>4.4000000000000004</v>
      </c>
      <c r="W1304" s="1">
        <v>89.5</v>
      </c>
      <c r="X1304" s="1">
        <v>95.65</v>
      </c>
      <c r="Y1304" s="1">
        <v>7.1</v>
      </c>
      <c r="Z1304" s="1">
        <v>6.95</v>
      </c>
      <c r="AA1304">
        <f t="shared" si="463"/>
        <v>0.75236096537250774</v>
      </c>
      <c r="AB1304">
        <f t="shared" si="464"/>
        <v>0.6953125</v>
      </c>
      <c r="AC1304">
        <f t="shared" si="465"/>
        <v>0.58468899521531092</v>
      </c>
      <c r="AD1304">
        <f t="shared" si="466"/>
        <v>0.19778067885117492</v>
      </c>
      <c r="AE1304">
        <f t="shared" si="467"/>
        <v>0.51086956521739135</v>
      </c>
      <c r="AF1304">
        <f t="shared" si="468"/>
        <v>0.49342105263157893</v>
      </c>
      <c r="AG1304">
        <f t="shared" si="469"/>
        <v>0.43333333333333335</v>
      </c>
      <c r="AH1304">
        <f t="shared" si="470"/>
        <v>0.70600744284954819</v>
      </c>
      <c r="AI1304">
        <f t="shared" si="471"/>
        <v>0.51366742596810944</v>
      </c>
      <c r="AJ1304">
        <f t="shared" si="472"/>
        <v>0.55603448275862066</v>
      </c>
      <c r="AK1304">
        <f t="shared" si="473"/>
        <v>0.62923138191955386</v>
      </c>
      <c r="AL1304">
        <f t="shared" si="474"/>
        <v>0.52608376193975004</v>
      </c>
      <c r="AM1304">
        <f t="shared" si="475"/>
        <v>0.54124748490945673</v>
      </c>
      <c r="AN1304">
        <f t="shared" si="476"/>
        <v>0.56993736951983287</v>
      </c>
      <c r="AO1304">
        <f t="shared" si="477"/>
        <v>0.25114573785517874</v>
      </c>
      <c r="AP1304">
        <f t="shared" si="478"/>
        <v>0.23595505617977527</v>
      </c>
      <c r="AQ1304">
        <f t="shared" si="479"/>
        <v>0.23333333333333334</v>
      </c>
      <c r="AR1304">
        <f t="shared" si="480"/>
        <v>0.12359550561797751</v>
      </c>
      <c r="AS1304">
        <f t="shared" si="481"/>
        <v>0.22448979591836729</v>
      </c>
      <c r="AT1304">
        <f t="shared" si="482"/>
        <v>0.50445194964691442</v>
      </c>
      <c r="AU1304">
        <f t="shared" si="483"/>
        <v>0.58812074001947434</v>
      </c>
      <c r="AV1304">
        <f t="shared" si="484"/>
        <v>0.72093023255813948</v>
      </c>
      <c r="AW1304">
        <f t="shared" si="485"/>
        <v>0.70157068062827221</v>
      </c>
    </row>
    <row r="1305" spans="1:49" x14ac:dyDescent="0.3">
      <c r="A1305">
        <v>73</v>
      </c>
      <c r="B1305" s="3">
        <v>37622</v>
      </c>
      <c r="C1305" t="s">
        <v>8</v>
      </c>
      <c r="D1305" s="1">
        <v>77.75</v>
      </c>
      <c r="E1305" s="1">
        <v>40</v>
      </c>
      <c r="F1305" s="1">
        <v>19.600000000000001</v>
      </c>
      <c r="G1305" s="1">
        <v>37.75</v>
      </c>
      <c r="H1305" s="1">
        <v>17.7</v>
      </c>
      <c r="I1305" s="1">
        <v>52.95</v>
      </c>
      <c r="J1305" s="1">
        <v>52.85</v>
      </c>
      <c r="K1305" s="1">
        <v>28.5</v>
      </c>
      <c r="L1305" s="1">
        <v>28.3</v>
      </c>
      <c r="M1305" s="1">
        <v>10.050000000000001</v>
      </c>
      <c r="N1305" s="1">
        <v>9</v>
      </c>
      <c r="O1305" s="2">
        <v>15.1</v>
      </c>
      <c r="P1305" s="2">
        <v>11.6</v>
      </c>
      <c r="Q1305" s="2">
        <v>3.2</v>
      </c>
      <c r="R1305" s="1">
        <v>0.5</v>
      </c>
      <c r="S1305" s="1">
        <v>0.5</v>
      </c>
      <c r="T1305" s="1">
        <v>0.2</v>
      </c>
      <c r="U1305" s="1">
        <v>0.2</v>
      </c>
      <c r="V1305" s="1">
        <v>1.7</v>
      </c>
      <c r="W1305" s="1">
        <v>61.5</v>
      </c>
      <c r="X1305" s="1">
        <v>53.55</v>
      </c>
      <c r="Y1305" s="1">
        <v>4.5999999999999996</v>
      </c>
      <c r="Z1305" s="1">
        <v>4.55</v>
      </c>
      <c r="AA1305">
        <f t="shared" si="463"/>
        <v>0.35047219307450156</v>
      </c>
      <c r="AB1305">
        <f t="shared" si="464"/>
        <v>0.25000000000000011</v>
      </c>
      <c r="AC1305">
        <f t="shared" si="465"/>
        <v>0.25358851674641147</v>
      </c>
      <c r="AD1305">
        <f t="shared" si="466"/>
        <v>7.3107049608355082E-2</v>
      </c>
      <c r="AE1305">
        <f t="shared" si="467"/>
        <v>0.13722826086956522</v>
      </c>
      <c r="AF1305">
        <f t="shared" si="468"/>
        <v>0.17105263157894737</v>
      </c>
      <c r="AG1305">
        <f t="shared" si="469"/>
        <v>0.13333333333333333</v>
      </c>
      <c r="AH1305">
        <f t="shared" si="470"/>
        <v>0.31844763423710798</v>
      </c>
      <c r="AI1305">
        <f t="shared" si="471"/>
        <v>0.14009111617312076</v>
      </c>
      <c r="AJ1305">
        <f t="shared" si="472"/>
        <v>0.2159961685823755</v>
      </c>
      <c r="AK1305">
        <f t="shared" si="473"/>
        <v>0.34050179211469533</v>
      </c>
      <c r="AL1305">
        <f t="shared" si="474"/>
        <v>0.2079353416605437</v>
      </c>
      <c r="AM1305">
        <f t="shared" si="475"/>
        <v>0.25150905432595577</v>
      </c>
      <c r="AN1305">
        <f t="shared" si="476"/>
        <v>0.37160751565762001</v>
      </c>
      <c r="AO1305">
        <f t="shared" si="477"/>
        <v>0.14573785517873511</v>
      </c>
      <c r="AP1305">
        <f t="shared" si="478"/>
        <v>4.49438202247191E-2</v>
      </c>
      <c r="AQ1305">
        <f t="shared" si="479"/>
        <v>4.4444444444444446E-2</v>
      </c>
      <c r="AR1305">
        <f t="shared" si="480"/>
        <v>1.1235955056179775E-2</v>
      </c>
      <c r="AS1305">
        <f t="shared" si="481"/>
        <v>2.0408163265306121E-2</v>
      </c>
      <c r="AT1305">
        <f t="shared" si="482"/>
        <v>0.33251458397298128</v>
      </c>
      <c r="AU1305">
        <f t="shared" si="483"/>
        <v>0.31483284647841614</v>
      </c>
      <c r="AV1305">
        <f t="shared" si="484"/>
        <v>0.43023255813953487</v>
      </c>
      <c r="AW1305">
        <f t="shared" si="485"/>
        <v>0.45026178010471196</v>
      </c>
    </row>
    <row r="1306" spans="1:49" x14ac:dyDescent="0.3">
      <c r="A1306">
        <v>74</v>
      </c>
      <c r="B1306" s="3">
        <v>37622</v>
      </c>
      <c r="C1306" t="s">
        <v>8</v>
      </c>
      <c r="D1306" s="1">
        <v>66.95</v>
      </c>
      <c r="E1306" s="1">
        <v>34</v>
      </c>
      <c r="F1306" s="1">
        <v>16.7</v>
      </c>
      <c r="G1306" s="1">
        <v>32.950000000000003</v>
      </c>
      <c r="H1306" s="1">
        <v>16.399999999999999</v>
      </c>
      <c r="I1306" s="1">
        <v>45.55</v>
      </c>
      <c r="J1306" s="1">
        <v>45.3</v>
      </c>
      <c r="K1306" s="1">
        <v>24.1</v>
      </c>
      <c r="L1306" s="1">
        <v>23.8</v>
      </c>
      <c r="M1306" s="1">
        <v>7.55</v>
      </c>
      <c r="N1306" s="1">
        <v>6.65</v>
      </c>
      <c r="O1306" s="2">
        <v>8.8000000000000007</v>
      </c>
      <c r="P1306" s="2">
        <v>6.6</v>
      </c>
      <c r="Q1306" s="2">
        <v>1.9</v>
      </c>
      <c r="R1306" s="1">
        <v>0.3</v>
      </c>
      <c r="S1306" s="1">
        <v>0.3</v>
      </c>
      <c r="T1306" s="1">
        <v>0.1</v>
      </c>
      <c r="U1306" s="1">
        <v>0.1</v>
      </c>
      <c r="V1306" s="1">
        <v>1</v>
      </c>
      <c r="W1306" s="1">
        <v>54.15</v>
      </c>
      <c r="X1306" s="1">
        <v>60.4</v>
      </c>
      <c r="Y1306" s="1">
        <v>4.3499999999999996</v>
      </c>
      <c r="Z1306" s="1">
        <v>4.3</v>
      </c>
      <c r="AA1306">
        <f t="shared" si="463"/>
        <v>0.22455403987408182</v>
      </c>
      <c r="AB1306">
        <f t="shared" si="464"/>
        <v>0.13671875</v>
      </c>
      <c r="AC1306">
        <f t="shared" si="465"/>
        <v>0.16172248803827757</v>
      </c>
      <c r="AD1306">
        <f t="shared" si="466"/>
        <v>5.6135770234986927E-2</v>
      </c>
      <c r="AE1306">
        <f t="shared" si="467"/>
        <v>6.9293478260869568E-2</v>
      </c>
      <c r="AF1306">
        <f t="shared" si="468"/>
        <v>8.5526315789473673E-2</v>
      </c>
      <c r="AG1306">
        <f t="shared" si="469"/>
        <v>5.5555555555555552E-2</v>
      </c>
      <c r="AH1306">
        <f t="shared" si="470"/>
        <v>0.20361509835194053</v>
      </c>
      <c r="AI1306">
        <f t="shared" si="471"/>
        <v>6.8337129840546712E-2</v>
      </c>
      <c r="AJ1306">
        <f t="shared" si="472"/>
        <v>0.14511494252873561</v>
      </c>
      <c r="AK1306">
        <f t="shared" si="473"/>
        <v>0.28036638789326956</v>
      </c>
      <c r="AL1306">
        <f t="shared" si="474"/>
        <v>0.14327700220426157</v>
      </c>
      <c r="AM1306">
        <f t="shared" si="475"/>
        <v>0.19114688128772636</v>
      </c>
      <c r="AN1306">
        <f t="shared" si="476"/>
        <v>0.26722338204592899</v>
      </c>
      <c r="AO1306">
        <f t="shared" si="477"/>
        <v>0.10265811182401467</v>
      </c>
      <c r="AP1306">
        <f t="shared" si="478"/>
        <v>2.2471910112359546E-2</v>
      </c>
      <c r="AQ1306">
        <f t="shared" si="479"/>
        <v>2.222222222222222E-2</v>
      </c>
      <c r="AR1306">
        <f t="shared" si="480"/>
        <v>0</v>
      </c>
      <c r="AS1306">
        <f t="shared" si="481"/>
        <v>0</v>
      </c>
      <c r="AT1306">
        <f t="shared" si="482"/>
        <v>0.28738102548357386</v>
      </c>
      <c r="AU1306">
        <f t="shared" si="483"/>
        <v>0.35929892891918214</v>
      </c>
      <c r="AV1306">
        <f t="shared" si="484"/>
        <v>0.40116279069767441</v>
      </c>
      <c r="AW1306">
        <f t="shared" si="485"/>
        <v>0.4240837696335078</v>
      </c>
    </row>
    <row r="1307" spans="1:49" x14ac:dyDescent="0.3">
      <c r="A1307">
        <v>75</v>
      </c>
      <c r="B1307" s="3">
        <v>37622</v>
      </c>
      <c r="C1307" t="s">
        <v>8</v>
      </c>
      <c r="D1307" s="1">
        <v>123.35</v>
      </c>
      <c r="E1307" s="1">
        <v>64.099999999999994</v>
      </c>
      <c r="F1307" s="1">
        <v>32.1</v>
      </c>
      <c r="G1307" s="1">
        <v>59.25</v>
      </c>
      <c r="H1307" s="1">
        <v>28</v>
      </c>
      <c r="I1307" s="1">
        <v>113.1</v>
      </c>
      <c r="J1307" s="1">
        <v>113.9</v>
      </c>
      <c r="K1307" s="1">
        <v>68.3</v>
      </c>
      <c r="L1307" s="1">
        <v>67.5</v>
      </c>
      <c r="M1307" s="1">
        <v>19.100000000000001</v>
      </c>
      <c r="N1307" s="1">
        <v>18.95</v>
      </c>
      <c r="O1307" s="2">
        <v>64.3</v>
      </c>
      <c r="P1307" s="2">
        <v>53</v>
      </c>
      <c r="Q1307" s="2">
        <v>11.2</v>
      </c>
      <c r="R1307" s="1">
        <v>5.6</v>
      </c>
      <c r="S1307" s="1">
        <v>5.6</v>
      </c>
      <c r="T1307" s="1">
        <v>3</v>
      </c>
      <c r="U1307" s="1">
        <v>3</v>
      </c>
      <c r="V1307" s="1">
        <v>6.5</v>
      </c>
      <c r="W1307" s="1">
        <v>115.6</v>
      </c>
      <c r="X1307" s="1">
        <v>119.3</v>
      </c>
      <c r="Y1307" s="1">
        <v>7.5</v>
      </c>
      <c r="Z1307" s="1">
        <v>7.4</v>
      </c>
      <c r="AA1307">
        <f t="shared" si="463"/>
        <v>0.85624344176285405</v>
      </c>
      <c r="AB1307">
        <f t="shared" si="464"/>
        <v>0.73828125000000011</v>
      </c>
      <c r="AC1307">
        <f t="shared" si="465"/>
        <v>0.66507177033492826</v>
      </c>
      <c r="AD1307">
        <f t="shared" si="466"/>
        <v>0.20757180156657962</v>
      </c>
      <c r="AE1307">
        <f t="shared" si="467"/>
        <v>0.6997282608695653</v>
      </c>
      <c r="AF1307">
        <f t="shared" si="468"/>
        <v>0.69736842105263153</v>
      </c>
      <c r="AG1307">
        <f t="shared" si="469"/>
        <v>0.66666666666666663</v>
      </c>
      <c r="AH1307">
        <f t="shared" si="470"/>
        <v>0.80329611908559273</v>
      </c>
      <c r="AI1307">
        <f t="shared" si="471"/>
        <v>0.70045558086560367</v>
      </c>
      <c r="AJ1307">
        <f t="shared" si="472"/>
        <v>0.7921455938697316</v>
      </c>
      <c r="AK1307">
        <f t="shared" si="473"/>
        <v>0.82676224611708482</v>
      </c>
      <c r="AL1307">
        <f t="shared" si="474"/>
        <v>0.79279941219691386</v>
      </c>
      <c r="AM1307">
        <f t="shared" si="475"/>
        <v>0.77733065057008721</v>
      </c>
      <c r="AN1307">
        <f t="shared" si="476"/>
        <v>0.74947807933194155</v>
      </c>
      <c r="AO1307">
        <f t="shared" si="477"/>
        <v>0.32813932172318971</v>
      </c>
      <c r="AP1307">
        <f t="shared" si="478"/>
        <v>0.6179775280898876</v>
      </c>
      <c r="AQ1307">
        <f t="shared" si="479"/>
        <v>0.61111111111111105</v>
      </c>
      <c r="AR1307">
        <f t="shared" si="480"/>
        <v>0.32584269662921345</v>
      </c>
      <c r="AS1307">
        <f t="shared" si="481"/>
        <v>0.59183673469387743</v>
      </c>
      <c r="AT1307">
        <f t="shared" si="482"/>
        <v>0.6647221369358306</v>
      </c>
      <c r="AU1307">
        <f t="shared" si="483"/>
        <v>0.74164232392080498</v>
      </c>
      <c r="AV1307">
        <f t="shared" si="484"/>
        <v>0.7674418604651162</v>
      </c>
      <c r="AW1307">
        <f t="shared" si="485"/>
        <v>0.74869109947643975</v>
      </c>
    </row>
    <row r="1308" spans="1:49" x14ac:dyDescent="0.3">
      <c r="A1308">
        <v>76</v>
      </c>
      <c r="B1308" s="3">
        <v>37622</v>
      </c>
      <c r="C1308" t="s">
        <v>8</v>
      </c>
      <c r="D1308" s="1">
        <v>115.1</v>
      </c>
      <c r="E1308" s="1">
        <v>59.2</v>
      </c>
      <c r="F1308" s="1">
        <v>31.15</v>
      </c>
      <c r="G1308" s="1">
        <v>55.9</v>
      </c>
      <c r="H1308" s="1">
        <v>27.4</v>
      </c>
      <c r="I1308" s="1">
        <v>87.8</v>
      </c>
      <c r="J1308" s="1">
        <v>88.95</v>
      </c>
      <c r="K1308" s="1">
        <v>48.1</v>
      </c>
      <c r="L1308" s="1">
        <v>49.5</v>
      </c>
      <c r="M1308" s="1">
        <v>14.1</v>
      </c>
      <c r="N1308" s="1">
        <v>13.85</v>
      </c>
      <c r="O1308" s="2">
        <v>48.1</v>
      </c>
      <c r="P1308" s="2">
        <v>39.200000000000003</v>
      </c>
      <c r="Q1308" s="2">
        <v>8.3000000000000007</v>
      </c>
      <c r="R1308" s="1">
        <v>2.2000000000000002</v>
      </c>
      <c r="S1308" s="1">
        <v>2.2999999999999998</v>
      </c>
      <c r="T1308" s="1">
        <v>1.2</v>
      </c>
      <c r="U1308" s="1">
        <v>1.1000000000000001</v>
      </c>
      <c r="V1308" s="1">
        <v>4.2</v>
      </c>
      <c r="W1308" s="1">
        <v>101.1</v>
      </c>
      <c r="X1308" s="1">
        <v>109.5</v>
      </c>
      <c r="Y1308" s="1">
        <v>7</v>
      </c>
      <c r="Z1308" s="1">
        <v>6.95</v>
      </c>
      <c r="AA1308">
        <f t="shared" si="463"/>
        <v>0.75341028331584481</v>
      </c>
      <c r="AB1308">
        <f t="shared" si="464"/>
        <v>0.701171875</v>
      </c>
      <c r="AC1308">
        <f t="shared" si="465"/>
        <v>0.60095693779904302</v>
      </c>
      <c r="AD1308">
        <f t="shared" si="466"/>
        <v>0.19973890339425585</v>
      </c>
      <c r="AE1308">
        <f t="shared" si="467"/>
        <v>0.5122282608695653</v>
      </c>
      <c r="AF1308">
        <f t="shared" si="468"/>
        <v>0.50657894736842113</v>
      </c>
      <c r="AG1308">
        <f t="shared" si="469"/>
        <v>0.41111111111111109</v>
      </c>
      <c r="AH1308">
        <f t="shared" si="470"/>
        <v>0.71557682083997876</v>
      </c>
      <c r="AI1308">
        <f t="shared" si="471"/>
        <v>0.51594533029612766</v>
      </c>
      <c r="AJ1308">
        <f t="shared" si="472"/>
        <v>0.54980842911877392</v>
      </c>
      <c r="AK1308">
        <f t="shared" si="473"/>
        <v>0.62803663878932692</v>
      </c>
      <c r="AL1308">
        <f t="shared" si="474"/>
        <v>0.4959588537839823</v>
      </c>
      <c r="AM1308">
        <f t="shared" si="475"/>
        <v>0.53588195841716979</v>
      </c>
      <c r="AN1308">
        <f t="shared" si="476"/>
        <v>0.5407098121085594</v>
      </c>
      <c r="AO1308">
        <f t="shared" si="477"/>
        <v>0.23464711274060493</v>
      </c>
      <c r="AP1308">
        <f t="shared" si="478"/>
        <v>0.23595505617977527</v>
      </c>
      <c r="AQ1308">
        <f t="shared" si="479"/>
        <v>0.24444444444444441</v>
      </c>
      <c r="AR1308">
        <f t="shared" si="480"/>
        <v>0.12359550561797751</v>
      </c>
      <c r="AS1308">
        <f t="shared" si="481"/>
        <v>0.2040816326530612</v>
      </c>
      <c r="AT1308">
        <f t="shared" si="482"/>
        <v>0.57568314399754383</v>
      </c>
      <c r="AU1308">
        <f t="shared" si="483"/>
        <v>0.67802661473547554</v>
      </c>
      <c r="AV1308">
        <f t="shared" si="484"/>
        <v>0.70930232558139528</v>
      </c>
      <c r="AW1308">
        <f t="shared" si="485"/>
        <v>0.70157068062827221</v>
      </c>
    </row>
    <row r="1309" spans="1:49" x14ac:dyDescent="0.3">
      <c r="A1309">
        <v>77</v>
      </c>
      <c r="B1309" s="3">
        <v>37622</v>
      </c>
      <c r="C1309" t="s">
        <v>8</v>
      </c>
      <c r="D1309" s="1">
        <v>79.349999999999994</v>
      </c>
      <c r="E1309" s="1">
        <v>42.5</v>
      </c>
      <c r="F1309" s="1">
        <v>21.05</v>
      </c>
      <c r="G1309" s="1">
        <v>36.85</v>
      </c>
      <c r="H1309" s="1">
        <v>45.5</v>
      </c>
      <c r="I1309" s="1">
        <v>58.9</v>
      </c>
      <c r="J1309" s="1">
        <v>59.1</v>
      </c>
      <c r="K1309" s="1">
        <v>31.15</v>
      </c>
      <c r="L1309" s="1">
        <v>30.4</v>
      </c>
      <c r="M1309" s="1">
        <v>8.75</v>
      </c>
      <c r="N1309" s="1">
        <v>9.1</v>
      </c>
      <c r="O1309" s="2">
        <v>15</v>
      </c>
      <c r="P1309" s="2">
        <v>11.8</v>
      </c>
      <c r="Q1309" s="2">
        <v>2.9</v>
      </c>
      <c r="R1309" s="1">
        <v>0.6</v>
      </c>
      <c r="S1309" s="1">
        <v>0.6</v>
      </c>
      <c r="T1309" s="1">
        <v>0.3</v>
      </c>
      <c r="U1309" s="1">
        <v>0.3</v>
      </c>
      <c r="V1309" s="1">
        <v>1.8</v>
      </c>
      <c r="W1309" s="1">
        <v>69.400000000000006</v>
      </c>
      <c r="X1309" s="1">
        <v>62.1</v>
      </c>
      <c r="Y1309" s="1">
        <v>4.2</v>
      </c>
      <c r="Z1309" s="1">
        <v>4.5</v>
      </c>
      <c r="AA1309">
        <f t="shared" si="463"/>
        <v>0.40293809024134308</v>
      </c>
      <c r="AB1309">
        <f t="shared" si="464"/>
        <v>0.30664062500000006</v>
      </c>
      <c r="AC1309">
        <f t="shared" si="465"/>
        <v>0.23636363636363639</v>
      </c>
      <c r="AD1309">
        <f t="shared" si="466"/>
        <v>0.43603133159268925</v>
      </c>
      <c r="AE1309">
        <f t="shared" si="467"/>
        <v>0.13994565217391305</v>
      </c>
      <c r="AF1309">
        <f t="shared" si="468"/>
        <v>0.15131578947368418</v>
      </c>
      <c r="AG1309">
        <f t="shared" si="469"/>
        <v>0.14444444444444443</v>
      </c>
      <c r="AH1309">
        <f t="shared" si="470"/>
        <v>0.33545986177565124</v>
      </c>
      <c r="AI1309">
        <f t="shared" si="471"/>
        <v>0.13895216400911162</v>
      </c>
      <c r="AJ1309">
        <f t="shared" si="472"/>
        <v>0.27298850574712641</v>
      </c>
      <c r="AK1309">
        <f t="shared" si="473"/>
        <v>0.39028275587415368</v>
      </c>
      <c r="AL1309">
        <f t="shared" si="474"/>
        <v>0.24687729610580447</v>
      </c>
      <c r="AM1309">
        <f t="shared" si="475"/>
        <v>0.27967806841046278</v>
      </c>
      <c r="AN1309">
        <f t="shared" si="476"/>
        <v>0.31732776617954062</v>
      </c>
      <c r="AO1309">
        <f t="shared" si="477"/>
        <v>0.14757103574702107</v>
      </c>
      <c r="AP1309">
        <f t="shared" si="478"/>
        <v>5.6179775280898875E-2</v>
      </c>
      <c r="AQ1309">
        <f t="shared" si="479"/>
        <v>5.5555555555555552E-2</v>
      </c>
      <c r="AR1309">
        <f t="shared" si="480"/>
        <v>2.2471910112359546E-2</v>
      </c>
      <c r="AS1309">
        <f t="shared" si="481"/>
        <v>4.0816326530612235E-2</v>
      </c>
      <c r="AT1309">
        <f t="shared" si="482"/>
        <v>0.38102548357384103</v>
      </c>
      <c r="AU1309">
        <f t="shared" si="483"/>
        <v>0.37033430704316789</v>
      </c>
      <c r="AV1309">
        <f t="shared" si="484"/>
        <v>0.38372093023255816</v>
      </c>
      <c r="AW1309">
        <f t="shared" si="485"/>
        <v>0.44502617801047112</v>
      </c>
    </row>
    <row r="1310" spans="1:49" x14ac:dyDescent="0.3">
      <c r="A1310">
        <v>78</v>
      </c>
      <c r="B1310" s="3">
        <v>37622</v>
      </c>
      <c r="C1310" t="s">
        <v>7</v>
      </c>
      <c r="D1310" s="1">
        <v>64.599999999999994</v>
      </c>
      <c r="E1310" s="1">
        <v>31.4</v>
      </c>
      <c r="F1310" s="1">
        <v>15.8</v>
      </c>
      <c r="G1310" s="1">
        <v>33.200000000000003</v>
      </c>
      <c r="H1310" s="1">
        <v>14.75</v>
      </c>
      <c r="I1310" s="1">
        <v>33.9</v>
      </c>
      <c r="J1310" s="1">
        <v>33.75</v>
      </c>
      <c r="K1310" s="1">
        <v>17.25</v>
      </c>
      <c r="L1310" s="1">
        <v>17.399999999999999</v>
      </c>
      <c r="M1310" s="1">
        <v>6.85</v>
      </c>
      <c r="N1310" s="1">
        <v>6.7</v>
      </c>
      <c r="O1310" s="2">
        <v>6.5</v>
      </c>
      <c r="P1310" s="2">
        <v>4.5999999999999996</v>
      </c>
      <c r="Q1310" s="2">
        <v>1.8</v>
      </c>
      <c r="R1310" s="1">
        <v>0.2</v>
      </c>
      <c r="S1310" s="1">
        <v>0.2</v>
      </c>
      <c r="T1310" s="1">
        <v>0.1</v>
      </c>
      <c r="U1310" s="1">
        <v>0.1</v>
      </c>
      <c r="V1310" s="1">
        <v>1.1000000000000001</v>
      </c>
      <c r="W1310" s="1">
        <v>49.5</v>
      </c>
      <c r="X1310" s="1">
        <v>51.6</v>
      </c>
      <c r="Y1310" s="1">
        <v>3.15</v>
      </c>
      <c r="Z1310" s="1">
        <v>3.1</v>
      </c>
      <c r="AA1310">
        <f t="shared" si="463"/>
        <v>0.16998950682056657</v>
      </c>
      <c r="AB1310">
        <f t="shared" si="464"/>
        <v>0.10156250000000006</v>
      </c>
      <c r="AC1310">
        <f t="shared" si="465"/>
        <v>0.16650717703349288</v>
      </c>
      <c r="AD1310">
        <f t="shared" si="466"/>
        <v>3.4595300261096605E-2</v>
      </c>
      <c r="AE1310">
        <f t="shared" si="467"/>
        <v>4.2119565217391304E-2</v>
      </c>
      <c r="AF1310">
        <f t="shared" si="468"/>
        <v>7.8947368421052641E-2</v>
      </c>
      <c r="AG1310">
        <f t="shared" si="469"/>
        <v>6.666666666666668E-2</v>
      </c>
      <c r="AH1310">
        <f t="shared" si="470"/>
        <v>0.17862838915470491</v>
      </c>
      <c r="AI1310">
        <f t="shared" si="471"/>
        <v>4.2141230068337136E-2</v>
      </c>
      <c r="AJ1310">
        <f t="shared" si="472"/>
        <v>3.3524904214559385E-2</v>
      </c>
      <c r="AK1310">
        <f t="shared" si="473"/>
        <v>0.1883711668657905</v>
      </c>
      <c r="AL1310">
        <f t="shared" si="474"/>
        <v>4.2615723732549599E-2</v>
      </c>
      <c r="AM1310">
        <f t="shared" si="475"/>
        <v>0.10529845741113344</v>
      </c>
      <c r="AN1310">
        <f t="shared" si="476"/>
        <v>0.23799582463465546</v>
      </c>
      <c r="AO1310">
        <f t="shared" si="477"/>
        <v>0.10357470210815765</v>
      </c>
      <c r="AP1310">
        <f t="shared" si="478"/>
        <v>1.1235955056179775E-2</v>
      </c>
      <c r="AQ1310">
        <f t="shared" si="479"/>
        <v>1.1111111111111112E-2</v>
      </c>
      <c r="AR1310">
        <f t="shared" si="480"/>
        <v>0</v>
      </c>
      <c r="AS1310">
        <f t="shared" si="481"/>
        <v>0</v>
      </c>
      <c r="AT1310">
        <f t="shared" si="482"/>
        <v>0.25882714154129566</v>
      </c>
      <c r="AU1310">
        <f t="shared" si="483"/>
        <v>0.30217461863031486</v>
      </c>
      <c r="AV1310">
        <f t="shared" si="484"/>
        <v>0.26162790697674421</v>
      </c>
      <c r="AW1310">
        <f t="shared" si="485"/>
        <v>0.29842931937172773</v>
      </c>
    </row>
    <row r="1311" spans="1:49" x14ac:dyDescent="0.3">
      <c r="A1311">
        <v>79</v>
      </c>
      <c r="B1311" s="3">
        <v>37622</v>
      </c>
      <c r="C1311" t="s">
        <v>8</v>
      </c>
      <c r="D1311" s="1">
        <v>131.9</v>
      </c>
      <c r="E1311" s="1">
        <v>68.7</v>
      </c>
      <c r="F1311" s="1">
        <v>34.9</v>
      </c>
      <c r="G1311" s="1">
        <v>63.2</v>
      </c>
      <c r="H1311" s="1">
        <v>26.3</v>
      </c>
      <c r="I1311" s="1">
        <v>120.1</v>
      </c>
      <c r="J1311" s="1">
        <v>122.5</v>
      </c>
      <c r="K1311" s="1">
        <v>72.5</v>
      </c>
      <c r="L1311" s="1">
        <v>71.900000000000006</v>
      </c>
      <c r="M1311" s="1">
        <v>20.5</v>
      </c>
      <c r="N1311" s="1">
        <v>21.8</v>
      </c>
      <c r="O1311" s="2">
        <v>77.099999999999994</v>
      </c>
      <c r="P1311" s="2">
        <v>64.099999999999994</v>
      </c>
      <c r="Q1311" s="2">
        <v>11.6</v>
      </c>
      <c r="R1311" s="1">
        <v>6.5</v>
      </c>
      <c r="S1311" s="1">
        <v>6.6</v>
      </c>
      <c r="T1311" s="1">
        <v>3.3</v>
      </c>
      <c r="U1311" s="1">
        <v>3.2</v>
      </c>
      <c r="V1311" s="1">
        <v>6.1</v>
      </c>
      <c r="W1311" s="1">
        <v>124.15</v>
      </c>
      <c r="X1311" s="1">
        <v>139.44999999999999</v>
      </c>
      <c r="Y1311" s="1">
        <v>8.5500000000000007</v>
      </c>
      <c r="Z1311" s="1">
        <v>8.4</v>
      </c>
      <c r="AA1311">
        <f t="shared" si="463"/>
        <v>0.95278069254984266</v>
      </c>
      <c r="AB1311">
        <f t="shared" si="464"/>
        <v>0.84765625</v>
      </c>
      <c r="AC1311">
        <f t="shared" si="465"/>
        <v>0.74066985645933014</v>
      </c>
      <c r="AD1311">
        <f t="shared" si="466"/>
        <v>0.18537859007832899</v>
      </c>
      <c r="AE1311">
        <f t="shared" si="467"/>
        <v>0.85054347826086962</v>
      </c>
      <c r="AF1311">
        <f t="shared" si="468"/>
        <v>0.72368421052631571</v>
      </c>
      <c r="AG1311">
        <f t="shared" si="469"/>
        <v>0.62222222222222212</v>
      </c>
      <c r="AH1311">
        <f t="shared" si="470"/>
        <v>0.89420520999468378</v>
      </c>
      <c r="AI1311">
        <f t="shared" si="471"/>
        <v>0.84624145785876992</v>
      </c>
      <c r="AJ1311">
        <f t="shared" si="472"/>
        <v>0.85919540229885039</v>
      </c>
      <c r="AK1311">
        <f t="shared" si="473"/>
        <v>0.89526085225009955</v>
      </c>
      <c r="AL1311">
        <f t="shared" si="474"/>
        <v>0.85451873622336505</v>
      </c>
      <c r="AM1311">
        <f t="shared" si="475"/>
        <v>0.83635144198524491</v>
      </c>
      <c r="AN1311">
        <f t="shared" si="476"/>
        <v>0.80793319415448839</v>
      </c>
      <c r="AO1311">
        <f t="shared" si="477"/>
        <v>0.38038496791934007</v>
      </c>
      <c r="AP1311">
        <f t="shared" si="478"/>
        <v>0.7191011235955056</v>
      </c>
      <c r="AQ1311">
        <f t="shared" si="479"/>
        <v>0.72222222222222221</v>
      </c>
      <c r="AR1311">
        <f t="shared" si="480"/>
        <v>0.35955056179775274</v>
      </c>
      <c r="AS1311">
        <f t="shared" si="481"/>
        <v>0.63265306122448972</v>
      </c>
      <c r="AT1311">
        <f t="shared" si="482"/>
        <v>0.71722443966840665</v>
      </c>
      <c r="AU1311">
        <f t="shared" si="483"/>
        <v>0.87244401168451791</v>
      </c>
      <c r="AV1311">
        <f t="shared" si="484"/>
        <v>0.88953488372093026</v>
      </c>
      <c r="AW1311">
        <f t="shared" si="485"/>
        <v>0.8534031413612565</v>
      </c>
    </row>
    <row r="1312" spans="1:49" x14ac:dyDescent="0.3">
      <c r="A1312">
        <v>80</v>
      </c>
      <c r="B1312" s="3">
        <v>37622</v>
      </c>
      <c r="C1312" t="s">
        <v>8</v>
      </c>
      <c r="D1312" s="1">
        <v>128.9</v>
      </c>
      <c r="E1312" s="1">
        <v>65.099999999999994</v>
      </c>
      <c r="F1312" s="1">
        <v>34.049999999999997</v>
      </c>
      <c r="G1312" s="1">
        <v>63.8</v>
      </c>
      <c r="H1312" s="1">
        <v>28.5</v>
      </c>
      <c r="I1312" s="1">
        <v>130.1</v>
      </c>
      <c r="J1312" s="1">
        <v>130.9</v>
      </c>
      <c r="K1312" s="1">
        <v>81.099999999999994</v>
      </c>
      <c r="L1312" s="1">
        <v>83.2</v>
      </c>
      <c r="M1312" s="1">
        <v>24.5</v>
      </c>
      <c r="N1312" s="1">
        <v>25.35</v>
      </c>
      <c r="O1312" s="2">
        <v>81</v>
      </c>
      <c r="P1312" s="2">
        <v>68.8</v>
      </c>
      <c r="Q1312" s="2">
        <v>11.5</v>
      </c>
      <c r="R1312" s="1">
        <v>9</v>
      </c>
      <c r="S1312" s="1">
        <v>9</v>
      </c>
      <c r="T1312" s="1">
        <v>5</v>
      </c>
      <c r="U1312" s="1">
        <v>5</v>
      </c>
      <c r="V1312" s="1">
        <v>6</v>
      </c>
      <c r="W1312" s="1">
        <v>137.1</v>
      </c>
      <c r="X1312" s="1">
        <v>145.5</v>
      </c>
      <c r="Y1312" s="1">
        <v>9.5</v>
      </c>
      <c r="Z1312" s="1">
        <v>8.75</v>
      </c>
      <c r="AA1312">
        <f t="shared" si="463"/>
        <v>0.87722980062959066</v>
      </c>
      <c r="AB1312">
        <f t="shared" si="464"/>
        <v>0.81445312499999989</v>
      </c>
      <c r="AC1312">
        <f t="shared" si="465"/>
        <v>0.7521531100478468</v>
      </c>
      <c r="AD1312">
        <f t="shared" si="466"/>
        <v>0.21409921671018273</v>
      </c>
      <c r="AE1312">
        <f t="shared" si="467"/>
        <v>0.91440217391304357</v>
      </c>
      <c r="AF1312">
        <f t="shared" si="468"/>
        <v>0.71710526315789469</v>
      </c>
      <c r="AG1312">
        <f t="shared" si="469"/>
        <v>0.61111111111111105</v>
      </c>
      <c r="AH1312">
        <f t="shared" si="470"/>
        <v>0.86230728335991502</v>
      </c>
      <c r="AI1312">
        <f t="shared" si="471"/>
        <v>0.89066059225512539</v>
      </c>
      <c r="AJ1312">
        <f t="shared" si="472"/>
        <v>0.95498084291187724</v>
      </c>
      <c r="AK1312">
        <f t="shared" si="473"/>
        <v>0.96216646754281165</v>
      </c>
      <c r="AL1312">
        <f t="shared" si="474"/>
        <v>0.98089639970609832</v>
      </c>
      <c r="AM1312">
        <f t="shared" si="475"/>
        <v>0.98792756539235427</v>
      </c>
      <c r="AN1312">
        <f t="shared" si="476"/>
        <v>0.97494780793319402</v>
      </c>
      <c r="AO1312">
        <f t="shared" si="477"/>
        <v>0.44546287809349222</v>
      </c>
      <c r="AP1312">
        <f t="shared" si="478"/>
        <v>1</v>
      </c>
      <c r="AQ1312">
        <f t="shared" si="479"/>
        <v>0.98888888888888893</v>
      </c>
      <c r="AR1312">
        <f t="shared" si="480"/>
        <v>0.550561797752809</v>
      </c>
      <c r="AS1312">
        <f t="shared" si="481"/>
        <v>1</v>
      </c>
      <c r="AT1312">
        <f t="shared" si="482"/>
        <v>0.79674547129260065</v>
      </c>
      <c r="AU1312">
        <f t="shared" si="483"/>
        <v>0.91171697500811422</v>
      </c>
      <c r="AV1312">
        <f t="shared" si="484"/>
        <v>1</v>
      </c>
      <c r="AW1312">
        <f t="shared" si="485"/>
        <v>0.89005235602094224</v>
      </c>
    </row>
    <row r="1313" spans="1:49" x14ac:dyDescent="0.3">
      <c r="A1313">
        <v>81</v>
      </c>
      <c r="B1313" s="3">
        <v>37622</v>
      </c>
      <c r="C1313" t="s">
        <v>7</v>
      </c>
      <c r="D1313" s="1">
        <v>62</v>
      </c>
      <c r="E1313" s="1">
        <v>30.5</v>
      </c>
      <c r="F1313" s="1">
        <v>14.55</v>
      </c>
      <c r="G1313" s="1">
        <v>31.5</v>
      </c>
      <c r="H1313" s="1">
        <v>14.9</v>
      </c>
      <c r="I1313" s="1">
        <v>33.4</v>
      </c>
      <c r="J1313" s="1">
        <v>32.549999999999997</v>
      </c>
      <c r="K1313" s="1">
        <v>17.3</v>
      </c>
      <c r="L1313" s="1">
        <v>17.399999999999999</v>
      </c>
      <c r="M1313" s="1">
        <v>6.35</v>
      </c>
      <c r="N1313" s="1">
        <v>6.45</v>
      </c>
      <c r="O1313" s="2">
        <v>6.6</v>
      </c>
      <c r="P1313" s="2">
        <v>4.7</v>
      </c>
      <c r="Q1313" s="2">
        <v>1.7</v>
      </c>
      <c r="R1313" s="1">
        <v>0.2</v>
      </c>
      <c r="S1313" s="1">
        <v>0.2</v>
      </c>
      <c r="T1313" s="1">
        <v>0.1</v>
      </c>
      <c r="U1313" s="1">
        <v>0.1</v>
      </c>
      <c r="V1313" s="1">
        <v>1.1000000000000001</v>
      </c>
      <c r="W1313" s="1">
        <v>49.5</v>
      </c>
      <c r="X1313" s="1">
        <v>47.35</v>
      </c>
      <c r="Y1313" s="1">
        <v>3.25</v>
      </c>
      <c r="Z1313" s="1">
        <v>3.1</v>
      </c>
      <c r="AA1313">
        <f t="shared" si="463"/>
        <v>0.15110178384050366</v>
      </c>
      <c r="AB1313">
        <f t="shared" si="464"/>
        <v>5.2734375000000056E-2</v>
      </c>
      <c r="AC1313">
        <f t="shared" si="465"/>
        <v>0.13397129186602871</v>
      </c>
      <c r="AD1313">
        <f t="shared" si="466"/>
        <v>3.6553524804177555E-2</v>
      </c>
      <c r="AE1313">
        <f t="shared" si="467"/>
        <v>4.3478260869565223E-2</v>
      </c>
      <c r="AF1313">
        <f t="shared" si="468"/>
        <v>7.2368421052631582E-2</v>
      </c>
      <c r="AG1313">
        <f t="shared" si="469"/>
        <v>6.666666666666668E-2</v>
      </c>
      <c r="AH1313">
        <f t="shared" si="470"/>
        <v>0.15098351940457208</v>
      </c>
      <c r="AI1313">
        <f t="shared" si="471"/>
        <v>4.328018223234624E-2</v>
      </c>
      <c r="AJ1313">
        <f t="shared" si="472"/>
        <v>2.8735632183908046E-2</v>
      </c>
      <c r="AK1313">
        <f t="shared" si="473"/>
        <v>0.17881322182397447</v>
      </c>
      <c r="AL1313">
        <f t="shared" si="474"/>
        <v>4.3350477590007361E-2</v>
      </c>
      <c r="AM1313">
        <f t="shared" si="475"/>
        <v>0.10529845741113344</v>
      </c>
      <c r="AN1313">
        <f t="shared" si="476"/>
        <v>0.21711899791231726</v>
      </c>
      <c r="AO1313">
        <f t="shared" si="477"/>
        <v>9.8991750687442717E-2</v>
      </c>
      <c r="AP1313">
        <f t="shared" si="478"/>
        <v>1.1235955056179775E-2</v>
      </c>
      <c r="AQ1313">
        <f t="shared" si="479"/>
        <v>1.1111111111111112E-2</v>
      </c>
      <c r="AR1313">
        <f t="shared" si="480"/>
        <v>0</v>
      </c>
      <c r="AS1313">
        <f t="shared" si="481"/>
        <v>0</v>
      </c>
      <c r="AT1313">
        <f t="shared" si="482"/>
        <v>0.25882714154129566</v>
      </c>
      <c r="AU1313">
        <f t="shared" si="483"/>
        <v>0.27458617332035057</v>
      </c>
      <c r="AV1313">
        <f t="shared" si="484"/>
        <v>0.27325581395348836</v>
      </c>
      <c r="AW1313">
        <f t="shared" si="485"/>
        <v>0.29842931937172773</v>
      </c>
    </row>
    <row r="1314" spans="1:49" x14ac:dyDescent="0.3">
      <c r="A1314">
        <v>82</v>
      </c>
      <c r="B1314" s="3">
        <v>37622</v>
      </c>
      <c r="C1314" t="s">
        <v>8</v>
      </c>
      <c r="D1314" s="1">
        <v>115.4</v>
      </c>
      <c r="E1314" s="1">
        <v>59.7</v>
      </c>
      <c r="F1314" s="1">
        <v>31.25</v>
      </c>
      <c r="G1314" s="1">
        <v>55.7</v>
      </c>
      <c r="H1314" s="1">
        <v>27.35</v>
      </c>
      <c r="I1314" s="1">
        <v>88.9</v>
      </c>
      <c r="J1314" s="1">
        <v>89.5</v>
      </c>
      <c r="K1314" s="1">
        <v>49.75</v>
      </c>
      <c r="L1314" s="1">
        <v>49</v>
      </c>
      <c r="M1314" s="1">
        <v>14.9</v>
      </c>
      <c r="N1314" s="1">
        <v>14.85</v>
      </c>
      <c r="O1314" s="2">
        <v>48.8</v>
      </c>
      <c r="P1314" s="2">
        <v>39.4</v>
      </c>
      <c r="Q1314" s="2">
        <v>8.5</v>
      </c>
      <c r="R1314" s="1">
        <v>2.1</v>
      </c>
      <c r="S1314" s="1">
        <v>2.1</v>
      </c>
      <c r="T1314" s="1">
        <v>1</v>
      </c>
      <c r="U1314" s="1">
        <v>1</v>
      </c>
      <c r="V1314" s="1">
        <v>4.4000000000000004</v>
      </c>
      <c r="W1314" s="1">
        <v>97.65</v>
      </c>
      <c r="X1314" s="1">
        <v>113.2</v>
      </c>
      <c r="Y1314" s="1">
        <v>7.05</v>
      </c>
      <c r="Z1314" s="1">
        <v>6.95</v>
      </c>
      <c r="AA1314">
        <f t="shared" si="463"/>
        <v>0.76390346274921306</v>
      </c>
      <c r="AB1314">
        <f t="shared" si="464"/>
        <v>0.705078125</v>
      </c>
      <c r="AC1314">
        <f t="shared" si="465"/>
        <v>0.59712918660287084</v>
      </c>
      <c r="AD1314">
        <f t="shared" si="466"/>
        <v>0.19908616187989558</v>
      </c>
      <c r="AE1314">
        <f t="shared" si="467"/>
        <v>0.51494565217391308</v>
      </c>
      <c r="AF1314">
        <f t="shared" si="468"/>
        <v>0.51973684210526316</v>
      </c>
      <c r="AG1314">
        <f t="shared" si="469"/>
        <v>0.43333333333333335</v>
      </c>
      <c r="AH1314">
        <f t="shared" si="470"/>
        <v>0.71876661350345572</v>
      </c>
      <c r="AI1314">
        <f t="shared" si="471"/>
        <v>0.52391799544419138</v>
      </c>
      <c r="AJ1314">
        <f t="shared" si="472"/>
        <v>0.56034482758620696</v>
      </c>
      <c r="AK1314">
        <f t="shared" si="473"/>
        <v>0.63241736360015932</v>
      </c>
      <c r="AL1314">
        <f t="shared" si="474"/>
        <v>0.52020573108008805</v>
      </c>
      <c r="AM1314">
        <f t="shared" si="475"/>
        <v>0.52917505030181089</v>
      </c>
      <c r="AN1314">
        <f t="shared" si="476"/>
        <v>0.57411273486430048</v>
      </c>
      <c r="AO1314">
        <f t="shared" si="477"/>
        <v>0.2529789184234647</v>
      </c>
      <c r="AP1314">
        <f t="shared" si="478"/>
        <v>0.2247191011235955</v>
      </c>
      <c r="AQ1314">
        <f t="shared" si="479"/>
        <v>0.22222222222222221</v>
      </c>
      <c r="AR1314">
        <f t="shared" si="480"/>
        <v>0.10112359550561797</v>
      </c>
      <c r="AS1314">
        <f t="shared" si="481"/>
        <v>0.18367346938775508</v>
      </c>
      <c r="AT1314">
        <f t="shared" si="482"/>
        <v>0.55449800429843421</v>
      </c>
      <c r="AU1314">
        <f t="shared" si="483"/>
        <v>0.70204479065238568</v>
      </c>
      <c r="AV1314">
        <f t="shared" si="484"/>
        <v>0.71511627906976738</v>
      </c>
      <c r="AW1314">
        <f t="shared" si="485"/>
        <v>0.70157068062827221</v>
      </c>
    </row>
    <row r="1315" spans="1:49" x14ac:dyDescent="0.3">
      <c r="A1315">
        <v>83</v>
      </c>
      <c r="B1315" s="3">
        <v>37622</v>
      </c>
      <c r="C1315" t="s">
        <v>8</v>
      </c>
      <c r="D1315" s="1">
        <v>133.80000000000001</v>
      </c>
      <c r="E1315" s="1">
        <v>70.5</v>
      </c>
      <c r="F1315" s="1">
        <v>36.15</v>
      </c>
      <c r="G1315" s="1">
        <v>63.3</v>
      </c>
      <c r="H1315" s="1">
        <v>29.9</v>
      </c>
      <c r="I1315" s="1">
        <v>128.5</v>
      </c>
      <c r="J1315" s="1">
        <v>131.4</v>
      </c>
      <c r="K1315" s="1">
        <v>79.849999999999994</v>
      </c>
      <c r="L1315" s="1">
        <v>82.4</v>
      </c>
      <c r="M1315" s="1">
        <v>24.5</v>
      </c>
      <c r="N1315" s="1">
        <v>24.9</v>
      </c>
      <c r="O1315" s="2">
        <v>90.5</v>
      </c>
      <c r="P1315" s="2">
        <v>75.099999999999994</v>
      </c>
      <c r="Q1315" s="2">
        <v>13.8</v>
      </c>
      <c r="R1315" s="1">
        <v>8.5</v>
      </c>
      <c r="S1315" s="1">
        <v>8.6</v>
      </c>
      <c r="T1315" s="1">
        <v>4.3</v>
      </c>
      <c r="U1315" s="1">
        <v>4.3</v>
      </c>
      <c r="V1315" s="1">
        <v>7</v>
      </c>
      <c r="W1315" s="1">
        <v>122.1</v>
      </c>
      <c r="X1315" s="1">
        <v>139.4</v>
      </c>
      <c r="Y1315" s="1">
        <v>9.25</v>
      </c>
      <c r="Z1315" s="1">
        <v>9.1</v>
      </c>
      <c r="AA1315">
        <f t="shared" si="463"/>
        <v>0.99055613850996849</v>
      </c>
      <c r="AB1315">
        <f t="shared" si="464"/>
        <v>0.896484375</v>
      </c>
      <c r="AC1315">
        <f t="shared" si="465"/>
        <v>0.74258373205741623</v>
      </c>
      <c r="AD1315">
        <f t="shared" si="466"/>
        <v>0.23237597911227148</v>
      </c>
      <c r="AE1315">
        <f t="shared" si="467"/>
        <v>1</v>
      </c>
      <c r="AF1315">
        <f t="shared" si="468"/>
        <v>0.86842105263157898</v>
      </c>
      <c r="AG1315">
        <f t="shared" si="469"/>
        <v>0.72222222222222221</v>
      </c>
      <c r="AH1315">
        <f t="shared" si="470"/>
        <v>0.91440723019670411</v>
      </c>
      <c r="AI1315">
        <f t="shared" si="471"/>
        <v>0.99886104783599095</v>
      </c>
      <c r="AJ1315">
        <f t="shared" si="472"/>
        <v>0.93965517241379293</v>
      </c>
      <c r="AK1315">
        <f t="shared" si="473"/>
        <v>0.96614894464356826</v>
      </c>
      <c r="AL1315">
        <f t="shared" si="474"/>
        <v>0.96252755326965456</v>
      </c>
      <c r="AM1315">
        <f t="shared" si="475"/>
        <v>0.97719651240778016</v>
      </c>
      <c r="AN1315">
        <f t="shared" si="476"/>
        <v>0.97494780793319402</v>
      </c>
      <c r="AO1315">
        <f t="shared" si="477"/>
        <v>0.43721356553620527</v>
      </c>
      <c r="AP1315">
        <f t="shared" si="478"/>
        <v>0.9438202247191011</v>
      </c>
      <c r="AQ1315">
        <f t="shared" si="479"/>
        <v>0.94444444444444442</v>
      </c>
      <c r="AR1315">
        <f t="shared" si="480"/>
        <v>0.47191011235955055</v>
      </c>
      <c r="AS1315">
        <f t="shared" si="481"/>
        <v>0.8571428571428571</v>
      </c>
      <c r="AT1315">
        <f t="shared" si="482"/>
        <v>0.70463616825299358</v>
      </c>
      <c r="AU1315">
        <f t="shared" si="483"/>
        <v>0.87211944173969491</v>
      </c>
      <c r="AV1315">
        <f t="shared" si="484"/>
        <v>0.97093023255813948</v>
      </c>
      <c r="AW1315">
        <f t="shared" si="485"/>
        <v>0.92670157068062808</v>
      </c>
    </row>
    <row r="1316" spans="1:49" x14ac:dyDescent="0.3">
      <c r="A1316">
        <v>84</v>
      </c>
      <c r="B1316" s="3">
        <v>37622</v>
      </c>
      <c r="C1316" t="s">
        <v>8</v>
      </c>
      <c r="D1316" s="1">
        <v>83.3</v>
      </c>
      <c r="E1316" s="1">
        <v>43.5</v>
      </c>
      <c r="F1316" s="1">
        <v>21.35</v>
      </c>
      <c r="G1316" s="1">
        <v>39.799999999999997</v>
      </c>
      <c r="H1316" s="1">
        <v>17.899999999999999</v>
      </c>
      <c r="I1316" s="1">
        <v>58.1</v>
      </c>
      <c r="J1316" s="1">
        <v>57.7</v>
      </c>
      <c r="K1316" s="1">
        <v>31.6</v>
      </c>
      <c r="L1316" s="1">
        <v>32.4</v>
      </c>
      <c r="M1316" s="1">
        <v>10.8</v>
      </c>
      <c r="N1316" s="1">
        <v>10.55</v>
      </c>
      <c r="O1316" s="2">
        <v>17.899999999999999</v>
      </c>
      <c r="P1316" s="2">
        <v>13.8</v>
      </c>
      <c r="Q1316" s="2">
        <v>3.5</v>
      </c>
      <c r="R1316" s="1">
        <v>0.7</v>
      </c>
      <c r="S1316" s="1">
        <v>0.7</v>
      </c>
      <c r="T1316" s="1">
        <v>0.3</v>
      </c>
      <c r="U1316" s="1">
        <v>0.3</v>
      </c>
      <c r="V1316" s="1">
        <v>1.9</v>
      </c>
      <c r="W1316" s="1">
        <v>68.400000000000006</v>
      </c>
      <c r="X1316" s="1">
        <v>70.099999999999994</v>
      </c>
      <c r="Y1316" s="1">
        <v>5.15</v>
      </c>
      <c r="Z1316" s="1">
        <v>4.55</v>
      </c>
      <c r="AA1316">
        <f t="shared" si="463"/>
        <v>0.42392444910807969</v>
      </c>
      <c r="AB1316">
        <f t="shared" si="464"/>
        <v>0.31835937500000011</v>
      </c>
      <c r="AC1316">
        <f t="shared" si="465"/>
        <v>0.29282296650717698</v>
      </c>
      <c r="AD1316">
        <f t="shared" si="466"/>
        <v>7.571801566579632E-2</v>
      </c>
      <c r="AE1316">
        <f t="shared" si="467"/>
        <v>0.16711956521739132</v>
      </c>
      <c r="AF1316">
        <f t="shared" si="468"/>
        <v>0.19078947368421051</v>
      </c>
      <c r="AG1316">
        <f t="shared" si="469"/>
        <v>0.15555555555555553</v>
      </c>
      <c r="AH1316">
        <f t="shared" si="470"/>
        <v>0.3774587985114301</v>
      </c>
      <c r="AI1316">
        <f t="shared" si="471"/>
        <v>0.17198177676537585</v>
      </c>
      <c r="AJ1316">
        <f t="shared" si="472"/>
        <v>0.26532567049808431</v>
      </c>
      <c r="AK1316">
        <f t="shared" si="473"/>
        <v>0.37913181999203505</v>
      </c>
      <c r="AL1316">
        <f t="shared" si="474"/>
        <v>0.25349008082292429</v>
      </c>
      <c r="AM1316">
        <f t="shared" si="475"/>
        <v>0.30650570087189805</v>
      </c>
      <c r="AN1316">
        <f t="shared" si="476"/>
        <v>0.40292275574112729</v>
      </c>
      <c r="AO1316">
        <f t="shared" si="477"/>
        <v>0.17415215398716774</v>
      </c>
      <c r="AP1316">
        <f t="shared" si="478"/>
        <v>6.741573033707865E-2</v>
      </c>
      <c r="AQ1316">
        <f t="shared" si="479"/>
        <v>6.6666666666666666E-2</v>
      </c>
      <c r="AR1316">
        <f t="shared" si="480"/>
        <v>2.2471910112359546E-2</v>
      </c>
      <c r="AS1316">
        <f t="shared" si="481"/>
        <v>4.0816326530612235E-2</v>
      </c>
      <c r="AT1316">
        <f t="shared" si="482"/>
        <v>0.37488486337120053</v>
      </c>
      <c r="AU1316">
        <f t="shared" si="483"/>
        <v>0.42226549821486531</v>
      </c>
      <c r="AV1316">
        <f t="shared" si="484"/>
        <v>0.4941860465116279</v>
      </c>
      <c r="AW1316">
        <f t="shared" si="485"/>
        <v>0.45026178010471196</v>
      </c>
    </row>
    <row r="1317" spans="1:49" x14ac:dyDescent="0.3">
      <c r="A1317">
        <v>85</v>
      </c>
      <c r="B1317" s="3">
        <v>37622</v>
      </c>
      <c r="C1317" t="s">
        <v>7</v>
      </c>
      <c r="D1317" s="1">
        <v>66.5</v>
      </c>
      <c r="E1317" s="1">
        <v>33.25</v>
      </c>
      <c r="F1317" s="1">
        <v>16.7</v>
      </c>
      <c r="G1317" s="1">
        <v>33.25</v>
      </c>
      <c r="H1317" s="1">
        <v>15.7</v>
      </c>
      <c r="I1317" s="1">
        <v>36.200000000000003</v>
      </c>
      <c r="J1317" s="1">
        <v>35.700000000000003</v>
      </c>
      <c r="K1317" s="1">
        <v>19.5</v>
      </c>
      <c r="L1317" s="1">
        <v>18.8</v>
      </c>
      <c r="M1317" s="1">
        <v>7.75</v>
      </c>
      <c r="N1317" s="1">
        <v>7.1</v>
      </c>
      <c r="O1317" s="2">
        <v>7.9</v>
      </c>
      <c r="P1317" s="2">
        <v>5.5</v>
      </c>
      <c r="Q1317" s="2">
        <v>2.1</v>
      </c>
      <c r="R1317" s="1">
        <v>0.2</v>
      </c>
      <c r="S1317" s="1">
        <v>0.2</v>
      </c>
      <c r="T1317" s="1">
        <v>0.1</v>
      </c>
      <c r="U1317" s="1">
        <v>0.1</v>
      </c>
      <c r="V1317" s="1">
        <v>1.3</v>
      </c>
      <c r="W1317" s="1">
        <v>54.2</v>
      </c>
      <c r="X1317" s="1">
        <v>49.8</v>
      </c>
      <c r="Y1317" s="1">
        <v>3.35</v>
      </c>
      <c r="Z1317" s="1">
        <v>4.05</v>
      </c>
      <c r="AA1317">
        <f t="shared" si="463"/>
        <v>0.20881427072402936</v>
      </c>
      <c r="AB1317">
        <f t="shared" si="464"/>
        <v>0.13671875</v>
      </c>
      <c r="AC1317">
        <f t="shared" si="465"/>
        <v>0.16746411483253587</v>
      </c>
      <c r="AD1317">
        <f t="shared" si="466"/>
        <v>4.6997389033942551E-2</v>
      </c>
      <c r="AE1317">
        <f t="shared" si="467"/>
        <v>5.4347826086956527E-2</v>
      </c>
      <c r="AF1317">
        <f t="shared" si="468"/>
        <v>9.8684210526315791E-2</v>
      </c>
      <c r="AG1317">
        <f t="shared" si="469"/>
        <v>8.8888888888888892E-2</v>
      </c>
      <c r="AH1317">
        <f t="shared" si="470"/>
        <v>0.19883040935672519</v>
      </c>
      <c r="AI1317">
        <f t="shared" si="471"/>
        <v>5.8086560364464704E-2</v>
      </c>
      <c r="AJ1317">
        <f t="shared" si="472"/>
        <v>5.5555555555555594E-2</v>
      </c>
      <c r="AK1317">
        <f t="shared" si="473"/>
        <v>0.20390282755874153</v>
      </c>
      <c r="AL1317">
        <f t="shared" si="474"/>
        <v>7.5679647318148413E-2</v>
      </c>
      <c r="AM1317">
        <f t="shared" si="475"/>
        <v>0.12407780013413816</v>
      </c>
      <c r="AN1317">
        <f t="shared" si="476"/>
        <v>0.27557411273486426</v>
      </c>
      <c r="AO1317">
        <f t="shared" si="477"/>
        <v>0.11090742438130155</v>
      </c>
      <c r="AP1317">
        <f t="shared" si="478"/>
        <v>1.1235955056179775E-2</v>
      </c>
      <c r="AQ1317">
        <f t="shared" si="479"/>
        <v>1.1111111111111112E-2</v>
      </c>
      <c r="AR1317">
        <f t="shared" si="480"/>
        <v>0</v>
      </c>
      <c r="AS1317">
        <f t="shared" si="481"/>
        <v>0</v>
      </c>
      <c r="AT1317">
        <f t="shared" si="482"/>
        <v>0.28768805649370588</v>
      </c>
      <c r="AU1317">
        <f t="shared" si="483"/>
        <v>0.2904901006166829</v>
      </c>
      <c r="AV1317">
        <f t="shared" si="484"/>
        <v>0.28488372093023256</v>
      </c>
      <c r="AW1317">
        <f t="shared" si="485"/>
        <v>0.39790575916230358</v>
      </c>
    </row>
    <row r="1318" spans="1:49" x14ac:dyDescent="0.3">
      <c r="A1318">
        <v>86</v>
      </c>
      <c r="B1318" s="3">
        <v>37622</v>
      </c>
      <c r="C1318" t="s">
        <v>8</v>
      </c>
      <c r="D1318" s="1">
        <v>131.65</v>
      </c>
      <c r="E1318" s="1">
        <v>68.55</v>
      </c>
      <c r="F1318" s="1">
        <v>35.75</v>
      </c>
      <c r="G1318" s="1">
        <v>63.1</v>
      </c>
      <c r="H1318" s="1">
        <v>27.8</v>
      </c>
      <c r="I1318" s="1">
        <v>121.1</v>
      </c>
      <c r="J1318" s="1">
        <v>123.5</v>
      </c>
      <c r="K1318" s="1">
        <v>72.75</v>
      </c>
      <c r="L1318" s="1">
        <v>73.150000000000006</v>
      </c>
      <c r="M1318" s="1">
        <v>21.8</v>
      </c>
      <c r="N1318" s="1">
        <v>22.9</v>
      </c>
      <c r="O1318" s="2">
        <v>76.5</v>
      </c>
      <c r="P1318" s="2">
        <v>62.5</v>
      </c>
      <c r="Q1318" s="2">
        <v>10.1</v>
      </c>
      <c r="R1318" s="1">
        <v>6.4</v>
      </c>
      <c r="S1318" s="1">
        <v>6.4</v>
      </c>
      <c r="T1318" s="1">
        <v>3.2</v>
      </c>
      <c r="U1318" s="1">
        <v>3.2</v>
      </c>
      <c r="V1318" s="1">
        <v>6</v>
      </c>
      <c r="W1318" s="1">
        <v>129.5</v>
      </c>
      <c r="X1318" s="1">
        <v>134.9</v>
      </c>
      <c r="Y1318" s="1">
        <v>8.25</v>
      </c>
      <c r="Z1318" s="1">
        <v>8.0500000000000007</v>
      </c>
      <c r="AA1318">
        <f t="shared" si="463"/>
        <v>0.949632738719832</v>
      </c>
      <c r="AB1318">
        <f t="shared" si="464"/>
        <v>0.880859375</v>
      </c>
      <c r="AC1318">
        <f t="shared" si="465"/>
        <v>0.73875598086124405</v>
      </c>
      <c r="AD1318">
        <f t="shared" si="466"/>
        <v>0.20496083550913838</v>
      </c>
      <c r="AE1318">
        <f t="shared" si="467"/>
        <v>0.82880434782608703</v>
      </c>
      <c r="AF1318">
        <f t="shared" si="468"/>
        <v>0.625</v>
      </c>
      <c r="AG1318">
        <f t="shared" si="469"/>
        <v>0.61111111111111105</v>
      </c>
      <c r="AH1318">
        <f t="shared" si="470"/>
        <v>0.89154704944178642</v>
      </c>
      <c r="AI1318">
        <f t="shared" si="471"/>
        <v>0.83940774487471537</v>
      </c>
      <c r="AJ1318">
        <f t="shared" si="472"/>
        <v>0.86877394636015304</v>
      </c>
      <c r="AK1318">
        <f t="shared" si="473"/>
        <v>0.90322580645161288</v>
      </c>
      <c r="AL1318">
        <f t="shared" si="474"/>
        <v>0.85819250551065385</v>
      </c>
      <c r="AM1318">
        <f t="shared" si="475"/>
        <v>0.853118712273642</v>
      </c>
      <c r="AN1318">
        <f t="shared" si="476"/>
        <v>0.86221294363256773</v>
      </c>
      <c r="AO1318">
        <f t="shared" si="477"/>
        <v>0.40054995417048572</v>
      </c>
      <c r="AP1318">
        <f t="shared" si="478"/>
        <v>0.70786516853932591</v>
      </c>
      <c r="AQ1318">
        <f t="shared" si="479"/>
        <v>0.70000000000000007</v>
      </c>
      <c r="AR1318">
        <f t="shared" si="480"/>
        <v>0.34831460674157305</v>
      </c>
      <c r="AS1318">
        <f t="shared" si="481"/>
        <v>0.63265306122448972</v>
      </c>
      <c r="AT1318">
        <f t="shared" si="482"/>
        <v>0.75007675775253313</v>
      </c>
      <c r="AU1318">
        <f t="shared" si="483"/>
        <v>0.84290814670561509</v>
      </c>
      <c r="AV1318">
        <f t="shared" si="484"/>
        <v>0.85465116279069764</v>
      </c>
      <c r="AW1318">
        <f t="shared" si="485"/>
        <v>0.81675392670157065</v>
      </c>
    </row>
    <row r="1319" spans="1:49" x14ac:dyDescent="0.3">
      <c r="A1319">
        <v>87</v>
      </c>
      <c r="B1319" s="3">
        <v>37622</v>
      </c>
      <c r="C1319" t="s">
        <v>8</v>
      </c>
      <c r="D1319" s="1">
        <v>78.55</v>
      </c>
      <c r="E1319" s="1">
        <v>40.65</v>
      </c>
      <c r="F1319" s="1">
        <v>19.149999999999999</v>
      </c>
      <c r="G1319" s="1">
        <v>37.9</v>
      </c>
      <c r="H1319" s="1">
        <v>18</v>
      </c>
      <c r="I1319" s="1">
        <v>57.65</v>
      </c>
      <c r="J1319" s="1">
        <v>57.25</v>
      </c>
      <c r="K1319" s="1">
        <v>32</v>
      </c>
      <c r="L1319" s="1">
        <v>31.5</v>
      </c>
      <c r="M1319" s="1">
        <v>10.199999999999999</v>
      </c>
      <c r="N1319" s="1">
        <v>9.9499999999999993</v>
      </c>
      <c r="O1319" s="2">
        <v>14</v>
      </c>
      <c r="P1319" s="2">
        <v>10.7</v>
      </c>
      <c r="Q1319" s="2">
        <v>3</v>
      </c>
      <c r="R1319" s="1">
        <v>0.6</v>
      </c>
      <c r="S1319" s="1">
        <v>0.6</v>
      </c>
      <c r="T1319" s="1">
        <v>0.3</v>
      </c>
      <c r="U1319" s="1">
        <v>0.3</v>
      </c>
      <c r="V1319" s="1">
        <v>1.4</v>
      </c>
      <c r="W1319" s="1">
        <v>64.150000000000006</v>
      </c>
      <c r="X1319" s="1">
        <v>59.1</v>
      </c>
      <c r="Y1319" s="1">
        <v>4.1500000000000004</v>
      </c>
      <c r="Z1319" s="1">
        <v>4.7</v>
      </c>
      <c r="AA1319">
        <f t="shared" si="463"/>
        <v>0.36411332633788029</v>
      </c>
      <c r="AB1319">
        <f t="shared" si="464"/>
        <v>0.23242187499999997</v>
      </c>
      <c r="AC1319">
        <f t="shared" si="465"/>
        <v>0.25645933014354061</v>
      </c>
      <c r="AD1319">
        <f t="shared" si="466"/>
        <v>7.7023498694516968E-2</v>
      </c>
      <c r="AE1319">
        <f t="shared" si="467"/>
        <v>0.125</v>
      </c>
      <c r="AF1319">
        <f t="shared" si="468"/>
        <v>0.15789473684210525</v>
      </c>
      <c r="AG1319">
        <f t="shared" si="469"/>
        <v>9.9999999999999978E-2</v>
      </c>
      <c r="AH1319">
        <f t="shared" si="470"/>
        <v>0.32695374800637961</v>
      </c>
      <c r="AI1319">
        <f t="shared" si="471"/>
        <v>0.12756264236902051</v>
      </c>
      <c r="AJ1319">
        <f t="shared" si="472"/>
        <v>0.26101532567049807</v>
      </c>
      <c r="AK1319">
        <f t="shared" si="473"/>
        <v>0.37554759060135401</v>
      </c>
      <c r="AL1319">
        <f t="shared" si="474"/>
        <v>0.25936811168258628</v>
      </c>
      <c r="AM1319">
        <f t="shared" si="475"/>
        <v>0.2944332662642522</v>
      </c>
      <c r="AN1319">
        <f t="shared" si="476"/>
        <v>0.37787056367432137</v>
      </c>
      <c r="AO1319">
        <f t="shared" si="477"/>
        <v>0.16315307057745185</v>
      </c>
      <c r="AP1319">
        <f t="shared" si="478"/>
        <v>5.6179775280898875E-2</v>
      </c>
      <c r="AQ1319">
        <f t="shared" si="479"/>
        <v>5.5555555555555552E-2</v>
      </c>
      <c r="AR1319">
        <f t="shared" si="480"/>
        <v>2.2471910112359546E-2</v>
      </c>
      <c r="AS1319">
        <f t="shared" si="481"/>
        <v>4.0816326530612235E-2</v>
      </c>
      <c r="AT1319">
        <f t="shared" si="482"/>
        <v>0.34878722750997854</v>
      </c>
      <c r="AU1319">
        <f t="shared" si="483"/>
        <v>0.35086011035378128</v>
      </c>
      <c r="AV1319">
        <f t="shared" si="484"/>
        <v>0.37790697674418611</v>
      </c>
      <c r="AW1319">
        <f t="shared" si="485"/>
        <v>0.46596858638743449</v>
      </c>
    </row>
    <row r="1320" spans="1:49" x14ac:dyDescent="0.3">
      <c r="A1320">
        <v>88</v>
      </c>
      <c r="B1320" s="3">
        <v>37622</v>
      </c>
      <c r="C1320" t="s">
        <v>8</v>
      </c>
      <c r="D1320" s="1">
        <v>122.1</v>
      </c>
      <c r="E1320" s="1">
        <v>62.5</v>
      </c>
      <c r="F1320" s="1">
        <v>20.149999999999999</v>
      </c>
      <c r="G1320" s="1">
        <v>59.6</v>
      </c>
      <c r="H1320" s="1">
        <v>17.149999999999999</v>
      </c>
      <c r="I1320" s="1">
        <v>59.6</v>
      </c>
      <c r="J1320" s="1">
        <v>61.1</v>
      </c>
      <c r="K1320" s="1">
        <v>32.15</v>
      </c>
      <c r="L1320" s="1">
        <v>33.85</v>
      </c>
      <c r="M1320" s="1">
        <v>9.5</v>
      </c>
      <c r="N1320" s="1">
        <v>9.6999999999999993</v>
      </c>
      <c r="O1320" s="2">
        <v>19.899999999999999</v>
      </c>
      <c r="P1320" s="2">
        <v>15.6</v>
      </c>
      <c r="Q1320" s="2">
        <v>3.6</v>
      </c>
      <c r="R1320" s="1">
        <v>0.7</v>
      </c>
      <c r="S1320" s="1">
        <v>0.7</v>
      </c>
      <c r="T1320" s="1">
        <v>0.3</v>
      </c>
      <c r="U1320" s="1">
        <v>0.3</v>
      </c>
      <c r="V1320" s="1">
        <v>1.8</v>
      </c>
      <c r="W1320" s="1">
        <v>69.400000000000006</v>
      </c>
      <c r="X1320" s="1">
        <v>31.1</v>
      </c>
      <c r="Y1320" s="1">
        <v>5.25</v>
      </c>
      <c r="Z1320" s="1">
        <v>5.0999999999999996</v>
      </c>
      <c r="AA1320">
        <f t="shared" si="463"/>
        <v>0.82266526757607561</v>
      </c>
      <c r="AB1320">
        <f t="shared" si="464"/>
        <v>0.271484375</v>
      </c>
      <c r="AC1320">
        <f t="shared" si="465"/>
        <v>0.67177033492822968</v>
      </c>
      <c r="AD1320">
        <f t="shared" si="466"/>
        <v>6.5926892950391627E-2</v>
      </c>
      <c r="AE1320">
        <f t="shared" si="467"/>
        <v>0.19157608695652176</v>
      </c>
      <c r="AF1320">
        <f t="shared" si="468"/>
        <v>0.19736842105263158</v>
      </c>
      <c r="AG1320">
        <f t="shared" si="469"/>
        <v>0.14444444444444443</v>
      </c>
      <c r="AH1320">
        <f t="shared" si="470"/>
        <v>0.79000531632110582</v>
      </c>
      <c r="AI1320">
        <f t="shared" si="471"/>
        <v>0.19476082004555809</v>
      </c>
      <c r="AJ1320">
        <f t="shared" si="472"/>
        <v>0.27969348659003834</v>
      </c>
      <c r="AK1320">
        <f t="shared" si="473"/>
        <v>0.40621266427718039</v>
      </c>
      <c r="AL1320">
        <f t="shared" si="474"/>
        <v>0.26157237325495952</v>
      </c>
      <c r="AM1320">
        <f t="shared" si="475"/>
        <v>0.32595573440643866</v>
      </c>
      <c r="AN1320">
        <f t="shared" si="476"/>
        <v>0.34864300626304795</v>
      </c>
      <c r="AO1320">
        <f t="shared" si="477"/>
        <v>0.15857011915673691</v>
      </c>
      <c r="AP1320">
        <f t="shared" si="478"/>
        <v>6.741573033707865E-2</v>
      </c>
      <c r="AQ1320">
        <f t="shared" si="479"/>
        <v>6.6666666666666666E-2</v>
      </c>
      <c r="AR1320">
        <f t="shared" si="480"/>
        <v>2.2471910112359546E-2</v>
      </c>
      <c r="AS1320">
        <f t="shared" si="481"/>
        <v>4.0816326530612235E-2</v>
      </c>
      <c r="AT1320">
        <f t="shared" si="482"/>
        <v>0.38102548357384103</v>
      </c>
      <c r="AU1320">
        <f t="shared" si="483"/>
        <v>0.16910094125284</v>
      </c>
      <c r="AV1320">
        <f t="shared" si="484"/>
        <v>0.50581395348837199</v>
      </c>
      <c r="AW1320">
        <f t="shared" si="485"/>
        <v>0.50785340314136118</v>
      </c>
    </row>
    <row r="1321" spans="1:49" x14ac:dyDescent="0.3">
      <c r="A1321">
        <v>89</v>
      </c>
      <c r="B1321" s="3">
        <v>37622</v>
      </c>
      <c r="C1321" t="s">
        <v>7</v>
      </c>
      <c r="D1321" s="1">
        <v>73.5</v>
      </c>
      <c r="E1321" s="1">
        <v>35.9</v>
      </c>
      <c r="F1321" s="1">
        <v>18.399999999999999</v>
      </c>
      <c r="G1321" s="1">
        <v>37.6</v>
      </c>
      <c r="H1321" s="1">
        <v>17.75</v>
      </c>
      <c r="I1321" s="1">
        <v>40.9</v>
      </c>
      <c r="J1321" s="1">
        <v>40.5</v>
      </c>
      <c r="K1321" s="1">
        <v>20.7</v>
      </c>
      <c r="L1321" s="1">
        <v>20.45</v>
      </c>
      <c r="M1321" s="1">
        <v>8.15</v>
      </c>
      <c r="N1321" s="1">
        <v>8</v>
      </c>
      <c r="O1321" s="2">
        <v>11.5</v>
      </c>
      <c r="P1321" s="2">
        <v>8.5</v>
      </c>
      <c r="Q1321" s="2">
        <v>3</v>
      </c>
      <c r="R1321" s="1">
        <v>0.3</v>
      </c>
      <c r="S1321" s="1">
        <v>0.3</v>
      </c>
      <c r="T1321" s="1">
        <v>0.1</v>
      </c>
      <c r="U1321" s="1">
        <v>0.1</v>
      </c>
      <c r="V1321" s="1">
        <v>1.6</v>
      </c>
      <c r="W1321" s="1">
        <v>53.4</v>
      </c>
      <c r="X1321" s="1">
        <v>47.5</v>
      </c>
      <c r="Y1321" s="1">
        <v>4</v>
      </c>
      <c r="Z1321" s="1">
        <v>3.95</v>
      </c>
      <c r="AA1321">
        <f t="shared" si="463"/>
        <v>0.26442812172088137</v>
      </c>
      <c r="AB1321">
        <f t="shared" si="464"/>
        <v>0.20312499999999997</v>
      </c>
      <c r="AC1321">
        <f t="shared" si="465"/>
        <v>0.25071770334928234</v>
      </c>
      <c r="AD1321">
        <f t="shared" si="466"/>
        <v>7.3759791122715399E-2</v>
      </c>
      <c r="AE1321">
        <f t="shared" si="467"/>
        <v>9.5108695652173919E-2</v>
      </c>
      <c r="AF1321">
        <f t="shared" si="468"/>
        <v>0.15789473684210525</v>
      </c>
      <c r="AG1321">
        <f t="shared" si="469"/>
        <v>0.12222222222222223</v>
      </c>
      <c r="AH1321">
        <f t="shared" si="470"/>
        <v>0.27325890483785226</v>
      </c>
      <c r="AI1321">
        <f t="shared" si="471"/>
        <v>9.9088838268792709E-2</v>
      </c>
      <c r="AJ1321">
        <f t="shared" si="472"/>
        <v>0.10057471264367815</v>
      </c>
      <c r="AK1321">
        <f t="shared" si="473"/>
        <v>0.24213460772600554</v>
      </c>
      <c r="AL1321">
        <f t="shared" si="474"/>
        <v>9.3313739897134443E-2</v>
      </c>
      <c r="AM1321">
        <f t="shared" si="475"/>
        <v>0.14621059691482224</v>
      </c>
      <c r="AN1321">
        <f t="shared" si="476"/>
        <v>0.2922755741127348</v>
      </c>
      <c r="AO1321">
        <f t="shared" si="477"/>
        <v>0.12740604949587533</v>
      </c>
      <c r="AP1321">
        <f t="shared" si="478"/>
        <v>2.2471910112359546E-2</v>
      </c>
      <c r="AQ1321">
        <f t="shared" si="479"/>
        <v>2.222222222222222E-2</v>
      </c>
      <c r="AR1321">
        <f t="shared" si="480"/>
        <v>0</v>
      </c>
      <c r="AS1321">
        <f t="shared" si="481"/>
        <v>0</v>
      </c>
      <c r="AT1321">
        <f t="shared" si="482"/>
        <v>0.28277556033159351</v>
      </c>
      <c r="AU1321">
        <f t="shared" si="483"/>
        <v>0.27555988315481988</v>
      </c>
      <c r="AV1321">
        <f t="shared" si="484"/>
        <v>0.3604651162790698</v>
      </c>
      <c r="AW1321">
        <f t="shared" si="485"/>
        <v>0.38743455497382195</v>
      </c>
    </row>
    <row r="1322" spans="1:49" x14ac:dyDescent="0.3">
      <c r="A1322">
        <v>90</v>
      </c>
      <c r="B1322" s="3">
        <v>37622</v>
      </c>
      <c r="C1322" t="s">
        <v>7</v>
      </c>
      <c r="D1322" s="1">
        <v>64.8</v>
      </c>
      <c r="E1322" s="1">
        <v>31.8</v>
      </c>
      <c r="F1322" s="1">
        <v>15.3</v>
      </c>
      <c r="G1322" s="1">
        <v>33</v>
      </c>
      <c r="H1322" s="1">
        <v>14.7</v>
      </c>
      <c r="I1322" s="1">
        <v>33.5</v>
      </c>
      <c r="J1322" s="1">
        <v>33.299999999999997</v>
      </c>
      <c r="K1322" s="1">
        <v>17</v>
      </c>
      <c r="L1322" s="1">
        <v>17.100000000000001</v>
      </c>
      <c r="M1322" s="1">
        <v>6.5</v>
      </c>
      <c r="N1322" s="1">
        <v>6.85</v>
      </c>
      <c r="O1322" s="2">
        <v>6.9</v>
      </c>
      <c r="P1322" s="2">
        <v>4.7</v>
      </c>
      <c r="Q1322" s="2">
        <v>1.9</v>
      </c>
      <c r="R1322" s="1">
        <v>0.2</v>
      </c>
      <c r="S1322" s="1">
        <v>0.2</v>
      </c>
      <c r="T1322" s="1">
        <v>0.1</v>
      </c>
      <c r="U1322" s="1">
        <v>0.1</v>
      </c>
      <c r="V1322" s="1">
        <v>1.1000000000000001</v>
      </c>
      <c r="W1322" s="1">
        <v>49.55</v>
      </c>
      <c r="X1322" s="1">
        <v>61.1</v>
      </c>
      <c r="Y1322" s="1">
        <v>3.2</v>
      </c>
      <c r="Z1322" s="1">
        <v>3.75</v>
      </c>
      <c r="AA1322">
        <f t="shared" si="463"/>
        <v>0.17838405036726127</v>
      </c>
      <c r="AB1322">
        <f t="shared" si="464"/>
        <v>8.2031250000000056E-2</v>
      </c>
      <c r="AC1322">
        <f t="shared" si="465"/>
        <v>0.16267942583732056</v>
      </c>
      <c r="AD1322">
        <f t="shared" si="466"/>
        <v>3.3942558746736289E-2</v>
      </c>
      <c r="AE1322">
        <f t="shared" si="467"/>
        <v>4.3478260869565223E-2</v>
      </c>
      <c r="AF1322">
        <f t="shared" si="468"/>
        <v>8.5526315789473673E-2</v>
      </c>
      <c r="AG1322">
        <f t="shared" si="469"/>
        <v>6.666666666666668E-2</v>
      </c>
      <c r="AH1322">
        <f t="shared" si="470"/>
        <v>0.18075491759702286</v>
      </c>
      <c r="AI1322">
        <f t="shared" si="471"/>
        <v>4.6697038724373585E-2</v>
      </c>
      <c r="AJ1322">
        <f t="shared" si="472"/>
        <v>2.9693486590038325E-2</v>
      </c>
      <c r="AK1322">
        <f t="shared" si="473"/>
        <v>0.18478693747510946</v>
      </c>
      <c r="AL1322">
        <f t="shared" si="474"/>
        <v>3.8941954445260836E-2</v>
      </c>
      <c r="AM1322">
        <f t="shared" si="475"/>
        <v>0.1012743125419182</v>
      </c>
      <c r="AN1322">
        <f t="shared" si="476"/>
        <v>0.22338204592901872</v>
      </c>
      <c r="AO1322">
        <f t="shared" si="477"/>
        <v>0.10632447296058661</v>
      </c>
      <c r="AP1322">
        <f t="shared" si="478"/>
        <v>1.1235955056179775E-2</v>
      </c>
      <c r="AQ1322">
        <f t="shared" si="479"/>
        <v>1.1111111111111112E-2</v>
      </c>
      <c r="AR1322">
        <f t="shared" si="480"/>
        <v>0</v>
      </c>
      <c r="AS1322">
        <f t="shared" si="481"/>
        <v>0</v>
      </c>
      <c r="AT1322">
        <f t="shared" si="482"/>
        <v>0.25913417255142768</v>
      </c>
      <c r="AU1322">
        <f t="shared" si="483"/>
        <v>0.36384290814670567</v>
      </c>
      <c r="AV1322">
        <f t="shared" si="484"/>
        <v>0.26744186046511631</v>
      </c>
      <c r="AW1322">
        <f t="shared" si="485"/>
        <v>0.36649214659685858</v>
      </c>
    </row>
    <row r="1323" spans="1:49" x14ac:dyDescent="0.3">
      <c r="A1323">
        <v>91</v>
      </c>
      <c r="B1323" s="3">
        <v>37622</v>
      </c>
      <c r="C1323" t="s">
        <v>8</v>
      </c>
      <c r="D1323" s="1">
        <v>123.55</v>
      </c>
      <c r="E1323" s="1">
        <v>64.2</v>
      </c>
      <c r="F1323" s="1">
        <v>32.200000000000003</v>
      </c>
      <c r="G1323" s="1">
        <v>59.35</v>
      </c>
      <c r="H1323" s="1">
        <v>28.1</v>
      </c>
      <c r="I1323" s="1">
        <v>113.2</v>
      </c>
      <c r="J1323" s="1">
        <v>112.15</v>
      </c>
      <c r="K1323" s="1">
        <v>68.3</v>
      </c>
      <c r="L1323" s="1">
        <v>67.7</v>
      </c>
      <c r="M1323" s="1">
        <v>19.25</v>
      </c>
      <c r="N1323" s="1">
        <v>19</v>
      </c>
      <c r="O1323" s="2">
        <v>67.7</v>
      </c>
      <c r="P1323" s="2">
        <v>53.2</v>
      </c>
      <c r="Q1323" s="2">
        <v>11.4</v>
      </c>
      <c r="R1323" s="1">
        <v>5.7</v>
      </c>
      <c r="S1323" s="1">
        <v>5.6</v>
      </c>
      <c r="T1323" s="1">
        <v>3.1</v>
      </c>
      <c r="U1323" s="1">
        <v>3</v>
      </c>
      <c r="V1323" s="1">
        <v>6.6</v>
      </c>
      <c r="W1323" s="1">
        <v>120.15</v>
      </c>
      <c r="X1323" s="1">
        <v>100.5</v>
      </c>
      <c r="Y1323" s="1">
        <v>7.45</v>
      </c>
      <c r="Z1323" s="1">
        <v>7.3</v>
      </c>
      <c r="AA1323">
        <f t="shared" si="463"/>
        <v>0.85834207764952786</v>
      </c>
      <c r="AB1323">
        <f t="shared" si="464"/>
        <v>0.74218750000000011</v>
      </c>
      <c r="AC1323">
        <f t="shared" si="465"/>
        <v>0.66698564593301435</v>
      </c>
      <c r="AD1323">
        <f t="shared" si="466"/>
        <v>0.20887728459530025</v>
      </c>
      <c r="AE1323">
        <f t="shared" si="467"/>
        <v>0.70244565217391319</v>
      </c>
      <c r="AF1323">
        <f t="shared" si="468"/>
        <v>0.71052631578947367</v>
      </c>
      <c r="AG1323">
        <f t="shared" si="469"/>
        <v>0.6777777777777777</v>
      </c>
      <c r="AH1323">
        <f t="shared" si="470"/>
        <v>0.80542264752791071</v>
      </c>
      <c r="AI1323">
        <f t="shared" si="471"/>
        <v>0.73917995444191353</v>
      </c>
      <c r="AJ1323">
        <f t="shared" si="472"/>
        <v>0.7931034482758621</v>
      </c>
      <c r="AK1323">
        <f t="shared" si="473"/>
        <v>0.81282357626443646</v>
      </c>
      <c r="AL1323">
        <f t="shared" si="474"/>
        <v>0.79279941219691386</v>
      </c>
      <c r="AM1323">
        <f t="shared" si="475"/>
        <v>0.78001341381623079</v>
      </c>
      <c r="AN1323">
        <f t="shared" si="476"/>
        <v>0.75574112734864296</v>
      </c>
      <c r="AO1323">
        <f t="shared" si="477"/>
        <v>0.3290559120073327</v>
      </c>
      <c r="AP1323">
        <f t="shared" si="478"/>
        <v>0.62921348314606751</v>
      </c>
      <c r="AQ1323">
        <f t="shared" si="479"/>
        <v>0.61111111111111105</v>
      </c>
      <c r="AR1323">
        <f t="shared" si="480"/>
        <v>0.33707865168539325</v>
      </c>
      <c r="AS1323">
        <f t="shared" si="481"/>
        <v>0.59183673469387743</v>
      </c>
      <c r="AT1323">
        <f t="shared" si="482"/>
        <v>0.69266195885784476</v>
      </c>
      <c r="AU1323">
        <f t="shared" si="483"/>
        <v>0.6196040246673159</v>
      </c>
      <c r="AV1323">
        <f t="shared" si="484"/>
        <v>0.76162790697674421</v>
      </c>
      <c r="AW1323">
        <f t="shared" si="485"/>
        <v>0.73821989528795795</v>
      </c>
    </row>
    <row r="1324" spans="1:49" x14ac:dyDescent="0.3">
      <c r="A1324">
        <v>92</v>
      </c>
      <c r="B1324" s="3">
        <v>37622</v>
      </c>
      <c r="C1324" t="s">
        <v>8</v>
      </c>
      <c r="D1324" s="1">
        <v>73.400000000000006</v>
      </c>
      <c r="E1324" s="1">
        <v>37.5</v>
      </c>
      <c r="F1324" s="1">
        <v>18.25</v>
      </c>
      <c r="G1324" s="1">
        <v>35.9</v>
      </c>
      <c r="H1324" s="1">
        <v>16.5</v>
      </c>
      <c r="I1324" s="1">
        <v>49.7</v>
      </c>
      <c r="J1324" s="1">
        <v>48.75</v>
      </c>
      <c r="K1324" s="1">
        <v>27.3</v>
      </c>
      <c r="L1324" s="1">
        <v>26.2</v>
      </c>
      <c r="M1324" s="1">
        <v>8.4</v>
      </c>
      <c r="N1324" s="1">
        <v>8.6</v>
      </c>
      <c r="O1324" s="2">
        <v>11.6</v>
      </c>
      <c r="P1324" s="2">
        <v>8.8000000000000007</v>
      </c>
      <c r="Q1324" s="2">
        <v>2.6</v>
      </c>
      <c r="R1324" s="1">
        <v>0.4</v>
      </c>
      <c r="S1324" s="1">
        <v>0.4</v>
      </c>
      <c r="T1324" s="1">
        <v>0.2</v>
      </c>
      <c r="U1324" s="1">
        <v>0.2</v>
      </c>
      <c r="V1324" s="1">
        <v>1.4</v>
      </c>
      <c r="W1324" s="1">
        <v>61.1</v>
      </c>
      <c r="X1324" s="1">
        <v>48.2</v>
      </c>
      <c r="Y1324" s="1">
        <v>5.05</v>
      </c>
      <c r="Z1324" s="1">
        <v>4.9000000000000004</v>
      </c>
      <c r="AA1324">
        <f t="shared" si="463"/>
        <v>0.29800629590765998</v>
      </c>
      <c r="AB1324">
        <f t="shared" si="464"/>
        <v>0.19726562500000003</v>
      </c>
      <c r="AC1324">
        <f t="shared" si="465"/>
        <v>0.21818181818181814</v>
      </c>
      <c r="AD1324">
        <f t="shared" si="466"/>
        <v>5.7441253263707574E-2</v>
      </c>
      <c r="AE1324">
        <f t="shared" si="467"/>
        <v>9.9184782608695676E-2</v>
      </c>
      <c r="AF1324">
        <f t="shared" si="468"/>
        <v>0.13157894736842105</v>
      </c>
      <c r="AG1324">
        <f t="shared" si="469"/>
        <v>9.9999999999999978E-2</v>
      </c>
      <c r="AH1324">
        <f t="shared" si="470"/>
        <v>0.27219564061669332</v>
      </c>
      <c r="AI1324">
        <f t="shared" si="471"/>
        <v>0.10022779043280183</v>
      </c>
      <c r="AJ1324">
        <f t="shared" si="472"/>
        <v>0.1848659003831418</v>
      </c>
      <c r="AK1324">
        <f t="shared" si="473"/>
        <v>0.30784547988849059</v>
      </c>
      <c r="AL1324">
        <f t="shared" si="474"/>
        <v>0.19030124908155768</v>
      </c>
      <c r="AM1324">
        <f t="shared" si="475"/>
        <v>0.22334004024144868</v>
      </c>
      <c r="AN1324">
        <f t="shared" si="476"/>
        <v>0.30271398747390393</v>
      </c>
      <c r="AO1324">
        <f t="shared" si="477"/>
        <v>0.1384051329055912</v>
      </c>
      <c r="AP1324">
        <f t="shared" si="478"/>
        <v>3.3707865168539332E-2</v>
      </c>
      <c r="AQ1324">
        <f t="shared" si="479"/>
        <v>3.333333333333334E-2</v>
      </c>
      <c r="AR1324">
        <f t="shared" si="480"/>
        <v>1.1235955056179775E-2</v>
      </c>
      <c r="AS1324">
        <f t="shared" si="481"/>
        <v>2.0408163265306121E-2</v>
      </c>
      <c r="AT1324">
        <f t="shared" si="482"/>
        <v>0.33005833589192513</v>
      </c>
      <c r="AU1324">
        <f t="shared" si="483"/>
        <v>0.28010386238234347</v>
      </c>
      <c r="AV1324">
        <f t="shared" si="484"/>
        <v>0.48255813953488363</v>
      </c>
      <c r="AW1324">
        <f t="shared" si="485"/>
        <v>0.48691099476439786</v>
      </c>
    </row>
    <row r="1325" spans="1:49" x14ac:dyDescent="0.3">
      <c r="A1325">
        <v>93</v>
      </c>
      <c r="B1325" s="3">
        <v>37622</v>
      </c>
      <c r="C1325" t="s">
        <v>8</v>
      </c>
      <c r="D1325" s="1">
        <v>133.19999999999999</v>
      </c>
      <c r="E1325" s="1">
        <v>68.95</v>
      </c>
      <c r="F1325" s="1">
        <v>36</v>
      </c>
      <c r="G1325" s="1">
        <v>64.150000000000006</v>
      </c>
      <c r="H1325" s="1">
        <v>26.15</v>
      </c>
      <c r="I1325" s="1">
        <v>123</v>
      </c>
      <c r="J1325" s="1">
        <v>122.5</v>
      </c>
      <c r="K1325" s="1">
        <v>74.150000000000006</v>
      </c>
      <c r="L1325" s="1">
        <v>72.400000000000006</v>
      </c>
      <c r="M1325" s="1">
        <v>22.5</v>
      </c>
      <c r="N1325" s="1">
        <v>23.15</v>
      </c>
      <c r="O1325" s="2">
        <v>78</v>
      </c>
      <c r="P1325" s="2">
        <v>64.400000000000006</v>
      </c>
      <c r="Q1325" s="2">
        <v>12.2</v>
      </c>
      <c r="R1325" s="1">
        <v>6.7</v>
      </c>
      <c r="S1325" s="1">
        <v>6.6</v>
      </c>
      <c r="T1325" s="1">
        <v>3.3</v>
      </c>
      <c r="U1325" s="1">
        <v>3.3</v>
      </c>
      <c r="V1325" s="1">
        <v>6.5</v>
      </c>
      <c r="W1325" s="1">
        <v>111.9</v>
      </c>
      <c r="X1325" s="1">
        <v>49.5</v>
      </c>
      <c r="Y1325" s="1">
        <v>8.5500000000000007</v>
      </c>
      <c r="Z1325" s="1">
        <v>8.4</v>
      </c>
      <c r="AA1325">
        <f t="shared" si="463"/>
        <v>0.95802728226652678</v>
      </c>
      <c r="AB1325">
        <f t="shared" si="464"/>
        <v>0.890625</v>
      </c>
      <c r="AC1325">
        <f t="shared" si="465"/>
        <v>0.75885167464114844</v>
      </c>
      <c r="AD1325">
        <f t="shared" si="466"/>
        <v>0.18342036553524801</v>
      </c>
      <c r="AE1325">
        <f t="shared" si="467"/>
        <v>0.85461956521739146</v>
      </c>
      <c r="AF1325">
        <f t="shared" si="468"/>
        <v>0.76315789473684204</v>
      </c>
      <c r="AG1325">
        <f t="shared" si="469"/>
        <v>0.66666666666666663</v>
      </c>
      <c r="AH1325">
        <f t="shared" si="470"/>
        <v>0.90802764486975007</v>
      </c>
      <c r="AI1325">
        <f t="shared" si="471"/>
        <v>0.85649202733485208</v>
      </c>
      <c r="AJ1325">
        <f t="shared" si="472"/>
        <v>0.88697318007662829</v>
      </c>
      <c r="AK1325">
        <f t="shared" si="473"/>
        <v>0.89526085225009955</v>
      </c>
      <c r="AL1325">
        <f t="shared" si="474"/>
        <v>0.87876561351947091</v>
      </c>
      <c r="AM1325">
        <f t="shared" si="475"/>
        <v>0.84305835010060381</v>
      </c>
      <c r="AN1325">
        <f t="shared" si="476"/>
        <v>0.8914405010438412</v>
      </c>
      <c r="AO1325">
        <f t="shared" si="477"/>
        <v>0.40513290559120069</v>
      </c>
      <c r="AP1325">
        <f t="shared" si="478"/>
        <v>0.7415730337078652</v>
      </c>
      <c r="AQ1325">
        <f t="shared" si="479"/>
        <v>0.72222222222222221</v>
      </c>
      <c r="AR1325">
        <f t="shared" si="480"/>
        <v>0.35955056179775274</v>
      </c>
      <c r="AS1325">
        <f t="shared" si="481"/>
        <v>0.65306122448979576</v>
      </c>
      <c r="AT1325">
        <f t="shared" si="482"/>
        <v>0.64200184218606093</v>
      </c>
      <c r="AU1325">
        <f t="shared" si="483"/>
        <v>0.28854268094774427</v>
      </c>
      <c r="AV1325">
        <f t="shared" si="484"/>
        <v>0.88953488372093026</v>
      </c>
      <c r="AW1325">
        <f t="shared" si="485"/>
        <v>0.8534031413612565</v>
      </c>
    </row>
    <row r="1326" spans="1:49" x14ac:dyDescent="0.3">
      <c r="A1326">
        <v>94</v>
      </c>
      <c r="B1326" s="3">
        <v>37622</v>
      </c>
      <c r="C1326" t="s">
        <v>8</v>
      </c>
      <c r="D1326" s="1">
        <v>87.4</v>
      </c>
      <c r="E1326" s="1">
        <v>45.9</v>
      </c>
      <c r="F1326" s="1">
        <v>23.7</v>
      </c>
      <c r="G1326" s="1">
        <v>41.5</v>
      </c>
      <c r="H1326" s="1">
        <v>19.5</v>
      </c>
      <c r="I1326" s="1">
        <v>63.7</v>
      </c>
      <c r="J1326" s="1">
        <v>64.099999999999994</v>
      </c>
      <c r="K1326" s="1">
        <v>36.4</v>
      </c>
      <c r="L1326" s="1">
        <v>36.5</v>
      </c>
      <c r="M1326" s="1">
        <v>11.5</v>
      </c>
      <c r="N1326" s="1">
        <v>11.35</v>
      </c>
      <c r="O1326" s="2">
        <v>20.9</v>
      </c>
      <c r="P1326" s="2">
        <v>16.399999999999999</v>
      </c>
      <c r="Q1326" s="2">
        <v>4.0999999999999996</v>
      </c>
      <c r="R1326" s="1">
        <v>0.9</v>
      </c>
      <c r="S1326" s="1">
        <v>0.9</v>
      </c>
      <c r="T1326" s="1">
        <v>0.4</v>
      </c>
      <c r="U1326" s="1">
        <v>0.4</v>
      </c>
      <c r="V1326" s="1">
        <v>2</v>
      </c>
      <c r="W1326" s="1">
        <v>79.5</v>
      </c>
      <c r="X1326" s="1">
        <v>78.099999999999994</v>
      </c>
      <c r="Y1326" s="1">
        <v>5.15</v>
      </c>
      <c r="Z1326" s="1">
        <v>5</v>
      </c>
      <c r="AA1326">
        <f t="shared" si="463"/>
        <v>0.47429171038824758</v>
      </c>
      <c r="AB1326">
        <f t="shared" si="464"/>
        <v>0.41015625</v>
      </c>
      <c r="AC1326">
        <f t="shared" si="465"/>
        <v>0.32535885167464113</v>
      </c>
      <c r="AD1326">
        <f t="shared" si="466"/>
        <v>9.6605744125326368E-2</v>
      </c>
      <c r="AE1326">
        <f t="shared" si="467"/>
        <v>0.20244565217391305</v>
      </c>
      <c r="AF1326">
        <f t="shared" si="468"/>
        <v>0.23026315789473681</v>
      </c>
      <c r="AG1326">
        <f t="shared" si="469"/>
        <v>0.16666666666666666</v>
      </c>
      <c r="AH1326">
        <f t="shared" si="470"/>
        <v>0.42105263157894746</v>
      </c>
      <c r="AI1326">
        <f t="shared" si="471"/>
        <v>0.20615034168564919</v>
      </c>
      <c r="AJ1326">
        <f t="shared" si="472"/>
        <v>0.31896551724137934</v>
      </c>
      <c r="AK1326">
        <f t="shared" si="473"/>
        <v>0.43010752688172033</v>
      </c>
      <c r="AL1326">
        <f t="shared" si="474"/>
        <v>0.32402645113886841</v>
      </c>
      <c r="AM1326">
        <f t="shared" si="475"/>
        <v>0.36150234741784038</v>
      </c>
      <c r="AN1326">
        <f t="shared" si="476"/>
        <v>0.43215031315240077</v>
      </c>
      <c r="AO1326">
        <f t="shared" si="477"/>
        <v>0.18881759853345553</v>
      </c>
      <c r="AP1326">
        <f t="shared" si="478"/>
        <v>8.98876404494382E-2</v>
      </c>
      <c r="AQ1326">
        <f t="shared" si="479"/>
        <v>8.8888888888888892E-2</v>
      </c>
      <c r="AR1326">
        <f t="shared" si="480"/>
        <v>3.3707865168539332E-2</v>
      </c>
      <c r="AS1326">
        <f t="shared" si="481"/>
        <v>6.1224489795918373E-2</v>
      </c>
      <c r="AT1326">
        <f t="shared" si="482"/>
        <v>0.44304574762050974</v>
      </c>
      <c r="AU1326">
        <f t="shared" si="483"/>
        <v>0.47419668938656284</v>
      </c>
      <c r="AV1326">
        <f t="shared" si="484"/>
        <v>0.4941860465116279</v>
      </c>
      <c r="AW1326">
        <f t="shared" si="485"/>
        <v>0.4973821989528795</v>
      </c>
    </row>
    <row r="1327" spans="1:49" x14ac:dyDescent="0.3">
      <c r="A1327">
        <v>95</v>
      </c>
      <c r="B1327" s="3">
        <v>37622</v>
      </c>
      <c r="C1327" t="s">
        <v>8</v>
      </c>
      <c r="D1327" s="1">
        <v>86.35</v>
      </c>
      <c r="E1327" s="1">
        <v>44.15</v>
      </c>
      <c r="F1327" s="1">
        <v>21.8</v>
      </c>
      <c r="G1327" s="1">
        <v>42.2</v>
      </c>
      <c r="H1327" s="1">
        <v>18.5</v>
      </c>
      <c r="I1327" s="1">
        <v>61.1</v>
      </c>
      <c r="J1327" s="1">
        <v>60.4</v>
      </c>
      <c r="K1327" s="1">
        <v>33.200000000000003</v>
      </c>
      <c r="L1327" s="1">
        <v>32.5</v>
      </c>
      <c r="M1327" s="1">
        <v>10.8</v>
      </c>
      <c r="N1327" s="1">
        <v>10.7</v>
      </c>
      <c r="O1327" s="2">
        <v>19.5</v>
      </c>
      <c r="P1327" s="2">
        <v>15.1</v>
      </c>
      <c r="Q1327" s="2">
        <v>3.9</v>
      </c>
      <c r="R1327" s="1">
        <v>0.8</v>
      </c>
      <c r="S1327" s="1">
        <v>0.8</v>
      </c>
      <c r="T1327" s="1">
        <v>0.4</v>
      </c>
      <c r="U1327" s="1">
        <v>0.4</v>
      </c>
      <c r="V1327" s="1">
        <v>2.1</v>
      </c>
      <c r="W1327" s="1">
        <v>69.7</v>
      </c>
      <c r="X1327" s="1">
        <v>72.400000000000006</v>
      </c>
      <c r="Y1327" s="1">
        <v>5.65</v>
      </c>
      <c r="Z1327" s="1">
        <v>5.15</v>
      </c>
      <c r="AA1327">
        <f t="shared" si="463"/>
        <v>0.43756558237145848</v>
      </c>
      <c r="AB1327">
        <f t="shared" si="464"/>
        <v>0.33593750000000006</v>
      </c>
      <c r="AC1327">
        <f t="shared" si="465"/>
        <v>0.33875598086124403</v>
      </c>
      <c r="AD1327">
        <f t="shared" si="466"/>
        <v>8.3550913838120106E-2</v>
      </c>
      <c r="AE1327">
        <f t="shared" si="467"/>
        <v>0.18478260869565219</v>
      </c>
      <c r="AF1327">
        <f t="shared" si="468"/>
        <v>0.21710526315789472</v>
      </c>
      <c r="AG1327">
        <f t="shared" si="469"/>
        <v>0.17777777777777778</v>
      </c>
      <c r="AH1327">
        <f t="shared" si="470"/>
        <v>0.4098883572567783</v>
      </c>
      <c r="AI1327">
        <f t="shared" si="471"/>
        <v>0.19020501138952164</v>
      </c>
      <c r="AJ1327">
        <f t="shared" si="472"/>
        <v>0.29406130268199232</v>
      </c>
      <c r="AK1327">
        <f t="shared" si="473"/>
        <v>0.40063719633612099</v>
      </c>
      <c r="AL1327">
        <f t="shared" si="474"/>
        <v>0.27700220426157235</v>
      </c>
      <c r="AM1327">
        <f t="shared" si="475"/>
        <v>0.30784708249496984</v>
      </c>
      <c r="AN1327">
        <f t="shared" si="476"/>
        <v>0.40292275574112729</v>
      </c>
      <c r="AO1327">
        <f t="shared" si="477"/>
        <v>0.17690192483959666</v>
      </c>
      <c r="AP1327">
        <f t="shared" si="478"/>
        <v>7.8651685393258439E-2</v>
      </c>
      <c r="AQ1327">
        <f t="shared" si="479"/>
        <v>7.7777777777777779E-2</v>
      </c>
      <c r="AR1327">
        <f t="shared" si="480"/>
        <v>3.3707865168539332E-2</v>
      </c>
      <c r="AS1327">
        <f t="shared" si="481"/>
        <v>6.1224489795918373E-2</v>
      </c>
      <c r="AT1327">
        <f t="shared" si="482"/>
        <v>0.38286766963463315</v>
      </c>
      <c r="AU1327">
        <f t="shared" si="483"/>
        <v>0.43719571567672844</v>
      </c>
      <c r="AV1327">
        <f t="shared" si="484"/>
        <v>0.55232558139534882</v>
      </c>
      <c r="AW1327">
        <f t="shared" si="485"/>
        <v>0.51308900523560208</v>
      </c>
    </row>
    <row r="1328" spans="1:49" x14ac:dyDescent="0.3">
      <c r="A1328">
        <v>96</v>
      </c>
      <c r="B1328" s="3">
        <v>37622</v>
      </c>
      <c r="C1328" t="s">
        <v>8</v>
      </c>
      <c r="D1328" s="1">
        <v>114.35</v>
      </c>
      <c r="E1328" s="1">
        <v>59.2</v>
      </c>
      <c r="F1328" s="1">
        <v>31.05</v>
      </c>
      <c r="G1328" s="1">
        <v>55.15</v>
      </c>
      <c r="H1328" s="1">
        <v>27.35</v>
      </c>
      <c r="I1328" s="1">
        <v>88.55</v>
      </c>
      <c r="J1328" s="1">
        <v>89.35</v>
      </c>
      <c r="K1328" s="1">
        <v>49.75</v>
      </c>
      <c r="L1328" s="1">
        <v>49.9</v>
      </c>
      <c r="M1328" s="1">
        <v>14.7</v>
      </c>
      <c r="N1328" s="1">
        <v>14.85</v>
      </c>
      <c r="O1328" s="2">
        <v>48.6</v>
      </c>
      <c r="P1328" s="2">
        <v>39.299999999999997</v>
      </c>
      <c r="Q1328" s="2">
        <v>8.5</v>
      </c>
      <c r="R1328" s="1">
        <v>2.1</v>
      </c>
      <c r="S1328" s="1">
        <v>2.1</v>
      </c>
      <c r="T1328" s="1">
        <v>1.2</v>
      </c>
      <c r="U1328" s="1">
        <v>1.2</v>
      </c>
      <c r="V1328" s="1">
        <v>4.4000000000000004</v>
      </c>
      <c r="W1328" s="1">
        <v>110.25</v>
      </c>
      <c r="X1328" s="1">
        <v>119.55</v>
      </c>
      <c r="Y1328" s="1">
        <v>7.2</v>
      </c>
      <c r="Z1328" s="1">
        <v>7.15</v>
      </c>
      <c r="AA1328">
        <f t="shared" si="463"/>
        <v>0.75341028331584481</v>
      </c>
      <c r="AB1328">
        <f t="shared" si="464"/>
        <v>0.697265625</v>
      </c>
      <c r="AC1328">
        <f t="shared" si="465"/>
        <v>0.58660287081339713</v>
      </c>
      <c r="AD1328">
        <f t="shared" si="466"/>
        <v>0.19908616187989558</v>
      </c>
      <c r="AE1328">
        <f t="shared" si="467"/>
        <v>0.51358695652173914</v>
      </c>
      <c r="AF1328">
        <f t="shared" si="468"/>
        <v>0.51973684210526316</v>
      </c>
      <c r="AG1328">
        <f t="shared" si="469"/>
        <v>0.43333333333333335</v>
      </c>
      <c r="AH1328">
        <f t="shared" si="470"/>
        <v>0.70760233918128657</v>
      </c>
      <c r="AI1328">
        <f t="shared" si="471"/>
        <v>0.52164009111617315</v>
      </c>
      <c r="AJ1328">
        <f t="shared" si="472"/>
        <v>0.55699233716475094</v>
      </c>
      <c r="AK1328">
        <f t="shared" si="473"/>
        <v>0.63122262046993227</v>
      </c>
      <c r="AL1328">
        <f t="shared" si="474"/>
        <v>0.52020573108008805</v>
      </c>
      <c r="AM1328">
        <f t="shared" si="475"/>
        <v>0.54124748490945673</v>
      </c>
      <c r="AN1328">
        <f t="shared" si="476"/>
        <v>0.56576200417536515</v>
      </c>
      <c r="AO1328">
        <f t="shared" si="477"/>
        <v>0.2529789184234647</v>
      </c>
      <c r="AP1328">
        <f t="shared" si="478"/>
        <v>0.2247191011235955</v>
      </c>
      <c r="AQ1328">
        <f t="shared" si="479"/>
        <v>0.22222222222222221</v>
      </c>
      <c r="AR1328">
        <f t="shared" si="480"/>
        <v>0.12359550561797751</v>
      </c>
      <c r="AS1328">
        <f t="shared" si="481"/>
        <v>0.22448979591836729</v>
      </c>
      <c r="AT1328">
        <f t="shared" si="482"/>
        <v>0.63186981885170412</v>
      </c>
      <c r="AU1328">
        <f t="shared" si="483"/>
        <v>0.74326517364492051</v>
      </c>
      <c r="AV1328">
        <f t="shared" si="484"/>
        <v>0.73255813953488369</v>
      </c>
      <c r="AW1328">
        <f t="shared" si="485"/>
        <v>0.72251308900523559</v>
      </c>
    </row>
    <row r="1329" spans="1:49" x14ac:dyDescent="0.3">
      <c r="A1329">
        <v>97</v>
      </c>
      <c r="B1329" s="3">
        <v>37622</v>
      </c>
      <c r="C1329" t="s">
        <v>8</v>
      </c>
      <c r="D1329" s="1">
        <v>115.9</v>
      </c>
      <c r="E1329" s="1">
        <v>59.8</v>
      </c>
      <c r="F1329" s="1">
        <v>31.05</v>
      </c>
      <c r="G1329" s="1">
        <v>56.1</v>
      </c>
      <c r="H1329" s="1">
        <v>27.15</v>
      </c>
      <c r="I1329" s="1">
        <v>89</v>
      </c>
      <c r="J1329" s="1">
        <v>89.55</v>
      </c>
      <c r="K1329" s="1">
        <v>50.6</v>
      </c>
      <c r="L1329" s="1">
        <v>50.25</v>
      </c>
      <c r="M1329" s="1">
        <v>14.55</v>
      </c>
      <c r="N1329" s="1">
        <v>14.7</v>
      </c>
      <c r="O1329" s="2">
        <v>48.5</v>
      </c>
      <c r="P1329" s="2">
        <v>39.6</v>
      </c>
      <c r="Q1329" s="2">
        <v>8.6</v>
      </c>
      <c r="R1329" s="1">
        <v>2.2000000000000002</v>
      </c>
      <c r="S1329" s="1">
        <v>2.2000000000000002</v>
      </c>
      <c r="T1329" s="1">
        <v>1.2</v>
      </c>
      <c r="U1329" s="1">
        <v>1.2</v>
      </c>
      <c r="V1329" s="1">
        <v>4.3</v>
      </c>
      <c r="W1329" s="1">
        <v>107.2</v>
      </c>
      <c r="X1329" s="1">
        <v>119.2</v>
      </c>
      <c r="Y1329" s="1">
        <v>7.25</v>
      </c>
      <c r="Z1329" s="1">
        <v>7.15</v>
      </c>
      <c r="AA1329">
        <f t="shared" si="463"/>
        <v>0.76600209863588664</v>
      </c>
      <c r="AB1329">
        <f t="shared" si="464"/>
        <v>0.697265625</v>
      </c>
      <c r="AC1329">
        <f t="shared" si="465"/>
        <v>0.60478468899521531</v>
      </c>
      <c r="AD1329">
        <f t="shared" si="466"/>
        <v>0.19647519582245429</v>
      </c>
      <c r="AE1329">
        <f t="shared" si="467"/>
        <v>0.51766304347826098</v>
      </c>
      <c r="AF1329">
        <f t="shared" si="468"/>
        <v>0.52631578947368418</v>
      </c>
      <c r="AG1329">
        <f t="shared" si="469"/>
        <v>0.42222222222222217</v>
      </c>
      <c r="AH1329">
        <f t="shared" si="470"/>
        <v>0.72408293460925055</v>
      </c>
      <c r="AI1329">
        <f t="shared" si="471"/>
        <v>0.5205011389521641</v>
      </c>
      <c r="AJ1329">
        <f t="shared" si="472"/>
        <v>0.56130268199233713</v>
      </c>
      <c r="AK1329">
        <f t="shared" si="473"/>
        <v>0.63281561131023489</v>
      </c>
      <c r="AL1329">
        <f t="shared" si="474"/>
        <v>0.53269654665686983</v>
      </c>
      <c r="AM1329">
        <f t="shared" si="475"/>
        <v>0.54594232059020797</v>
      </c>
      <c r="AN1329">
        <f t="shared" si="476"/>
        <v>0.55949895615866374</v>
      </c>
      <c r="AO1329">
        <f t="shared" si="477"/>
        <v>0.2502291475710357</v>
      </c>
      <c r="AP1329">
        <f t="shared" si="478"/>
        <v>0.23595505617977527</v>
      </c>
      <c r="AQ1329">
        <f t="shared" si="479"/>
        <v>0.23333333333333334</v>
      </c>
      <c r="AR1329">
        <f t="shared" si="480"/>
        <v>0.12359550561797751</v>
      </c>
      <c r="AS1329">
        <f t="shared" si="481"/>
        <v>0.22448979591836729</v>
      </c>
      <c r="AT1329">
        <f t="shared" si="482"/>
        <v>0.61314092723365066</v>
      </c>
      <c r="AU1329">
        <f t="shared" si="483"/>
        <v>0.74099318403115877</v>
      </c>
      <c r="AV1329">
        <f t="shared" si="484"/>
        <v>0.73837209302325579</v>
      </c>
      <c r="AW1329">
        <f t="shared" si="485"/>
        <v>0.72251308900523559</v>
      </c>
    </row>
    <row r="1330" spans="1:49" x14ac:dyDescent="0.3">
      <c r="A1330">
        <v>98</v>
      </c>
      <c r="B1330" s="3">
        <v>37622</v>
      </c>
      <c r="C1330" t="s">
        <v>7</v>
      </c>
      <c r="D1330" s="1">
        <v>63.8</v>
      </c>
      <c r="E1330" s="1">
        <v>31.55</v>
      </c>
      <c r="F1330" s="1">
        <v>15.9</v>
      </c>
      <c r="G1330" s="1">
        <v>32.25</v>
      </c>
      <c r="H1330" s="1">
        <v>14.3</v>
      </c>
      <c r="I1330" s="1">
        <v>33.549999999999997</v>
      </c>
      <c r="J1330" s="1">
        <v>34.1</v>
      </c>
      <c r="K1330" s="1">
        <v>17.25</v>
      </c>
      <c r="L1330" s="1">
        <v>17.05</v>
      </c>
      <c r="M1330" s="1">
        <v>6.8</v>
      </c>
      <c r="N1330" s="1">
        <v>6.15</v>
      </c>
      <c r="O1330" s="2">
        <v>6.9</v>
      </c>
      <c r="P1330" s="2">
        <v>4.9000000000000004</v>
      </c>
      <c r="Q1330" s="2">
        <v>1.8</v>
      </c>
      <c r="R1330" s="1">
        <v>0.2</v>
      </c>
      <c r="S1330" s="1">
        <v>0.2</v>
      </c>
      <c r="T1330" s="1">
        <v>0.1</v>
      </c>
      <c r="U1330" s="1">
        <v>0.1</v>
      </c>
      <c r="V1330" s="1">
        <v>1</v>
      </c>
      <c r="W1330" s="1">
        <v>62.1</v>
      </c>
      <c r="X1330" s="1">
        <v>57.15</v>
      </c>
      <c r="Y1330" s="1">
        <v>3.25</v>
      </c>
      <c r="Z1330" s="1">
        <v>3.15</v>
      </c>
      <c r="AA1330">
        <f t="shared" si="463"/>
        <v>0.17313746065057711</v>
      </c>
      <c r="AB1330">
        <f t="shared" si="464"/>
        <v>0.10546875000000004</v>
      </c>
      <c r="AC1330">
        <f t="shared" si="465"/>
        <v>0.14832535885167464</v>
      </c>
      <c r="AD1330">
        <f t="shared" si="466"/>
        <v>2.8720626631853798E-2</v>
      </c>
      <c r="AE1330">
        <f t="shared" si="467"/>
        <v>4.6195652173913054E-2</v>
      </c>
      <c r="AF1330">
        <f t="shared" si="468"/>
        <v>7.8947368421052641E-2</v>
      </c>
      <c r="AG1330">
        <f t="shared" si="469"/>
        <v>5.5555555555555552E-2</v>
      </c>
      <c r="AH1330">
        <f t="shared" si="470"/>
        <v>0.17012227538543329</v>
      </c>
      <c r="AI1330">
        <f t="shared" si="471"/>
        <v>4.6697038724373585E-2</v>
      </c>
      <c r="AJ1330">
        <f t="shared" si="472"/>
        <v>3.0172413793103432E-2</v>
      </c>
      <c r="AK1330">
        <f t="shared" si="473"/>
        <v>0.19115890083632017</v>
      </c>
      <c r="AL1330">
        <f t="shared" si="474"/>
        <v>4.2615723732549599E-2</v>
      </c>
      <c r="AM1330">
        <f t="shared" si="475"/>
        <v>0.1006036217303823</v>
      </c>
      <c r="AN1330">
        <f t="shared" si="476"/>
        <v>0.23590814196242169</v>
      </c>
      <c r="AO1330">
        <f t="shared" si="477"/>
        <v>9.3492208982584799E-2</v>
      </c>
      <c r="AP1330">
        <f t="shared" si="478"/>
        <v>1.1235955056179775E-2</v>
      </c>
      <c r="AQ1330">
        <f t="shared" si="479"/>
        <v>1.1111111111111112E-2</v>
      </c>
      <c r="AR1330">
        <f t="shared" si="480"/>
        <v>0</v>
      </c>
      <c r="AS1330">
        <f t="shared" si="481"/>
        <v>0</v>
      </c>
      <c r="AT1330">
        <f t="shared" si="482"/>
        <v>0.33619895609456557</v>
      </c>
      <c r="AU1330">
        <f t="shared" si="483"/>
        <v>0.33820188250568001</v>
      </c>
      <c r="AV1330">
        <f t="shared" si="484"/>
        <v>0.27325581395348836</v>
      </c>
      <c r="AW1330">
        <f t="shared" si="485"/>
        <v>0.30366492146596852</v>
      </c>
    </row>
    <row r="1331" spans="1:49" x14ac:dyDescent="0.3">
      <c r="A1331">
        <v>99</v>
      </c>
      <c r="B1331" s="3">
        <v>37622</v>
      </c>
      <c r="C1331" t="s">
        <v>8</v>
      </c>
      <c r="D1331" s="1">
        <v>134.25</v>
      </c>
      <c r="E1331" s="1">
        <v>70.7</v>
      </c>
      <c r="F1331" s="1">
        <v>36.549999999999997</v>
      </c>
      <c r="G1331" s="1">
        <v>63.55</v>
      </c>
      <c r="H1331" s="1">
        <v>29.3</v>
      </c>
      <c r="I1331" s="1">
        <v>128.44999999999999</v>
      </c>
      <c r="J1331" s="1">
        <v>132.05000000000001</v>
      </c>
      <c r="K1331" s="1">
        <v>79.8</v>
      </c>
      <c r="L1331" s="1">
        <v>81.599999999999994</v>
      </c>
      <c r="M1331" s="1">
        <v>20.95</v>
      </c>
      <c r="N1331" s="1">
        <v>24.2</v>
      </c>
      <c r="O1331" s="2">
        <v>90.6</v>
      </c>
      <c r="P1331" s="2">
        <v>75.099999999999994</v>
      </c>
      <c r="Q1331" s="2">
        <v>13.7</v>
      </c>
      <c r="R1331" s="1">
        <v>8.6</v>
      </c>
      <c r="S1331" s="1">
        <v>8.6</v>
      </c>
      <c r="T1331" s="1">
        <v>4.3</v>
      </c>
      <c r="U1331" s="1">
        <v>4.3</v>
      </c>
      <c r="V1331" s="1">
        <v>7.1</v>
      </c>
      <c r="W1331" s="1">
        <v>141.1</v>
      </c>
      <c r="X1331" s="1">
        <v>110.3</v>
      </c>
      <c r="Y1331" s="1">
        <v>9.25</v>
      </c>
      <c r="Z1331" s="1">
        <v>8.15</v>
      </c>
      <c r="AA1331">
        <f t="shared" si="463"/>
        <v>0.99475341028331588</v>
      </c>
      <c r="AB1331">
        <f t="shared" si="464"/>
        <v>0.91210937499999989</v>
      </c>
      <c r="AC1331">
        <f t="shared" si="465"/>
        <v>0.74736842105263146</v>
      </c>
      <c r="AD1331">
        <f t="shared" si="466"/>
        <v>0.22454308093994779</v>
      </c>
      <c r="AE1331">
        <f t="shared" si="467"/>
        <v>1</v>
      </c>
      <c r="AF1331">
        <f t="shared" si="468"/>
        <v>0.86184210526315785</v>
      </c>
      <c r="AG1331">
        <f t="shared" si="469"/>
        <v>0.73333333333333328</v>
      </c>
      <c r="AH1331">
        <f t="shared" si="470"/>
        <v>0.91919191919191923</v>
      </c>
      <c r="AI1331">
        <f t="shared" si="471"/>
        <v>1</v>
      </c>
      <c r="AJ1331">
        <f t="shared" si="472"/>
        <v>0.93917624521072773</v>
      </c>
      <c r="AK1331">
        <f t="shared" si="473"/>
        <v>0.97132616487455203</v>
      </c>
      <c r="AL1331">
        <f t="shared" si="474"/>
        <v>0.96179279941219686</v>
      </c>
      <c r="AM1331">
        <f t="shared" si="475"/>
        <v>0.96646545942320594</v>
      </c>
      <c r="AN1331">
        <f t="shared" si="476"/>
        <v>0.82672233820459273</v>
      </c>
      <c r="AO1331">
        <f t="shared" si="477"/>
        <v>0.42438130155820347</v>
      </c>
      <c r="AP1331">
        <f t="shared" si="478"/>
        <v>0.9550561797752809</v>
      </c>
      <c r="AQ1331">
        <f t="shared" si="479"/>
        <v>0.94444444444444442</v>
      </c>
      <c r="AR1331">
        <f t="shared" si="480"/>
        <v>0.47191011235955055</v>
      </c>
      <c r="AS1331">
        <f t="shared" si="481"/>
        <v>0.8571428571428571</v>
      </c>
      <c r="AT1331">
        <f t="shared" si="482"/>
        <v>0.82130795210316243</v>
      </c>
      <c r="AU1331">
        <f t="shared" si="483"/>
        <v>0.68321973385264534</v>
      </c>
      <c r="AV1331">
        <f t="shared" si="484"/>
        <v>0.97093023255813948</v>
      </c>
      <c r="AW1331">
        <f t="shared" si="485"/>
        <v>0.82722513089005223</v>
      </c>
    </row>
    <row r="1332" spans="1:49" x14ac:dyDescent="0.3">
      <c r="A1332">
        <v>100</v>
      </c>
      <c r="B1332" s="3">
        <v>37622</v>
      </c>
      <c r="C1332" t="s">
        <v>8</v>
      </c>
      <c r="D1332" s="1">
        <v>87.85</v>
      </c>
      <c r="E1332" s="1">
        <v>45.1</v>
      </c>
      <c r="F1332" s="1">
        <v>23.15</v>
      </c>
      <c r="G1332" s="1">
        <v>42.75</v>
      </c>
      <c r="H1332" s="1">
        <v>20.2</v>
      </c>
      <c r="I1332" s="1">
        <v>60.55</v>
      </c>
      <c r="J1332" s="1">
        <v>59.65</v>
      </c>
      <c r="K1332" s="1">
        <v>33.35</v>
      </c>
      <c r="L1332" s="1">
        <v>31.95</v>
      </c>
      <c r="M1332" s="1">
        <v>10.7</v>
      </c>
      <c r="N1332" s="1">
        <v>10.65</v>
      </c>
      <c r="O1332" s="2">
        <v>20.2</v>
      </c>
      <c r="P1332" s="2">
        <v>15.5</v>
      </c>
      <c r="Q1332" s="2">
        <v>4.4000000000000004</v>
      </c>
      <c r="R1332" s="1">
        <v>0.8</v>
      </c>
      <c r="S1332" s="1">
        <v>0.8</v>
      </c>
      <c r="T1332" s="1">
        <v>0.4</v>
      </c>
      <c r="U1332" s="1">
        <v>0.4</v>
      </c>
      <c r="V1332" s="1">
        <v>2.2000000000000002</v>
      </c>
      <c r="W1332" s="1">
        <v>70.400000000000006</v>
      </c>
      <c r="X1332" s="1">
        <v>68.2</v>
      </c>
      <c r="Y1332" s="1">
        <v>5.2</v>
      </c>
      <c r="Z1332" s="1">
        <v>5.15</v>
      </c>
      <c r="AA1332">
        <f t="shared" si="463"/>
        <v>0.45750262329485836</v>
      </c>
      <c r="AB1332">
        <f t="shared" si="464"/>
        <v>0.388671875</v>
      </c>
      <c r="AC1332">
        <f t="shared" si="465"/>
        <v>0.34928229665071769</v>
      </c>
      <c r="AD1332">
        <f t="shared" si="466"/>
        <v>0.10574412532637074</v>
      </c>
      <c r="AE1332">
        <f t="shared" si="467"/>
        <v>0.19021739130434784</v>
      </c>
      <c r="AF1332">
        <f t="shared" si="468"/>
        <v>0.25</v>
      </c>
      <c r="AG1332">
        <f t="shared" si="469"/>
        <v>0.18888888888888891</v>
      </c>
      <c r="AH1332">
        <f t="shared" si="470"/>
        <v>0.42583732057416268</v>
      </c>
      <c r="AI1332">
        <f t="shared" si="471"/>
        <v>0.19817767653758542</v>
      </c>
      <c r="AJ1332">
        <f t="shared" si="472"/>
        <v>0.2887931034482758</v>
      </c>
      <c r="AK1332">
        <f t="shared" si="473"/>
        <v>0.39466348068498602</v>
      </c>
      <c r="AL1332">
        <f t="shared" si="474"/>
        <v>0.27920646583394559</v>
      </c>
      <c r="AM1332">
        <f t="shared" si="475"/>
        <v>0.30046948356807512</v>
      </c>
      <c r="AN1332">
        <f t="shared" si="476"/>
        <v>0.39874739039665957</v>
      </c>
      <c r="AO1332">
        <f t="shared" si="477"/>
        <v>0.1759853345554537</v>
      </c>
      <c r="AP1332">
        <f t="shared" si="478"/>
        <v>7.8651685393258439E-2</v>
      </c>
      <c r="AQ1332">
        <f t="shared" si="479"/>
        <v>7.7777777777777779E-2</v>
      </c>
      <c r="AR1332">
        <f t="shared" si="480"/>
        <v>3.3707865168539332E-2</v>
      </c>
      <c r="AS1332">
        <f t="shared" si="481"/>
        <v>6.1224489795918373E-2</v>
      </c>
      <c r="AT1332">
        <f t="shared" si="482"/>
        <v>0.38716610377648147</v>
      </c>
      <c r="AU1332">
        <f t="shared" si="483"/>
        <v>0.40993184031158719</v>
      </c>
      <c r="AV1332">
        <f t="shared" si="484"/>
        <v>0.5</v>
      </c>
      <c r="AW1332">
        <f t="shared" si="485"/>
        <v>0.51308900523560208</v>
      </c>
    </row>
    <row r="1333" spans="1:49" x14ac:dyDescent="0.3">
      <c r="A1333">
        <v>101</v>
      </c>
      <c r="B1333" s="3">
        <v>37622</v>
      </c>
      <c r="C1333" t="s">
        <v>8</v>
      </c>
      <c r="D1333" s="1">
        <v>78.95</v>
      </c>
      <c r="E1333" s="1">
        <v>40.799999999999997</v>
      </c>
      <c r="F1333" s="1">
        <v>20.2</v>
      </c>
      <c r="G1333" s="1">
        <v>38.15</v>
      </c>
      <c r="H1333" s="1">
        <v>19</v>
      </c>
      <c r="I1333" s="1">
        <v>57.75</v>
      </c>
      <c r="J1333" s="1">
        <v>58</v>
      </c>
      <c r="K1333" s="1">
        <v>31.9</v>
      </c>
      <c r="L1333" s="1">
        <v>31.5</v>
      </c>
      <c r="M1333" s="1">
        <v>10.25</v>
      </c>
      <c r="N1333" s="1">
        <v>10.1</v>
      </c>
      <c r="O1333" s="2">
        <v>13.5</v>
      </c>
      <c r="P1333" s="2">
        <v>10.3</v>
      </c>
      <c r="Q1333" s="2">
        <v>2.9</v>
      </c>
      <c r="R1333" s="1">
        <v>0.6</v>
      </c>
      <c r="S1333" s="1">
        <v>0.6</v>
      </c>
      <c r="T1333" s="1">
        <v>0.3</v>
      </c>
      <c r="U1333" s="1">
        <v>0.3</v>
      </c>
      <c r="V1333" s="1">
        <v>1.5</v>
      </c>
      <c r="W1333" s="1">
        <v>69.5</v>
      </c>
      <c r="X1333" s="1">
        <v>64.099999999999994</v>
      </c>
      <c r="Y1333" s="1">
        <v>4.2</v>
      </c>
      <c r="Z1333" s="1">
        <v>4.3</v>
      </c>
      <c r="AA1333">
        <f t="shared" si="463"/>
        <v>0.36726128016789078</v>
      </c>
      <c r="AB1333">
        <f t="shared" si="464"/>
        <v>0.2734375</v>
      </c>
      <c r="AC1333">
        <f t="shared" si="465"/>
        <v>0.26124401913875595</v>
      </c>
      <c r="AD1333">
        <f t="shared" si="466"/>
        <v>9.0078328981723244E-2</v>
      </c>
      <c r="AE1333">
        <f t="shared" si="467"/>
        <v>0.11956521739130437</v>
      </c>
      <c r="AF1333">
        <f t="shared" si="468"/>
        <v>0.15131578947368418</v>
      </c>
      <c r="AG1333">
        <f t="shared" si="469"/>
        <v>0.1111111111111111</v>
      </c>
      <c r="AH1333">
        <f t="shared" si="470"/>
        <v>0.3312068048910155</v>
      </c>
      <c r="AI1333">
        <f t="shared" si="471"/>
        <v>0.12186788154897495</v>
      </c>
      <c r="AJ1333">
        <f t="shared" si="472"/>
        <v>0.26197318007662834</v>
      </c>
      <c r="AK1333">
        <f t="shared" si="473"/>
        <v>0.38152130625248898</v>
      </c>
      <c r="AL1333">
        <f t="shared" si="474"/>
        <v>0.25789860396767078</v>
      </c>
      <c r="AM1333">
        <f t="shared" si="475"/>
        <v>0.2944332662642522</v>
      </c>
      <c r="AN1333">
        <f t="shared" si="476"/>
        <v>0.37995824634655523</v>
      </c>
      <c r="AO1333">
        <f t="shared" si="477"/>
        <v>0.16590284142988082</v>
      </c>
      <c r="AP1333">
        <f t="shared" si="478"/>
        <v>5.6179775280898875E-2</v>
      </c>
      <c r="AQ1333">
        <f t="shared" si="479"/>
        <v>5.5555555555555552E-2</v>
      </c>
      <c r="AR1333">
        <f t="shared" si="480"/>
        <v>2.2471910112359546E-2</v>
      </c>
      <c r="AS1333">
        <f t="shared" si="481"/>
        <v>4.0816326530612235E-2</v>
      </c>
      <c r="AT1333">
        <f t="shared" si="482"/>
        <v>0.38163954559410501</v>
      </c>
      <c r="AU1333">
        <f t="shared" si="483"/>
        <v>0.38331710483609222</v>
      </c>
      <c r="AV1333">
        <f t="shared" si="484"/>
        <v>0.38372093023255816</v>
      </c>
      <c r="AW1333">
        <f t="shared" si="485"/>
        <v>0.4240837696335078</v>
      </c>
    </row>
    <row r="1334" spans="1:49" x14ac:dyDescent="0.3">
      <c r="A1334">
        <v>102</v>
      </c>
      <c r="B1334" s="3">
        <v>37622</v>
      </c>
      <c r="C1334" t="s">
        <v>8</v>
      </c>
      <c r="D1334" s="1">
        <v>132.4</v>
      </c>
      <c r="E1334" s="1">
        <v>68.400000000000006</v>
      </c>
      <c r="F1334" s="1">
        <v>35.15</v>
      </c>
      <c r="G1334" s="1">
        <v>64</v>
      </c>
      <c r="H1334" s="1">
        <v>27.75</v>
      </c>
      <c r="I1334" s="1">
        <v>120.1</v>
      </c>
      <c r="J1334" s="1">
        <v>122.5</v>
      </c>
      <c r="K1334" s="1">
        <v>74.150000000000006</v>
      </c>
      <c r="L1334" s="1">
        <v>73.849999999999994</v>
      </c>
      <c r="M1334" s="1">
        <v>21.9</v>
      </c>
      <c r="N1334" s="1">
        <v>21.45</v>
      </c>
      <c r="O1334" s="2">
        <v>77</v>
      </c>
      <c r="P1334" s="2">
        <v>64.099999999999994</v>
      </c>
      <c r="Q1334" s="2">
        <v>11.7</v>
      </c>
      <c r="R1334" s="1">
        <v>6.5</v>
      </c>
      <c r="S1334" s="1">
        <v>6.5</v>
      </c>
      <c r="T1334" s="1">
        <v>3.2</v>
      </c>
      <c r="U1334" s="1">
        <v>3.2</v>
      </c>
      <c r="V1334" s="1">
        <v>6.5</v>
      </c>
      <c r="W1334" s="1">
        <v>99.8</v>
      </c>
      <c r="X1334" s="1">
        <v>31.4</v>
      </c>
      <c r="Y1334" s="1">
        <v>8.5500000000000007</v>
      </c>
      <c r="Z1334" s="1">
        <v>8.6</v>
      </c>
      <c r="AA1334">
        <f t="shared" si="463"/>
        <v>0.9464847848898218</v>
      </c>
      <c r="AB1334">
        <f t="shared" si="464"/>
        <v>0.857421875</v>
      </c>
      <c r="AC1334">
        <f t="shared" si="465"/>
        <v>0.75598086124401909</v>
      </c>
      <c r="AD1334">
        <f t="shared" si="466"/>
        <v>0.20430809399477806</v>
      </c>
      <c r="AE1334">
        <f t="shared" si="467"/>
        <v>0.85054347826086962</v>
      </c>
      <c r="AF1334">
        <f t="shared" si="468"/>
        <v>0.73026315789473673</v>
      </c>
      <c r="AG1334">
        <f t="shared" si="469"/>
        <v>0.66666666666666663</v>
      </c>
      <c r="AH1334">
        <f t="shared" si="470"/>
        <v>0.89952153110047861</v>
      </c>
      <c r="AI1334">
        <f t="shared" si="471"/>
        <v>0.84510250569476086</v>
      </c>
      <c r="AJ1334">
        <f t="shared" si="472"/>
        <v>0.85919540229885039</v>
      </c>
      <c r="AK1334">
        <f t="shared" si="473"/>
        <v>0.89526085225009955</v>
      </c>
      <c r="AL1334">
        <f t="shared" si="474"/>
        <v>0.87876561351947091</v>
      </c>
      <c r="AM1334">
        <f t="shared" si="475"/>
        <v>0.86250838363514415</v>
      </c>
      <c r="AN1334">
        <f t="shared" si="476"/>
        <v>0.86638830897703534</v>
      </c>
      <c r="AO1334">
        <f t="shared" si="477"/>
        <v>0.37396883593033908</v>
      </c>
      <c r="AP1334">
        <f t="shared" si="478"/>
        <v>0.7191011235955056</v>
      </c>
      <c r="AQ1334">
        <f t="shared" si="479"/>
        <v>0.71111111111111114</v>
      </c>
      <c r="AR1334">
        <f t="shared" si="480"/>
        <v>0.34831460674157305</v>
      </c>
      <c r="AS1334">
        <f t="shared" si="481"/>
        <v>0.63265306122448972</v>
      </c>
      <c r="AT1334">
        <f t="shared" si="482"/>
        <v>0.56770033773411122</v>
      </c>
      <c r="AU1334">
        <f t="shared" si="483"/>
        <v>0.17104836092177864</v>
      </c>
      <c r="AV1334">
        <f t="shared" si="484"/>
        <v>0.88953488372093026</v>
      </c>
      <c r="AW1334">
        <f t="shared" si="485"/>
        <v>0.87434554973821976</v>
      </c>
    </row>
    <row r="1335" spans="1:49" x14ac:dyDescent="0.3">
      <c r="A1335">
        <v>103</v>
      </c>
      <c r="B1335" s="3">
        <v>37622</v>
      </c>
      <c r="C1335" t="s">
        <v>8</v>
      </c>
      <c r="D1335" s="1">
        <v>73.2</v>
      </c>
      <c r="E1335" s="1">
        <v>37.450000000000003</v>
      </c>
      <c r="F1335" s="1">
        <v>18.149999999999999</v>
      </c>
      <c r="G1335" s="1">
        <v>35.75</v>
      </c>
      <c r="H1335" s="1">
        <v>16.350000000000001</v>
      </c>
      <c r="I1335" s="1">
        <v>49.55</v>
      </c>
      <c r="J1335" s="1">
        <v>48.6</v>
      </c>
      <c r="K1335" s="1">
        <v>27.15</v>
      </c>
      <c r="L1335" s="1">
        <v>26.1</v>
      </c>
      <c r="M1335" s="1">
        <v>8.3000000000000007</v>
      </c>
      <c r="N1335" s="1">
        <v>8.4499999999999993</v>
      </c>
      <c r="O1335" s="2">
        <v>11.4</v>
      </c>
      <c r="P1335" s="2">
        <v>8.6999999999999993</v>
      </c>
      <c r="Q1335" s="2">
        <v>2.6</v>
      </c>
      <c r="R1335" s="1">
        <v>0.4</v>
      </c>
      <c r="S1335" s="1">
        <v>0.4</v>
      </c>
      <c r="T1335" s="1">
        <v>0.2</v>
      </c>
      <c r="U1335" s="1">
        <v>0.2</v>
      </c>
      <c r="V1335" s="1">
        <v>1.3</v>
      </c>
      <c r="W1335" s="1">
        <v>59.8</v>
      </c>
      <c r="X1335" s="1">
        <v>61.7</v>
      </c>
      <c r="Y1335" s="1">
        <v>4.4000000000000004</v>
      </c>
      <c r="Z1335" s="1">
        <v>5.05</v>
      </c>
      <c r="AA1335">
        <f t="shared" si="463"/>
        <v>0.29695697796432324</v>
      </c>
      <c r="AB1335">
        <f t="shared" si="464"/>
        <v>0.19335937499999997</v>
      </c>
      <c r="AC1335">
        <f t="shared" si="465"/>
        <v>0.21531100478468898</v>
      </c>
      <c r="AD1335">
        <f t="shared" si="466"/>
        <v>5.5483028720626652E-2</v>
      </c>
      <c r="AE1335">
        <f t="shared" si="467"/>
        <v>9.7826086956521743E-2</v>
      </c>
      <c r="AF1335">
        <f t="shared" si="468"/>
        <v>0.13157894736842105</v>
      </c>
      <c r="AG1335">
        <f t="shared" si="469"/>
        <v>8.8888888888888892E-2</v>
      </c>
      <c r="AH1335">
        <f t="shared" si="470"/>
        <v>0.2700691121743754</v>
      </c>
      <c r="AI1335">
        <f t="shared" si="471"/>
        <v>9.7949886104783626E-2</v>
      </c>
      <c r="AJ1335">
        <f t="shared" si="472"/>
        <v>0.18342911877394633</v>
      </c>
      <c r="AK1335">
        <f t="shared" si="473"/>
        <v>0.3066507367582636</v>
      </c>
      <c r="AL1335">
        <f t="shared" si="474"/>
        <v>0.18809698750918438</v>
      </c>
      <c r="AM1335">
        <f t="shared" si="475"/>
        <v>0.22199865861837695</v>
      </c>
      <c r="AN1335">
        <f t="shared" si="476"/>
        <v>0.29853862212943627</v>
      </c>
      <c r="AO1335">
        <f t="shared" si="477"/>
        <v>0.13565536205316223</v>
      </c>
      <c r="AP1335">
        <f t="shared" si="478"/>
        <v>3.3707865168539332E-2</v>
      </c>
      <c r="AQ1335">
        <f t="shared" si="479"/>
        <v>3.333333333333334E-2</v>
      </c>
      <c r="AR1335">
        <f t="shared" si="480"/>
        <v>1.1235955056179775E-2</v>
      </c>
      <c r="AS1335">
        <f t="shared" si="481"/>
        <v>2.0408163265306121E-2</v>
      </c>
      <c r="AT1335">
        <f t="shared" si="482"/>
        <v>0.32207552962849245</v>
      </c>
      <c r="AU1335">
        <f t="shared" si="483"/>
        <v>0.36773774748458299</v>
      </c>
      <c r="AV1335">
        <f t="shared" si="484"/>
        <v>0.40697674418604657</v>
      </c>
      <c r="AW1335">
        <f t="shared" si="485"/>
        <v>0.50261780104712028</v>
      </c>
    </row>
    <row r="1336" spans="1:49" x14ac:dyDescent="0.3">
      <c r="A1336">
        <v>104</v>
      </c>
      <c r="B1336" s="3">
        <v>37622</v>
      </c>
      <c r="C1336" t="s">
        <v>7</v>
      </c>
      <c r="D1336" s="1">
        <v>89.45</v>
      </c>
      <c r="E1336" s="1">
        <v>44.1</v>
      </c>
      <c r="F1336" s="1">
        <v>20.9</v>
      </c>
      <c r="G1336" s="1">
        <v>45.35</v>
      </c>
      <c r="H1336" s="1">
        <v>24.6</v>
      </c>
      <c r="I1336" s="1">
        <v>50.2</v>
      </c>
      <c r="J1336" s="1">
        <v>53.45</v>
      </c>
      <c r="K1336" s="1">
        <v>25.6</v>
      </c>
      <c r="L1336" s="1">
        <v>27.4</v>
      </c>
      <c r="M1336" s="1">
        <v>8.75</v>
      </c>
      <c r="N1336" s="1">
        <v>7.95</v>
      </c>
      <c r="O1336" s="2">
        <v>18.2</v>
      </c>
      <c r="P1336" s="2">
        <v>12.3</v>
      </c>
      <c r="Q1336" s="2">
        <v>4.4000000000000004</v>
      </c>
      <c r="R1336" s="1">
        <v>0.4</v>
      </c>
      <c r="S1336" s="1">
        <v>0.4</v>
      </c>
      <c r="T1336" s="1">
        <v>0.2</v>
      </c>
      <c r="U1336" s="1">
        <v>0.2</v>
      </c>
      <c r="V1336" s="1">
        <v>2.5</v>
      </c>
      <c r="W1336" s="1">
        <v>62.2</v>
      </c>
      <c r="X1336" s="1">
        <v>59.75</v>
      </c>
      <c r="Y1336" s="1">
        <v>5</v>
      </c>
      <c r="Z1336" s="1">
        <v>4.8499999999999996</v>
      </c>
      <c r="AA1336">
        <f t="shared" si="463"/>
        <v>0.43651626442812169</v>
      </c>
      <c r="AB1336">
        <f t="shared" si="464"/>
        <v>0.30078125</v>
      </c>
      <c r="AC1336">
        <f t="shared" si="465"/>
        <v>0.39904306220095692</v>
      </c>
      <c r="AD1336">
        <f t="shared" si="466"/>
        <v>0.16318537859007834</v>
      </c>
      <c r="AE1336">
        <f t="shared" si="467"/>
        <v>0.14673913043478262</v>
      </c>
      <c r="AF1336">
        <f t="shared" si="468"/>
        <v>0.25</v>
      </c>
      <c r="AG1336">
        <f t="shared" si="469"/>
        <v>0.22222222222222221</v>
      </c>
      <c r="AH1336">
        <f t="shared" si="470"/>
        <v>0.4428495481127061</v>
      </c>
      <c r="AI1336">
        <f t="shared" si="471"/>
        <v>0.17539863325740318</v>
      </c>
      <c r="AJ1336">
        <f t="shared" si="472"/>
        <v>0.18965517241379312</v>
      </c>
      <c r="AK1336">
        <f t="shared" si="473"/>
        <v>0.34528076463560331</v>
      </c>
      <c r="AL1336">
        <f t="shared" si="474"/>
        <v>0.16531961792799413</v>
      </c>
      <c r="AM1336">
        <f t="shared" si="475"/>
        <v>0.23943661971830985</v>
      </c>
      <c r="AN1336">
        <f t="shared" si="476"/>
        <v>0.31732776617954062</v>
      </c>
      <c r="AO1336">
        <f t="shared" si="477"/>
        <v>0.12648945921173235</v>
      </c>
      <c r="AP1336">
        <f t="shared" si="478"/>
        <v>3.3707865168539332E-2</v>
      </c>
      <c r="AQ1336">
        <f t="shared" si="479"/>
        <v>3.333333333333334E-2</v>
      </c>
      <c r="AR1336">
        <f t="shared" si="480"/>
        <v>1.1235955056179775E-2</v>
      </c>
      <c r="AS1336">
        <f t="shared" si="481"/>
        <v>2.0408163265306121E-2</v>
      </c>
      <c r="AT1336">
        <f t="shared" si="482"/>
        <v>0.33681301811482961</v>
      </c>
      <c r="AU1336">
        <f t="shared" si="483"/>
        <v>0.35507951963648171</v>
      </c>
      <c r="AV1336">
        <f t="shared" si="484"/>
        <v>0.47674418604651159</v>
      </c>
      <c r="AW1336">
        <f t="shared" si="485"/>
        <v>0.48167539267015697</v>
      </c>
    </row>
    <row r="1337" spans="1:49" x14ac:dyDescent="0.3">
      <c r="A1337">
        <v>105</v>
      </c>
      <c r="B1337" s="3">
        <v>37622</v>
      </c>
      <c r="C1337" t="s">
        <v>8</v>
      </c>
      <c r="D1337" s="1">
        <v>121.8</v>
      </c>
      <c r="E1337" s="1">
        <v>62.35</v>
      </c>
      <c r="F1337" s="1">
        <v>19.95</v>
      </c>
      <c r="G1337" s="1">
        <v>59.45</v>
      </c>
      <c r="H1337" s="1">
        <v>17</v>
      </c>
      <c r="I1337" s="1">
        <v>59.45</v>
      </c>
      <c r="J1337" s="1">
        <v>60.95</v>
      </c>
      <c r="K1337" s="1">
        <v>31.95</v>
      </c>
      <c r="L1337" s="1">
        <v>33.700000000000003</v>
      </c>
      <c r="M1337" s="1">
        <v>9.5500000000000007</v>
      </c>
      <c r="N1337" s="1">
        <v>9.9</v>
      </c>
      <c r="O1337" s="2">
        <v>19.399999999999999</v>
      </c>
      <c r="P1337" s="2">
        <v>15.3</v>
      </c>
      <c r="Q1337" s="2">
        <v>3.2</v>
      </c>
      <c r="R1337" s="1">
        <v>0.7</v>
      </c>
      <c r="S1337" s="1">
        <v>0.7</v>
      </c>
      <c r="T1337" s="1">
        <v>0.3</v>
      </c>
      <c r="U1337" s="1">
        <v>0.3</v>
      </c>
      <c r="V1337" s="1">
        <v>1.7</v>
      </c>
      <c r="W1337" s="1">
        <v>65.099999999999994</v>
      </c>
      <c r="X1337" s="1">
        <v>64.5</v>
      </c>
      <c r="Y1337" s="1">
        <v>5.25</v>
      </c>
      <c r="Z1337" s="1">
        <v>5.2</v>
      </c>
      <c r="AA1337">
        <f t="shared" si="463"/>
        <v>0.81951731374606496</v>
      </c>
      <c r="AB1337">
        <f t="shared" si="464"/>
        <v>0.263671875</v>
      </c>
      <c r="AC1337">
        <f t="shared" si="465"/>
        <v>0.66889952153110055</v>
      </c>
      <c r="AD1337">
        <f t="shared" si="466"/>
        <v>6.3968668407310705E-2</v>
      </c>
      <c r="AE1337">
        <f t="shared" si="467"/>
        <v>0.18750000000000003</v>
      </c>
      <c r="AF1337">
        <f t="shared" si="468"/>
        <v>0.17105263157894737</v>
      </c>
      <c r="AG1337">
        <f t="shared" si="469"/>
        <v>0.13333333333333333</v>
      </c>
      <c r="AH1337">
        <f t="shared" si="470"/>
        <v>0.78681552365762897</v>
      </c>
      <c r="AI1337">
        <f t="shared" si="471"/>
        <v>0.18906605922551251</v>
      </c>
      <c r="AJ1337">
        <f t="shared" si="472"/>
        <v>0.27825670498084293</v>
      </c>
      <c r="AK1337">
        <f t="shared" si="473"/>
        <v>0.4050179211469534</v>
      </c>
      <c r="AL1337">
        <f t="shared" si="474"/>
        <v>0.25863335782512858</v>
      </c>
      <c r="AM1337">
        <f t="shared" si="475"/>
        <v>0.32394366197183105</v>
      </c>
      <c r="AN1337">
        <f t="shared" si="476"/>
        <v>0.35073068893528181</v>
      </c>
      <c r="AO1337">
        <f t="shared" si="477"/>
        <v>0.16223648029330889</v>
      </c>
      <c r="AP1337">
        <f t="shared" si="478"/>
        <v>6.741573033707865E-2</v>
      </c>
      <c r="AQ1337">
        <f t="shared" si="479"/>
        <v>6.6666666666666666E-2</v>
      </c>
      <c r="AR1337">
        <f t="shared" si="480"/>
        <v>2.2471910112359546E-2</v>
      </c>
      <c r="AS1337">
        <f t="shared" si="481"/>
        <v>4.0816326530612235E-2</v>
      </c>
      <c r="AT1337">
        <f t="shared" si="482"/>
        <v>0.35462081670248696</v>
      </c>
      <c r="AU1337">
        <f t="shared" si="483"/>
        <v>0.38591366439467711</v>
      </c>
      <c r="AV1337">
        <f t="shared" si="484"/>
        <v>0.50581395348837199</v>
      </c>
      <c r="AW1337">
        <f t="shared" si="485"/>
        <v>0.51832460732984287</v>
      </c>
    </row>
    <row r="1338" spans="1:49" x14ac:dyDescent="0.3">
      <c r="A1338">
        <v>106</v>
      </c>
      <c r="B1338" s="3">
        <v>37622</v>
      </c>
      <c r="C1338" t="s">
        <v>7</v>
      </c>
      <c r="D1338" s="1">
        <v>66.400000000000006</v>
      </c>
      <c r="E1338" s="1">
        <v>33.200000000000003</v>
      </c>
      <c r="F1338" s="1">
        <v>16.649999999999999</v>
      </c>
      <c r="G1338" s="1">
        <v>33.200000000000003</v>
      </c>
      <c r="H1338" s="1">
        <v>15.55</v>
      </c>
      <c r="I1338" s="1">
        <v>36.15</v>
      </c>
      <c r="J1338" s="1">
        <v>35.549999999999997</v>
      </c>
      <c r="K1338" s="1">
        <v>19.399999999999999</v>
      </c>
      <c r="L1338" s="1">
        <v>18.149999999999999</v>
      </c>
      <c r="M1338" s="1">
        <v>7.1</v>
      </c>
      <c r="N1338" s="1">
        <v>6.85</v>
      </c>
      <c r="O1338" s="2">
        <v>7.8</v>
      </c>
      <c r="P1338" s="2">
        <v>5.4</v>
      </c>
      <c r="Q1338" s="2">
        <v>2.1</v>
      </c>
      <c r="R1338" s="1">
        <v>0.1</v>
      </c>
      <c r="S1338" s="1">
        <v>0.1</v>
      </c>
      <c r="T1338" s="1">
        <v>0.1</v>
      </c>
      <c r="U1338" s="1">
        <v>0.1</v>
      </c>
      <c r="V1338" s="1">
        <v>1.3</v>
      </c>
      <c r="W1338" s="1">
        <v>50.45</v>
      </c>
      <c r="X1338" s="1">
        <v>49.85</v>
      </c>
      <c r="Y1338" s="1">
        <v>3.7</v>
      </c>
      <c r="Z1338" s="1">
        <v>4.1500000000000004</v>
      </c>
      <c r="AA1338">
        <f t="shared" si="463"/>
        <v>0.2077649527806926</v>
      </c>
      <c r="AB1338">
        <f t="shared" si="464"/>
        <v>0.13476562499999997</v>
      </c>
      <c r="AC1338">
        <f t="shared" si="465"/>
        <v>0.16650717703349288</v>
      </c>
      <c r="AD1338">
        <f t="shared" si="466"/>
        <v>4.5039164490861629E-2</v>
      </c>
      <c r="AE1338">
        <f t="shared" si="467"/>
        <v>5.2989130434782622E-2</v>
      </c>
      <c r="AF1338">
        <f t="shared" si="468"/>
        <v>9.8684210526315791E-2</v>
      </c>
      <c r="AG1338">
        <f t="shared" si="469"/>
        <v>8.8888888888888892E-2</v>
      </c>
      <c r="AH1338">
        <f t="shared" si="470"/>
        <v>0.19776714513556629</v>
      </c>
      <c r="AI1338">
        <f t="shared" si="471"/>
        <v>5.6947608200455586E-2</v>
      </c>
      <c r="AJ1338">
        <f t="shared" si="472"/>
        <v>5.5076628352490414E-2</v>
      </c>
      <c r="AK1338">
        <f t="shared" si="473"/>
        <v>0.20270808442851448</v>
      </c>
      <c r="AL1338">
        <f t="shared" si="474"/>
        <v>7.4210139603232889E-2</v>
      </c>
      <c r="AM1338">
        <f t="shared" si="475"/>
        <v>0.11535881958417167</v>
      </c>
      <c r="AN1338">
        <f t="shared" si="476"/>
        <v>0.24843423799582456</v>
      </c>
      <c r="AO1338">
        <f t="shared" si="477"/>
        <v>0.10632447296058661</v>
      </c>
      <c r="AP1338">
        <f t="shared" si="478"/>
        <v>0</v>
      </c>
      <c r="AQ1338">
        <f t="shared" si="479"/>
        <v>0</v>
      </c>
      <c r="AR1338">
        <f t="shared" si="480"/>
        <v>0</v>
      </c>
      <c r="AS1338">
        <f t="shared" si="481"/>
        <v>0</v>
      </c>
      <c r="AT1338">
        <f t="shared" si="482"/>
        <v>0.26466073073380414</v>
      </c>
      <c r="AU1338">
        <f t="shared" si="483"/>
        <v>0.29081467056150606</v>
      </c>
      <c r="AV1338">
        <f t="shared" si="484"/>
        <v>0.32558139534883723</v>
      </c>
      <c r="AW1338">
        <f t="shared" si="485"/>
        <v>0.40837696335078533</v>
      </c>
    </row>
    <row r="1339" spans="1:49" x14ac:dyDescent="0.3">
      <c r="A1339">
        <v>107</v>
      </c>
      <c r="B1339" s="3">
        <v>37622</v>
      </c>
      <c r="C1339" t="s">
        <v>8</v>
      </c>
      <c r="D1339" s="1">
        <v>115.8</v>
      </c>
      <c r="E1339" s="1">
        <v>59.9</v>
      </c>
      <c r="F1339" s="1">
        <v>31.2</v>
      </c>
      <c r="G1339" s="1">
        <v>55.9</v>
      </c>
      <c r="H1339" s="1">
        <v>28.5</v>
      </c>
      <c r="I1339" s="1">
        <v>88.5</v>
      </c>
      <c r="J1339" s="1">
        <v>89.05</v>
      </c>
      <c r="K1339" s="1">
        <v>49.5</v>
      </c>
      <c r="L1339" s="1">
        <v>48.85</v>
      </c>
      <c r="M1339" s="1">
        <v>14.9</v>
      </c>
      <c r="N1339" s="1">
        <v>14.55</v>
      </c>
      <c r="O1339" s="2">
        <v>48</v>
      </c>
      <c r="P1339" s="2">
        <v>39</v>
      </c>
      <c r="Q1339" s="2">
        <v>8.5</v>
      </c>
      <c r="R1339" s="1">
        <v>2.2000000000000002</v>
      </c>
      <c r="S1339" s="1">
        <v>2.2000000000000002</v>
      </c>
      <c r="T1339" s="1">
        <v>1.1000000000000001</v>
      </c>
      <c r="U1339" s="1">
        <v>1.1000000000000001</v>
      </c>
      <c r="V1339" s="1">
        <v>4.3</v>
      </c>
      <c r="W1339" s="1">
        <v>100.1</v>
      </c>
      <c r="X1339" s="1">
        <v>115.3</v>
      </c>
      <c r="Y1339" s="1">
        <v>7.1</v>
      </c>
      <c r="Z1339" s="1">
        <v>7.05</v>
      </c>
      <c r="AA1339">
        <f t="shared" si="463"/>
        <v>0.76810073452256022</v>
      </c>
      <c r="AB1339">
        <f t="shared" si="464"/>
        <v>0.703125</v>
      </c>
      <c r="AC1339">
        <f t="shared" si="465"/>
        <v>0.60095693779904302</v>
      </c>
      <c r="AD1339">
        <f t="shared" si="466"/>
        <v>0.21409921671018273</v>
      </c>
      <c r="AE1339">
        <f t="shared" si="467"/>
        <v>0.50951086956521741</v>
      </c>
      <c r="AF1339">
        <f t="shared" si="468"/>
        <v>0.51973684210526316</v>
      </c>
      <c r="AG1339">
        <f t="shared" si="469"/>
        <v>0.42222222222222217</v>
      </c>
      <c r="AH1339">
        <f t="shared" si="470"/>
        <v>0.72301967038809145</v>
      </c>
      <c r="AI1339">
        <f t="shared" si="471"/>
        <v>0.51480637813211849</v>
      </c>
      <c r="AJ1339">
        <f t="shared" si="472"/>
        <v>0.55651340996168575</v>
      </c>
      <c r="AK1339">
        <f t="shared" si="473"/>
        <v>0.62883313420947828</v>
      </c>
      <c r="AL1339">
        <f t="shared" si="474"/>
        <v>0.51653196179279937</v>
      </c>
      <c r="AM1339">
        <f t="shared" si="475"/>
        <v>0.52716297786720323</v>
      </c>
      <c r="AN1339">
        <f t="shared" si="476"/>
        <v>0.57411273486430048</v>
      </c>
      <c r="AO1339">
        <f t="shared" si="477"/>
        <v>0.24747937671860679</v>
      </c>
      <c r="AP1339">
        <f t="shared" si="478"/>
        <v>0.23595505617977527</v>
      </c>
      <c r="AQ1339">
        <f t="shared" si="479"/>
        <v>0.23333333333333334</v>
      </c>
      <c r="AR1339">
        <f t="shared" si="480"/>
        <v>0.11235955056179775</v>
      </c>
      <c r="AS1339">
        <f t="shared" si="481"/>
        <v>0.2040816326530612</v>
      </c>
      <c r="AT1339">
        <f t="shared" si="482"/>
        <v>0.56954252379490333</v>
      </c>
      <c r="AU1339">
        <f t="shared" si="483"/>
        <v>0.71567672833495621</v>
      </c>
      <c r="AV1339">
        <f t="shared" si="484"/>
        <v>0.72093023255813948</v>
      </c>
      <c r="AW1339">
        <f t="shared" si="485"/>
        <v>0.71204188481675379</v>
      </c>
    </row>
    <row r="1340" spans="1:49" x14ac:dyDescent="0.3">
      <c r="A1340">
        <v>108</v>
      </c>
      <c r="B1340" s="3">
        <v>37622</v>
      </c>
      <c r="C1340" t="s">
        <v>8</v>
      </c>
      <c r="D1340" s="1">
        <v>74</v>
      </c>
      <c r="E1340" s="1">
        <v>37.9</v>
      </c>
      <c r="F1340" s="1">
        <v>18.7</v>
      </c>
      <c r="G1340" s="1">
        <v>36.1</v>
      </c>
      <c r="H1340" s="1">
        <v>17.100000000000001</v>
      </c>
      <c r="I1340" s="1">
        <v>49.9</v>
      </c>
      <c r="J1340" s="1">
        <v>48.5</v>
      </c>
      <c r="K1340" s="1">
        <v>27.35</v>
      </c>
      <c r="L1340" s="1">
        <v>26.9</v>
      </c>
      <c r="M1340" s="1">
        <v>8.15</v>
      </c>
      <c r="N1340" s="1">
        <v>8.4</v>
      </c>
      <c r="O1340" s="2">
        <v>11.7</v>
      </c>
      <c r="P1340" s="2">
        <v>8.9</v>
      </c>
      <c r="Q1340" s="2">
        <v>2.7</v>
      </c>
      <c r="R1340" s="1">
        <v>0.4</v>
      </c>
      <c r="S1340" s="1">
        <v>0.4</v>
      </c>
      <c r="T1340" s="1">
        <v>0.2</v>
      </c>
      <c r="U1340" s="1">
        <v>0.2</v>
      </c>
      <c r="V1340" s="1">
        <v>1.4</v>
      </c>
      <c r="W1340" s="1">
        <v>62.7</v>
      </c>
      <c r="X1340" s="1">
        <v>50.3</v>
      </c>
      <c r="Y1340" s="1">
        <v>5</v>
      </c>
      <c r="Z1340" s="1">
        <v>4.8</v>
      </c>
      <c r="AA1340">
        <f t="shared" si="463"/>
        <v>0.30640083945435459</v>
      </c>
      <c r="AB1340">
        <f t="shared" si="464"/>
        <v>0.21484375</v>
      </c>
      <c r="AC1340">
        <f t="shared" si="465"/>
        <v>0.22200956937799046</v>
      </c>
      <c r="AD1340">
        <f t="shared" si="466"/>
        <v>6.5274151436031352E-2</v>
      </c>
      <c r="AE1340">
        <f t="shared" si="467"/>
        <v>0.10054347826086958</v>
      </c>
      <c r="AF1340">
        <f t="shared" si="468"/>
        <v>0.13815789473684209</v>
      </c>
      <c r="AG1340">
        <f t="shared" si="469"/>
        <v>9.9999999999999978E-2</v>
      </c>
      <c r="AH1340">
        <f t="shared" si="470"/>
        <v>0.27857522594364703</v>
      </c>
      <c r="AI1340">
        <f t="shared" si="471"/>
        <v>0.10136674259681093</v>
      </c>
      <c r="AJ1340">
        <f t="shared" si="472"/>
        <v>0.18678160919540229</v>
      </c>
      <c r="AK1340">
        <f t="shared" si="473"/>
        <v>0.30585424133811229</v>
      </c>
      <c r="AL1340">
        <f t="shared" si="474"/>
        <v>0.19103600293901543</v>
      </c>
      <c r="AM1340">
        <f t="shared" si="475"/>
        <v>0.23272971160295103</v>
      </c>
      <c r="AN1340">
        <f t="shared" si="476"/>
        <v>0.2922755741127348</v>
      </c>
      <c r="AO1340">
        <f t="shared" si="477"/>
        <v>0.13473877176901924</v>
      </c>
      <c r="AP1340">
        <f t="shared" si="478"/>
        <v>3.3707865168539332E-2</v>
      </c>
      <c r="AQ1340">
        <f t="shared" si="479"/>
        <v>3.333333333333334E-2</v>
      </c>
      <c r="AR1340">
        <f t="shared" si="480"/>
        <v>1.1235955056179775E-2</v>
      </c>
      <c r="AS1340">
        <f t="shared" si="481"/>
        <v>2.0408163265306121E-2</v>
      </c>
      <c r="AT1340">
        <f t="shared" si="482"/>
        <v>0.33988332821614986</v>
      </c>
      <c r="AU1340">
        <f t="shared" si="483"/>
        <v>0.29373580006491401</v>
      </c>
      <c r="AV1340">
        <f t="shared" si="484"/>
        <v>0.47674418604651159</v>
      </c>
      <c r="AW1340">
        <f t="shared" si="485"/>
        <v>0.47643979057591612</v>
      </c>
    </row>
    <row r="1341" spans="1:49" x14ac:dyDescent="0.3">
      <c r="A1341">
        <v>109</v>
      </c>
      <c r="B1341" s="3">
        <v>37622</v>
      </c>
      <c r="C1341" t="s">
        <v>8</v>
      </c>
      <c r="D1341" s="1">
        <v>131.25</v>
      </c>
      <c r="E1341" s="1">
        <v>68.150000000000006</v>
      </c>
      <c r="F1341" s="1">
        <v>35</v>
      </c>
      <c r="G1341" s="1">
        <v>63.1</v>
      </c>
      <c r="H1341" s="1">
        <v>27.8</v>
      </c>
      <c r="I1341" s="1">
        <v>122.5</v>
      </c>
      <c r="J1341" s="1">
        <v>112.9</v>
      </c>
      <c r="K1341" s="1">
        <v>73.8</v>
      </c>
      <c r="L1341" s="1">
        <v>75</v>
      </c>
      <c r="M1341" s="1">
        <v>21.5</v>
      </c>
      <c r="N1341" s="1">
        <v>22</v>
      </c>
      <c r="O1341" s="2">
        <v>77.900000000000006</v>
      </c>
      <c r="P1341" s="2">
        <v>64.599999999999994</v>
      </c>
      <c r="Q1341" s="2">
        <v>11.9</v>
      </c>
      <c r="R1341" s="1">
        <v>6.4</v>
      </c>
      <c r="S1341" s="1">
        <v>6.5</v>
      </c>
      <c r="T1341" s="1">
        <v>3.2</v>
      </c>
      <c r="U1341" s="1">
        <v>3.2</v>
      </c>
      <c r="V1341" s="1">
        <v>6.5</v>
      </c>
      <c r="W1341" s="1">
        <v>110.25</v>
      </c>
      <c r="X1341" s="1">
        <v>39.549999999999997</v>
      </c>
      <c r="Y1341" s="1">
        <v>8.5</v>
      </c>
      <c r="Z1341" s="1">
        <v>8.4499999999999993</v>
      </c>
      <c r="AA1341">
        <f t="shared" si="463"/>
        <v>0.94123819517313756</v>
      </c>
      <c r="AB1341">
        <f t="shared" si="464"/>
        <v>0.8515625</v>
      </c>
      <c r="AC1341">
        <f t="shared" si="465"/>
        <v>0.73875598086124405</v>
      </c>
      <c r="AD1341">
        <f t="shared" si="466"/>
        <v>0.20496083550913838</v>
      </c>
      <c r="AE1341">
        <f t="shared" si="467"/>
        <v>0.85733695652173914</v>
      </c>
      <c r="AF1341">
        <f t="shared" si="468"/>
        <v>0.74342105263157898</v>
      </c>
      <c r="AG1341">
        <f t="shared" si="469"/>
        <v>0.66666666666666663</v>
      </c>
      <c r="AH1341">
        <f t="shared" si="470"/>
        <v>0.88729399255715047</v>
      </c>
      <c r="AI1341">
        <f t="shared" si="471"/>
        <v>0.85535307517084302</v>
      </c>
      <c r="AJ1341">
        <f t="shared" si="472"/>
        <v>0.88218390804597691</v>
      </c>
      <c r="AK1341">
        <f t="shared" si="473"/>
        <v>0.81879729191557149</v>
      </c>
      <c r="AL1341">
        <f t="shared" si="474"/>
        <v>0.87362233651726651</v>
      </c>
      <c r="AM1341">
        <f t="shared" si="475"/>
        <v>0.87793427230046961</v>
      </c>
      <c r="AN1341">
        <f t="shared" si="476"/>
        <v>0.8496868475991648</v>
      </c>
      <c r="AO1341">
        <f t="shared" si="477"/>
        <v>0.38405132905591199</v>
      </c>
      <c r="AP1341">
        <f t="shared" si="478"/>
        <v>0.70786516853932591</v>
      </c>
      <c r="AQ1341">
        <f t="shared" si="479"/>
        <v>0.71111111111111114</v>
      </c>
      <c r="AR1341">
        <f t="shared" si="480"/>
        <v>0.34831460674157305</v>
      </c>
      <c r="AS1341">
        <f t="shared" si="481"/>
        <v>0.63265306122448972</v>
      </c>
      <c r="AT1341">
        <f t="shared" si="482"/>
        <v>0.63186981885170412</v>
      </c>
      <c r="AU1341">
        <f t="shared" si="483"/>
        <v>0.22395326192794549</v>
      </c>
      <c r="AV1341">
        <f t="shared" si="484"/>
        <v>0.88372093023255804</v>
      </c>
      <c r="AW1341">
        <f t="shared" si="485"/>
        <v>0.85863874345549718</v>
      </c>
    </row>
    <row r="1342" spans="1:49" x14ac:dyDescent="0.3">
      <c r="A1342">
        <v>110</v>
      </c>
      <c r="B1342" s="3">
        <v>37622</v>
      </c>
      <c r="C1342" t="s">
        <v>8</v>
      </c>
      <c r="D1342" s="1">
        <v>122.9</v>
      </c>
      <c r="E1342" s="1">
        <v>64</v>
      </c>
      <c r="F1342" s="1">
        <v>32.049999999999997</v>
      </c>
      <c r="G1342" s="1">
        <v>58.9</v>
      </c>
      <c r="H1342" s="1">
        <v>28.7</v>
      </c>
      <c r="I1342" s="1">
        <v>114.4</v>
      </c>
      <c r="J1342" s="1">
        <v>113.5</v>
      </c>
      <c r="K1342" s="1">
        <v>68.400000000000006</v>
      </c>
      <c r="L1342" s="1">
        <v>67.75</v>
      </c>
      <c r="M1342" s="1">
        <v>19.2</v>
      </c>
      <c r="N1342" s="1">
        <v>18.399999999999999</v>
      </c>
      <c r="O1342" s="2">
        <v>65.099999999999994</v>
      </c>
      <c r="P1342" s="2">
        <v>53.7</v>
      </c>
      <c r="Q1342" s="2">
        <v>11.4</v>
      </c>
      <c r="R1342" s="1">
        <v>5.5</v>
      </c>
      <c r="S1342" s="1">
        <v>5.6</v>
      </c>
      <c r="T1342" s="1">
        <v>3</v>
      </c>
      <c r="U1342" s="1">
        <v>2.9</v>
      </c>
      <c r="V1342" s="1">
        <v>6.7</v>
      </c>
      <c r="W1342" s="1">
        <v>49.55</v>
      </c>
      <c r="X1342" s="1">
        <v>93.4</v>
      </c>
      <c r="Y1342" s="1">
        <v>7.15</v>
      </c>
      <c r="Z1342" s="1">
        <v>6.8</v>
      </c>
      <c r="AA1342">
        <f t="shared" si="463"/>
        <v>0.85414480587618047</v>
      </c>
      <c r="AB1342">
        <f t="shared" si="464"/>
        <v>0.73632812499999989</v>
      </c>
      <c r="AC1342">
        <f t="shared" si="465"/>
        <v>0.65837320574162672</v>
      </c>
      <c r="AD1342">
        <f t="shared" si="466"/>
        <v>0.21671018276762402</v>
      </c>
      <c r="AE1342">
        <f t="shared" si="467"/>
        <v>0.70923913043478271</v>
      </c>
      <c r="AF1342">
        <f t="shared" si="468"/>
        <v>0.71052631578947367</v>
      </c>
      <c r="AG1342">
        <f t="shared" si="469"/>
        <v>0.68888888888888888</v>
      </c>
      <c r="AH1342">
        <f t="shared" si="470"/>
        <v>0.79851143009037762</v>
      </c>
      <c r="AI1342">
        <f t="shared" si="471"/>
        <v>0.70956719817767655</v>
      </c>
      <c r="AJ1342">
        <f t="shared" si="472"/>
        <v>0.80459770114942519</v>
      </c>
      <c r="AK1342">
        <f t="shared" si="473"/>
        <v>0.82357626443647947</v>
      </c>
      <c r="AL1342">
        <f t="shared" si="474"/>
        <v>0.79426891991182946</v>
      </c>
      <c r="AM1342">
        <f t="shared" si="475"/>
        <v>0.78068410462776672</v>
      </c>
      <c r="AN1342">
        <f t="shared" si="476"/>
        <v>0.75365344467640905</v>
      </c>
      <c r="AO1342">
        <f t="shared" si="477"/>
        <v>0.3180568285976168</v>
      </c>
      <c r="AP1342">
        <f t="shared" si="478"/>
        <v>0.6067415730337079</v>
      </c>
      <c r="AQ1342">
        <f t="shared" si="479"/>
        <v>0.61111111111111105</v>
      </c>
      <c r="AR1342">
        <f t="shared" si="480"/>
        <v>0.32584269662921345</v>
      </c>
      <c r="AS1342">
        <f t="shared" si="481"/>
        <v>0.57142857142857129</v>
      </c>
      <c r="AT1342">
        <f t="shared" si="482"/>
        <v>0.25913417255142768</v>
      </c>
      <c r="AU1342">
        <f t="shared" si="483"/>
        <v>0.57351509250243438</v>
      </c>
      <c r="AV1342">
        <f t="shared" si="484"/>
        <v>0.72674418604651159</v>
      </c>
      <c r="AW1342">
        <f t="shared" si="485"/>
        <v>0.68586387434554963</v>
      </c>
    </row>
    <row r="1343" spans="1:49" x14ac:dyDescent="0.3">
      <c r="A1343">
        <v>111</v>
      </c>
      <c r="B1343" s="3">
        <v>37622</v>
      </c>
      <c r="C1343" t="s">
        <v>7</v>
      </c>
      <c r="D1343" s="1">
        <v>72.400000000000006</v>
      </c>
      <c r="E1343" s="1">
        <v>34.950000000000003</v>
      </c>
      <c r="F1343" s="1">
        <v>17.899999999999999</v>
      </c>
      <c r="G1343" s="1">
        <v>37.5</v>
      </c>
      <c r="H1343" s="1">
        <v>17.649999999999999</v>
      </c>
      <c r="I1343" s="1">
        <v>40.85</v>
      </c>
      <c r="J1343" s="1">
        <v>40.200000000000003</v>
      </c>
      <c r="K1343" s="1">
        <v>20.55</v>
      </c>
      <c r="L1343" s="1">
        <v>20.2</v>
      </c>
      <c r="M1343" s="1">
        <v>8.15</v>
      </c>
      <c r="N1343" s="1">
        <v>8.1</v>
      </c>
      <c r="O1343" s="2">
        <v>10.8</v>
      </c>
      <c r="P1343" s="2">
        <v>7.7</v>
      </c>
      <c r="Q1343" s="2">
        <v>2.7</v>
      </c>
      <c r="R1343" s="1">
        <v>0.3</v>
      </c>
      <c r="S1343" s="1">
        <v>0.3</v>
      </c>
      <c r="T1343" s="1">
        <v>0.1</v>
      </c>
      <c r="U1343" s="1">
        <v>0.1</v>
      </c>
      <c r="V1343" s="1">
        <v>1.3</v>
      </c>
      <c r="W1343" s="1">
        <v>65.400000000000006</v>
      </c>
      <c r="X1343" s="1">
        <v>31.1</v>
      </c>
      <c r="Y1343" s="1">
        <v>4.05</v>
      </c>
      <c r="Z1343" s="1">
        <v>3.8</v>
      </c>
      <c r="AA1343">
        <f t="shared" si="463"/>
        <v>0.24449108079748166</v>
      </c>
      <c r="AB1343">
        <f t="shared" si="464"/>
        <v>0.18359374999999997</v>
      </c>
      <c r="AC1343">
        <f t="shared" si="465"/>
        <v>0.24880382775119617</v>
      </c>
      <c r="AD1343">
        <f t="shared" si="466"/>
        <v>7.2454308093994765E-2</v>
      </c>
      <c r="AE1343">
        <f t="shared" si="467"/>
        <v>8.4239130434782622E-2</v>
      </c>
      <c r="AF1343">
        <f t="shared" si="468"/>
        <v>0.13815789473684209</v>
      </c>
      <c r="AG1343">
        <f t="shared" si="469"/>
        <v>8.8888888888888892E-2</v>
      </c>
      <c r="AH1343">
        <f t="shared" si="470"/>
        <v>0.26156299840510377</v>
      </c>
      <c r="AI1343">
        <f t="shared" si="471"/>
        <v>9.1116173120728935E-2</v>
      </c>
      <c r="AJ1343">
        <f t="shared" si="472"/>
        <v>0.10009578544061305</v>
      </c>
      <c r="AK1343">
        <f t="shared" si="473"/>
        <v>0.23974512146555155</v>
      </c>
      <c r="AL1343">
        <f t="shared" si="474"/>
        <v>9.1109478324761212E-2</v>
      </c>
      <c r="AM1343">
        <f t="shared" si="475"/>
        <v>0.14285714285714285</v>
      </c>
      <c r="AN1343">
        <f t="shared" si="476"/>
        <v>0.2922755741127348</v>
      </c>
      <c r="AO1343">
        <f t="shared" si="477"/>
        <v>0.12923923006416133</v>
      </c>
      <c r="AP1343">
        <f t="shared" si="478"/>
        <v>2.2471910112359546E-2</v>
      </c>
      <c r="AQ1343">
        <f t="shared" si="479"/>
        <v>2.222222222222222E-2</v>
      </c>
      <c r="AR1343">
        <f t="shared" si="480"/>
        <v>0</v>
      </c>
      <c r="AS1343">
        <f t="shared" si="481"/>
        <v>0</v>
      </c>
      <c r="AT1343">
        <f t="shared" si="482"/>
        <v>0.35646300276327914</v>
      </c>
      <c r="AU1343">
        <f t="shared" si="483"/>
        <v>0.16910094125284</v>
      </c>
      <c r="AV1343">
        <f t="shared" si="484"/>
        <v>0.36627906976744184</v>
      </c>
      <c r="AW1343">
        <f t="shared" si="485"/>
        <v>0.37172774869109942</v>
      </c>
    </row>
    <row r="1344" spans="1:49" x14ac:dyDescent="0.3">
      <c r="A1344">
        <v>112</v>
      </c>
      <c r="B1344" s="3">
        <v>37622</v>
      </c>
      <c r="C1344" t="s">
        <v>7</v>
      </c>
      <c r="D1344" s="1">
        <v>65.099999999999994</v>
      </c>
      <c r="E1344" s="1">
        <v>31.9</v>
      </c>
      <c r="F1344" s="1">
        <v>15.55</v>
      </c>
      <c r="G1344" s="1">
        <v>33.200000000000003</v>
      </c>
      <c r="H1344" s="1">
        <v>14.5</v>
      </c>
      <c r="I1344" s="1">
        <v>33.450000000000003</v>
      </c>
      <c r="J1344" s="1">
        <v>33.549999999999997</v>
      </c>
      <c r="K1344" s="1">
        <v>17.2</v>
      </c>
      <c r="L1344" s="1">
        <v>17.45</v>
      </c>
      <c r="M1344" s="1">
        <v>6.55</v>
      </c>
      <c r="N1344" s="1">
        <v>6.3</v>
      </c>
      <c r="O1344" s="2">
        <v>7.1</v>
      </c>
      <c r="P1344" s="2">
        <v>4.8</v>
      </c>
      <c r="Q1344" s="2">
        <v>2.2000000000000002</v>
      </c>
      <c r="R1344" s="1">
        <v>0.2</v>
      </c>
      <c r="S1344" s="1">
        <v>0.2</v>
      </c>
      <c r="T1344" s="1">
        <v>0.1</v>
      </c>
      <c r="U1344" s="1">
        <v>0.1</v>
      </c>
      <c r="V1344" s="1">
        <v>1</v>
      </c>
      <c r="W1344" s="1">
        <v>46.5</v>
      </c>
      <c r="X1344" s="1">
        <v>39.75</v>
      </c>
      <c r="Y1344" s="1">
        <v>3.25</v>
      </c>
      <c r="Z1344" s="1">
        <v>3.05</v>
      </c>
      <c r="AA1344">
        <f t="shared" si="463"/>
        <v>0.18048268625393488</v>
      </c>
      <c r="AB1344">
        <f t="shared" si="464"/>
        <v>9.1796875000000056E-2</v>
      </c>
      <c r="AC1344">
        <f t="shared" si="465"/>
        <v>0.16650717703349288</v>
      </c>
      <c r="AD1344">
        <f t="shared" si="466"/>
        <v>3.1331592689295043E-2</v>
      </c>
      <c r="AE1344">
        <f t="shared" si="467"/>
        <v>4.4836956521739135E-2</v>
      </c>
      <c r="AF1344">
        <f t="shared" si="468"/>
        <v>0.10526315789473684</v>
      </c>
      <c r="AG1344">
        <f t="shared" si="469"/>
        <v>5.5555555555555552E-2</v>
      </c>
      <c r="AH1344">
        <f t="shared" si="470"/>
        <v>0.18394471026049972</v>
      </c>
      <c r="AI1344">
        <f t="shared" si="471"/>
        <v>4.8974943052391799E-2</v>
      </c>
      <c r="AJ1344">
        <f t="shared" si="472"/>
        <v>2.9214559386973218E-2</v>
      </c>
      <c r="AK1344">
        <f t="shared" si="473"/>
        <v>0.1867781760254878</v>
      </c>
      <c r="AL1344">
        <f t="shared" si="474"/>
        <v>4.1880969875091836E-2</v>
      </c>
      <c r="AM1344">
        <f t="shared" si="475"/>
        <v>0.10596914822266934</v>
      </c>
      <c r="AN1344">
        <f t="shared" si="476"/>
        <v>0.22546972860125258</v>
      </c>
      <c r="AO1344">
        <f t="shared" si="477"/>
        <v>9.6241979835013744E-2</v>
      </c>
      <c r="AP1344">
        <f t="shared" si="478"/>
        <v>1.1235955056179775E-2</v>
      </c>
      <c r="AQ1344">
        <f t="shared" si="479"/>
        <v>1.1111111111111112E-2</v>
      </c>
      <c r="AR1344">
        <f t="shared" si="480"/>
        <v>0</v>
      </c>
      <c r="AS1344">
        <f t="shared" si="481"/>
        <v>0</v>
      </c>
      <c r="AT1344">
        <f t="shared" si="482"/>
        <v>0.24040528093337429</v>
      </c>
      <c r="AU1344">
        <f t="shared" si="483"/>
        <v>0.22525154170723793</v>
      </c>
      <c r="AV1344">
        <f t="shared" si="484"/>
        <v>0.27325581395348836</v>
      </c>
      <c r="AW1344">
        <f t="shared" si="485"/>
        <v>0.29319371727748683</v>
      </c>
    </row>
    <row r="1345" spans="1:49" x14ac:dyDescent="0.3">
      <c r="A1345">
        <v>1</v>
      </c>
      <c r="B1345" s="3">
        <v>37653</v>
      </c>
      <c r="C1345" t="s">
        <v>8</v>
      </c>
      <c r="D1345" s="1">
        <v>120.7</v>
      </c>
      <c r="E1345" s="1">
        <v>62.15</v>
      </c>
      <c r="F1345" s="1">
        <v>32</v>
      </c>
      <c r="G1345" s="1">
        <v>58.55</v>
      </c>
      <c r="H1345" s="1">
        <v>25.4</v>
      </c>
      <c r="I1345" s="1">
        <v>95.25</v>
      </c>
      <c r="J1345" s="1">
        <v>93</v>
      </c>
      <c r="K1345" s="1">
        <v>52.25</v>
      </c>
      <c r="L1345" s="1">
        <v>52.2</v>
      </c>
      <c r="M1345" s="1">
        <v>15.15</v>
      </c>
      <c r="N1345" s="1">
        <v>15.35</v>
      </c>
      <c r="O1345" s="2">
        <v>56.6</v>
      </c>
      <c r="P1345" s="2">
        <v>41.7</v>
      </c>
      <c r="Q1345" s="2">
        <v>10.7</v>
      </c>
      <c r="R1345" s="1">
        <v>2.6</v>
      </c>
      <c r="S1345" s="1">
        <v>2.4</v>
      </c>
      <c r="T1345" s="1">
        <v>1.4</v>
      </c>
      <c r="U1345" s="1">
        <v>1.3</v>
      </c>
      <c r="V1345" s="1">
        <v>5.5</v>
      </c>
      <c r="W1345" s="1">
        <v>84.15</v>
      </c>
      <c r="X1345" s="1">
        <v>60.15</v>
      </c>
      <c r="Y1345" s="1">
        <v>7.9</v>
      </c>
      <c r="Z1345" s="1">
        <v>7.7</v>
      </c>
      <c r="AA1345">
        <f t="shared" si="463"/>
        <v>0.81532004197271757</v>
      </c>
      <c r="AB1345">
        <f t="shared" si="464"/>
        <v>0.734375</v>
      </c>
      <c r="AC1345">
        <f t="shared" si="465"/>
        <v>0.6516746411483253</v>
      </c>
      <c r="AD1345">
        <f t="shared" si="466"/>
        <v>0.17362924281984332</v>
      </c>
      <c r="AE1345">
        <f t="shared" si="467"/>
        <v>0.54619565217391308</v>
      </c>
      <c r="AF1345">
        <f t="shared" si="468"/>
        <v>0.66447368421052622</v>
      </c>
      <c r="AG1345">
        <f t="shared" si="469"/>
        <v>0.55555555555555558</v>
      </c>
      <c r="AH1345">
        <f t="shared" si="470"/>
        <v>0.77511961722488043</v>
      </c>
      <c r="AI1345">
        <f t="shared" si="471"/>
        <v>0.6127562642369021</v>
      </c>
      <c r="AJ1345">
        <f t="shared" si="472"/>
        <v>0.62116858237547878</v>
      </c>
      <c r="AK1345">
        <f t="shared" si="473"/>
        <v>0.66029470330545592</v>
      </c>
      <c r="AL1345">
        <f t="shared" si="474"/>
        <v>0.55694342395297569</v>
      </c>
      <c r="AM1345">
        <f t="shared" si="475"/>
        <v>0.57209926224010743</v>
      </c>
      <c r="AN1345">
        <f t="shared" si="476"/>
        <v>0.58455114822546961</v>
      </c>
      <c r="AO1345">
        <f t="shared" si="477"/>
        <v>0.26214482126489458</v>
      </c>
      <c r="AP1345">
        <f t="shared" si="478"/>
        <v>0.2808988764044944</v>
      </c>
      <c r="AQ1345">
        <f t="shared" si="479"/>
        <v>0.25555555555555554</v>
      </c>
      <c r="AR1345">
        <f t="shared" si="480"/>
        <v>0.14606741573033705</v>
      </c>
      <c r="AS1345">
        <f t="shared" si="481"/>
        <v>0.24489795918367344</v>
      </c>
      <c r="AT1345">
        <f t="shared" si="482"/>
        <v>0.47159963156278795</v>
      </c>
      <c r="AU1345">
        <f t="shared" si="483"/>
        <v>0.35767607919506655</v>
      </c>
      <c r="AV1345">
        <f t="shared" si="484"/>
        <v>0.81395348837209303</v>
      </c>
      <c r="AW1345">
        <f t="shared" si="485"/>
        <v>0.7801047120418847</v>
      </c>
    </row>
    <row r="1346" spans="1:49" x14ac:dyDescent="0.3">
      <c r="A1346">
        <v>2</v>
      </c>
      <c r="B1346" s="3">
        <v>37653</v>
      </c>
      <c r="C1346" t="s">
        <v>8</v>
      </c>
      <c r="D1346" s="1">
        <v>78.3</v>
      </c>
      <c r="E1346" s="1">
        <v>38.75</v>
      </c>
      <c r="F1346" s="1">
        <v>19.7</v>
      </c>
      <c r="G1346" s="1">
        <v>39.549999999999997</v>
      </c>
      <c r="H1346" s="1">
        <v>17.600000000000001</v>
      </c>
      <c r="I1346" s="1">
        <v>54.1</v>
      </c>
      <c r="J1346" s="1">
        <v>54.45</v>
      </c>
      <c r="K1346" s="1">
        <v>28.6</v>
      </c>
      <c r="L1346" s="1">
        <v>28.85</v>
      </c>
      <c r="M1346" s="1">
        <v>9.4499999999999993</v>
      </c>
      <c r="N1346" s="1">
        <v>9.25</v>
      </c>
      <c r="O1346" s="2">
        <v>14.9</v>
      </c>
      <c r="P1346" s="2">
        <v>11.4</v>
      </c>
      <c r="Q1346" s="2">
        <v>3.2</v>
      </c>
      <c r="R1346" s="1">
        <v>0.6</v>
      </c>
      <c r="S1346" s="1">
        <v>0.6</v>
      </c>
      <c r="T1346" s="1">
        <v>0.3</v>
      </c>
      <c r="U1346" s="1">
        <v>0.3</v>
      </c>
      <c r="V1346" s="1">
        <v>1.7</v>
      </c>
      <c r="W1346" s="1">
        <v>65.2</v>
      </c>
      <c r="X1346" s="1">
        <v>58.15</v>
      </c>
      <c r="Y1346" s="1">
        <v>4.8</v>
      </c>
      <c r="Z1346" s="1">
        <v>4.6500000000000004</v>
      </c>
      <c r="AA1346">
        <f t="shared" si="463"/>
        <v>0.32423924449108077</v>
      </c>
      <c r="AB1346">
        <f t="shared" si="464"/>
        <v>0.25390625</v>
      </c>
      <c r="AC1346">
        <f t="shared" si="465"/>
        <v>0.28803827751196165</v>
      </c>
      <c r="AD1346">
        <f t="shared" si="466"/>
        <v>7.180156657963449E-2</v>
      </c>
      <c r="AE1346">
        <f t="shared" si="467"/>
        <v>0.13451086956521741</v>
      </c>
      <c r="AF1346">
        <f t="shared" si="468"/>
        <v>0.17105263157894737</v>
      </c>
      <c r="AG1346">
        <f t="shared" si="469"/>
        <v>0.13333333333333333</v>
      </c>
      <c r="AH1346">
        <f t="shared" si="470"/>
        <v>0.32429558745348219</v>
      </c>
      <c r="AI1346">
        <f t="shared" si="471"/>
        <v>0.13781321184510253</v>
      </c>
      <c r="AJ1346">
        <f t="shared" si="472"/>
        <v>0.22701149425287356</v>
      </c>
      <c r="AK1346">
        <f t="shared" si="473"/>
        <v>0.35324571883711664</v>
      </c>
      <c r="AL1346">
        <f t="shared" si="474"/>
        <v>0.20940484937545922</v>
      </c>
      <c r="AM1346">
        <f t="shared" si="475"/>
        <v>0.25888665325285043</v>
      </c>
      <c r="AN1346">
        <f t="shared" si="476"/>
        <v>0.34655532359081409</v>
      </c>
      <c r="AO1346">
        <f t="shared" si="477"/>
        <v>0.15032080659945002</v>
      </c>
      <c r="AP1346">
        <f t="shared" si="478"/>
        <v>5.6179775280898875E-2</v>
      </c>
      <c r="AQ1346">
        <f t="shared" si="479"/>
        <v>5.5555555555555552E-2</v>
      </c>
      <c r="AR1346">
        <f t="shared" si="480"/>
        <v>2.2471910112359546E-2</v>
      </c>
      <c r="AS1346">
        <f t="shared" si="481"/>
        <v>4.0816326530612235E-2</v>
      </c>
      <c r="AT1346">
        <f t="shared" si="482"/>
        <v>0.35523487872275106</v>
      </c>
      <c r="AU1346">
        <f t="shared" si="483"/>
        <v>0.34469328140214217</v>
      </c>
      <c r="AV1346">
        <f t="shared" si="484"/>
        <v>0.45348837209302323</v>
      </c>
      <c r="AW1346">
        <f t="shared" si="485"/>
        <v>0.4607329842931937</v>
      </c>
    </row>
    <row r="1347" spans="1:49" x14ac:dyDescent="0.3">
      <c r="A1347">
        <v>3</v>
      </c>
      <c r="B1347" s="3">
        <v>37653</v>
      </c>
      <c r="C1347" t="s">
        <v>8</v>
      </c>
      <c r="D1347" s="1">
        <v>75.400000000000006</v>
      </c>
      <c r="E1347" s="1">
        <v>38.25</v>
      </c>
      <c r="F1347" s="1">
        <v>18.5</v>
      </c>
      <c r="G1347" s="1">
        <v>37.15</v>
      </c>
      <c r="H1347" s="1">
        <v>16.100000000000001</v>
      </c>
      <c r="I1347" s="1">
        <v>52.65</v>
      </c>
      <c r="J1347" s="1">
        <v>54.1</v>
      </c>
      <c r="K1347" s="1">
        <v>29.35</v>
      </c>
      <c r="L1347" s="1">
        <v>30.1</v>
      </c>
      <c r="M1347" s="1">
        <v>9.4</v>
      </c>
      <c r="N1347" s="1">
        <v>9.65</v>
      </c>
      <c r="O1347" s="2">
        <v>13.2</v>
      </c>
      <c r="P1347" s="2">
        <v>10.4</v>
      </c>
      <c r="Q1347" s="2">
        <v>2.6</v>
      </c>
      <c r="R1347" s="1">
        <v>0.6</v>
      </c>
      <c r="S1347" s="1">
        <v>0.6</v>
      </c>
      <c r="T1347" s="1">
        <v>0.3</v>
      </c>
      <c r="U1347" s="1">
        <v>0.3</v>
      </c>
      <c r="V1347" s="1">
        <v>1.2</v>
      </c>
      <c r="W1347" s="1">
        <v>67</v>
      </c>
      <c r="X1347" s="1">
        <v>67.849999999999994</v>
      </c>
      <c r="Y1347" s="1">
        <v>4.5</v>
      </c>
      <c r="Z1347" s="1">
        <v>4.45</v>
      </c>
      <c r="AA1347">
        <f t="shared" ref="AA1347:AA1410" si="486">(E1347-$E$1420)*$E$1429</f>
        <v>0.31374606505771246</v>
      </c>
      <c r="AB1347">
        <f t="shared" ref="AB1347:AB1410" si="487">(F1347-$F$1420)*$F$1429</f>
        <v>0.20703125000000003</v>
      </c>
      <c r="AC1347">
        <f t="shared" ref="AC1347:AC1410" si="488">(G1347-$G$1420)*$G$1429</f>
        <v>0.24210526315789471</v>
      </c>
      <c r="AD1347">
        <f t="shared" ref="AD1347:AD1410" si="489">(H1347-$H$1420)*$H$1429</f>
        <v>5.2219321148825083E-2</v>
      </c>
      <c r="AE1347">
        <f t="shared" ref="AE1347:AE1410" si="490">(P1347-$P$1420)*$P$1429</f>
        <v>0.12092391304347828</v>
      </c>
      <c r="AF1347">
        <f t="shared" ref="AF1347:AF1410" si="491">(Q1347-$Q$1420)*$Q$1429</f>
        <v>0.13157894736842105</v>
      </c>
      <c r="AG1347">
        <f t="shared" ref="AG1347:AG1410" si="492">(V1347-$V$1420)*$V$1429</f>
        <v>7.7777777777777765E-2</v>
      </c>
      <c r="AH1347">
        <f t="shared" ref="AH1347:AH1410" si="493">(D1347-$D$1420)*$D$1429</f>
        <v>0.29346092503987253</v>
      </c>
      <c r="AI1347">
        <f t="shared" ref="AI1347:AI1410" si="494">(O1347-$O$1420)*$O$1429</f>
        <v>0.1184510250569476</v>
      </c>
      <c r="AJ1347">
        <f t="shared" ref="AJ1347:AJ1410" si="495">(I1347-$I$1420)*$I$1429</f>
        <v>0.21312260536398467</v>
      </c>
      <c r="AK1347">
        <f t="shared" ref="AK1347:AK1410" si="496">(J1347-$J$1420)*$J$1429</f>
        <v>0.35045798486658697</v>
      </c>
      <c r="AL1347">
        <f t="shared" ref="AL1347:AL1410" si="497">(K1347-$K$1420)*$K$1429</f>
        <v>0.2204261572373255</v>
      </c>
      <c r="AM1347">
        <f t="shared" ref="AM1347:AM1410" si="498">(L1347-$L$1420)*$L$1429</f>
        <v>0.27565392354124751</v>
      </c>
      <c r="AN1347">
        <f t="shared" ref="AN1347:AN1410" si="499">(M1347-$M$1420)*$M$1429</f>
        <v>0.34446764091858029</v>
      </c>
      <c r="AO1347">
        <f t="shared" ref="AO1347:AO1410" si="500">(N1347-$N$1420)*$N$1429</f>
        <v>0.15765352887259393</v>
      </c>
      <c r="AP1347">
        <f t="shared" ref="AP1347:AP1410" si="501">(R1347-$R$1420)*$R$1429</f>
        <v>5.6179775280898875E-2</v>
      </c>
      <c r="AQ1347">
        <f t="shared" ref="AQ1347:AQ1410" si="502">(S1347-$S$1420)*$S$1429</f>
        <v>5.5555555555555552E-2</v>
      </c>
      <c r="AR1347">
        <f t="shared" ref="AR1347:AR1410" si="503">(T1347-$T$1420)*$T$1429</f>
        <v>2.2471910112359546E-2</v>
      </c>
      <c r="AS1347">
        <f t="shared" ref="AS1347:AS1410" si="504">(U1347-$U$1420)*$U$1429</f>
        <v>4.0816326530612235E-2</v>
      </c>
      <c r="AT1347">
        <f t="shared" ref="AT1347:AT1410" si="505">(W1347-$W$1420)*$W$1429</f>
        <v>0.36628799508750387</v>
      </c>
      <c r="AU1347">
        <f t="shared" si="483"/>
        <v>0.4076598506978254</v>
      </c>
      <c r="AV1347">
        <f t="shared" si="484"/>
        <v>0.41860465116279072</v>
      </c>
      <c r="AW1347">
        <f t="shared" si="485"/>
        <v>0.43979057591623033</v>
      </c>
    </row>
    <row r="1348" spans="1:49" x14ac:dyDescent="0.3">
      <c r="A1348">
        <v>4</v>
      </c>
      <c r="B1348" s="3">
        <v>37653</v>
      </c>
      <c r="C1348" t="s">
        <v>7</v>
      </c>
      <c r="D1348" s="1">
        <v>90.3</v>
      </c>
      <c r="E1348" s="1">
        <v>42.7</v>
      </c>
      <c r="F1348" s="1">
        <v>23.8</v>
      </c>
      <c r="G1348" s="1">
        <v>47.6</v>
      </c>
      <c r="H1348" s="1">
        <v>26.05</v>
      </c>
      <c r="I1348" s="1">
        <v>56.55</v>
      </c>
      <c r="J1348" s="1">
        <v>58.1</v>
      </c>
      <c r="K1348" s="1">
        <v>31.1</v>
      </c>
      <c r="L1348" s="1">
        <v>29.55</v>
      </c>
      <c r="M1348" s="1">
        <v>11.3</v>
      </c>
      <c r="N1348" s="1">
        <v>11.1</v>
      </c>
      <c r="O1348" s="2">
        <v>23.9</v>
      </c>
      <c r="P1348" s="2">
        <v>17.8</v>
      </c>
      <c r="Q1348" s="2">
        <v>6.4</v>
      </c>
      <c r="R1348" s="1">
        <v>0.8</v>
      </c>
      <c r="S1348" s="1">
        <v>0.8</v>
      </c>
      <c r="T1348" s="1">
        <v>0.4</v>
      </c>
      <c r="U1348" s="1">
        <v>0.4</v>
      </c>
      <c r="V1348" s="1">
        <v>3.5</v>
      </c>
      <c r="W1348" s="1">
        <v>72.45</v>
      </c>
      <c r="X1348" s="1">
        <v>15.1</v>
      </c>
      <c r="Y1348" s="1">
        <v>5.7</v>
      </c>
      <c r="Z1348" s="1">
        <v>5.45</v>
      </c>
      <c r="AA1348">
        <f t="shared" si="486"/>
        <v>0.40713536201469047</v>
      </c>
      <c r="AB1348">
        <f t="shared" si="487"/>
        <v>0.41406250000000006</v>
      </c>
      <c r="AC1348">
        <f t="shared" si="488"/>
        <v>0.44210526315789472</v>
      </c>
      <c r="AD1348">
        <f t="shared" si="489"/>
        <v>0.18211488250652741</v>
      </c>
      <c r="AE1348">
        <f t="shared" si="490"/>
        <v>0.22146739130434787</v>
      </c>
      <c r="AF1348">
        <f t="shared" si="491"/>
        <v>0.38157894736842107</v>
      </c>
      <c r="AG1348">
        <f t="shared" si="492"/>
        <v>0.33333333333333331</v>
      </c>
      <c r="AH1348">
        <f t="shared" si="493"/>
        <v>0.45188729399255717</v>
      </c>
      <c r="AI1348">
        <f t="shared" si="494"/>
        <v>0.24031890660592253</v>
      </c>
      <c r="AJ1348">
        <f t="shared" si="495"/>
        <v>0.25047892720306508</v>
      </c>
      <c r="AK1348">
        <f t="shared" si="496"/>
        <v>0.38231780167264034</v>
      </c>
      <c r="AL1348">
        <f t="shared" si="497"/>
        <v>0.24614254224834678</v>
      </c>
      <c r="AM1348">
        <f t="shared" si="498"/>
        <v>0.2682763246143528</v>
      </c>
      <c r="AN1348">
        <f t="shared" si="499"/>
        <v>0.4237995824634655</v>
      </c>
      <c r="AO1348">
        <f t="shared" si="500"/>
        <v>0.1842346471127406</v>
      </c>
      <c r="AP1348">
        <f t="shared" si="501"/>
        <v>7.8651685393258439E-2</v>
      </c>
      <c r="AQ1348">
        <f t="shared" si="502"/>
        <v>7.7777777777777779E-2</v>
      </c>
      <c r="AR1348">
        <f t="shared" si="503"/>
        <v>3.3707865168539332E-2</v>
      </c>
      <c r="AS1348">
        <f t="shared" si="504"/>
        <v>6.1224489795918373E-2</v>
      </c>
      <c r="AT1348">
        <f t="shared" si="505"/>
        <v>0.39975437519189444</v>
      </c>
      <c r="AU1348">
        <f t="shared" si="483"/>
        <v>6.5238558909444994E-2</v>
      </c>
      <c r="AV1348">
        <f t="shared" si="484"/>
        <v>0.55813953488372092</v>
      </c>
      <c r="AW1348">
        <f t="shared" si="485"/>
        <v>0.54450261780104703</v>
      </c>
    </row>
    <row r="1349" spans="1:49" x14ac:dyDescent="0.3">
      <c r="A1349">
        <v>5</v>
      </c>
      <c r="B1349" s="3">
        <v>37653</v>
      </c>
      <c r="C1349" t="s">
        <v>7</v>
      </c>
      <c r="D1349" s="1">
        <v>93.2</v>
      </c>
      <c r="E1349" s="1">
        <v>46.3</v>
      </c>
      <c r="F1349" s="1">
        <v>23.9</v>
      </c>
      <c r="G1349" s="1">
        <v>46.9</v>
      </c>
      <c r="H1349" s="1">
        <v>23.3</v>
      </c>
      <c r="I1349" s="1">
        <v>63.7</v>
      </c>
      <c r="J1349" s="1">
        <v>64.650000000000006</v>
      </c>
      <c r="K1349" s="1">
        <v>31.5</v>
      </c>
      <c r="L1349" s="1">
        <v>33.4</v>
      </c>
      <c r="M1349" s="1">
        <v>12.7</v>
      </c>
      <c r="N1349" s="1">
        <v>11.15</v>
      </c>
      <c r="O1349" s="2">
        <v>23</v>
      </c>
      <c r="P1349" s="2">
        <v>16.5</v>
      </c>
      <c r="Q1349" s="2">
        <v>5.8</v>
      </c>
      <c r="R1349" s="1">
        <v>1.1000000000000001</v>
      </c>
      <c r="S1349" s="1">
        <v>1</v>
      </c>
      <c r="T1349" s="1">
        <v>0.5</v>
      </c>
      <c r="U1349" s="1">
        <v>0.5</v>
      </c>
      <c r="V1349" s="1">
        <v>3.4</v>
      </c>
      <c r="W1349" s="1">
        <v>46.4</v>
      </c>
      <c r="X1349" s="1">
        <v>55.25</v>
      </c>
      <c r="Y1349" s="1">
        <v>5.8</v>
      </c>
      <c r="Z1349" s="1">
        <v>8.85</v>
      </c>
      <c r="AA1349">
        <f t="shared" si="486"/>
        <v>0.48268625393494219</v>
      </c>
      <c r="AB1349">
        <f t="shared" si="487"/>
        <v>0.41796875</v>
      </c>
      <c r="AC1349">
        <f t="shared" si="488"/>
        <v>0.42870813397129182</v>
      </c>
      <c r="AD1349">
        <f t="shared" si="489"/>
        <v>0.14621409921671019</v>
      </c>
      <c r="AE1349">
        <f t="shared" si="490"/>
        <v>0.20380434782608697</v>
      </c>
      <c r="AF1349">
        <f t="shared" si="491"/>
        <v>0.34210526315789475</v>
      </c>
      <c r="AG1349">
        <f t="shared" si="492"/>
        <v>0.32222222222222219</v>
      </c>
      <c r="AH1349">
        <f t="shared" si="493"/>
        <v>0.482721956406167</v>
      </c>
      <c r="AI1349">
        <f t="shared" si="494"/>
        <v>0.23006833712984057</v>
      </c>
      <c r="AJ1349">
        <f t="shared" si="495"/>
        <v>0.31896551724137934</v>
      </c>
      <c r="AK1349">
        <f t="shared" si="496"/>
        <v>0.43448825169255278</v>
      </c>
      <c r="AL1349">
        <f t="shared" si="497"/>
        <v>0.25202057310800874</v>
      </c>
      <c r="AM1349">
        <f t="shared" si="498"/>
        <v>0.31991951710261568</v>
      </c>
      <c r="AN1349">
        <f t="shared" si="499"/>
        <v>0.48225469728601239</v>
      </c>
      <c r="AO1349">
        <f t="shared" si="500"/>
        <v>0.18515123739688358</v>
      </c>
      <c r="AP1349">
        <f t="shared" si="501"/>
        <v>0.11235955056179775</v>
      </c>
      <c r="AQ1349">
        <f t="shared" si="502"/>
        <v>9.9999999999999992E-2</v>
      </c>
      <c r="AR1349">
        <f t="shared" si="503"/>
        <v>4.49438202247191E-2</v>
      </c>
      <c r="AS1349">
        <f t="shared" si="504"/>
        <v>8.1632653061224483E-2</v>
      </c>
      <c r="AT1349">
        <f t="shared" si="505"/>
        <v>0.23979121891311023</v>
      </c>
      <c r="AU1349">
        <f t="shared" si="483"/>
        <v>0.32586822460240183</v>
      </c>
      <c r="AV1349">
        <f t="shared" si="484"/>
        <v>0.56976744186046502</v>
      </c>
      <c r="AW1349">
        <f t="shared" si="485"/>
        <v>0.90052356020942392</v>
      </c>
    </row>
    <row r="1350" spans="1:49" x14ac:dyDescent="0.3">
      <c r="A1350">
        <v>6</v>
      </c>
      <c r="B1350" s="3">
        <v>37653</v>
      </c>
      <c r="C1350" t="s">
        <v>7</v>
      </c>
      <c r="D1350" s="1">
        <v>68.7</v>
      </c>
      <c r="E1350" s="1">
        <v>32.4</v>
      </c>
      <c r="F1350" s="1">
        <v>16.5</v>
      </c>
      <c r="G1350" s="1">
        <v>36.299999999999997</v>
      </c>
      <c r="H1350" s="1">
        <v>17.8</v>
      </c>
      <c r="I1350" s="1">
        <v>36.200000000000003</v>
      </c>
      <c r="J1350" s="1">
        <v>34.299999999999997</v>
      </c>
      <c r="K1350" s="1">
        <v>18.899999999999999</v>
      </c>
      <c r="L1350" s="1">
        <v>19</v>
      </c>
      <c r="M1350" s="1">
        <v>6.85</v>
      </c>
      <c r="N1350" s="1">
        <v>7.05</v>
      </c>
      <c r="O1350" s="2">
        <v>9</v>
      </c>
      <c r="P1350" s="2">
        <v>6</v>
      </c>
      <c r="Q1350" s="2">
        <v>2.4</v>
      </c>
      <c r="R1350" s="1">
        <v>0.1</v>
      </c>
      <c r="S1350" s="1">
        <v>0.1</v>
      </c>
      <c r="T1350" s="1">
        <v>0.1</v>
      </c>
      <c r="U1350" s="1">
        <v>0.1</v>
      </c>
      <c r="V1350" s="1">
        <v>1.8</v>
      </c>
      <c r="W1350" s="1">
        <v>18.25</v>
      </c>
      <c r="X1350" s="1">
        <v>14.1</v>
      </c>
      <c r="Y1350" s="1">
        <v>3.25</v>
      </c>
      <c r="Z1350" s="1">
        <v>3.3</v>
      </c>
      <c r="AA1350">
        <f t="shared" si="486"/>
        <v>0.19097586568730321</v>
      </c>
      <c r="AB1350">
        <f t="shared" si="487"/>
        <v>0.12890625000000003</v>
      </c>
      <c r="AC1350">
        <f t="shared" si="488"/>
        <v>0.22583732057416261</v>
      </c>
      <c r="AD1350">
        <f t="shared" si="489"/>
        <v>7.4412532637075729E-2</v>
      </c>
      <c r="AE1350">
        <f t="shared" si="490"/>
        <v>6.1141304347826095E-2</v>
      </c>
      <c r="AF1350">
        <f t="shared" si="491"/>
        <v>0.11842105263157893</v>
      </c>
      <c r="AG1350">
        <f t="shared" si="492"/>
        <v>0.14444444444444443</v>
      </c>
      <c r="AH1350">
        <f t="shared" si="493"/>
        <v>0.22222222222222229</v>
      </c>
      <c r="AI1350">
        <f t="shared" si="494"/>
        <v>7.0615034168564933E-2</v>
      </c>
      <c r="AJ1350">
        <f t="shared" si="495"/>
        <v>5.5555555555555594E-2</v>
      </c>
      <c r="AK1350">
        <f t="shared" si="496"/>
        <v>0.19275189167662279</v>
      </c>
      <c r="AL1350">
        <f t="shared" si="497"/>
        <v>6.6862601028655377E-2</v>
      </c>
      <c r="AM1350">
        <f t="shared" si="498"/>
        <v>0.12676056338028169</v>
      </c>
      <c r="AN1350">
        <f t="shared" si="499"/>
        <v>0.23799582463465546</v>
      </c>
      <c r="AO1350">
        <f t="shared" si="500"/>
        <v>0.10999083409715857</v>
      </c>
      <c r="AP1350">
        <f t="shared" si="501"/>
        <v>0</v>
      </c>
      <c r="AQ1350">
        <f t="shared" si="502"/>
        <v>0</v>
      </c>
      <c r="AR1350">
        <f t="shared" si="503"/>
        <v>0</v>
      </c>
      <c r="AS1350">
        <f t="shared" si="504"/>
        <v>0</v>
      </c>
      <c r="AT1350">
        <f t="shared" si="505"/>
        <v>6.6932760208781097E-2</v>
      </c>
      <c r="AU1350">
        <f t="shared" ref="AU1350:AU1413" si="506">(X1350-$X$1420)*$X$1429</f>
        <v>5.8747160012982809E-2</v>
      </c>
      <c r="AV1350">
        <f t="shared" ref="AV1350:AV1413" si="507">(Y1350-$Y$1420)*$Y$1429</f>
        <v>0.27325581395348836</v>
      </c>
      <c r="AW1350">
        <f t="shared" ref="AW1350:AW1413" si="508">(Z1350-$Z$1420)*$Z$1429</f>
        <v>0.31937172774869105</v>
      </c>
    </row>
    <row r="1351" spans="1:49" x14ac:dyDescent="0.3">
      <c r="A1351">
        <v>7</v>
      </c>
      <c r="B1351" s="3">
        <v>37653</v>
      </c>
      <c r="C1351" t="s">
        <v>7</v>
      </c>
      <c r="D1351" s="1">
        <v>73.3</v>
      </c>
      <c r="E1351" s="1">
        <v>35.65</v>
      </c>
      <c r="F1351" s="1">
        <v>18.5</v>
      </c>
      <c r="G1351" s="1">
        <v>37.65</v>
      </c>
      <c r="H1351" s="1">
        <v>15.1</v>
      </c>
      <c r="I1351" s="1">
        <v>43.3</v>
      </c>
      <c r="J1351" s="1">
        <v>43.7</v>
      </c>
      <c r="K1351" s="1">
        <v>22.4</v>
      </c>
      <c r="L1351" s="1">
        <v>23.3</v>
      </c>
      <c r="M1351" s="1">
        <v>8.6999999999999993</v>
      </c>
      <c r="N1351" s="1">
        <v>9.15</v>
      </c>
      <c r="O1351" s="2">
        <v>10.9</v>
      </c>
      <c r="P1351" s="2">
        <v>7.6</v>
      </c>
      <c r="Q1351" s="2">
        <v>2.9</v>
      </c>
      <c r="R1351" s="1">
        <v>0.3</v>
      </c>
      <c r="S1351" s="1">
        <v>0.3</v>
      </c>
      <c r="T1351" s="1">
        <v>0.1</v>
      </c>
      <c r="U1351" s="1">
        <v>0.1</v>
      </c>
      <c r="V1351" s="1">
        <v>1.9</v>
      </c>
      <c r="W1351" s="1">
        <v>44.4</v>
      </c>
      <c r="X1351" s="1">
        <v>37.35</v>
      </c>
      <c r="Y1351" s="1">
        <v>4.45</v>
      </c>
      <c r="Z1351" s="1">
        <v>4.3</v>
      </c>
      <c r="AA1351">
        <f t="shared" si="486"/>
        <v>0.25918153200419719</v>
      </c>
      <c r="AB1351">
        <f t="shared" si="487"/>
        <v>0.20703125000000003</v>
      </c>
      <c r="AC1351">
        <f t="shared" si="488"/>
        <v>0.25167464114832533</v>
      </c>
      <c r="AD1351">
        <f t="shared" si="489"/>
        <v>3.91644908616188E-2</v>
      </c>
      <c r="AE1351">
        <f t="shared" si="490"/>
        <v>8.2880434782608703E-2</v>
      </c>
      <c r="AF1351">
        <f t="shared" si="491"/>
        <v>0.15131578947368418</v>
      </c>
      <c r="AG1351">
        <f t="shared" si="492"/>
        <v>0.15555555555555553</v>
      </c>
      <c r="AH1351">
        <f t="shared" si="493"/>
        <v>0.27113237639553428</v>
      </c>
      <c r="AI1351">
        <f t="shared" si="494"/>
        <v>9.225512528473806E-2</v>
      </c>
      <c r="AJ1351">
        <f t="shared" si="495"/>
        <v>0.12356321839080457</v>
      </c>
      <c r="AK1351">
        <f t="shared" si="496"/>
        <v>0.26762246117084826</v>
      </c>
      <c r="AL1351">
        <f t="shared" si="497"/>
        <v>0.11829537105069798</v>
      </c>
      <c r="AM1351">
        <f t="shared" si="498"/>
        <v>0.18443997317236754</v>
      </c>
      <c r="AN1351">
        <f t="shared" si="499"/>
        <v>0.31524008350730681</v>
      </c>
      <c r="AO1351">
        <f t="shared" si="500"/>
        <v>0.14848762603116406</v>
      </c>
      <c r="AP1351">
        <f t="shared" si="501"/>
        <v>2.2471910112359546E-2</v>
      </c>
      <c r="AQ1351">
        <f t="shared" si="502"/>
        <v>2.222222222222222E-2</v>
      </c>
      <c r="AR1351">
        <f t="shared" si="503"/>
        <v>0</v>
      </c>
      <c r="AS1351">
        <f t="shared" si="504"/>
        <v>0</v>
      </c>
      <c r="AT1351">
        <f t="shared" si="505"/>
        <v>0.22750997850782928</v>
      </c>
      <c r="AU1351">
        <f t="shared" si="506"/>
        <v>0.20967218435572871</v>
      </c>
      <c r="AV1351">
        <f t="shared" si="507"/>
        <v>0.41279069767441862</v>
      </c>
      <c r="AW1351">
        <f t="shared" si="508"/>
        <v>0.4240837696335078</v>
      </c>
    </row>
    <row r="1352" spans="1:49" x14ac:dyDescent="0.3">
      <c r="A1352">
        <v>8</v>
      </c>
      <c r="B1352" s="3">
        <v>37653</v>
      </c>
      <c r="C1352" t="s">
        <v>8</v>
      </c>
      <c r="D1352" s="1">
        <v>79.400000000000006</v>
      </c>
      <c r="E1352" s="1">
        <v>41.5</v>
      </c>
      <c r="F1352" s="1">
        <v>20.3</v>
      </c>
      <c r="G1352" s="1">
        <v>37.9</v>
      </c>
      <c r="H1352" s="1">
        <v>17.600000000000001</v>
      </c>
      <c r="I1352" s="1">
        <v>55.5</v>
      </c>
      <c r="J1352" s="1">
        <v>54.45</v>
      </c>
      <c r="K1352" s="1">
        <v>29.35</v>
      </c>
      <c r="L1352" s="1">
        <v>30.15</v>
      </c>
      <c r="M1352" s="1">
        <v>11.1</v>
      </c>
      <c r="N1352" s="1">
        <v>11.3</v>
      </c>
      <c r="O1352" s="2">
        <v>16.5</v>
      </c>
      <c r="P1352" s="2">
        <v>11</v>
      </c>
      <c r="Q1352" s="2">
        <v>3.9</v>
      </c>
      <c r="R1352" s="1">
        <v>0.6</v>
      </c>
      <c r="S1352" s="1">
        <v>0.6</v>
      </c>
      <c r="T1352" s="1">
        <v>0.3</v>
      </c>
      <c r="U1352" s="1">
        <v>0.3</v>
      </c>
      <c r="V1352" s="1">
        <v>2.2000000000000002</v>
      </c>
      <c r="W1352" s="1">
        <v>56.45</v>
      </c>
      <c r="X1352" s="1">
        <v>55.5</v>
      </c>
      <c r="Y1352" s="1">
        <v>4.9000000000000004</v>
      </c>
      <c r="Z1352" s="1">
        <v>4.75</v>
      </c>
      <c r="AA1352">
        <f t="shared" si="486"/>
        <v>0.38195173137460647</v>
      </c>
      <c r="AB1352">
        <f t="shared" si="487"/>
        <v>0.27734375000000006</v>
      </c>
      <c r="AC1352">
        <f t="shared" si="488"/>
        <v>0.25645933014354061</v>
      </c>
      <c r="AD1352">
        <f t="shared" si="489"/>
        <v>7.180156657963449E-2</v>
      </c>
      <c r="AE1352">
        <f t="shared" si="490"/>
        <v>0.12907608695652176</v>
      </c>
      <c r="AF1352">
        <f t="shared" si="491"/>
        <v>0.21710526315789472</v>
      </c>
      <c r="AG1352">
        <f t="shared" si="492"/>
        <v>0.18888888888888891</v>
      </c>
      <c r="AH1352">
        <f t="shared" si="493"/>
        <v>0.33599149388623084</v>
      </c>
      <c r="AI1352">
        <f t="shared" si="494"/>
        <v>0.1560364464692483</v>
      </c>
      <c r="AJ1352">
        <f t="shared" si="495"/>
        <v>0.24042145593869732</v>
      </c>
      <c r="AK1352">
        <f t="shared" si="496"/>
        <v>0.35324571883711664</v>
      </c>
      <c r="AL1352">
        <f t="shared" si="497"/>
        <v>0.2204261572373255</v>
      </c>
      <c r="AM1352">
        <f t="shared" si="498"/>
        <v>0.27632461435278333</v>
      </c>
      <c r="AN1352">
        <f t="shared" si="499"/>
        <v>0.41544885177453017</v>
      </c>
      <c r="AO1352">
        <f t="shared" si="500"/>
        <v>0.18790100824931255</v>
      </c>
      <c r="AP1352">
        <f t="shared" si="501"/>
        <v>5.6179775280898875E-2</v>
      </c>
      <c r="AQ1352">
        <f t="shared" si="502"/>
        <v>5.5555555555555552E-2</v>
      </c>
      <c r="AR1352">
        <f t="shared" si="503"/>
        <v>2.2471910112359546E-2</v>
      </c>
      <c r="AS1352">
        <f t="shared" si="504"/>
        <v>4.0816326530612235E-2</v>
      </c>
      <c r="AT1352">
        <f t="shared" si="505"/>
        <v>0.30150445194964692</v>
      </c>
      <c r="AU1352">
        <f t="shared" si="506"/>
        <v>0.32749107432651742</v>
      </c>
      <c r="AV1352">
        <f t="shared" si="507"/>
        <v>0.46511627906976744</v>
      </c>
      <c r="AW1352">
        <f t="shared" si="508"/>
        <v>0.47120418848167533</v>
      </c>
    </row>
    <row r="1353" spans="1:49" x14ac:dyDescent="0.3">
      <c r="A1353">
        <v>9</v>
      </c>
      <c r="B1353" s="3">
        <v>37653</v>
      </c>
      <c r="C1353" t="s">
        <v>8</v>
      </c>
      <c r="D1353" s="1">
        <v>72.3</v>
      </c>
      <c r="E1353" s="1">
        <v>37.799999999999997</v>
      </c>
      <c r="F1353" s="1">
        <v>18.100000000000001</v>
      </c>
      <c r="G1353" s="1">
        <v>34.5</v>
      </c>
      <c r="H1353" s="1">
        <v>16.3</v>
      </c>
      <c r="I1353" s="1">
        <v>50.5</v>
      </c>
      <c r="J1353" s="1">
        <v>51.55</v>
      </c>
      <c r="K1353" s="1">
        <v>28.1</v>
      </c>
      <c r="L1353" s="1">
        <v>27.2</v>
      </c>
      <c r="M1353" s="1">
        <v>8.75</v>
      </c>
      <c r="N1353" s="1">
        <v>9</v>
      </c>
      <c r="O1353" s="2">
        <v>12.2</v>
      </c>
      <c r="P1353" s="2">
        <v>8.9</v>
      </c>
      <c r="Q1353" s="2">
        <v>3.4</v>
      </c>
      <c r="R1353" s="1">
        <v>0.6</v>
      </c>
      <c r="S1353" s="1">
        <v>0.6</v>
      </c>
      <c r="T1353" s="1">
        <v>0.3</v>
      </c>
      <c r="U1353" s="1">
        <v>0.3</v>
      </c>
      <c r="V1353" s="1">
        <v>2.5</v>
      </c>
      <c r="W1353" s="1">
        <v>60.6</v>
      </c>
      <c r="X1353" s="1">
        <v>27.45</v>
      </c>
      <c r="Y1353" s="1">
        <v>4.8</v>
      </c>
      <c r="Z1353" s="1">
        <v>4.6500000000000004</v>
      </c>
      <c r="AA1353">
        <f t="shared" si="486"/>
        <v>0.3043022035676809</v>
      </c>
      <c r="AB1353">
        <f t="shared" si="487"/>
        <v>0.19140625000000008</v>
      </c>
      <c r="AC1353">
        <f t="shared" si="488"/>
        <v>0.19138755980861244</v>
      </c>
      <c r="AD1353">
        <f t="shared" si="489"/>
        <v>5.4830287206266329E-2</v>
      </c>
      <c r="AE1353">
        <f t="shared" si="490"/>
        <v>0.10054347826086958</v>
      </c>
      <c r="AF1353">
        <f t="shared" si="491"/>
        <v>0.18421052631578946</v>
      </c>
      <c r="AG1353">
        <f t="shared" si="492"/>
        <v>0.22222222222222221</v>
      </c>
      <c r="AH1353">
        <f t="shared" si="493"/>
        <v>0.26049973418394473</v>
      </c>
      <c r="AI1353">
        <f t="shared" si="494"/>
        <v>0.10706150341685648</v>
      </c>
      <c r="AJ1353">
        <f t="shared" si="495"/>
        <v>0.19252873563218389</v>
      </c>
      <c r="AK1353">
        <f t="shared" si="496"/>
        <v>0.33014735165272791</v>
      </c>
      <c r="AL1353">
        <f t="shared" si="497"/>
        <v>0.20205731080088171</v>
      </c>
      <c r="AM1353">
        <f t="shared" si="498"/>
        <v>0.23675385647216632</v>
      </c>
      <c r="AN1353">
        <f t="shared" si="499"/>
        <v>0.31732776617954062</v>
      </c>
      <c r="AO1353">
        <f t="shared" si="500"/>
        <v>0.14573785517873511</v>
      </c>
      <c r="AP1353">
        <f t="shared" si="501"/>
        <v>5.6179775280898875E-2</v>
      </c>
      <c r="AQ1353">
        <f t="shared" si="502"/>
        <v>5.5555555555555552E-2</v>
      </c>
      <c r="AR1353">
        <f t="shared" si="503"/>
        <v>2.2471910112359546E-2</v>
      </c>
      <c r="AS1353">
        <f t="shared" si="504"/>
        <v>4.0816326530612235E-2</v>
      </c>
      <c r="AT1353">
        <f t="shared" si="505"/>
        <v>0.32698802579060487</v>
      </c>
      <c r="AU1353">
        <f t="shared" si="506"/>
        <v>0.145407335280753</v>
      </c>
      <c r="AV1353">
        <f t="shared" si="507"/>
        <v>0.45348837209302323</v>
      </c>
      <c r="AW1353">
        <f t="shared" si="508"/>
        <v>0.4607329842931937</v>
      </c>
    </row>
    <row r="1354" spans="1:49" x14ac:dyDescent="0.3">
      <c r="A1354">
        <v>10</v>
      </c>
      <c r="B1354" s="3">
        <v>37653</v>
      </c>
      <c r="C1354" t="s">
        <v>7</v>
      </c>
      <c r="D1354" s="1">
        <v>83.1</v>
      </c>
      <c r="E1354" s="1">
        <v>40.4</v>
      </c>
      <c r="F1354" s="1">
        <v>20.7</v>
      </c>
      <c r="G1354" s="1">
        <v>42.7</v>
      </c>
      <c r="H1354" s="1">
        <v>21.7</v>
      </c>
      <c r="I1354" s="1">
        <v>50.35</v>
      </c>
      <c r="J1354" s="1">
        <v>51.4</v>
      </c>
      <c r="K1354" s="1">
        <v>26.7</v>
      </c>
      <c r="L1354" s="1">
        <v>28.1</v>
      </c>
      <c r="M1354" s="1">
        <v>10.25</v>
      </c>
      <c r="N1354" s="1">
        <v>9.6999999999999993</v>
      </c>
      <c r="O1354" s="2">
        <v>15.3</v>
      </c>
      <c r="P1354" s="2">
        <v>11</v>
      </c>
      <c r="Q1354" s="2">
        <v>4.2</v>
      </c>
      <c r="R1354" s="1">
        <v>0.6</v>
      </c>
      <c r="S1354" s="1">
        <v>0.6</v>
      </c>
      <c r="T1354" s="1">
        <v>0.3</v>
      </c>
      <c r="U1354" s="1">
        <v>0.3</v>
      </c>
      <c r="V1354" s="1">
        <v>2.7</v>
      </c>
      <c r="W1354" s="1">
        <v>51.5</v>
      </c>
      <c r="X1354" s="1">
        <v>48.4</v>
      </c>
      <c r="Y1354" s="1">
        <v>4.8499999999999996</v>
      </c>
      <c r="Z1354" s="1">
        <v>4.5999999999999996</v>
      </c>
      <c r="AA1354">
        <f t="shared" si="486"/>
        <v>0.35886673662119617</v>
      </c>
      <c r="AB1354">
        <f t="shared" si="487"/>
        <v>0.29296875</v>
      </c>
      <c r="AC1354">
        <f t="shared" si="488"/>
        <v>0.3483253588516747</v>
      </c>
      <c r="AD1354">
        <f t="shared" si="489"/>
        <v>0.12532637075718014</v>
      </c>
      <c r="AE1354">
        <f t="shared" si="490"/>
        <v>0.12907608695652176</v>
      </c>
      <c r="AF1354">
        <f t="shared" si="491"/>
        <v>0.23684210526315788</v>
      </c>
      <c r="AG1354">
        <f t="shared" si="492"/>
        <v>0.24444444444444446</v>
      </c>
      <c r="AH1354">
        <f t="shared" si="493"/>
        <v>0.37533227006911218</v>
      </c>
      <c r="AI1354">
        <f t="shared" si="494"/>
        <v>0.14236902050113895</v>
      </c>
      <c r="AJ1354">
        <f t="shared" si="495"/>
        <v>0.19109195402298851</v>
      </c>
      <c r="AK1354">
        <f t="shared" si="496"/>
        <v>0.32895260852250097</v>
      </c>
      <c r="AL1354">
        <f t="shared" si="497"/>
        <v>0.18148420279206462</v>
      </c>
      <c r="AM1354">
        <f t="shared" si="498"/>
        <v>0.24882629107981222</v>
      </c>
      <c r="AN1354">
        <f t="shared" si="499"/>
        <v>0.37995824634655523</v>
      </c>
      <c r="AO1354">
        <f t="shared" si="500"/>
        <v>0.15857011915673691</v>
      </c>
      <c r="AP1354">
        <f t="shared" si="501"/>
        <v>5.6179775280898875E-2</v>
      </c>
      <c r="AQ1354">
        <f t="shared" si="502"/>
        <v>5.5555555555555552E-2</v>
      </c>
      <c r="AR1354">
        <f t="shared" si="503"/>
        <v>2.2471910112359546E-2</v>
      </c>
      <c r="AS1354">
        <f t="shared" si="504"/>
        <v>4.0816326530612235E-2</v>
      </c>
      <c r="AT1354">
        <f t="shared" si="505"/>
        <v>0.2711083819465766</v>
      </c>
      <c r="AU1354">
        <f t="shared" si="506"/>
        <v>0.28140214216163584</v>
      </c>
      <c r="AV1354">
        <f t="shared" si="507"/>
        <v>0.45930232558139533</v>
      </c>
      <c r="AW1354">
        <f t="shared" si="508"/>
        <v>0.4554973821989528</v>
      </c>
    </row>
    <row r="1355" spans="1:49" x14ac:dyDescent="0.3">
      <c r="A1355">
        <v>11</v>
      </c>
      <c r="B1355" s="3">
        <v>37653</v>
      </c>
      <c r="C1355" t="s">
        <v>7</v>
      </c>
      <c r="D1355" s="1">
        <v>91.8</v>
      </c>
      <c r="E1355" s="1">
        <v>44.5</v>
      </c>
      <c r="F1355" s="1">
        <v>22.95</v>
      </c>
      <c r="G1355" s="1">
        <v>47.3</v>
      </c>
      <c r="H1355" s="1">
        <v>25.55</v>
      </c>
      <c r="I1355" s="1">
        <v>57.1</v>
      </c>
      <c r="J1355" s="1">
        <v>56.55</v>
      </c>
      <c r="K1355" s="1">
        <v>30.3</v>
      </c>
      <c r="L1355" s="1">
        <v>31.75</v>
      </c>
      <c r="M1355" s="1">
        <v>10.1</v>
      </c>
      <c r="N1355" s="1">
        <v>11.35</v>
      </c>
      <c r="O1355" s="2">
        <v>18.8</v>
      </c>
      <c r="P1355" s="2">
        <v>13.5</v>
      </c>
      <c r="Q1355" s="2">
        <v>5.0999999999999996</v>
      </c>
      <c r="R1355" s="1">
        <v>0.6</v>
      </c>
      <c r="S1355" s="1">
        <v>0.6</v>
      </c>
      <c r="T1355" s="1">
        <v>0.3</v>
      </c>
      <c r="U1355" s="1">
        <v>0.3</v>
      </c>
      <c r="V1355" s="1">
        <v>2.8</v>
      </c>
      <c r="W1355" s="1">
        <v>60.75</v>
      </c>
      <c r="X1355" s="1">
        <v>34.4</v>
      </c>
      <c r="Y1355" s="1">
        <v>5.35</v>
      </c>
      <c r="Z1355" s="1">
        <v>5.4</v>
      </c>
      <c r="AA1355">
        <f t="shared" si="486"/>
        <v>0.44491080797481636</v>
      </c>
      <c r="AB1355">
        <f t="shared" si="487"/>
        <v>0.380859375</v>
      </c>
      <c r="AC1355">
        <f t="shared" si="488"/>
        <v>0.43636363636363629</v>
      </c>
      <c r="AD1355">
        <f t="shared" si="489"/>
        <v>0.1755874673629243</v>
      </c>
      <c r="AE1355">
        <f t="shared" si="490"/>
        <v>0.16304347826086957</v>
      </c>
      <c r="AF1355">
        <f t="shared" si="491"/>
        <v>0.29605263157894735</v>
      </c>
      <c r="AG1355">
        <f t="shared" si="492"/>
        <v>0.25555555555555554</v>
      </c>
      <c r="AH1355">
        <f t="shared" si="493"/>
        <v>0.46783625730994155</v>
      </c>
      <c r="AI1355">
        <f t="shared" si="494"/>
        <v>0.18223234624145787</v>
      </c>
      <c r="AJ1355">
        <f t="shared" si="495"/>
        <v>0.2557471264367816</v>
      </c>
      <c r="AK1355">
        <f t="shared" si="496"/>
        <v>0.36997212266029461</v>
      </c>
      <c r="AL1355">
        <f t="shared" si="497"/>
        <v>0.23438648052902275</v>
      </c>
      <c r="AM1355">
        <f t="shared" si="498"/>
        <v>0.2977867203219316</v>
      </c>
      <c r="AN1355">
        <f t="shared" si="499"/>
        <v>0.37369519832985376</v>
      </c>
      <c r="AO1355">
        <f t="shared" si="500"/>
        <v>0.18881759853345553</v>
      </c>
      <c r="AP1355">
        <f t="shared" si="501"/>
        <v>5.6179775280898875E-2</v>
      </c>
      <c r="AQ1355">
        <f t="shared" si="502"/>
        <v>5.5555555555555552E-2</v>
      </c>
      <c r="AR1355">
        <f t="shared" si="503"/>
        <v>2.2471910112359546E-2</v>
      </c>
      <c r="AS1355">
        <f t="shared" si="504"/>
        <v>4.0816326530612235E-2</v>
      </c>
      <c r="AT1355">
        <f t="shared" si="505"/>
        <v>0.32790911882100093</v>
      </c>
      <c r="AU1355">
        <f t="shared" si="506"/>
        <v>0.19052255761116521</v>
      </c>
      <c r="AV1355">
        <f t="shared" si="507"/>
        <v>0.5174418604651162</v>
      </c>
      <c r="AW1355">
        <f t="shared" si="508"/>
        <v>0.53926701570680624</v>
      </c>
    </row>
    <row r="1356" spans="1:49" x14ac:dyDescent="0.3">
      <c r="A1356">
        <v>12</v>
      </c>
      <c r="B1356" s="3">
        <v>37653</v>
      </c>
      <c r="C1356" t="s">
        <v>8</v>
      </c>
      <c r="D1356" s="1">
        <v>69.25</v>
      </c>
      <c r="E1356" s="1">
        <v>34.950000000000003</v>
      </c>
      <c r="F1356" s="1">
        <v>17.5</v>
      </c>
      <c r="G1356" s="1">
        <v>34.299999999999997</v>
      </c>
      <c r="H1356" s="1">
        <v>15.5</v>
      </c>
      <c r="I1356" s="1">
        <v>41.4</v>
      </c>
      <c r="J1356" s="1">
        <v>40.700000000000003</v>
      </c>
      <c r="K1356" s="1">
        <v>22.3</v>
      </c>
      <c r="L1356" s="1">
        <v>23.25</v>
      </c>
      <c r="M1356" s="1">
        <v>8.5</v>
      </c>
      <c r="N1356" s="1">
        <v>9.0500000000000007</v>
      </c>
      <c r="O1356" s="2">
        <v>9.9</v>
      </c>
      <c r="P1356" s="2">
        <v>7.3</v>
      </c>
      <c r="Q1356" s="2">
        <v>2.2999999999999998</v>
      </c>
      <c r="R1356" s="1">
        <v>0.3</v>
      </c>
      <c r="S1356" s="1">
        <v>0.3</v>
      </c>
      <c r="T1356" s="1">
        <v>0.1</v>
      </c>
      <c r="U1356" s="1">
        <v>0.1</v>
      </c>
      <c r="V1356" s="1">
        <v>1.5</v>
      </c>
      <c r="W1356" s="1">
        <v>46.45</v>
      </c>
      <c r="X1356" s="1">
        <v>27.35</v>
      </c>
      <c r="Y1356" s="1">
        <v>4.75</v>
      </c>
      <c r="Z1356" s="1">
        <v>5.0999999999999996</v>
      </c>
      <c r="AA1356">
        <f t="shared" si="486"/>
        <v>0.24449108079748166</v>
      </c>
      <c r="AB1356">
        <f t="shared" si="487"/>
        <v>0.16796875000000003</v>
      </c>
      <c r="AC1356">
        <f t="shared" si="488"/>
        <v>0.18755980861244012</v>
      </c>
      <c r="AD1356">
        <f t="shared" si="489"/>
        <v>4.4386422976501305E-2</v>
      </c>
      <c r="AE1356">
        <f t="shared" si="490"/>
        <v>7.880434782608696E-2</v>
      </c>
      <c r="AF1356">
        <f t="shared" si="491"/>
        <v>0.11184210526315787</v>
      </c>
      <c r="AG1356">
        <f t="shared" si="492"/>
        <v>0.1111111111111111</v>
      </c>
      <c r="AH1356">
        <f t="shared" si="493"/>
        <v>0.22807017543859653</v>
      </c>
      <c r="AI1356">
        <f t="shared" si="494"/>
        <v>8.0865603644646941E-2</v>
      </c>
      <c r="AJ1356">
        <f t="shared" si="495"/>
        <v>0.10536398467432949</v>
      </c>
      <c r="AK1356">
        <f t="shared" si="496"/>
        <v>0.24372759856630824</v>
      </c>
      <c r="AL1356">
        <f t="shared" si="497"/>
        <v>0.11682586333578251</v>
      </c>
      <c r="AM1356">
        <f t="shared" si="498"/>
        <v>0.18376928236083165</v>
      </c>
      <c r="AN1356">
        <f t="shared" si="499"/>
        <v>0.30688935281837154</v>
      </c>
      <c r="AO1356">
        <f t="shared" si="500"/>
        <v>0.14665444546287809</v>
      </c>
      <c r="AP1356">
        <f t="shared" si="501"/>
        <v>2.2471910112359546E-2</v>
      </c>
      <c r="AQ1356">
        <f t="shared" si="502"/>
        <v>2.222222222222222E-2</v>
      </c>
      <c r="AR1356">
        <f t="shared" si="503"/>
        <v>0</v>
      </c>
      <c r="AS1356">
        <f t="shared" si="504"/>
        <v>0</v>
      </c>
      <c r="AT1356">
        <f t="shared" si="505"/>
        <v>0.24009824992324227</v>
      </c>
      <c r="AU1356">
        <f t="shared" si="506"/>
        <v>0.14475819539110679</v>
      </c>
      <c r="AV1356">
        <f t="shared" si="507"/>
        <v>0.44767441860465118</v>
      </c>
      <c r="AW1356">
        <f t="shared" si="508"/>
        <v>0.50785340314136118</v>
      </c>
    </row>
    <row r="1357" spans="1:49" x14ac:dyDescent="0.3">
      <c r="A1357">
        <v>13</v>
      </c>
      <c r="B1357" s="3">
        <v>37653</v>
      </c>
      <c r="C1357" t="s">
        <v>7</v>
      </c>
      <c r="D1357" s="1">
        <v>66.25</v>
      </c>
      <c r="E1357" s="1">
        <v>31.15</v>
      </c>
      <c r="F1357" s="1">
        <v>14.65</v>
      </c>
      <c r="G1357" s="1">
        <v>35.1</v>
      </c>
      <c r="H1357" s="1">
        <v>14.3</v>
      </c>
      <c r="I1357" s="1">
        <v>33.5</v>
      </c>
      <c r="J1357" s="1">
        <v>34.35</v>
      </c>
      <c r="K1357" s="1">
        <v>17</v>
      </c>
      <c r="L1357" s="1">
        <v>16.350000000000001</v>
      </c>
      <c r="M1357" s="1">
        <v>5.75</v>
      </c>
      <c r="N1357" s="1">
        <v>5.3</v>
      </c>
      <c r="O1357" s="2">
        <v>6.9</v>
      </c>
      <c r="P1357" s="2">
        <v>4.9000000000000004</v>
      </c>
      <c r="Q1357" s="2">
        <v>1.8</v>
      </c>
      <c r="R1357" s="1">
        <v>0.1</v>
      </c>
      <c r="S1357" s="1">
        <v>0.1</v>
      </c>
      <c r="T1357" s="1">
        <v>0.1</v>
      </c>
      <c r="U1357" s="1">
        <v>0.1</v>
      </c>
      <c r="V1357" s="1">
        <v>1.4</v>
      </c>
      <c r="W1357" s="1">
        <v>46.4</v>
      </c>
      <c r="X1357" s="1">
        <v>41.55</v>
      </c>
      <c r="Y1357" s="1">
        <v>3.55</v>
      </c>
      <c r="Z1357" s="1">
        <v>3.4</v>
      </c>
      <c r="AA1357">
        <f t="shared" si="486"/>
        <v>0.16474291710388242</v>
      </c>
      <c r="AB1357">
        <f t="shared" si="487"/>
        <v>5.6640625000000042E-2</v>
      </c>
      <c r="AC1357">
        <f t="shared" si="488"/>
        <v>0.2028708133971292</v>
      </c>
      <c r="AD1357">
        <f t="shared" si="489"/>
        <v>2.8720626631853798E-2</v>
      </c>
      <c r="AE1357">
        <f t="shared" si="490"/>
        <v>4.6195652173913054E-2</v>
      </c>
      <c r="AF1357">
        <f t="shared" si="491"/>
        <v>7.8947368421052641E-2</v>
      </c>
      <c r="AG1357">
        <f t="shared" si="492"/>
        <v>9.9999999999999978E-2</v>
      </c>
      <c r="AH1357">
        <f t="shared" si="493"/>
        <v>0.19617224880382778</v>
      </c>
      <c r="AI1357">
        <f t="shared" si="494"/>
        <v>4.6697038724373585E-2</v>
      </c>
      <c r="AJ1357">
        <f t="shared" si="495"/>
        <v>2.9693486590038325E-2</v>
      </c>
      <c r="AK1357">
        <f t="shared" si="496"/>
        <v>0.19315013938669851</v>
      </c>
      <c r="AL1357">
        <f t="shared" si="497"/>
        <v>3.8941954445260836E-2</v>
      </c>
      <c r="AM1357">
        <f t="shared" si="498"/>
        <v>9.1213950368879956E-2</v>
      </c>
      <c r="AN1357">
        <f t="shared" si="499"/>
        <v>0.19206680584551145</v>
      </c>
      <c r="AO1357">
        <f t="shared" si="500"/>
        <v>7.7910174152153983E-2</v>
      </c>
      <c r="AP1357">
        <f t="shared" si="501"/>
        <v>0</v>
      </c>
      <c r="AQ1357">
        <f t="shared" si="502"/>
        <v>0</v>
      </c>
      <c r="AR1357">
        <f t="shared" si="503"/>
        <v>0</v>
      </c>
      <c r="AS1357">
        <f t="shared" si="504"/>
        <v>0</v>
      </c>
      <c r="AT1357">
        <f t="shared" si="505"/>
        <v>0.23979121891311023</v>
      </c>
      <c r="AU1357">
        <f t="shared" si="506"/>
        <v>0.23693605972086987</v>
      </c>
      <c r="AV1357">
        <f t="shared" si="507"/>
        <v>0.30813953488372092</v>
      </c>
      <c r="AW1357">
        <f t="shared" si="508"/>
        <v>0.32984293193717273</v>
      </c>
    </row>
    <row r="1358" spans="1:49" x14ac:dyDescent="0.3">
      <c r="A1358">
        <v>14</v>
      </c>
      <c r="B1358" s="3">
        <v>37653</v>
      </c>
      <c r="C1358" t="s">
        <v>8</v>
      </c>
      <c r="D1358" s="1">
        <v>90.9</v>
      </c>
      <c r="E1358" s="1">
        <v>47</v>
      </c>
      <c r="F1358" s="1">
        <v>23.75</v>
      </c>
      <c r="G1358" s="1">
        <v>43.9</v>
      </c>
      <c r="H1358" s="1">
        <v>19.2</v>
      </c>
      <c r="I1358" s="1">
        <v>67.349999999999994</v>
      </c>
      <c r="J1358" s="1">
        <v>66.900000000000006</v>
      </c>
      <c r="K1358" s="1">
        <v>38.15</v>
      </c>
      <c r="L1358" s="1">
        <v>37.1</v>
      </c>
      <c r="M1358" s="1">
        <v>11.9</v>
      </c>
      <c r="N1358" s="1">
        <v>12.05</v>
      </c>
      <c r="O1358" s="2">
        <v>22.8</v>
      </c>
      <c r="P1358" s="2">
        <v>17</v>
      </c>
      <c r="Q1358" s="2">
        <v>4.4000000000000004</v>
      </c>
      <c r="R1358" s="1">
        <v>1</v>
      </c>
      <c r="S1358" s="1">
        <v>1</v>
      </c>
      <c r="T1358" s="1">
        <v>0.5</v>
      </c>
      <c r="U1358" s="1">
        <v>0.5</v>
      </c>
      <c r="V1358" s="1">
        <v>2.4</v>
      </c>
      <c r="W1358" s="1">
        <v>70.7</v>
      </c>
      <c r="X1358" s="1">
        <v>64.400000000000006</v>
      </c>
      <c r="Y1358" s="1">
        <v>5.5</v>
      </c>
      <c r="Z1358" s="1">
        <v>5.35</v>
      </c>
      <c r="AA1358">
        <f t="shared" si="486"/>
        <v>0.49737670514165788</v>
      </c>
      <c r="AB1358">
        <f t="shared" si="487"/>
        <v>0.412109375</v>
      </c>
      <c r="AC1358">
        <f t="shared" si="488"/>
        <v>0.37129186602870812</v>
      </c>
      <c r="AD1358">
        <f t="shared" si="489"/>
        <v>9.2689295039164482E-2</v>
      </c>
      <c r="AE1358">
        <f t="shared" si="490"/>
        <v>0.21059782608695654</v>
      </c>
      <c r="AF1358">
        <f t="shared" si="491"/>
        <v>0.25</v>
      </c>
      <c r="AG1358">
        <f t="shared" si="492"/>
        <v>0.21111111111111108</v>
      </c>
      <c r="AH1358">
        <f t="shared" si="493"/>
        <v>0.45826687931951099</v>
      </c>
      <c r="AI1358">
        <f t="shared" si="494"/>
        <v>0.22779043280182235</v>
      </c>
      <c r="AJ1358">
        <f t="shared" si="495"/>
        <v>0.35392720306513403</v>
      </c>
      <c r="AK1358">
        <f t="shared" si="496"/>
        <v>0.45240939864595775</v>
      </c>
      <c r="AL1358">
        <f t="shared" si="497"/>
        <v>0.34974283614988971</v>
      </c>
      <c r="AM1358">
        <f t="shared" si="498"/>
        <v>0.36955063715627101</v>
      </c>
      <c r="AN1358">
        <f t="shared" si="499"/>
        <v>0.44885177453027131</v>
      </c>
      <c r="AO1358">
        <f t="shared" si="500"/>
        <v>0.20164986251145739</v>
      </c>
      <c r="AP1358">
        <f t="shared" si="501"/>
        <v>0.10112359550561797</v>
      </c>
      <c r="AQ1358">
        <f t="shared" si="502"/>
        <v>9.9999999999999992E-2</v>
      </c>
      <c r="AR1358">
        <f t="shared" si="503"/>
        <v>4.49438202247191E-2</v>
      </c>
      <c r="AS1358">
        <f t="shared" si="504"/>
        <v>8.1632653061224483E-2</v>
      </c>
      <c r="AT1358">
        <f t="shared" si="505"/>
        <v>0.38900828983727359</v>
      </c>
      <c r="AU1358">
        <f t="shared" si="506"/>
        <v>0.3852645245050309</v>
      </c>
      <c r="AV1358">
        <f t="shared" si="507"/>
        <v>0.53488372093023251</v>
      </c>
      <c r="AW1358">
        <f t="shared" si="508"/>
        <v>0.53403141361256534</v>
      </c>
    </row>
    <row r="1359" spans="1:49" x14ac:dyDescent="0.3">
      <c r="A1359">
        <v>15</v>
      </c>
      <c r="B1359" s="3">
        <v>37653</v>
      </c>
      <c r="C1359" t="s">
        <v>7</v>
      </c>
      <c r="D1359" s="1">
        <v>119.2</v>
      </c>
      <c r="E1359" s="1">
        <v>57.25</v>
      </c>
      <c r="F1359" s="1">
        <v>28.1</v>
      </c>
      <c r="G1359" s="1">
        <v>62.95</v>
      </c>
      <c r="H1359" s="1">
        <v>32.6</v>
      </c>
      <c r="I1359" s="1">
        <v>76.7</v>
      </c>
      <c r="J1359" s="1">
        <v>78.55</v>
      </c>
      <c r="K1359" s="1">
        <v>40.4</v>
      </c>
      <c r="L1359" s="1">
        <v>44.1</v>
      </c>
      <c r="M1359" s="1">
        <v>14.7</v>
      </c>
      <c r="N1359" s="1">
        <v>15.05</v>
      </c>
      <c r="O1359" s="2">
        <v>40</v>
      </c>
      <c r="P1359" s="2">
        <v>27</v>
      </c>
      <c r="Q1359" s="2">
        <v>11.5</v>
      </c>
      <c r="R1359" s="1">
        <v>1.8</v>
      </c>
      <c r="S1359" s="1">
        <v>1.8</v>
      </c>
      <c r="T1359" s="1">
        <v>0.9</v>
      </c>
      <c r="U1359" s="1">
        <v>0.9</v>
      </c>
      <c r="V1359" s="1">
        <v>6</v>
      </c>
      <c r="W1359" s="1">
        <v>42.7</v>
      </c>
      <c r="X1359" s="1">
        <v>81.849999999999994</v>
      </c>
      <c r="Y1359" s="1">
        <v>6.5</v>
      </c>
      <c r="Z1359" s="1">
        <v>6.35</v>
      </c>
      <c r="AA1359">
        <f t="shared" si="486"/>
        <v>0.71248688352570833</v>
      </c>
      <c r="AB1359">
        <f t="shared" si="487"/>
        <v>0.58203125000000011</v>
      </c>
      <c r="AC1359">
        <f t="shared" si="488"/>
        <v>0.73588516746411481</v>
      </c>
      <c r="AD1359">
        <f t="shared" si="489"/>
        <v>0.26762402088772846</v>
      </c>
      <c r="AE1359">
        <f t="shared" si="490"/>
        <v>0.34646739130434784</v>
      </c>
      <c r="AF1359">
        <f t="shared" si="491"/>
        <v>0.71710526315789469</v>
      </c>
      <c r="AG1359">
        <f t="shared" si="492"/>
        <v>0.61111111111111105</v>
      </c>
      <c r="AH1359">
        <f t="shared" si="493"/>
        <v>0.75917065390749605</v>
      </c>
      <c r="AI1359">
        <f t="shared" si="494"/>
        <v>0.4236902050113896</v>
      </c>
      <c r="AJ1359">
        <f t="shared" si="495"/>
        <v>0.4434865900383142</v>
      </c>
      <c r="AK1359">
        <f t="shared" si="496"/>
        <v>0.54520111509358815</v>
      </c>
      <c r="AL1359">
        <f t="shared" si="497"/>
        <v>0.3828067597354885</v>
      </c>
      <c r="AM1359">
        <f t="shared" si="498"/>
        <v>0.4634473507712944</v>
      </c>
      <c r="AN1359">
        <f t="shared" si="499"/>
        <v>0.56576200417536515</v>
      </c>
      <c r="AO1359">
        <f t="shared" si="500"/>
        <v>0.25664527956003669</v>
      </c>
      <c r="AP1359">
        <f t="shared" si="501"/>
        <v>0.19101123595505617</v>
      </c>
      <c r="AQ1359">
        <f t="shared" si="502"/>
        <v>0.18888888888888888</v>
      </c>
      <c r="AR1359">
        <f t="shared" si="503"/>
        <v>8.98876404494382E-2</v>
      </c>
      <c r="AS1359">
        <f t="shared" si="504"/>
        <v>0.16326530612244897</v>
      </c>
      <c r="AT1359">
        <f t="shared" si="505"/>
        <v>0.21707092416334053</v>
      </c>
      <c r="AU1359">
        <f t="shared" si="506"/>
        <v>0.49853943524829603</v>
      </c>
      <c r="AV1359">
        <f t="shared" si="507"/>
        <v>0.65116279069767435</v>
      </c>
      <c r="AW1359">
        <f t="shared" si="508"/>
        <v>0.6387434554973821</v>
      </c>
    </row>
    <row r="1360" spans="1:49" x14ac:dyDescent="0.3">
      <c r="A1360">
        <v>16</v>
      </c>
      <c r="B1360" s="3">
        <v>37653</v>
      </c>
      <c r="C1360" t="s">
        <v>8</v>
      </c>
      <c r="D1360" s="1">
        <v>74.650000000000006</v>
      </c>
      <c r="E1360" s="1">
        <v>38.5</v>
      </c>
      <c r="F1360" s="1">
        <v>18.75</v>
      </c>
      <c r="G1360" s="1">
        <v>36.15</v>
      </c>
      <c r="H1360" s="1">
        <v>15.9</v>
      </c>
      <c r="I1360" s="1">
        <v>52.1</v>
      </c>
      <c r="J1360" s="1">
        <v>53.25</v>
      </c>
      <c r="K1360" s="1">
        <v>29.3</v>
      </c>
      <c r="L1360" s="1">
        <v>27.6</v>
      </c>
      <c r="M1360" s="1">
        <v>9.5</v>
      </c>
      <c r="N1360" s="1">
        <v>9.1</v>
      </c>
      <c r="O1360" s="2">
        <v>13.5</v>
      </c>
      <c r="P1360" s="2">
        <v>10.5</v>
      </c>
      <c r="Q1360" s="2">
        <v>2.8</v>
      </c>
      <c r="R1360" s="1">
        <v>0.6</v>
      </c>
      <c r="S1360" s="1">
        <v>0.6</v>
      </c>
      <c r="T1360" s="1">
        <v>0.3</v>
      </c>
      <c r="U1360" s="1">
        <v>0.3</v>
      </c>
      <c r="V1360" s="1">
        <v>1.3</v>
      </c>
      <c r="W1360" s="1">
        <v>66.45</v>
      </c>
      <c r="X1360" s="1">
        <v>31.3</v>
      </c>
      <c r="Y1360" s="1">
        <v>4.6500000000000004</v>
      </c>
      <c r="Z1360" s="1">
        <v>4.4000000000000004</v>
      </c>
      <c r="AA1360">
        <f t="shared" si="486"/>
        <v>0.31899265477439659</v>
      </c>
      <c r="AB1360">
        <f t="shared" si="487"/>
        <v>0.21679687500000003</v>
      </c>
      <c r="AC1360">
        <f t="shared" si="488"/>
        <v>0.22296650717703345</v>
      </c>
      <c r="AD1360">
        <f t="shared" si="489"/>
        <v>4.9608355091383817E-2</v>
      </c>
      <c r="AE1360">
        <f t="shared" si="490"/>
        <v>0.12228260869565219</v>
      </c>
      <c r="AF1360">
        <f t="shared" si="491"/>
        <v>0.14473684210526314</v>
      </c>
      <c r="AG1360">
        <f t="shared" si="492"/>
        <v>8.8888888888888892E-2</v>
      </c>
      <c r="AH1360">
        <f t="shared" si="493"/>
        <v>0.28548644338118034</v>
      </c>
      <c r="AI1360">
        <f t="shared" si="494"/>
        <v>0.12186788154897495</v>
      </c>
      <c r="AJ1360">
        <f t="shared" si="495"/>
        <v>0.2078544061302682</v>
      </c>
      <c r="AK1360">
        <f t="shared" si="496"/>
        <v>0.34368777379530063</v>
      </c>
      <c r="AL1360">
        <f t="shared" si="497"/>
        <v>0.21969140337986773</v>
      </c>
      <c r="AM1360">
        <f t="shared" si="498"/>
        <v>0.2421193829644534</v>
      </c>
      <c r="AN1360">
        <f t="shared" si="499"/>
        <v>0.34864300626304795</v>
      </c>
      <c r="AO1360">
        <f t="shared" si="500"/>
        <v>0.14757103574702107</v>
      </c>
      <c r="AP1360">
        <f t="shared" si="501"/>
        <v>5.6179775280898875E-2</v>
      </c>
      <c r="AQ1360">
        <f t="shared" si="502"/>
        <v>5.5555555555555552E-2</v>
      </c>
      <c r="AR1360">
        <f t="shared" si="503"/>
        <v>2.2471910112359546E-2</v>
      </c>
      <c r="AS1360">
        <f t="shared" si="504"/>
        <v>4.0816326530612235E-2</v>
      </c>
      <c r="AT1360">
        <f t="shared" si="505"/>
        <v>0.3629106539760516</v>
      </c>
      <c r="AU1360">
        <f t="shared" si="506"/>
        <v>0.17039922103213243</v>
      </c>
      <c r="AV1360">
        <f t="shared" si="507"/>
        <v>0.43604651162790703</v>
      </c>
      <c r="AW1360">
        <f t="shared" si="508"/>
        <v>0.43455497382198949</v>
      </c>
    </row>
    <row r="1361" spans="1:49" x14ac:dyDescent="0.3">
      <c r="A1361">
        <v>17</v>
      </c>
      <c r="B1361" s="3">
        <v>37653</v>
      </c>
      <c r="C1361" t="s">
        <v>8</v>
      </c>
      <c r="D1361" s="1">
        <v>121.1</v>
      </c>
      <c r="E1361" s="1">
        <v>62.3</v>
      </c>
      <c r="F1361" s="1">
        <v>32.15</v>
      </c>
      <c r="G1361" s="1">
        <v>58.8</v>
      </c>
      <c r="H1361" s="1">
        <v>25.65</v>
      </c>
      <c r="I1361" s="1">
        <v>94.45</v>
      </c>
      <c r="J1361" s="1">
        <v>93.7</v>
      </c>
      <c r="K1361" s="1">
        <v>52.25</v>
      </c>
      <c r="L1361" s="1">
        <v>51.5</v>
      </c>
      <c r="M1361" s="1">
        <v>16.100000000000001</v>
      </c>
      <c r="N1361" s="1">
        <v>15.4</v>
      </c>
      <c r="O1361" s="2">
        <v>58.6</v>
      </c>
      <c r="P1361" s="2">
        <v>43.7</v>
      </c>
      <c r="Q1361" s="2">
        <v>12.9</v>
      </c>
      <c r="R1361" s="1">
        <v>2.6</v>
      </c>
      <c r="S1361" s="1">
        <v>2.6</v>
      </c>
      <c r="T1361" s="1">
        <v>1.4</v>
      </c>
      <c r="U1361" s="1">
        <v>1.3</v>
      </c>
      <c r="V1361" s="1">
        <v>7.5</v>
      </c>
      <c r="W1361" s="1">
        <v>86.4</v>
      </c>
      <c r="X1361" s="1">
        <v>45.4</v>
      </c>
      <c r="Y1361" s="1">
        <v>7.95</v>
      </c>
      <c r="Z1361" s="1">
        <v>7.6</v>
      </c>
      <c r="AA1361">
        <f t="shared" si="486"/>
        <v>0.81846799580272822</v>
      </c>
      <c r="AB1361">
        <f t="shared" si="487"/>
        <v>0.740234375</v>
      </c>
      <c r="AC1361">
        <f t="shared" si="488"/>
        <v>0.65645933014354063</v>
      </c>
      <c r="AD1361">
        <f t="shared" si="489"/>
        <v>0.17689295039164488</v>
      </c>
      <c r="AE1361">
        <f t="shared" si="490"/>
        <v>0.57336956521739135</v>
      </c>
      <c r="AF1361">
        <f t="shared" si="491"/>
        <v>0.80921052631578949</v>
      </c>
      <c r="AG1361">
        <f t="shared" si="492"/>
        <v>0.77777777777777768</v>
      </c>
      <c r="AH1361">
        <f t="shared" si="493"/>
        <v>0.77937267410951616</v>
      </c>
      <c r="AI1361">
        <f t="shared" si="494"/>
        <v>0.63553530751708442</v>
      </c>
      <c r="AJ1361">
        <f t="shared" si="495"/>
        <v>0.6135057471264368</v>
      </c>
      <c r="AK1361">
        <f t="shared" si="496"/>
        <v>0.66587017124651537</v>
      </c>
      <c r="AL1361">
        <f t="shared" si="497"/>
        <v>0.55694342395297569</v>
      </c>
      <c r="AM1361">
        <f t="shared" si="498"/>
        <v>0.56270959087860506</v>
      </c>
      <c r="AN1361">
        <f t="shared" si="499"/>
        <v>0.62421711899791221</v>
      </c>
      <c r="AO1361">
        <f t="shared" si="500"/>
        <v>0.26306141154903756</v>
      </c>
      <c r="AP1361">
        <f t="shared" si="501"/>
        <v>0.2808988764044944</v>
      </c>
      <c r="AQ1361">
        <f t="shared" si="502"/>
        <v>0.27777777777777779</v>
      </c>
      <c r="AR1361">
        <f t="shared" si="503"/>
        <v>0.14606741573033705</v>
      </c>
      <c r="AS1361">
        <f t="shared" si="504"/>
        <v>0.24489795918367344</v>
      </c>
      <c r="AT1361">
        <f t="shared" si="505"/>
        <v>0.48541602701872899</v>
      </c>
      <c r="AU1361">
        <f t="shared" si="506"/>
        <v>0.26192794547224929</v>
      </c>
      <c r="AV1361">
        <f t="shared" si="507"/>
        <v>0.81976744186046513</v>
      </c>
      <c r="AW1361">
        <f t="shared" si="508"/>
        <v>0.76963350785340301</v>
      </c>
    </row>
    <row r="1362" spans="1:49" x14ac:dyDescent="0.3">
      <c r="A1362">
        <v>18</v>
      </c>
      <c r="B1362" s="3">
        <v>37653</v>
      </c>
      <c r="C1362" t="s">
        <v>8</v>
      </c>
      <c r="D1362" s="1">
        <v>102.2</v>
      </c>
      <c r="E1362" s="1">
        <v>54.1</v>
      </c>
      <c r="F1362" s="1">
        <v>26.5</v>
      </c>
      <c r="G1362" s="1">
        <v>48.1</v>
      </c>
      <c r="H1362" s="1">
        <v>22.95</v>
      </c>
      <c r="I1362" s="1">
        <v>81.8</v>
      </c>
      <c r="J1362" s="1">
        <v>79.099999999999994</v>
      </c>
      <c r="K1362" s="1">
        <v>44.1</v>
      </c>
      <c r="L1362" s="1">
        <v>46.05</v>
      </c>
      <c r="M1362" s="1">
        <v>11.9</v>
      </c>
      <c r="N1362" s="1">
        <v>12.5</v>
      </c>
      <c r="O1362" s="2">
        <v>33</v>
      </c>
      <c r="P1362" s="2">
        <v>25.1</v>
      </c>
      <c r="Q1362" s="2">
        <v>6.8</v>
      </c>
      <c r="R1362" s="1">
        <v>1.6</v>
      </c>
      <c r="S1362" s="1">
        <v>1.6</v>
      </c>
      <c r="T1362" s="1">
        <v>0.8</v>
      </c>
      <c r="U1362" s="1">
        <v>0.8</v>
      </c>
      <c r="V1362" s="1">
        <v>4.0999999999999996</v>
      </c>
      <c r="W1362" s="1">
        <v>75.099999999999994</v>
      </c>
      <c r="X1362" s="1">
        <v>84.5</v>
      </c>
      <c r="Y1362" s="1">
        <v>7</v>
      </c>
      <c r="Z1362" s="1">
        <v>6.75</v>
      </c>
      <c r="AA1362">
        <f t="shared" si="486"/>
        <v>0.64637985309548796</v>
      </c>
      <c r="AB1362">
        <f t="shared" si="487"/>
        <v>0.51953125</v>
      </c>
      <c r="AC1362">
        <f t="shared" si="488"/>
        <v>0.4516746411483254</v>
      </c>
      <c r="AD1362">
        <f t="shared" si="489"/>
        <v>0.14164490861618798</v>
      </c>
      <c r="AE1362">
        <f t="shared" si="490"/>
        <v>0.32065217391304351</v>
      </c>
      <c r="AF1362">
        <f t="shared" si="491"/>
        <v>0.40789473684210525</v>
      </c>
      <c r="AG1362">
        <f t="shared" si="492"/>
        <v>0.39999999999999991</v>
      </c>
      <c r="AH1362">
        <f t="shared" si="493"/>
        <v>0.57841573631047327</v>
      </c>
      <c r="AI1362">
        <f t="shared" si="494"/>
        <v>0.3439635535307517</v>
      </c>
      <c r="AJ1362">
        <f t="shared" si="495"/>
        <v>0.49233716475095779</v>
      </c>
      <c r="AK1362">
        <f t="shared" si="496"/>
        <v>0.54958183990442044</v>
      </c>
      <c r="AL1362">
        <f t="shared" si="497"/>
        <v>0.43717854518736216</v>
      </c>
      <c r="AM1362">
        <f t="shared" si="498"/>
        <v>0.48960429242119385</v>
      </c>
      <c r="AN1362">
        <f t="shared" si="499"/>
        <v>0.44885177453027131</v>
      </c>
      <c r="AO1362">
        <f t="shared" si="500"/>
        <v>0.20989917506874425</v>
      </c>
      <c r="AP1362">
        <f t="shared" si="501"/>
        <v>0.16853932584269662</v>
      </c>
      <c r="AQ1362">
        <f t="shared" si="502"/>
        <v>0.16666666666666666</v>
      </c>
      <c r="AR1362">
        <f t="shared" si="503"/>
        <v>7.8651685393258439E-2</v>
      </c>
      <c r="AS1362">
        <f t="shared" si="504"/>
        <v>0.14285714285714285</v>
      </c>
      <c r="AT1362">
        <f t="shared" si="505"/>
        <v>0.41602701872889164</v>
      </c>
      <c r="AU1362">
        <f t="shared" si="506"/>
        <v>0.51574164232392083</v>
      </c>
      <c r="AV1362">
        <f t="shared" si="507"/>
        <v>0.70930232558139528</v>
      </c>
      <c r="AW1362">
        <f t="shared" si="508"/>
        <v>0.68062827225130884</v>
      </c>
    </row>
    <row r="1363" spans="1:49" x14ac:dyDescent="0.3">
      <c r="A1363">
        <v>19</v>
      </c>
      <c r="B1363" s="3">
        <v>37653</v>
      </c>
      <c r="C1363" t="s">
        <v>7</v>
      </c>
      <c r="D1363" s="1">
        <v>77.900000000000006</v>
      </c>
      <c r="E1363" s="1">
        <v>36.4</v>
      </c>
      <c r="F1363" s="1">
        <v>19.899999999999999</v>
      </c>
      <c r="G1363" s="1">
        <v>41.5</v>
      </c>
      <c r="H1363" s="1">
        <v>20.9</v>
      </c>
      <c r="I1363" s="1">
        <v>55.1</v>
      </c>
      <c r="J1363" s="1">
        <v>54.05</v>
      </c>
      <c r="K1363" s="1">
        <v>29.7</v>
      </c>
      <c r="L1363" s="1">
        <v>28.05</v>
      </c>
      <c r="M1363" s="1">
        <v>11.1</v>
      </c>
      <c r="N1363" s="1">
        <v>10.4</v>
      </c>
      <c r="O1363" s="2">
        <v>13.7</v>
      </c>
      <c r="P1363" s="2">
        <v>9.8000000000000007</v>
      </c>
      <c r="Q1363" s="2">
        <v>3.8</v>
      </c>
      <c r="R1363" s="1">
        <v>0.6</v>
      </c>
      <c r="S1363" s="1">
        <v>0.6</v>
      </c>
      <c r="T1363" s="1">
        <v>0.3</v>
      </c>
      <c r="U1363" s="1">
        <v>0.3</v>
      </c>
      <c r="V1363" s="1">
        <v>2.1</v>
      </c>
      <c r="W1363" s="1">
        <v>54.1</v>
      </c>
      <c r="X1363" s="1">
        <v>61.3</v>
      </c>
      <c r="Y1363" s="1">
        <v>4.2</v>
      </c>
      <c r="Z1363" s="1">
        <v>4.05</v>
      </c>
      <c r="AA1363">
        <f t="shared" si="486"/>
        <v>0.27492130115424968</v>
      </c>
      <c r="AB1363">
        <f t="shared" si="487"/>
        <v>0.26171875</v>
      </c>
      <c r="AC1363">
        <f t="shared" si="488"/>
        <v>0.32535885167464113</v>
      </c>
      <c r="AD1363">
        <f t="shared" si="489"/>
        <v>0.11488250652741512</v>
      </c>
      <c r="AE1363">
        <f t="shared" si="490"/>
        <v>0.1127717391304348</v>
      </c>
      <c r="AF1363">
        <f t="shared" si="491"/>
        <v>0.21052631578947364</v>
      </c>
      <c r="AG1363">
        <f t="shared" si="492"/>
        <v>0.17777777777777778</v>
      </c>
      <c r="AH1363">
        <f t="shared" si="493"/>
        <v>0.32004253056884646</v>
      </c>
      <c r="AI1363">
        <f t="shared" si="494"/>
        <v>0.12414578587699315</v>
      </c>
      <c r="AJ1363">
        <f t="shared" si="495"/>
        <v>0.23659003831417624</v>
      </c>
      <c r="AK1363">
        <f t="shared" si="496"/>
        <v>0.35005973715651129</v>
      </c>
      <c r="AL1363">
        <f t="shared" si="497"/>
        <v>0.22556943423952971</v>
      </c>
      <c r="AM1363">
        <f t="shared" si="498"/>
        <v>0.24815560026827632</v>
      </c>
      <c r="AN1363">
        <f t="shared" si="499"/>
        <v>0.41544885177453017</v>
      </c>
      <c r="AO1363">
        <f t="shared" si="500"/>
        <v>0.17140238313473877</v>
      </c>
      <c r="AP1363">
        <f t="shared" si="501"/>
        <v>5.6179775280898875E-2</v>
      </c>
      <c r="AQ1363">
        <f t="shared" si="502"/>
        <v>5.5555555555555552E-2</v>
      </c>
      <c r="AR1363">
        <f t="shared" si="503"/>
        <v>2.2471910112359546E-2</v>
      </c>
      <c r="AS1363">
        <f t="shared" si="504"/>
        <v>4.0816326530612235E-2</v>
      </c>
      <c r="AT1363">
        <f t="shared" si="505"/>
        <v>0.28707399447344184</v>
      </c>
      <c r="AU1363">
        <f t="shared" si="506"/>
        <v>0.36514118792599809</v>
      </c>
      <c r="AV1363">
        <f t="shared" si="507"/>
        <v>0.38372093023255816</v>
      </c>
      <c r="AW1363">
        <f t="shared" si="508"/>
        <v>0.39790575916230358</v>
      </c>
    </row>
    <row r="1364" spans="1:49" x14ac:dyDescent="0.3">
      <c r="A1364">
        <v>20</v>
      </c>
      <c r="B1364" s="3">
        <v>37653</v>
      </c>
      <c r="C1364" t="s">
        <v>8</v>
      </c>
      <c r="D1364" s="1">
        <v>78.5</v>
      </c>
      <c r="E1364" s="1">
        <v>38.9</v>
      </c>
      <c r="F1364" s="1">
        <v>19.850000000000001</v>
      </c>
      <c r="G1364" s="1">
        <v>39.6</v>
      </c>
      <c r="H1364" s="1">
        <v>17.75</v>
      </c>
      <c r="I1364" s="1">
        <v>54.2</v>
      </c>
      <c r="J1364" s="1">
        <v>53.85</v>
      </c>
      <c r="K1364" s="1">
        <v>28.1</v>
      </c>
      <c r="L1364" s="1">
        <v>29.15</v>
      </c>
      <c r="M1364" s="1">
        <v>9.5</v>
      </c>
      <c r="N1364" s="1">
        <v>9.3000000000000007</v>
      </c>
      <c r="O1364" s="2">
        <v>15</v>
      </c>
      <c r="P1364" s="2">
        <v>11.5</v>
      </c>
      <c r="Q1364" s="2">
        <v>3.1</v>
      </c>
      <c r="R1364" s="1">
        <v>0.6</v>
      </c>
      <c r="S1364" s="1">
        <v>0.6</v>
      </c>
      <c r="T1364" s="1">
        <v>0.3</v>
      </c>
      <c r="U1364" s="1">
        <v>0.3</v>
      </c>
      <c r="V1364" s="1">
        <v>1.6</v>
      </c>
      <c r="W1364" s="1">
        <v>66.3</v>
      </c>
      <c r="X1364" s="1">
        <v>54.7</v>
      </c>
      <c r="Y1364" s="1">
        <v>4.8499999999999996</v>
      </c>
      <c r="Z1364" s="1">
        <v>4.3</v>
      </c>
      <c r="AA1364">
        <f t="shared" si="486"/>
        <v>0.32738719832109126</v>
      </c>
      <c r="AB1364">
        <f t="shared" si="487"/>
        <v>0.25976562500000011</v>
      </c>
      <c r="AC1364">
        <f t="shared" si="488"/>
        <v>0.2889952153110048</v>
      </c>
      <c r="AD1364">
        <f t="shared" si="489"/>
        <v>7.3759791122715399E-2</v>
      </c>
      <c r="AE1364">
        <f t="shared" si="490"/>
        <v>0.13586956521739132</v>
      </c>
      <c r="AF1364">
        <f t="shared" si="491"/>
        <v>0.1644736842105263</v>
      </c>
      <c r="AG1364">
        <f t="shared" si="492"/>
        <v>0.12222222222222223</v>
      </c>
      <c r="AH1364">
        <f t="shared" si="493"/>
        <v>0.32642211589580017</v>
      </c>
      <c r="AI1364">
        <f t="shared" si="494"/>
        <v>0.13895216400911162</v>
      </c>
      <c r="AJ1364">
        <f t="shared" si="495"/>
        <v>0.22796934865900387</v>
      </c>
      <c r="AK1364">
        <f t="shared" si="496"/>
        <v>0.34846674631620866</v>
      </c>
      <c r="AL1364">
        <f t="shared" si="497"/>
        <v>0.20205731080088171</v>
      </c>
      <c r="AM1364">
        <f t="shared" si="498"/>
        <v>0.26291079812206569</v>
      </c>
      <c r="AN1364">
        <f t="shared" si="499"/>
        <v>0.34864300626304795</v>
      </c>
      <c r="AO1364">
        <f t="shared" si="500"/>
        <v>0.15123739688359303</v>
      </c>
      <c r="AP1364">
        <f t="shared" si="501"/>
        <v>5.6179775280898875E-2</v>
      </c>
      <c r="AQ1364">
        <f t="shared" si="502"/>
        <v>5.5555555555555552E-2</v>
      </c>
      <c r="AR1364">
        <f t="shared" si="503"/>
        <v>2.2471910112359546E-2</v>
      </c>
      <c r="AS1364">
        <f t="shared" si="504"/>
        <v>4.0816326530612235E-2</v>
      </c>
      <c r="AT1364">
        <f t="shared" si="505"/>
        <v>0.36198956094565554</v>
      </c>
      <c r="AU1364">
        <f t="shared" si="506"/>
        <v>0.32229795520934768</v>
      </c>
      <c r="AV1364">
        <f t="shared" si="507"/>
        <v>0.45930232558139533</v>
      </c>
      <c r="AW1364">
        <f t="shared" si="508"/>
        <v>0.4240837696335078</v>
      </c>
    </row>
    <row r="1365" spans="1:49" x14ac:dyDescent="0.3">
      <c r="A1365">
        <v>21</v>
      </c>
      <c r="B1365" s="3">
        <v>37653</v>
      </c>
      <c r="C1365" t="s">
        <v>8</v>
      </c>
      <c r="D1365" s="1">
        <v>101.4</v>
      </c>
      <c r="E1365" s="1">
        <v>52.3</v>
      </c>
      <c r="F1365" s="1">
        <v>26.5</v>
      </c>
      <c r="G1365" s="1">
        <v>49.1</v>
      </c>
      <c r="H1365" s="1">
        <v>22.25</v>
      </c>
      <c r="I1365" s="1">
        <v>78.599999999999994</v>
      </c>
      <c r="J1365" s="1">
        <v>77.099999999999994</v>
      </c>
      <c r="K1365" s="1">
        <v>44.4</v>
      </c>
      <c r="L1365" s="1">
        <v>41.05</v>
      </c>
      <c r="M1365" s="1">
        <v>12.9</v>
      </c>
      <c r="N1365" s="1">
        <v>13</v>
      </c>
      <c r="O1365" s="2">
        <v>30</v>
      </c>
      <c r="P1365" s="2">
        <v>21.5</v>
      </c>
      <c r="Q1365" s="2">
        <v>6.5</v>
      </c>
      <c r="R1365" s="1">
        <v>1.6</v>
      </c>
      <c r="S1365" s="1">
        <v>1.6</v>
      </c>
      <c r="T1365" s="1">
        <v>0.8</v>
      </c>
      <c r="U1365" s="1">
        <v>0.8</v>
      </c>
      <c r="V1365" s="1">
        <v>3.9</v>
      </c>
      <c r="W1365" s="1">
        <v>90.1</v>
      </c>
      <c r="X1365" s="1">
        <v>81.400000000000006</v>
      </c>
      <c r="Y1365" s="1">
        <v>6.95</v>
      </c>
      <c r="Z1365" s="1">
        <v>6.5</v>
      </c>
      <c r="AA1365">
        <f t="shared" si="486"/>
        <v>0.6086044071353619</v>
      </c>
      <c r="AB1365">
        <f t="shared" si="487"/>
        <v>0.51953125</v>
      </c>
      <c r="AC1365">
        <f t="shared" si="488"/>
        <v>0.47081339712918663</v>
      </c>
      <c r="AD1365">
        <f t="shared" si="489"/>
        <v>0.1325065274151436</v>
      </c>
      <c r="AE1365">
        <f t="shared" si="490"/>
        <v>0.27173913043478265</v>
      </c>
      <c r="AF1365">
        <f t="shared" si="491"/>
        <v>0.38815789473684209</v>
      </c>
      <c r="AG1365">
        <f t="shared" si="492"/>
        <v>0.37777777777777777</v>
      </c>
      <c r="AH1365">
        <f t="shared" si="493"/>
        <v>0.56990962254120159</v>
      </c>
      <c r="AI1365">
        <f t="shared" si="494"/>
        <v>0.30979498861047838</v>
      </c>
      <c r="AJ1365">
        <f t="shared" si="495"/>
        <v>0.46168582375478917</v>
      </c>
      <c r="AK1365">
        <f t="shared" si="496"/>
        <v>0.53365193150139378</v>
      </c>
      <c r="AL1365">
        <f t="shared" si="497"/>
        <v>0.44158706833210865</v>
      </c>
      <c r="AM1365">
        <f t="shared" si="498"/>
        <v>0.42253521126760563</v>
      </c>
      <c r="AN1365">
        <f t="shared" si="499"/>
        <v>0.49060542797494772</v>
      </c>
      <c r="AO1365">
        <f t="shared" si="500"/>
        <v>0.21906507791017413</v>
      </c>
      <c r="AP1365">
        <f t="shared" si="501"/>
        <v>0.16853932584269662</v>
      </c>
      <c r="AQ1365">
        <f t="shared" si="502"/>
        <v>0.16666666666666666</v>
      </c>
      <c r="AR1365">
        <f t="shared" si="503"/>
        <v>7.8651685393258439E-2</v>
      </c>
      <c r="AS1365">
        <f t="shared" si="504"/>
        <v>0.14285714285714285</v>
      </c>
      <c r="AT1365">
        <f t="shared" si="505"/>
        <v>0.50813632176849866</v>
      </c>
      <c r="AU1365">
        <f t="shared" si="506"/>
        <v>0.49561830574488813</v>
      </c>
      <c r="AV1365">
        <f t="shared" si="507"/>
        <v>0.70348837209302317</v>
      </c>
      <c r="AW1365">
        <f t="shared" si="508"/>
        <v>0.65445026178010457</v>
      </c>
    </row>
    <row r="1366" spans="1:49" x14ac:dyDescent="0.3">
      <c r="A1366">
        <v>22</v>
      </c>
      <c r="B1366" s="3">
        <v>37653</v>
      </c>
      <c r="C1366" t="s">
        <v>7</v>
      </c>
      <c r="D1366" s="1">
        <v>72.05</v>
      </c>
      <c r="E1366" s="1">
        <v>37.700000000000003</v>
      </c>
      <c r="F1366" s="1">
        <v>18.25</v>
      </c>
      <c r="G1366" s="1">
        <v>34.35</v>
      </c>
      <c r="H1366" s="1">
        <v>16.8</v>
      </c>
      <c r="I1366" s="1">
        <v>51.85</v>
      </c>
      <c r="J1366" s="1">
        <v>50.6</v>
      </c>
      <c r="K1366" s="1">
        <v>27.4</v>
      </c>
      <c r="L1366" s="1">
        <v>26.35</v>
      </c>
      <c r="M1366" s="1">
        <v>9.6999999999999993</v>
      </c>
      <c r="N1366" s="1">
        <v>8.9499999999999993</v>
      </c>
      <c r="O1366" s="2">
        <v>11.8</v>
      </c>
      <c r="P1366" s="2">
        <v>8.5</v>
      </c>
      <c r="Q1366" s="2">
        <v>3</v>
      </c>
      <c r="R1366" s="1">
        <v>0.5</v>
      </c>
      <c r="S1366" s="1">
        <v>0.5</v>
      </c>
      <c r="T1366" s="1">
        <v>0.2</v>
      </c>
      <c r="U1366" s="1">
        <v>0.2</v>
      </c>
      <c r="V1366" s="1">
        <v>2.1</v>
      </c>
      <c r="W1366" s="1">
        <v>60.6</v>
      </c>
      <c r="X1366" s="1">
        <v>57.35</v>
      </c>
      <c r="Y1366" s="1">
        <v>4.7</v>
      </c>
      <c r="Z1366" s="1">
        <v>4.5999999999999996</v>
      </c>
      <c r="AA1366">
        <f t="shared" si="486"/>
        <v>0.30220356768100737</v>
      </c>
      <c r="AB1366">
        <f t="shared" si="487"/>
        <v>0.19726562500000003</v>
      </c>
      <c r="AC1366">
        <f t="shared" si="488"/>
        <v>0.18851674641148328</v>
      </c>
      <c r="AD1366">
        <f t="shared" si="489"/>
        <v>6.135770234986946E-2</v>
      </c>
      <c r="AE1366">
        <f t="shared" si="490"/>
        <v>9.5108695652173919E-2</v>
      </c>
      <c r="AF1366">
        <f t="shared" si="491"/>
        <v>0.15789473684210525</v>
      </c>
      <c r="AG1366">
        <f t="shared" si="492"/>
        <v>0.17777777777777778</v>
      </c>
      <c r="AH1366">
        <f t="shared" si="493"/>
        <v>0.25784157363104732</v>
      </c>
      <c r="AI1366">
        <f t="shared" si="494"/>
        <v>0.10250569476082005</v>
      </c>
      <c r="AJ1366">
        <f t="shared" si="495"/>
        <v>0.20545977011494254</v>
      </c>
      <c r="AK1366">
        <f t="shared" si="496"/>
        <v>0.32258064516129031</v>
      </c>
      <c r="AL1366">
        <f t="shared" si="497"/>
        <v>0.19177075679647315</v>
      </c>
      <c r="AM1366">
        <f t="shared" si="498"/>
        <v>0.22535211267605634</v>
      </c>
      <c r="AN1366">
        <f t="shared" si="499"/>
        <v>0.35699373695198316</v>
      </c>
      <c r="AO1366">
        <f t="shared" si="500"/>
        <v>0.1448212648945921</v>
      </c>
      <c r="AP1366">
        <f t="shared" si="501"/>
        <v>4.49438202247191E-2</v>
      </c>
      <c r="AQ1366">
        <f t="shared" si="502"/>
        <v>4.4444444444444446E-2</v>
      </c>
      <c r="AR1366">
        <f t="shared" si="503"/>
        <v>1.1235955056179775E-2</v>
      </c>
      <c r="AS1366">
        <f t="shared" si="504"/>
        <v>2.0408163265306121E-2</v>
      </c>
      <c r="AT1366">
        <f t="shared" si="505"/>
        <v>0.32698802579060487</v>
      </c>
      <c r="AU1366">
        <f t="shared" si="506"/>
        <v>0.33950016228497248</v>
      </c>
      <c r="AV1366">
        <f t="shared" si="507"/>
        <v>0.44186046511627908</v>
      </c>
      <c r="AW1366">
        <f t="shared" si="508"/>
        <v>0.4554973821989528</v>
      </c>
    </row>
    <row r="1367" spans="1:49" x14ac:dyDescent="0.3">
      <c r="A1367">
        <v>23</v>
      </c>
      <c r="B1367" s="3">
        <v>37653</v>
      </c>
      <c r="C1367" t="s">
        <v>7</v>
      </c>
      <c r="D1367" s="1">
        <v>91.8</v>
      </c>
      <c r="E1367" s="1">
        <v>44.3</v>
      </c>
      <c r="F1367" s="1">
        <v>23.8</v>
      </c>
      <c r="G1367" s="1">
        <v>47.5</v>
      </c>
      <c r="H1367" s="1">
        <v>28.35</v>
      </c>
      <c r="I1367" s="1">
        <v>54.9</v>
      </c>
      <c r="J1367" s="1">
        <v>53.05</v>
      </c>
      <c r="K1367" s="1">
        <v>30.1</v>
      </c>
      <c r="L1367" s="1">
        <v>28.7</v>
      </c>
      <c r="M1367" s="1">
        <v>10.5</v>
      </c>
      <c r="N1367" s="1">
        <v>11.1</v>
      </c>
      <c r="O1367" s="2">
        <v>21</v>
      </c>
      <c r="P1367" s="2">
        <v>14.7</v>
      </c>
      <c r="Q1367" s="2">
        <v>6.2</v>
      </c>
      <c r="R1367" s="1">
        <v>0.7</v>
      </c>
      <c r="S1367" s="1">
        <v>0.7</v>
      </c>
      <c r="T1367" s="1">
        <v>0.3</v>
      </c>
      <c r="U1367" s="1">
        <v>0.3</v>
      </c>
      <c r="V1367" s="1">
        <v>2.8</v>
      </c>
      <c r="W1367" s="1">
        <v>66.400000000000006</v>
      </c>
      <c r="X1367" s="1">
        <v>43.05</v>
      </c>
      <c r="Y1367" s="1">
        <v>5.65</v>
      </c>
      <c r="Z1367" s="1">
        <v>5.4</v>
      </c>
      <c r="AA1367">
        <f t="shared" si="486"/>
        <v>0.44071353620146897</v>
      </c>
      <c r="AB1367">
        <f t="shared" si="487"/>
        <v>0.41406250000000006</v>
      </c>
      <c r="AC1367">
        <f t="shared" si="488"/>
        <v>0.44019138755980858</v>
      </c>
      <c r="AD1367">
        <f t="shared" si="489"/>
        <v>0.21214099216710181</v>
      </c>
      <c r="AE1367">
        <f t="shared" si="490"/>
        <v>0.17934782608695654</v>
      </c>
      <c r="AF1367">
        <f t="shared" si="491"/>
        <v>0.36842105263157898</v>
      </c>
      <c r="AG1367">
        <f t="shared" si="492"/>
        <v>0.25555555555555554</v>
      </c>
      <c r="AH1367">
        <f t="shared" si="493"/>
        <v>0.46783625730994155</v>
      </c>
      <c r="AI1367">
        <f t="shared" si="494"/>
        <v>0.20728929384965833</v>
      </c>
      <c r="AJ1367">
        <f t="shared" si="495"/>
        <v>0.23467432950191569</v>
      </c>
      <c r="AK1367">
        <f t="shared" si="496"/>
        <v>0.34209478295499796</v>
      </c>
      <c r="AL1367">
        <f t="shared" si="497"/>
        <v>0.23144746509919176</v>
      </c>
      <c r="AM1367">
        <f t="shared" si="498"/>
        <v>0.25687458081824277</v>
      </c>
      <c r="AN1367">
        <f t="shared" si="499"/>
        <v>0.39039665970772436</v>
      </c>
      <c r="AO1367">
        <f t="shared" si="500"/>
        <v>0.1842346471127406</v>
      </c>
      <c r="AP1367">
        <f t="shared" si="501"/>
        <v>6.741573033707865E-2</v>
      </c>
      <c r="AQ1367">
        <f t="shared" si="502"/>
        <v>6.6666666666666666E-2</v>
      </c>
      <c r="AR1367">
        <f t="shared" si="503"/>
        <v>2.2471910112359546E-2</v>
      </c>
      <c r="AS1367">
        <f t="shared" si="504"/>
        <v>4.0816326530612235E-2</v>
      </c>
      <c r="AT1367">
        <f t="shared" si="505"/>
        <v>0.36260362296591964</v>
      </c>
      <c r="AU1367">
        <f t="shared" si="506"/>
        <v>0.24667315806556314</v>
      </c>
      <c r="AV1367">
        <f t="shared" si="507"/>
        <v>0.55232558139534882</v>
      </c>
      <c r="AW1367">
        <f t="shared" si="508"/>
        <v>0.53926701570680624</v>
      </c>
    </row>
    <row r="1368" spans="1:49" x14ac:dyDescent="0.3">
      <c r="A1368">
        <v>24</v>
      </c>
      <c r="B1368" s="3">
        <v>37653</v>
      </c>
      <c r="C1368" t="s">
        <v>7</v>
      </c>
      <c r="D1368" s="1">
        <v>87.15</v>
      </c>
      <c r="E1368" s="1">
        <v>42.2</v>
      </c>
      <c r="F1368" s="1">
        <v>22</v>
      </c>
      <c r="G1368" s="1">
        <v>44.95</v>
      </c>
      <c r="H1368" s="1">
        <v>24.7</v>
      </c>
      <c r="I1368" s="1">
        <v>48.2</v>
      </c>
      <c r="J1368" s="1">
        <v>48.95</v>
      </c>
      <c r="K1368" s="1">
        <v>24.5</v>
      </c>
      <c r="L1368" s="1">
        <v>26.15</v>
      </c>
      <c r="M1368" s="1">
        <v>9.25</v>
      </c>
      <c r="N1368" s="1">
        <v>9.6999999999999993</v>
      </c>
      <c r="O1368" s="2">
        <v>19.899999999999999</v>
      </c>
      <c r="P1368" s="2">
        <v>14.1</v>
      </c>
      <c r="Q1368" s="2">
        <v>4.7</v>
      </c>
      <c r="R1368" s="1">
        <v>0.6</v>
      </c>
      <c r="S1368" s="1">
        <v>0.6</v>
      </c>
      <c r="T1368" s="1">
        <v>0.3</v>
      </c>
      <c r="U1368" s="1">
        <v>0.3</v>
      </c>
      <c r="V1368" s="1">
        <v>2.5</v>
      </c>
      <c r="W1368" s="1">
        <v>53.75</v>
      </c>
      <c r="X1368" s="1">
        <v>74.400000000000006</v>
      </c>
      <c r="Y1368" s="1">
        <v>5.4</v>
      </c>
      <c r="Z1368" s="1">
        <v>5.0999999999999996</v>
      </c>
      <c r="AA1368">
        <f t="shared" si="486"/>
        <v>0.39664218258132217</v>
      </c>
      <c r="AB1368">
        <f t="shared" si="487"/>
        <v>0.34375</v>
      </c>
      <c r="AC1368">
        <f t="shared" si="488"/>
        <v>0.39138755980861251</v>
      </c>
      <c r="AD1368">
        <f t="shared" si="489"/>
        <v>0.16449086161879894</v>
      </c>
      <c r="AE1368">
        <f t="shared" si="490"/>
        <v>0.17119565217391305</v>
      </c>
      <c r="AF1368">
        <f t="shared" si="491"/>
        <v>0.26973684210526316</v>
      </c>
      <c r="AG1368">
        <f t="shared" si="492"/>
        <v>0.22222222222222221</v>
      </c>
      <c r="AH1368">
        <f t="shared" si="493"/>
        <v>0.4183944710260501</v>
      </c>
      <c r="AI1368">
        <f t="shared" si="494"/>
        <v>0.19476082004555809</v>
      </c>
      <c r="AJ1368">
        <f t="shared" si="495"/>
        <v>0.17049808429118776</v>
      </c>
      <c r="AK1368">
        <f t="shared" si="496"/>
        <v>0.30943847072879327</v>
      </c>
      <c r="AL1368">
        <f t="shared" si="497"/>
        <v>0.14915503306392358</v>
      </c>
      <c r="AM1368">
        <f t="shared" si="498"/>
        <v>0.22266934942991279</v>
      </c>
      <c r="AN1368">
        <f t="shared" si="499"/>
        <v>0.33820459290187882</v>
      </c>
      <c r="AO1368">
        <f t="shared" si="500"/>
        <v>0.15857011915673691</v>
      </c>
      <c r="AP1368">
        <f t="shared" si="501"/>
        <v>5.6179775280898875E-2</v>
      </c>
      <c r="AQ1368">
        <f t="shared" si="502"/>
        <v>5.5555555555555552E-2</v>
      </c>
      <c r="AR1368">
        <f t="shared" si="503"/>
        <v>2.2471910112359546E-2</v>
      </c>
      <c r="AS1368">
        <f t="shared" si="504"/>
        <v>4.0816326530612235E-2</v>
      </c>
      <c r="AT1368">
        <f t="shared" si="505"/>
        <v>0.28492477740251765</v>
      </c>
      <c r="AU1368">
        <f t="shared" si="506"/>
        <v>0.45017851346965282</v>
      </c>
      <c r="AV1368">
        <f t="shared" si="507"/>
        <v>0.52325581395348841</v>
      </c>
      <c r="AW1368">
        <f t="shared" si="508"/>
        <v>0.50785340314136118</v>
      </c>
    </row>
    <row r="1369" spans="1:49" x14ac:dyDescent="0.3">
      <c r="A1369">
        <v>25</v>
      </c>
      <c r="B1369" s="3">
        <v>37653</v>
      </c>
      <c r="C1369" t="s">
        <v>7</v>
      </c>
      <c r="D1369" s="1">
        <v>106.2</v>
      </c>
      <c r="E1369" s="1">
        <v>52.15</v>
      </c>
      <c r="F1369" s="1">
        <v>26.35</v>
      </c>
      <c r="G1369" s="1">
        <v>54.05</v>
      </c>
      <c r="H1369" s="1">
        <v>30.25</v>
      </c>
      <c r="I1369" s="1">
        <v>61.05</v>
      </c>
      <c r="J1369" s="1">
        <v>60.6</v>
      </c>
      <c r="K1369" s="1">
        <v>32.4</v>
      </c>
      <c r="L1369" s="1">
        <v>31.7</v>
      </c>
      <c r="M1369" s="1">
        <v>11.7</v>
      </c>
      <c r="N1369" s="1">
        <v>10.9</v>
      </c>
      <c r="O1369" s="2">
        <v>29.4</v>
      </c>
      <c r="P1369" s="2">
        <v>21.1</v>
      </c>
      <c r="Q1369" s="2">
        <v>7.6</v>
      </c>
      <c r="R1369" s="1">
        <v>1</v>
      </c>
      <c r="S1369" s="1">
        <v>1</v>
      </c>
      <c r="T1369" s="1">
        <v>0.5</v>
      </c>
      <c r="U1369" s="1">
        <v>0.5</v>
      </c>
      <c r="V1369" s="1">
        <v>3.5</v>
      </c>
      <c r="W1369" s="1">
        <v>65.650000000000006</v>
      </c>
      <c r="X1369" s="1">
        <v>74.400000000000006</v>
      </c>
      <c r="Y1369" s="1">
        <v>6.35</v>
      </c>
      <c r="Z1369" s="1">
        <v>5.9</v>
      </c>
      <c r="AA1369">
        <f t="shared" si="486"/>
        <v>0.60545645330535147</v>
      </c>
      <c r="AB1369">
        <f t="shared" si="487"/>
        <v>0.51367187500000011</v>
      </c>
      <c r="AC1369">
        <f t="shared" si="488"/>
        <v>0.56555023923444969</v>
      </c>
      <c r="AD1369">
        <f t="shared" si="489"/>
        <v>0.2369451697127937</v>
      </c>
      <c r="AE1369">
        <f t="shared" si="490"/>
        <v>0.26630434782608703</v>
      </c>
      <c r="AF1369">
        <f t="shared" si="491"/>
        <v>0.46052631578947367</v>
      </c>
      <c r="AG1369">
        <f t="shared" si="492"/>
        <v>0.33333333333333331</v>
      </c>
      <c r="AH1369">
        <f t="shared" si="493"/>
        <v>0.62094630515683158</v>
      </c>
      <c r="AI1369">
        <f t="shared" si="494"/>
        <v>0.30296127562642367</v>
      </c>
      <c r="AJ1369">
        <f t="shared" si="495"/>
        <v>0.29358237547892718</v>
      </c>
      <c r="AK1369">
        <f t="shared" si="496"/>
        <v>0.40223018717642367</v>
      </c>
      <c r="AL1369">
        <f t="shared" si="497"/>
        <v>0.26524614254224826</v>
      </c>
      <c r="AM1369">
        <f t="shared" si="498"/>
        <v>0.29711602951039567</v>
      </c>
      <c r="AN1369">
        <f t="shared" si="499"/>
        <v>0.44050104384133598</v>
      </c>
      <c r="AO1369">
        <f t="shared" si="500"/>
        <v>0.18056828597616864</v>
      </c>
      <c r="AP1369">
        <f t="shared" si="501"/>
        <v>0.10112359550561797</v>
      </c>
      <c r="AQ1369">
        <f t="shared" si="502"/>
        <v>9.9999999999999992E-2</v>
      </c>
      <c r="AR1369">
        <f t="shared" si="503"/>
        <v>4.49438202247191E-2</v>
      </c>
      <c r="AS1369">
        <f t="shared" si="504"/>
        <v>8.1632653061224483E-2</v>
      </c>
      <c r="AT1369">
        <f t="shared" si="505"/>
        <v>0.35799815781393929</v>
      </c>
      <c r="AU1369">
        <f t="shared" si="506"/>
        <v>0.45017851346965282</v>
      </c>
      <c r="AV1369">
        <f t="shared" si="507"/>
        <v>0.63372093023255804</v>
      </c>
      <c r="AW1369">
        <f t="shared" si="508"/>
        <v>0.59162303664921456</v>
      </c>
    </row>
    <row r="1370" spans="1:49" x14ac:dyDescent="0.3">
      <c r="A1370">
        <v>26</v>
      </c>
      <c r="B1370" s="3">
        <v>37653</v>
      </c>
      <c r="C1370" t="s">
        <v>8</v>
      </c>
      <c r="D1370" s="1">
        <v>73.7</v>
      </c>
      <c r="E1370" s="1">
        <v>37.200000000000003</v>
      </c>
      <c r="F1370" s="1">
        <v>18.3</v>
      </c>
      <c r="G1370" s="1">
        <v>36.5</v>
      </c>
      <c r="H1370" s="1">
        <v>17.45</v>
      </c>
      <c r="I1370" s="1">
        <v>42.9</v>
      </c>
      <c r="J1370" s="1">
        <v>42.1</v>
      </c>
      <c r="K1370" s="1">
        <v>20.9</v>
      </c>
      <c r="L1370" s="1">
        <v>21.2</v>
      </c>
      <c r="M1370" s="1">
        <v>7.3</v>
      </c>
      <c r="N1370" s="1">
        <v>8.0500000000000007</v>
      </c>
      <c r="O1370" s="2">
        <v>11.8</v>
      </c>
      <c r="P1370" s="2">
        <v>8.6</v>
      </c>
      <c r="Q1370" s="2">
        <v>3.2</v>
      </c>
      <c r="R1370" s="1">
        <v>0.3</v>
      </c>
      <c r="S1370" s="1">
        <v>0.3</v>
      </c>
      <c r="T1370" s="1">
        <v>0.1</v>
      </c>
      <c r="U1370" s="1">
        <v>0.1</v>
      </c>
      <c r="V1370" s="1">
        <v>1.8</v>
      </c>
      <c r="W1370" s="1">
        <v>56.5</v>
      </c>
      <c r="X1370" s="1">
        <v>25.25</v>
      </c>
      <c r="Y1370" s="1">
        <v>4.5999999999999996</v>
      </c>
      <c r="Z1370" s="1">
        <v>3.9</v>
      </c>
      <c r="AA1370">
        <f t="shared" si="486"/>
        <v>0.29171038824763906</v>
      </c>
      <c r="AB1370">
        <f t="shared" si="487"/>
        <v>0.19921875000000006</v>
      </c>
      <c r="AC1370">
        <f t="shared" si="488"/>
        <v>0.22966507177033491</v>
      </c>
      <c r="AD1370">
        <f t="shared" si="489"/>
        <v>6.9843342036553513E-2</v>
      </c>
      <c r="AE1370">
        <f t="shared" si="490"/>
        <v>9.6467391304347824E-2</v>
      </c>
      <c r="AF1370">
        <f t="shared" si="491"/>
        <v>0.17105263157894737</v>
      </c>
      <c r="AG1370">
        <f t="shared" si="492"/>
        <v>0.14444444444444443</v>
      </c>
      <c r="AH1370">
        <f t="shared" si="493"/>
        <v>0.27538543328017018</v>
      </c>
      <c r="AI1370">
        <f t="shared" si="494"/>
        <v>0.10250569476082005</v>
      </c>
      <c r="AJ1370">
        <f t="shared" si="495"/>
        <v>0.11973180076628352</v>
      </c>
      <c r="AK1370">
        <f t="shared" si="496"/>
        <v>0.2548785344484269</v>
      </c>
      <c r="AL1370">
        <f t="shared" si="497"/>
        <v>9.6252755326965436E-2</v>
      </c>
      <c r="AM1370">
        <f t="shared" si="498"/>
        <v>0.15627095908786048</v>
      </c>
      <c r="AN1370">
        <f t="shared" si="499"/>
        <v>0.25678496868475986</v>
      </c>
      <c r="AO1370">
        <f t="shared" si="500"/>
        <v>0.12832263978001834</v>
      </c>
      <c r="AP1370">
        <f t="shared" si="501"/>
        <v>2.2471910112359546E-2</v>
      </c>
      <c r="AQ1370">
        <f t="shared" si="502"/>
        <v>2.222222222222222E-2</v>
      </c>
      <c r="AR1370">
        <f t="shared" si="503"/>
        <v>0</v>
      </c>
      <c r="AS1370">
        <f t="shared" si="504"/>
        <v>0</v>
      </c>
      <c r="AT1370">
        <f t="shared" si="505"/>
        <v>0.30181148295977894</v>
      </c>
      <c r="AU1370">
        <f t="shared" si="506"/>
        <v>0.1311262577085362</v>
      </c>
      <c r="AV1370">
        <f t="shared" si="507"/>
        <v>0.43023255813953487</v>
      </c>
      <c r="AW1370">
        <f t="shared" si="508"/>
        <v>0.38219895287958111</v>
      </c>
    </row>
    <row r="1371" spans="1:49" x14ac:dyDescent="0.3">
      <c r="A1371">
        <v>27</v>
      </c>
      <c r="B1371" s="3">
        <v>37653</v>
      </c>
      <c r="C1371" t="s">
        <v>7</v>
      </c>
      <c r="D1371" s="1">
        <v>111.65</v>
      </c>
      <c r="E1371" s="1">
        <v>54.5</v>
      </c>
      <c r="F1371" s="1">
        <v>27.8</v>
      </c>
      <c r="G1371" s="1">
        <v>57.15</v>
      </c>
      <c r="H1371" s="1">
        <v>28.95</v>
      </c>
      <c r="I1371" s="1">
        <v>65.849999999999994</v>
      </c>
      <c r="J1371" s="1">
        <v>64.099999999999994</v>
      </c>
      <c r="K1371" s="1">
        <v>32.200000000000003</v>
      </c>
      <c r="L1371" s="1">
        <v>33.15</v>
      </c>
      <c r="M1371" s="1">
        <v>9.9499999999999993</v>
      </c>
      <c r="N1371" s="1">
        <v>10.050000000000001</v>
      </c>
      <c r="O1371" s="2">
        <v>40.799999999999997</v>
      </c>
      <c r="P1371" s="2">
        <v>23</v>
      </c>
      <c r="Q1371" s="2">
        <v>10.199999999999999</v>
      </c>
      <c r="R1371" s="1">
        <v>0.8</v>
      </c>
      <c r="S1371" s="1">
        <v>0.8</v>
      </c>
      <c r="T1371" s="1">
        <v>0.4</v>
      </c>
      <c r="U1371" s="1">
        <v>0.4</v>
      </c>
      <c r="V1371" s="1">
        <v>5.2</v>
      </c>
      <c r="W1371" s="1">
        <v>55.4</v>
      </c>
      <c r="X1371" s="1">
        <v>52.2</v>
      </c>
      <c r="Y1371" s="1">
        <v>6.05</v>
      </c>
      <c r="Z1371" s="1">
        <v>6</v>
      </c>
      <c r="AA1371">
        <f t="shared" si="486"/>
        <v>0.65477439664218251</v>
      </c>
      <c r="AB1371">
        <f t="shared" si="487"/>
        <v>0.5703125</v>
      </c>
      <c r="AC1371">
        <f t="shared" si="488"/>
        <v>0.62488038277511959</v>
      </c>
      <c r="AD1371">
        <f t="shared" si="489"/>
        <v>0.2199738903394256</v>
      </c>
      <c r="AE1371">
        <f t="shared" si="490"/>
        <v>0.29211956521739135</v>
      </c>
      <c r="AF1371">
        <f t="shared" si="491"/>
        <v>0.63157894736842102</v>
      </c>
      <c r="AG1371">
        <f t="shared" si="492"/>
        <v>0.52222222222222225</v>
      </c>
      <c r="AH1371">
        <f t="shared" si="493"/>
        <v>0.67889420520999477</v>
      </c>
      <c r="AI1371">
        <f t="shared" si="494"/>
        <v>0.43280182232346243</v>
      </c>
      <c r="AJ1371">
        <f t="shared" si="495"/>
        <v>0.33955938697318</v>
      </c>
      <c r="AK1371">
        <f t="shared" si="496"/>
        <v>0.43010752688172033</v>
      </c>
      <c r="AL1371">
        <f t="shared" si="497"/>
        <v>0.26230712711241733</v>
      </c>
      <c r="AM1371">
        <f t="shared" si="498"/>
        <v>0.31656606304493629</v>
      </c>
      <c r="AN1371">
        <f t="shared" si="499"/>
        <v>0.36743215031315229</v>
      </c>
      <c r="AO1371">
        <f t="shared" si="500"/>
        <v>0.16498625114573784</v>
      </c>
      <c r="AP1371">
        <f t="shared" si="501"/>
        <v>7.8651685393258439E-2</v>
      </c>
      <c r="AQ1371">
        <f t="shared" si="502"/>
        <v>7.7777777777777779E-2</v>
      </c>
      <c r="AR1371">
        <f t="shared" si="503"/>
        <v>3.3707865168539332E-2</v>
      </c>
      <c r="AS1371">
        <f t="shared" si="504"/>
        <v>6.1224489795918373E-2</v>
      </c>
      <c r="AT1371">
        <f t="shared" si="505"/>
        <v>0.29505680073687446</v>
      </c>
      <c r="AU1371">
        <f t="shared" si="506"/>
        <v>0.30606945796819218</v>
      </c>
      <c r="AV1371">
        <f t="shared" si="507"/>
        <v>0.59883720930232553</v>
      </c>
      <c r="AW1371">
        <f t="shared" si="508"/>
        <v>0.60209424083769625</v>
      </c>
    </row>
    <row r="1372" spans="1:49" x14ac:dyDescent="0.3">
      <c r="A1372">
        <v>28</v>
      </c>
      <c r="B1372" s="3">
        <v>37653</v>
      </c>
      <c r="C1372" t="s">
        <v>8</v>
      </c>
      <c r="D1372" s="1">
        <v>85.9</v>
      </c>
      <c r="E1372" s="1">
        <v>43.5</v>
      </c>
      <c r="F1372" s="1">
        <v>23.35</v>
      </c>
      <c r="G1372" s="1">
        <v>42.4</v>
      </c>
      <c r="H1372" s="1">
        <v>18.45</v>
      </c>
      <c r="I1372" s="1">
        <v>65.7</v>
      </c>
      <c r="J1372" s="1">
        <v>64.400000000000006</v>
      </c>
      <c r="K1372" s="1">
        <v>36.6</v>
      </c>
      <c r="L1372" s="1">
        <v>34.75</v>
      </c>
      <c r="M1372" s="1">
        <v>11.3</v>
      </c>
      <c r="N1372" s="1">
        <v>11.1</v>
      </c>
      <c r="O1372" s="2">
        <v>21.7</v>
      </c>
      <c r="P1372" s="2">
        <v>16.7</v>
      </c>
      <c r="Q1372" s="2">
        <v>4.4000000000000004</v>
      </c>
      <c r="R1372" s="1">
        <v>1.1000000000000001</v>
      </c>
      <c r="S1372" s="1">
        <v>1.1000000000000001</v>
      </c>
      <c r="T1372" s="1">
        <v>0.5</v>
      </c>
      <c r="U1372" s="1">
        <v>0.5</v>
      </c>
      <c r="V1372" s="1">
        <v>2.8</v>
      </c>
      <c r="W1372" s="1">
        <v>76.2</v>
      </c>
      <c r="X1372" s="1">
        <v>34.25</v>
      </c>
      <c r="Y1372" s="1">
        <v>5.5</v>
      </c>
      <c r="Z1372" s="1">
        <v>4.9000000000000004</v>
      </c>
      <c r="AA1372">
        <f t="shared" si="486"/>
        <v>0.42392444910807969</v>
      </c>
      <c r="AB1372">
        <f t="shared" si="487"/>
        <v>0.39648437500000011</v>
      </c>
      <c r="AC1372">
        <f t="shared" si="488"/>
        <v>0.34258373205741621</v>
      </c>
      <c r="AD1372">
        <f t="shared" si="489"/>
        <v>8.2898172323759789E-2</v>
      </c>
      <c r="AE1372">
        <f t="shared" si="490"/>
        <v>0.20652173913043478</v>
      </c>
      <c r="AF1372">
        <f t="shared" si="491"/>
        <v>0.25</v>
      </c>
      <c r="AG1372">
        <f t="shared" si="492"/>
        <v>0.25555555555555554</v>
      </c>
      <c r="AH1372">
        <f t="shared" si="493"/>
        <v>0.40510366826156308</v>
      </c>
      <c r="AI1372">
        <f t="shared" si="494"/>
        <v>0.2152619589977221</v>
      </c>
      <c r="AJ1372">
        <f t="shared" si="495"/>
        <v>0.3381226053639847</v>
      </c>
      <c r="AK1372">
        <f t="shared" si="496"/>
        <v>0.43249701314217442</v>
      </c>
      <c r="AL1372">
        <f t="shared" si="497"/>
        <v>0.32696546656869946</v>
      </c>
      <c r="AM1372">
        <f t="shared" si="498"/>
        <v>0.3380281690140845</v>
      </c>
      <c r="AN1372">
        <f t="shared" si="499"/>
        <v>0.4237995824634655</v>
      </c>
      <c r="AO1372">
        <f t="shared" si="500"/>
        <v>0.1842346471127406</v>
      </c>
      <c r="AP1372">
        <f t="shared" si="501"/>
        <v>0.11235955056179775</v>
      </c>
      <c r="AQ1372">
        <f t="shared" si="502"/>
        <v>0.1111111111111111</v>
      </c>
      <c r="AR1372">
        <f t="shared" si="503"/>
        <v>4.49438202247191E-2</v>
      </c>
      <c r="AS1372">
        <f t="shared" si="504"/>
        <v>8.1632653061224483E-2</v>
      </c>
      <c r="AT1372">
        <f t="shared" si="505"/>
        <v>0.42278170095179624</v>
      </c>
      <c r="AU1372">
        <f t="shared" si="506"/>
        <v>0.18954884777669589</v>
      </c>
      <c r="AV1372">
        <f t="shared" si="507"/>
        <v>0.53488372093023251</v>
      </c>
      <c r="AW1372">
        <f t="shared" si="508"/>
        <v>0.48691099476439786</v>
      </c>
    </row>
    <row r="1373" spans="1:49" x14ac:dyDescent="0.3">
      <c r="A1373">
        <v>29</v>
      </c>
      <c r="B1373" s="3">
        <v>37653</v>
      </c>
      <c r="C1373" t="s">
        <v>8</v>
      </c>
      <c r="D1373" s="1">
        <v>64.05</v>
      </c>
      <c r="E1373" s="1">
        <v>31.1</v>
      </c>
      <c r="F1373" s="1">
        <v>17.7</v>
      </c>
      <c r="G1373" s="1">
        <v>32.950000000000003</v>
      </c>
      <c r="H1373" s="1">
        <v>14.4</v>
      </c>
      <c r="I1373" s="1">
        <v>42.5</v>
      </c>
      <c r="J1373" s="1">
        <v>41.7</v>
      </c>
      <c r="K1373" s="1">
        <v>27.3</v>
      </c>
      <c r="L1373" s="1">
        <v>26.35</v>
      </c>
      <c r="M1373" s="1">
        <v>8.1</v>
      </c>
      <c r="N1373" s="1">
        <v>8.75</v>
      </c>
      <c r="O1373" s="2">
        <v>9</v>
      </c>
      <c r="P1373" s="2">
        <v>6.6</v>
      </c>
      <c r="Q1373" s="2">
        <v>1.9</v>
      </c>
      <c r="R1373" s="1">
        <v>0.4</v>
      </c>
      <c r="S1373" s="1">
        <v>0.4</v>
      </c>
      <c r="T1373" s="1">
        <v>0.2</v>
      </c>
      <c r="U1373" s="1">
        <v>0.2</v>
      </c>
      <c r="V1373" s="1">
        <v>1.3</v>
      </c>
      <c r="W1373" s="1">
        <v>46.25</v>
      </c>
      <c r="X1373" s="1">
        <v>54.2</v>
      </c>
      <c r="Y1373" s="1">
        <v>4.3</v>
      </c>
      <c r="Z1373" s="1">
        <v>4.1500000000000004</v>
      </c>
      <c r="AA1373">
        <f t="shared" si="486"/>
        <v>0.16369359916054566</v>
      </c>
      <c r="AB1373">
        <f t="shared" si="487"/>
        <v>0.17578125</v>
      </c>
      <c r="AC1373">
        <f t="shared" si="488"/>
        <v>0.16172248803827757</v>
      </c>
      <c r="AD1373">
        <f t="shared" si="489"/>
        <v>3.002610966057442E-2</v>
      </c>
      <c r="AE1373">
        <f t="shared" si="490"/>
        <v>6.9293478260869568E-2</v>
      </c>
      <c r="AF1373">
        <f t="shared" si="491"/>
        <v>8.5526315789473673E-2</v>
      </c>
      <c r="AG1373">
        <f t="shared" si="492"/>
        <v>8.8888888888888892E-2</v>
      </c>
      <c r="AH1373">
        <f t="shared" si="493"/>
        <v>0.17278043593833067</v>
      </c>
      <c r="AI1373">
        <f t="shared" si="494"/>
        <v>7.0615034168564933E-2</v>
      </c>
      <c r="AJ1373">
        <f t="shared" si="495"/>
        <v>0.11590038314176246</v>
      </c>
      <c r="AK1373">
        <f t="shared" si="496"/>
        <v>0.2516925527678216</v>
      </c>
      <c r="AL1373">
        <f t="shared" si="497"/>
        <v>0.19030124908155768</v>
      </c>
      <c r="AM1373">
        <f t="shared" si="498"/>
        <v>0.22535211267605634</v>
      </c>
      <c r="AN1373">
        <f t="shared" si="499"/>
        <v>0.29018789144050094</v>
      </c>
      <c r="AO1373">
        <f t="shared" si="500"/>
        <v>0.14115490375802017</v>
      </c>
      <c r="AP1373">
        <f t="shared" si="501"/>
        <v>3.3707865168539332E-2</v>
      </c>
      <c r="AQ1373">
        <f t="shared" si="502"/>
        <v>3.333333333333334E-2</v>
      </c>
      <c r="AR1373">
        <f t="shared" si="503"/>
        <v>1.1235955056179775E-2</v>
      </c>
      <c r="AS1373">
        <f t="shared" si="504"/>
        <v>2.0408163265306121E-2</v>
      </c>
      <c r="AT1373">
        <f t="shared" si="505"/>
        <v>0.23887012588271417</v>
      </c>
      <c r="AU1373">
        <f t="shared" si="506"/>
        <v>0.31905225576111657</v>
      </c>
      <c r="AV1373">
        <f t="shared" si="507"/>
        <v>0.39534883720930231</v>
      </c>
      <c r="AW1373">
        <f t="shared" si="508"/>
        <v>0.40837696335078533</v>
      </c>
    </row>
    <row r="1374" spans="1:49" x14ac:dyDescent="0.3">
      <c r="A1374">
        <v>30</v>
      </c>
      <c r="B1374" s="3">
        <v>37653</v>
      </c>
      <c r="C1374" t="s">
        <v>8</v>
      </c>
      <c r="D1374" s="1">
        <v>119.35</v>
      </c>
      <c r="E1374" s="1">
        <v>62.2</v>
      </c>
      <c r="F1374" s="1">
        <v>31.1</v>
      </c>
      <c r="G1374" s="1">
        <v>57.15</v>
      </c>
      <c r="H1374" s="1">
        <v>26.35</v>
      </c>
      <c r="I1374" s="1">
        <v>96.1</v>
      </c>
      <c r="J1374" s="1">
        <v>94.7</v>
      </c>
      <c r="K1374" s="1">
        <v>52.25</v>
      </c>
      <c r="L1374" s="1">
        <v>53.1</v>
      </c>
      <c r="M1374" s="1">
        <v>16.05</v>
      </c>
      <c r="N1374" s="1">
        <v>15.8</v>
      </c>
      <c r="O1374" s="2">
        <v>55.6</v>
      </c>
      <c r="P1374" s="2">
        <v>40.700000000000003</v>
      </c>
      <c r="Q1374" s="2">
        <v>9.6</v>
      </c>
      <c r="R1374" s="1">
        <v>2.5</v>
      </c>
      <c r="S1374" s="1">
        <v>2.4</v>
      </c>
      <c r="T1374" s="1">
        <v>1.3</v>
      </c>
      <c r="U1374" s="1">
        <v>1.2</v>
      </c>
      <c r="V1374" s="1">
        <v>4.5</v>
      </c>
      <c r="W1374" s="1">
        <v>52.2</v>
      </c>
      <c r="X1374" s="1">
        <v>83.45</v>
      </c>
      <c r="Y1374" s="1">
        <v>7.95</v>
      </c>
      <c r="Z1374" s="1">
        <v>8.0500000000000007</v>
      </c>
      <c r="AA1374">
        <f t="shared" si="486"/>
        <v>0.81636935991605464</v>
      </c>
      <c r="AB1374">
        <f t="shared" si="487"/>
        <v>0.69921875000000011</v>
      </c>
      <c r="AC1374">
        <f t="shared" si="488"/>
        <v>0.62488038277511959</v>
      </c>
      <c r="AD1374">
        <f t="shared" si="489"/>
        <v>0.18603133159268931</v>
      </c>
      <c r="AE1374">
        <f t="shared" si="490"/>
        <v>0.53260869565217406</v>
      </c>
      <c r="AF1374">
        <f t="shared" si="491"/>
        <v>0.59210526315789469</v>
      </c>
      <c r="AG1374">
        <f t="shared" si="492"/>
        <v>0.44444444444444442</v>
      </c>
      <c r="AH1374">
        <f t="shared" si="493"/>
        <v>0.76076555023923442</v>
      </c>
      <c r="AI1374">
        <f t="shared" si="494"/>
        <v>0.601366742596811</v>
      </c>
      <c r="AJ1374">
        <f t="shared" si="495"/>
        <v>0.62931034482758608</v>
      </c>
      <c r="AK1374">
        <f t="shared" si="496"/>
        <v>0.6738351254480287</v>
      </c>
      <c r="AL1374">
        <f t="shared" si="497"/>
        <v>0.55694342395297569</v>
      </c>
      <c r="AM1374">
        <f t="shared" si="498"/>
        <v>0.58417169684775316</v>
      </c>
      <c r="AN1374">
        <f t="shared" si="499"/>
        <v>0.62212943632567841</v>
      </c>
      <c r="AO1374">
        <f t="shared" si="500"/>
        <v>0.27039413382218147</v>
      </c>
      <c r="AP1374">
        <f t="shared" si="501"/>
        <v>0.2696629213483146</v>
      </c>
      <c r="AQ1374">
        <f t="shared" si="502"/>
        <v>0.25555555555555554</v>
      </c>
      <c r="AR1374">
        <f t="shared" si="503"/>
        <v>0.1348314606741573</v>
      </c>
      <c r="AS1374">
        <f t="shared" si="504"/>
        <v>0.22448979591836729</v>
      </c>
      <c r="AT1374">
        <f t="shared" si="505"/>
        <v>0.27540681608842499</v>
      </c>
      <c r="AU1374">
        <f t="shared" si="506"/>
        <v>0.50892567348263562</v>
      </c>
      <c r="AV1374">
        <f t="shared" si="507"/>
        <v>0.81976744186046513</v>
      </c>
      <c r="AW1374">
        <f t="shared" si="508"/>
        <v>0.81675392670157065</v>
      </c>
    </row>
    <row r="1375" spans="1:49" x14ac:dyDescent="0.3">
      <c r="A1375">
        <v>31</v>
      </c>
      <c r="B1375" s="3">
        <v>37653</v>
      </c>
      <c r="C1375" t="s">
        <v>7</v>
      </c>
      <c r="D1375" s="1">
        <v>100</v>
      </c>
      <c r="E1375" s="1">
        <v>42.9</v>
      </c>
      <c r="F1375" s="1">
        <v>23.2</v>
      </c>
      <c r="G1375" s="1">
        <v>48.1</v>
      </c>
      <c r="H1375" s="1">
        <v>26.4</v>
      </c>
      <c r="I1375" s="1">
        <v>56.6</v>
      </c>
      <c r="J1375" s="1">
        <v>58.05</v>
      </c>
      <c r="K1375" s="1">
        <v>31.3</v>
      </c>
      <c r="L1375" s="1">
        <v>30.5</v>
      </c>
      <c r="M1375" s="1">
        <v>11.75</v>
      </c>
      <c r="N1375" s="1">
        <v>10.9</v>
      </c>
      <c r="O1375" s="2">
        <v>24</v>
      </c>
      <c r="P1375" s="2">
        <v>17.8</v>
      </c>
      <c r="Q1375" s="2">
        <v>6.4</v>
      </c>
      <c r="R1375" s="1">
        <v>0.8</v>
      </c>
      <c r="S1375" s="1">
        <v>0.8</v>
      </c>
      <c r="T1375" s="1">
        <v>0.4</v>
      </c>
      <c r="U1375" s="1">
        <v>0.4</v>
      </c>
      <c r="V1375" s="1">
        <v>3.6</v>
      </c>
      <c r="W1375" s="1">
        <v>70.7</v>
      </c>
      <c r="X1375" s="1">
        <v>46.45</v>
      </c>
      <c r="Y1375" s="1">
        <v>5.85</v>
      </c>
      <c r="Z1375" s="1">
        <v>6.1</v>
      </c>
      <c r="AA1375">
        <f t="shared" si="486"/>
        <v>0.41133263378803769</v>
      </c>
      <c r="AB1375">
        <f t="shared" si="487"/>
        <v>0.390625</v>
      </c>
      <c r="AC1375">
        <f t="shared" si="488"/>
        <v>0.4516746411483254</v>
      </c>
      <c r="AD1375">
        <f t="shared" si="489"/>
        <v>0.1866840731070496</v>
      </c>
      <c r="AE1375">
        <f t="shared" si="490"/>
        <v>0.22146739130434787</v>
      </c>
      <c r="AF1375">
        <f t="shared" si="491"/>
        <v>0.38157894736842107</v>
      </c>
      <c r="AG1375">
        <f t="shared" si="492"/>
        <v>0.34444444444444444</v>
      </c>
      <c r="AH1375">
        <f t="shared" si="493"/>
        <v>0.55502392344497609</v>
      </c>
      <c r="AI1375">
        <f t="shared" si="494"/>
        <v>0.24145785876993167</v>
      </c>
      <c r="AJ1375">
        <f t="shared" si="495"/>
        <v>0.25095785440613028</v>
      </c>
      <c r="AK1375">
        <f t="shared" si="496"/>
        <v>0.38191955396256466</v>
      </c>
      <c r="AL1375">
        <f t="shared" si="497"/>
        <v>0.24908155767817783</v>
      </c>
      <c r="AM1375">
        <f t="shared" si="498"/>
        <v>0.28101945003353457</v>
      </c>
      <c r="AN1375">
        <f t="shared" si="499"/>
        <v>0.44258872651356984</v>
      </c>
      <c r="AO1375">
        <f t="shared" si="500"/>
        <v>0.18056828597616864</v>
      </c>
      <c r="AP1375">
        <f t="shared" si="501"/>
        <v>7.8651685393258439E-2</v>
      </c>
      <c r="AQ1375">
        <f t="shared" si="502"/>
        <v>7.7777777777777779E-2</v>
      </c>
      <c r="AR1375">
        <f t="shared" si="503"/>
        <v>3.3707865168539332E-2</v>
      </c>
      <c r="AS1375">
        <f t="shared" si="504"/>
        <v>6.1224489795918373E-2</v>
      </c>
      <c r="AT1375">
        <f t="shared" si="505"/>
        <v>0.38900828983727359</v>
      </c>
      <c r="AU1375">
        <f t="shared" si="506"/>
        <v>0.26874391431353462</v>
      </c>
      <c r="AV1375">
        <f t="shared" si="507"/>
        <v>0.57558139534883712</v>
      </c>
      <c r="AW1375">
        <f t="shared" si="508"/>
        <v>0.61256544502617793</v>
      </c>
    </row>
    <row r="1376" spans="1:49" x14ac:dyDescent="0.3">
      <c r="A1376">
        <v>1</v>
      </c>
      <c r="B1376" s="3">
        <v>37681</v>
      </c>
      <c r="C1376" t="s">
        <v>9</v>
      </c>
      <c r="D1376" s="1">
        <v>116.65</v>
      </c>
      <c r="E1376" s="1">
        <v>56.85</v>
      </c>
      <c r="F1376" s="1">
        <v>29.2</v>
      </c>
      <c r="G1376" s="1">
        <v>59.8</v>
      </c>
      <c r="H1376" s="1">
        <v>32.450000000000003</v>
      </c>
      <c r="I1376" s="1">
        <v>72.349999999999994</v>
      </c>
      <c r="J1376" s="1">
        <v>71.7</v>
      </c>
      <c r="K1376" s="1">
        <v>40.299999999999997</v>
      </c>
      <c r="L1376" s="1">
        <v>39.950000000000003</v>
      </c>
      <c r="M1376" s="1">
        <v>12.15</v>
      </c>
      <c r="N1376" s="1">
        <v>12.4</v>
      </c>
      <c r="O1376" s="2">
        <v>48.9</v>
      </c>
      <c r="P1376" s="2">
        <v>38.200000000000003</v>
      </c>
      <c r="Q1376" s="2">
        <v>10.5</v>
      </c>
      <c r="R1376" s="1">
        <v>1</v>
      </c>
      <c r="S1376" s="1">
        <v>1</v>
      </c>
      <c r="T1376" s="1">
        <v>0.4</v>
      </c>
      <c r="U1376" s="1">
        <v>0.5</v>
      </c>
      <c r="V1376" s="1">
        <v>5.5</v>
      </c>
      <c r="W1376" s="1">
        <v>63.41</v>
      </c>
      <c r="X1376" s="1">
        <v>61.82</v>
      </c>
      <c r="Y1376" s="1">
        <v>5.22</v>
      </c>
      <c r="Z1376" s="1">
        <v>5.16</v>
      </c>
      <c r="AA1376">
        <f t="shared" si="486"/>
        <v>0.70409233997901355</v>
      </c>
      <c r="AB1376">
        <f t="shared" si="487"/>
        <v>0.625</v>
      </c>
      <c r="AC1376">
        <f t="shared" si="488"/>
        <v>0.67559808612440186</v>
      </c>
      <c r="AD1376">
        <f t="shared" si="489"/>
        <v>0.26566579634464754</v>
      </c>
      <c r="AE1376">
        <f t="shared" si="490"/>
        <v>0.49864130434782616</v>
      </c>
      <c r="AF1376">
        <f t="shared" si="491"/>
        <v>0.65131578947368418</v>
      </c>
      <c r="AG1376">
        <f t="shared" si="492"/>
        <v>0.55555555555555558</v>
      </c>
      <c r="AH1376">
        <f t="shared" si="493"/>
        <v>0.73205741626794274</v>
      </c>
      <c r="AI1376">
        <f t="shared" si="494"/>
        <v>0.52505694760820054</v>
      </c>
      <c r="AJ1376">
        <f t="shared" si="495"/>
        <v>0.40181992337164746</v>
      </c>
      <c r="AK1376">
        <f t="shared" si="496"/>
        <v>0.49064117881322178</v>
      </c>
      <c r="AL1376">
        <f t="shared" si="497"/>
        <v>0.381337252020573</v>
      </c>
      <c r="AM1376">
        <f t="shared" si="498"/>
        <v>0.40778001341381626</v>
      </c>
      <c r="AN1376">
        <f t="shared" si="499"/>
        <v>0.45929018789144044</v>
      </c>
      <c r="AO1376">
        <f t="shared" si="500"/>
        <v>0.20806599450045829</v>
      </c>
      <c r="AP1376">
        <f t="shared" si="501"/>
        <v>0.10112359550561797</v>
      </c>
      <c r="AQ1376">
        <f t="shared" si="502"/>
        <v>9.9999999999999992E-2</v>
      </c>
      <c r="AR1376">
        <f t="shared" si="503"/>
        <v>3.3707865168539332E-2</v>
      </c>
      <c r="AS1376">
        <f t="shared" si="504"/>
        <v>8.1632653061224483E-2</v>
      </c>
      <c r="AT1376">
        <f t="shared" si="505"/>
        <v>0.34424316856002457</v>
      </c>
      <c r="AU1376">
        <f t="shared" si="506"/>
        <v>0.36851671535215846</v>
      </c>
      <c r="AV1376">
        <f t="shared" si="507"/>
        <v>0.50232558139534877</v>
      </c>
      <c r="AW1376">
        <f t="shared" si="508"/>
        <v>0.51413612565445022</v>
      </c>
    </row>
    <row r="1377" spans="1:49" x14ac:dyDescent="0.3">
      <c r="A1377">
        <v>2</v>
      </c>
      <c r="B1377" s="3">
        <v>37681</v>
      </c>
      <c r="C1377" t="s">
        <v>7</v>
      </c>
      <c r="D1377" s="1">
        <v>120.9</v>
      </c>
      <c r="E1377" s="1">
        <v>59.5</v>
      </c>
      <c r="F1377" s="1">
        <v>30.45</v>
      </c>
      <c r="G1377" s="1">
        <v>61.4</v>
      </c>
      <c r="H1377" s="1">
        <v>34.5</v>
      </c>
      <c r="I1377" s="1">
        <v>78.150000000000006</v>
      </c>
      <c r="J1377" s="1">
        <v>79.099999999999994</v>
      </c>
      <c r="K1377" s="1">
        <v>43.4</v>
      </c>
      <c r="L1377" s="1">
        <v>45.4</v>
      </c>
      <c r="M1377" s="1">
        <v>14.7</v>
      </c>
      <c r="N1377" s="1">
        <v>13.55</v>
      </c>
      <c r="O1377" s="2">
        <v>39.9</v>
      </c>
      <c r="P1377" s="2">
        <v>29.5</v>
      </c>
      <c r="Q1377" s="2">
        <v>10.199999999999999</v>
      </c>
      <c r="R1377" s="1">
        <v>1.6</v>
      </c>
      <c r="S1377" s="1">
        <v>1.6</v>
      </c>
      <c r="T1377" s="1">
        <v>0.8</v>
      </c>
      <c r="U1377" s="1">
        <v>0.8</v>
      </c>
      <c r="V1377" s="1">
        <v>5.4</v>
      </c>
      <c r="W1377" s="1">
        <v>63.41</v>
      </c>
      <c r="X1377" s="1">
        <v>61.82</v>
      </c>
      <c r="Y1377" s="1">
        <v>5.22</v>
      </c>
      <c r="Z1377" s="1">
        <v>5.16</v>
      </c>
      <c r="AA1377">
        <f t="shared" si="486"/>
        <v>0.75970619097586567</v>
      </c>
      <c r="AB1377">
        <f t="shared" si="487"/>
        <v>0.673828125</v>
      </c>
      <c r="AC1377">
        <f t="shared" si="488"/>
        <v>0.70622009569377986</v>
      </c>
      <c r="AD1377">
        <f t="shared" si="489"/>
        <v>0.29242819843342033</v>
      </c>
      <c r="AE1377">
        <f t="shared" si="490"/>
        <v>0.38043478260869568</v>
      </c>
      <c r="AF1377">
        <f t="shared" si="491"/>
        <v>0.63157894736842102</v>
      </c>
      <c r="AG1377">
        <f t="shared" si="492"/>
        <v>0.54444444444444451</v>
      </c>
      <c r="AH1377">
        <f t="shared" si="493"/>
        <v>0.77724614566719841</v>
      </c>
      <c r="AI1377">
        <f t="shared" si="494"/>
        <v>0.42255125284738043</v>
      </c>
      <c r="AJ1377">
        <f t="shared" si="495"/>
        <v>0.45737547892720309</v>
      </c>
      <c r="AK1377">
        <f t="shared" si="496"/>
        <v>0.54958183990442044</v>
      </c>
      <c r="AL1377">
        <f t="shared" si="497"/>
        <v>0.42689199118295362</v>
      </c>
      <c r="AM1377">
        <f t="shared" si="498"/>
        <v>0.48088531187122729</v>
      </c>
      <c r="AN1377">
        <f t="shared" si="499"/>
        <v>0.56576200417536515</v>
      </c>
      <c r="AO1377">
        <f t="shared" si="500"/>
        <v>0.22914757103574701</v>
      </c>
      <c r="AP1377">
        <f t="shared" si="501"/>
        <v>0.16853932584269662</v>
      </c>
      <c r="AQ1377">
        <f t="shared" si="502"/>
        <v>0.16666666666666666</v>
      </c>
      <c r="AR1377">
        <f t="shared" si="503"/>
        <v>7.8651685393258439E-2</v>
      </c>
      <c r="AS1377">
        <f t="shared" si="504"/>
        <v>0.14285714285714285</v>
      </c>
      <c r="AT1377">
        <f t="shared" si="505"/>
        <v>0.34424316856002457</v>
      </c>
      <c r="AU1377">
        <f t="shared" si="506"/>
        <v>0.36851671535215846</v>
      </c>
      <c r="AV1377">
        <f t="shared" si="507"/>
        <v>0.50232558139534877</v>
      </c>
      <c r="AW1377">
        <f t="shared" si="508"/>
        <v>0.51413612565445022</v>
      </c>
    </row>
    <row r="1378" spans="1:49" x14ac:dyDescent="0.3">
      <c r="A1378">
        <v>3</v>
      </c>
      <c r="B1378" s="3">
        <v>37681</v>
      </c>
      <c r="C1378" t="s">
        <v>7</v>
      </c>
      <c r="D1378" s="1">
        <v>124.95</v>
      </c>
      <c r="E1378" s="1">
        <v>63.6</v>
      </c>
      <c r="F1378" s="1">
        <v>33.25</v>
      </c>
      <c r="G1378" s="1">
        <v>61.35</v>
      </c>
      <c r="H1378" s="1">
        <v>40.950000000000003</v>
      </c>
      <c r="I1378" s="1">
        <v>65.95</v>
      </c>
      <c r="J1378" s="1">
        <v>67.099999999999994</v>
      </c>
      <c r="K1378" s="1">
        <v>35.549999999999997</v>
      </c>
      <c r="L1378" s="1">
        <v>37.25</v>
      </c>
      <c r="M1378" s="1">
        <v>11.7</v>
      </c>
      <c r="N1378" s="1">
        <v>11.4</v>
      </c>
      <c r="O1378" s="2">
        <v>44.5</v>
      </c>
      <c r="P1378" s="2">
        <v>31.9</v>
      </c>
      <c r="Q1378" s="2">
        <v>12.4</v>
      </c>
      <c r="R1378" s="1">
        <v>0.8</v>
      </c>
      <c r="S1378" s="1">
        <v>0.8</v>
      </c>
      <c r="T1378" s="1">
        <v>0.4</v>
      </c>
      <c r="U1378" s="1">
        <v>0.4</v>
      </c>
      <c r="V1378" s="1">
        <v>6.7</v>
      </c>
      <c r="W1378" s="1">
        <v>63.41</v>
      </c>
      <c r="X1378" s="1">
        <v>61.82</v>
      </c>
      <c r="Y1378" s="1">
        <v>5.22</v>
      </c>
      <c r="Z1378" s="1">
        <v>5.16</v>
      </c>
      <c r="AA1378">
        <f t="shared" si="486"/>
        <v>0.84575026232948569</v>
      </c>
      <c r="AB1378">
        <f t="shared" si="487"/>
        <v>0.783203125</v>
      </c>
      <c r="AC1378">
        <f t="shared" si="488"/>
        <v>0.70526315789473681</v>
      </c>
      <c r="AD1378">
        <f t="shared" si="489"/>
        <v>0.37663185378590081</v>
      </c>
      <c r="AE1378">
        <f t="shared" si="490"/>
        <v>0.41304347826086957</v>
      </c>
      <c r="AF1378">
        <f t="shared" si="491"/>
        <v>0.77631578947368418</v>
      </c>
      <c r="AG1378">
        <f t="shared" si="492"/>
        <v>0.68888888888888888</v>
      </c>
      <c r="AH1378">
        <f t="shared" si="493"/>
        <v>0.82030834662413621</v>
      </c>
      <c r="AI1378">
        <f t="shared" si="494"/>
        <v>0.47494305239179962</v>
      </c>
      <c r="AJ1378">
        <f t="shared" si="495"/>
        <v>0.34051724137931039</v>
      </c>
      <c r="AK1378">
        <f t="shared" si="496"/>
        <v>0.45400238948626037</v>
      </c>
      <c r="AL1378">
        <f t="shared" si="497"/>
        <v>0.31153563556208658</v>
      </c>
      <c r="AM1378">
        <f t="shared" si="498"/>
        <v>0.37156270959087861</v>
      </c>
      <c r="AN1378">
        <f t="shared" si="499"/>
        <v>0.44050104384133598</v>
      </c>
      <c r="AO1378">
        <f t="shared" si="500"/>
        <v>0.18973418881759851</v>
      </c>
      <c r="AP1378">
        <f t="shared" si="501"/>
        <v>7.8651685393258439E-2</v>
      </c>
      <c r="AQ1378">
        <f t="shared" si="502"/>
        <v>7.7777777777777779E-2</v>
      </c>
      <c r="AR1378">
        <f t="shared" si="503"/>
        <v>3.3707865168539332E-2</v>
      </c>
      <c r="AS1378">
        <f t="shared" si="504"/>
        <v>6.1224489795918373E-2</v>
      </c>
      <c r="AT1378">
        <f t="shared" si="505"/>
        <v>0.34424316856002457</v>
      </c>
      <c r="AU1378">
        <f t="shared" si="506"/>
        <v>0.36851671535215846</v>
      </c>
      <c r="AV1378">
        <f t="shared" si="507"/>
        <v>0.50232558139534877</v>
      </c>
      <c r="AW1378">
        <f t="shared" si="508"/>
        <v>0.51413612565445022</v>
      </c>
    </row>
    <row r="1379" spans="1:49" x14ac:dyDescent="0.3">
      <c r="A1379">
        <v>4</v>
      </c>
      <c r="B1379" s="3">
        <v>37681</v>
      </c>
      <c r="C1379" t="s">
        <v>7</v>
      </c>
      <c r="D1379" s="1">
        <v>106.1</v>
      </c>
      <c r="E1379" s="1">
        <v>52</v>
      </c>
      <c r="F1379" s="1">
        <v>27.75</v>
      </c>
      <c r="G1379" s="1">
        <v>54.1</v>
      </c>
      <c r="H1379" s="1">
        <v>30.96</v>
      </c>
      <c r="I1379" s="1">
        <v>58.95</v>
      </c>
      <c r="J1379" s="1">
        <v>60.5</v>
      </c>
      <c r="K1379" s="1">
        <v>32.15</v>
      </c>
      <c r="L1379" s="1">
        <v>31.4</v>
      </c>
      <c r="M1379" s="1">
        <v>10.25</v>
      </c>
      <c r="N1379" s="1">
        <v>11.65</v>
      </c>
      <c r="O1379" s="2">
        <v>30</v>
      </c>
      <c r="P1379" s="2">
        <v>21.7</v>
      </c>
      <c r="Q1379" s="2">
        <v>8.1</v>
      </c>
      <c r="R1379" s="1">
        <v>0.6</v>
      </c>
      <c r="S1379" s="1">
        <v>0.8</v>
      </c>
      <c r="T1379" s="1">
        <v>0.3</v>
      </c>
      <c r="U1379" s="1">
        <v>0.4</v>
      </c>
      <c r="V1379" s="1">
        <v>4.5</v>
      </c>
      <c r="W1379" s="1">
        <v>63.41</v>
      </c>
      <c r="X1379" s="1">
        <v>61.82</v>
      </c>
      <c r="Y1379" s="1">
        <v>5.22</v>
      </c>
      <c r="Z1379" s="1">
        <v>5.16</v>
      </c>
      <c r="AA1379">
        <f t="shared" si="486"/>
        <v>0.60230849947534093</v>
      </c>
      <c r="AB1379">
        <f t="shared" si="487"/>
        <v>0.568359375</v>
      </c>
      <c r="AC1379">
        <f t="shared" si="488"/>
        <v>0.56650717703349285</v>
      </c>
      <c r="AD1379">
        <f t="shared" si="489"/>
        <v>0.24621409921671017</v>
      </c>
      <c r="AE1379">
        <f t="shared" si="490"/>
        <v>0.27445652173913043</v>
      </c>
      <c r="AF1379">
        <f t="shared" si="491"/>
        <v>0.49342105263157893</v>
      </c>
      <c r="AG1379">
        <f t="shared" si="492"/>
        <v>0.44444444444444442</v>
      </c>
      <c r="AH1379">
        <f t="shared" si="493"/>
        <v>0.61988304093567248</v>
      </c>
      <c r="AI1379">
        <f t="shared" si="494"/>
        <v>0.30979498861047838</v>
      </c>
      <c r="AJ1379">
        <f t="shared" si="495"/>
        <v>0.2734674329501916</v>
      </c>
      <c r="AK1379">
        <f t="shared" si="496"/>
        <v>0.40143369175627236</v>
      </c>
      <c r="AL1379">
        <f t="shared" si="497"/>
        <v>0.26157237325495952</v>
      </c>
      <c r="AM1379">
        <f t="shared" si="498"/>
        <v>0.29309188464118041</v>
      </c>
      <c r="AN1379">
        <f t="shared" si="499"/>
        <v>0.37995824634655523</v>
      </c>
      <c r="AO1379">
        <f t="shared" si="500"/>
        <v>0.19431714023831345</v>
      </c>
      <c r="AP1379">
        <f t="shared" si="501"/>
        <v>5.6179775280898875E-2</v>
      </c>
      <c r="AQ1379">
        <f t="shared" si="502"/>
        <v>7.7777777777777779E-2</v>
      </c>
      <c r="AR1379">
        <f t="shared" si="503"/>
        <v>2.2471910112359546E-2</v>
      </c>
      <c r="AS1379">
        <f t="shared" si="504"/>
        <v>6.1224489795918373E-2</v>
      </c>
      <c r="AT1379">
        <f t="shared" si="505"/>
        <v>0.34424316856002457</v>
      </c>
      <c r="AU1379">
        <f t="shared" si="506"/>
        <v>0.36851671535215846</v>
      </c>
      <c r="AV1379">
        <f t="shared" si="507"/>
        <v>0.50232558139534877</v>
      </c>
      <c r="AW1379">
        <f t="shared" si="508"/>
        <v>0.51413612565445022</v>
      </c>
    </row>
    <row r="1380" spans="1:49" x14ac:dyDescent="0.3">
      <c r="A1380">
        <v>5</v>
      </c>
      <c r="B1380" s="3">
        <v>37681</v>
      </c>
      <c r="C1380" t="s">
        <v>7</v>
      </c>
      <c r="D1380" s="1">
        <v>115.1</v>
      </c>
      <c r="E1380" s="1">
        <v>55.65</v>
      </c>
      <c r="F1380" s="1">
        <v>28.55</v>
      </c>
      <c r="G1380" s="1">
        <v>59.55</v>
      </c>
      <c r="H1380" s="1">
        <v>32.450000000000003</v>
      </c>
      <c r="I1380" s="1">
        <v>61.75</v>
      </c>
      <c r="J1380" s="1">
        <v>62.75</v>
      </c>
      <c r="K1380" s="1">
        <v>32.35</v>
      </c>
      <c r="L1380" s="1">
        <v>31.4</v>
      </c>
      <c r="M1380" s="1">
        <v>11.75</v>
      </c>
      <c r="N1380" s="1">
        <v>11.3</v>
      </c>
      <c r="O1380" s="2">
        <v>36.799999999999997</v>
      </c>
      <c r="P1380" s="2">
        <v>25</v>
      </c>
      <c r="Q1380" s="2">
        <v>9.6999999999999993</v>
      </c>
      <c r="R1380" s="1">
        <v>0.8</v>
      </c>
      <c r="S1380" s="1">
        <v>0.8</v>
      </c>
      <c r="T1380" s="1">
        <v>0.4</v>
      </c>
      <c r="U1380" s="1">
        <v>0.4</v>
      </c>
      <c r="V1380" s="1">
        <v>4.9000000000000004</v>
      </c>
      <c r="W1380" s="1">
        <v>63.41</v>
      </c>
      <c r="X1380" s="1">
        <v>61.82</v>
      </c>
      <c r="Y1380" s="1">
        <v>5.22</v>
      </c>
      <c r="Z1380" s="1">
        <v>5.16</v>
      </c>
      <c r="AA1380">
        <f t="shared" si="486"/>
        <v>0.67890870933892955</v>
      </c>
      <c r="AB1380">
        <f t="shared" si="487"/>
        <v>0.599609375</v>
      </c>
      <c r="AC1380">
        <f t="shared" si="488"/>
        <v>0.67081339712918653</v>
      </c>
      <c r="AD1380">
        <f t="shared" si="489"/>
        <v>0.26566579634464754</v>
      </c>
      <c r="AE1380">
        <f t="shared" si="490"/>
        <v>0.31929347826086962</v>
      </c>
      <c r="AF1380">
        <f t="shared" si="491"/>
        <v>0.59868421052631571</v>
      </c>
      <c r="AG1380">
        <f t="shared" si="492"/>
        <v>0.48888888888888893</v>
      </c>
      <c r="AH1380">
        <f t="shared" si="493"/>
        <v>0.71557682083997876</v>
      </c>
      <c r="AI1380">
        <f t="shared" si="494"/>
        <v>0.38724373576309795</v>
      </c>
      <c r="AJ1380">
        <f t="shared" si="495"/>
        <v>0.30028735632183906</v>
      </c>
      <c r="AK1380">
        <f t="shared" si="496"/>
        <v>0.41935483870967738</v>
      </c>
      <c r="AL1380">
        <f t="shared" si="497"/>
        <v>0.26451138868479057</v>
      </c>
      <c r="AM1380">
        <f t="shared" si="498"/>
        <v>0.29309188464118041</v>
      </c>
      <c r="AN1380">
        <f t="shared" si="499"/>
        <v>0.44258872651356984</v>
      </c>
      <c r="AO1380">
        <f t="shared" si="500"/>
        <v>0.18790100824931255</v>
      </c>
      <c r="AP1380">
        <f t="shared" si="501"/>
        <v>7.8651685393258439E-2</v>
      </c>
      <c r="AQ1380">
        <f t="shared" si="502"/>
        <v>7.7777777777777779E-2</v>
      </c>
      <c r="AR1380">
        <f t="shared" si="503"/>
        <v>3.3707865168539332E-2</v>
      </c>
      <c r="AS1380">
        <f t="shared" si="504"/>
        <v>6.1224489795918373E-2</v>
      </c>
      <c r="AT1380">
        <f t="shared" si="505"/>
        <v>0.34424316856002457</v>
      </c>
      <c r="AU1380">
        <f t="shared" si="506"/>
        <v>0.36851671535215846</v>
      </c>
      <c r="AV1380">
        <f t="shared" si="507"/>
        <v>0.50232558139534877</v>
      </c>
      <c r="AW1380">
        <f t="shared" si="508"/>
        <v>0.51413612565445022</v>
      </c>
    </row>
    <row r="1381" spans="1:49" x14ac:dyDescent="0.3">
      <c r="A1381">
        <v>6</v>
      </c>
      <c r="B1381" s="3">
        <v>37681</v>
      </c>
      <c r="C1381" t="s">
        <v>7</v>
      </c>
      <c r="D1381" s="1">
        <v>118.35</v>
      </c>
      <c r="E1381" s="1">
        <v>58.65</v>
      </c>
      <c r="F1381" s="1">
        <v>31.15</v>
      </c>
      <c r="G1381" s="1">
        <v>59.7</v>
      </c>
      <c r="H1381" s="1">
        <v>35.15</v>
      </c>
      <c r="I1381" s="1">
        <v>71</v>
      </c>
      <c r="J1381" s="1">
        <v>71.55</v>
      </c>
      <c r="K1381" s="1">
        <v>38.6</v>
      </c>
      <c r="L1381" s="1">
        <v>39.049999999999997</v>
      </c>
      <c r="M1381" s="1">
        <v>14.2</v>
      </c>
      <c r="N1381" s="1">
        <v>14.15</v>
      </c>
      <c r="O1381" s="2">
        <v>44.1</v>
      </c>
      <c r="P1381" s="2">
        <v>31.4</v>
      </c>
      <c r="Q1381" s="2">
        <v>10.6</v>
      </c>
      <c r="R1381" s="1">
        <v>1.4</v>
      </c>
      <c r="S1381" s="1">
        <v>1.3</v>
      </c>
      <c r="T1381" s="1">
        <v>0.7</v>
      </c>
      <c r="U1381" s="1">
        <v>0.7</v>
      </c>
      <c r="V1381" s="1">
        <v>4.8</v>
      </c>
      <c r="W1381" s="1">
        <v>63.41</v>
      </c>
      <c r="X1381" s="1">
        <v>61.82</v>
      </c>
      <c r="Y1381" s="1">
        <v>5.22</v>
      </c>
      <c r="Z1381" s="1">
        <v>5.16</v>
      </c>
      <c r="AA1381">
        <f t="shared" si="486"/>
        <v>0.74186778593913938</v>
      </c>
      <c r="AB1381">
        <f t="shared" si="487"/>
        <v>0.701171875</v>
      </c>
      <c r="AC1381">
        <f t="shared" si="488"/>
        <v>0.67368421052631577</v>
      </c>
      <c r="AD1381">
        <f t="shared" si="489"/>
        <v>0.30091383812010436</v>
      </c>
      <c r="AE1381">
        <f t="shared" si="490"/>
        <v>0.40625</v>
      </c>
      <c r="AF1381">
        <f t="shared" si="491"/>
        <v>0.6578947368421052</v>
      </c>
      <c r="AG1381">
        <f t="shared" si="492"/>
        <v>0.47777777777777775</v>
      </c>
      <c r="AH1381">
        <f t="shared" si="493"/>
        <v>0.75013290802764487</v>
      </c>
      <c r="AI1381">
        <f t="shared" si="494"/>
        <v>0.47038724373576318</v>
      </c>
      <c r="AJ1381">
        <f t="shared" si="495"/>
        <v>0.3888888888888889</v>
      </c>
      <c r="AK1381">
        <f t="shared" si="496"/>
        <v>0.48944643568299473</v>
      </c>
      <c r="AL1381">
        <f t="shared" si="497"/>
        <v>0.3563556208670095</v>
      </c>
      <c r="AM1381">
        <f t="shared" si="498"/>
        <v>0.3957075788061703</v>
      </c>
      <c r="AN1381">
        <f t="shared" si="499"/>
        <v>0.544885177453027</v>
      </c>
      <c r="AO1381">
        <f t="shared" si="500"/>
        <v>0.24014665444546288</v>
      </c>
      <c r="AP1381">
        <f t="shared" si="501"/>
        <v>0.14606741573033705</v>
      </c>
      <c r="AQ1381">
        <f t="shared" si="502"/>
        <v>0.13333333333333333</v>
      </c>
      <c r="AR1381">
        <f t="shared" si="503"/>
        <v>6.741573033707865E-2</v>
      </c>
      <c r="AS1381">
        <f t="shared" si="504"/>
        <v>0.12244897959183672</v>
      </c>
      <c r="AT1381">
        <f t="shared" si="505"/>
        <v>0.34424316856002457</v>
      </c>
      <c r="AU1381">
        <f t="shared" si="506"/>
        <v>0.36851671535215846</v>
      </c>
      <c r="AV1381">
        <f t="shared" si="507"/>
        <v>0.50232558139534877</v>
      </c>
      <c r="AW1381">
        <f t="shared" si="508"/>
        <v>0.51413612565445022</v>
      </c>
    </row>
    <row r="1382" spans="1:49" x14ac:dyDescent="0.3">
      <c r="A1382">
        <v>7</v>
      </c>
      <c r="B1382" s="3">
        <v>37681</v>
      </c>
      <c r="C1382" t="s">
        <v>7</v>
      </c>
      <c r="D1382" s="1">
        <v>88.05</v>
      </c>
      <c r="E1382" s="1">
        <v>41.75</v>
      </c>
      <c r="F1382" s="1">
        <v>23.1</v>
      </c>
      <c r="G1382" s="1">
        <v>46.3</v>
      </c>
      <c r="H1382" s="1">
        <v>24.95</v>
      </c>
      <c r="I1382" s="1">
        <v>44.65</v>
      </c>
      <c r="J1382" s="1">
        <v>44.7</v>
      </c>
      <c r="K1382" s="1">
        <v>23.7</v>
      </c>
      <c r="L1382" s="1">
        <v>21.6</v>
      </c>
      <c r="M1382" s="1">
        <v>7.8</v>
      </c>
      <c r="N1382" s="1">
        <v>7.5</v>
      </c>
      <c r="O1382" s="2">
        <v>18.3</v>
      </c>
      <c r="P1382" s="2">
        <v>13.4</v>
      </c>
      <c r="Q1382" s="2">
        <v>4.7</v>
      </c>
      <c r="R1382" s="1">
        <v>0.2</v>
      </c>
      <c r="S1382" s="1">
        <v>0.2</v>
      </c>
      <c r="T1382" s="1">
        <v>0.1</v>
      </c>
      <c r="U1382" s="1">
        <v>0.1</v>
      </c>
      <c r="V1382" s="1">
        <v>2.2000000000000002</v>
      </c>
      <c r="W1382" s="1">
        <v>63.41</v>
      </c>
      <c r="X1382" s="1">
        <v>61.82</v>
      </c>
      <c r="Y1382" s="1">
        <v>5.22</v>
      </c>
      <c r="Z1382" s="1">
        <v>5.16</v>
      </c>
      <c r="AA1382">
        <f t="shared" si="486"/>
        <v>0.3871983210912906</v>
      </c>
      <c r="AB1382">
        <f t="shared" si="487"/>
        <v>0.38671875000000011</v>
      </c>
      <c r="AC1382">
        <f t="shared" si="488"/>
        <v>0.41722488038277505</v>
      </c>
      <c r="AD1382">
        <f t="shared" si="489"/>
        <v>0.1677545691906005</v>
      </c>
      <c r="AE1382">
        <f t="shared" si="490"/>
        <v>0.16168478260869568</v>
      </c>
      <c r="AF1382">
        <f t="shared" si="491"/>
        <v>0.26973684210526316</v>
      </c>
      <c r="AG1382">
        <f t="shared" si="492"/>
        <v>0.18888888888888891</v>
      </c>
      <c r="AH1382">
        <f t="shared" si="493"/>
        <v>0.4279638490164806</v>
      </c>
      <c r="AI1382">
        <f t="shared" si="494"/>
        <v>0.17653758542141232</v>
      </c>
      <c r="AJ1382">
        <f t="shared" si="495"/>
        <v>0.1364942528735632</v>
      </c>
      <c r="AK1382">
        <f t="shared" si="496"/>
        <v>0.27558741537236159</v>
      </c>
      <c r="AL1382">
        <f t="shared" si="497"/>
        <v>0.13739897134459952</v>
      </c>
      <c r="AM1382">
        <f t="shared" si="498"/>
        <v>0.16163648558014757</v>
      </c>
      <c r="AN1382">
        <f t="shared" si="499"/>
        <v>0.27766179540709807</v>
      </c>
      <c r="AO1382">
        <f t="shared" si="500"/>
        <v>0.11824014665444546</v>
      </c>
      <c r="AP1382">
        <f t="shared" si="501"/>
        <v>1.1235955056179775E-2</v>
      </c>
      <c r="AQ1382">
        <f t="shared" si="502"/>
        <v>1.1111111111111112E-2</v>
      </c>
      <c r="AR1382">
        <f t="shared" si="503"/>
        <v>0</v>
      </c>
      <c r="AS1382">
        <f t="shared" si="504"/>
        <v>0</v>
      </c>
      <c r="AT1382">
        <f t="shared" si="505"/>
        <v>0.34424316856002457</v>
      </c>
      <c r="AU1382">
        <f t="shared" si="506"/>
        <v>0.36851671535215846</v>
      </c>
      <c r="AV1382">
        <f t="shared" si="507"/>
        <v>0.50232558139534877</v>
      </c>
      <c r="AW1382">
        <f t="shared" si="508"/>
        <v>0.51413612565445022</v>
      </c>
    </row>
    <row r="1383" spans="1:49" x14ac:dyDescent="0.3">
      <c r="A1383">
        <v>8</v>
      </c>
      <c r="B1383" s="3">
        <v>37681</v>
      </c>
      <c r="C1383" t="s">
        <v>7</v>
      </c>
      <c r="D1383" s="1">
        <v>51.6</v>
      </c>
      <c r="E1383" s="1">
        <v>43.05</v>
      </c>
      <c r="F1383" s="1">
        <v>22.7</v>
      </c>
      <c r="G1383" s="1">
        <v>48.55</v>
      </c>
      <c r="H1383" s="1">
        <v>26.35</v>
      </c>
      <c r="I1383" s="1">
        <v>56.15</v>
      </c>
      <c r="J1383" s="1">
        <v>55.85</v>
      </c>
      <c r="K1383" s="1">
        <v>30.15</v>
      </c>
      <c r="L1383" s="1">
        <v>30.7</v>
      </c>
      <c r="M1383" s="1">
        <v>11.45</v>
      </c>
      <c r="N1383" s="1">
        <v>11.55</v>
      </c>
      <c r="O1383" s="2">
        <v>21.2</v>
      </c>
      <c r="P1383" s="2">
        <v>15.8</v>
      </c>
      <c r="Q1383" s="2">
        <v>5.2</v>
      </c>
      <c r="R1383" s="1">
        <v>0.6</v>
      </c>
      <c r="S1383" s="1">
        <v>0.8</v>
      </c>
      <c r="T1383" s="1">
        <v>0.3</v>
      </c>
      <c r="U1383" s="1">
        <v>0.4</v>
      </c>
      <c r="V1383" s="1">
        <v>2.6</v>
      </c>
      <c r="W1383" s="1">
        <v>63.41</v>
      </c>
      <c r="X1383" s="1">
        <v>61.82</v>
      </c>
      <c r="Y1383" s="1">
        <v>5.22</v>
      </c>
      <c r="Z1383" s="1">
        <v>5.16</v>
      </c>
      <c r="AA1383">
        <f t="shared" si="486"/>
        <v>0.41448058761804818</v>
      </c>
      <c r="AB1383">
        <f t="shared" si="487"/>
        <v>0.37109375</v>
      </c>
      <c r="AC1383">
        <f t="shared" si="488"/>
        <v>0.46028708133971286</v>
      </c>
      <c r="AD1383">
        <f t="shared" si="489"/>
        <v>0.18603133159268931</v>
      </c>
      <c r="AE1383">
        <f t="shared" si="490"/>
        <v>0.1942934782608696</v>
      </c>
      <c r="AF1383">
        <f t="shared" si="491"/>
        <v>0.30263157894736842</v>
      </c>
      <c r="AG1383">
        <f t="shared" si="492"/>
        <v>0.23333333333333334</v>
      </c>
      <c r="AH1383">
        <f t="shared" si="493"/>
        <v>4.0404040404040449E-2</v>
      </c>
      <c r="AI1383">
        <f t="shared" si="494"/>
        <v>0.20956719817767652</v>
      </c>
      <c r="AJ1383">
        <f t="shared" si="495"/>
        <v>0.24664750957854403</v>
      </c>
      <c r="AK1383">
        <f t="shared" si="496"/>
        <v>0.36439665471923532</v>
      </c>
      <c r="AL1383">
        <f t="shared" si="497"/>
        <v>0.23218221895664948</v>
      </c>
      <c r="AM1383">
        <f t="shared" si="498"/>
        <v>0.28370221327967804</v>
      </c>
      <c r="AN1383">
        <f t="shared" si="499"/>
        <v>0.43006263048016691</v>
      </c>
      <c r="AO1383">
        <f t="shared" si="500"/>
        <v>0.19248395967002749</v>
      </c>
      <c r="AP1383">
        <f t="shared" si="501"/>
        <v>5.6179775280898875E-2</v>
      </c>
      <c r="AQ1383">
        <f t="shared" si="502"/>
        <v>7.7777777777777779E-2</v>
      </c>
      <c r="AR1383">
        <f t="shared" si="503"/>
        <v>2.2471910112359546E-2</v>
      </c>
      <c r="AS1383">
        <f t="shared" si="504"/>
        <v>6.1224489795918373E-2</v>
      </c>
      <c r="AT1383">
        <f t="shared" si="505"/>
        <v>0.34424316856002457</v>
      </c>
      <c r="AU1383">
        <f t="shared" si="506"/>
        <v>0.36851671535215846</v>
      </c>
      <c r="AV1383">
        <f t="shared" si="507"/>
        <v>0.50232558139534877</v>
      </c>
      <c r="AW1383">
        <f t="shared" si="508"/>
        <v>0.51413612565445022</v>
      </c>
    </row>
    <row r="1384" spans="1:49" x14ac:dyDescent="0.3">
      <c r="A1384">
        <v>9</v>
      </c>
      <c r="B1384" s="3">
        <v>37681</v>
      </c>
      <c r="C1384" t="s">
        <v>7</v>
      </c>
      <c r="D1384" s="1">
        <v>86.55</v>
      </c>
      <c r="E1384" s="1">
        <v>41.75</v>
      </c>
      <c r="F1384" s="1">
        <v>23.05</v>
      </c>
      <c r="G1384" s="1">
        <v>44.8</v>
      </c>
      <c r="H1384" s="1">
        <v>24.6</v>
      </c>
      <c r="I1384" s="1">
        <v>49.85</v>
      </c>
      <c r="J1384" s="1">
        <v>50.35</v>
      </c>
      <c r="K1384" s="1">
        <v>26.4</v>
      </c>
      <c r="L1384" s="1">
        <v>25.65</v>
      </c>
      <c r="M1384" s="1">
        <v>10.199999999999999</v>
      </c>
      <c r="N1384" s="1">
        <v>10.050000000000001</v>
      </c>
      <c r="O1384" s="2">
        <v>19.3</v>
      </c>
      <c r="P1384" s="2">
        <v>14.1</v>
      </c>
      <c r="Q1384" s="2">
        <v>5</v>
      </c>
      <c r="R1384" s="1">
        <v>0.4</v>
      </c>
      <c r="S1384" s="1">
        <v>0.4</v>
      </c>
      <c r="T1384" s="1">
        <v>0.2</v>
      </c>
      <c r="U1384" s="1">
        <v>0.2</v>
      </c>
      <c r="V1384" s="1">
        <v>2.5</v>
      </c>
      <c r="W1384" s="1">
        <v>63.41</v>
      </c>
      <c r="X1384" s="1">
        <v>61.82</v>
      </c>
      <c r="Y1384" s="1">
        <v>5.22</v>
      </c>
      <c r="Z1384" s="1">
        <v>5.16</v>
      </c>
      <c r="AA1384">
        <f t="shared" si="486"/>
        <v>0.3871983210912906</v>
      </c>
      <c r="AB1384">
        <f t="shared" si="487"/>
        <v>0.38476562500000006</v>
      </c>
      <c r="AC1384">
        <f t="shared" si="488"/>
        <v>0.3885167464114832</v>
      </c>
      <c r="AD1384">
        <f t="shared" si="489"/>
        <v>0.16318537859007834</v>
      </c>
      <c r="AE1384">
        <f t="shared" si="490"/>
        <v>0.17119565217391305</v>
      </c>
      <c r="AF1384">
        <f t="shared" si="491"/>
        <v>0.28947368421052633</v>
      </c>
      <c r="AG1384">
        <f t="shared" si="492"/>
        <v>0.22222222222222221</v>
      </c>
      <c r="AH1384">
        <f t="shared" si="493"/>
        <v>0.41201488569909622</v>
      </c>
      <c r="AI1384">
        <f t="shared" si="494"/>
        <v>0.18792710706150342</v>
      </c>
      <c r="AJ1384">
        <f t="shared" si="495"/>
        <v>0.18630268199233718</v>
      </c>
      <c r="AK1384">
        <f t="shared" si="496"/>
        <v>0.32058940661091195</v>
      </c>
      <c r="AL1384">
        <f t="shared" si="497"/>
        <v>0.1770756796473181</v>
      </c>
      <c r="AM1384">
        <f t="shared" si="498"/>
        <v>0.21596244131455397</v>
      </c>
      <c r="AN1384">
        <f t="shared" si="499"/>
        <v>0.37787056367432137</v>
      </c>
      <c r="AO1384">
        <f t="shared" si="500"/>
        <v>0.16498625114573784</v>
      </c>
      <c r="AP1384">
        <f t="shared" si="501"/>
        <v>3.3707865168539332E-2</v>
      </c>
      <c r="AQ1384">
        <f t="shared" si="502"/>
        <v>3.333333333333334E-2</v>
      </c>
      <c r="AR1384">
        <f t="shared" si="503"/>
        <v>1.1235955056179775E-2</v>
      </c>
      <c r="AS1384">
        <f t="shared" si="504"/>
        <v>2.0408163265306121E-2</v>
      </c>
      <c r="AT1384">
        <f t="shared" si="505"/>
        <v>0.34424316856002457</v>
      </c>
      <c r="AU1384">
        <f t="shared" si="506"/>
        <v>0.36851671535215846</v>
      </c>
      <c r="AV1384">
        <f t="shared" si="507"/>
        <v>0.50232558139534877</v>
      </c>
      <c r="AW1384">
        <f t="shared" si="508"/>
        <v>0.51413612565445022</v>
      </c>
    </row>
    <row r="1385" spans="1:49" x14ac:dyDescent="0.3">
      <c r="A1385">
        <v>10</v>
      </c>
      <c r="B1385" s="3">
        <v>37681</v>
      </c>
      <c r="C1385" t="s">
        <v>8</v>
      </c>
      <c r="D1385" s="1">
        <v>93.75</v>
      </c>
      <c r="E1385" s="1">
        <v>48.8</v>
      </c>
      <c r="F1385" s="1">
        <v>25.4</v>
      </c>
      <c r="G1385" s="1">
        <v>44.95</v>
      </c>
      <c r="H1385" s="1">
        <v>21.15</v>
      </c>
      <c r="I1385" s="1">
        <v>68.599999999999994</v>
      </c>
      <c r="J1385" s="1">
        <v>69</v>
      </c>
      <c r="K1385" s="1">
        <v>38.4</v>
      </c>
      <c r="L1385" s="1">
        <v>38.4</v>
      </c>
      <c r="M1385" s="1">
        <v>11.9</v>
      </c>
      <c r="N1385" s="1">
        <v>11.85</v>
      </c>
      <c r="O1385" s="2">
        <v>27.4</v>
      </c>
      <c r="P1385" s="2">
        <v>19.899999999999999</v>
      </c>
      <c r="Q1385" s="2">
        <v>5.4</v>
      </c>
      <c r="R1385" s="1">
        <v>1</v>
      </c>
      <c r="S1385" s="1">
        <v>1</v>
      </c>
      <c r="T1385" s="1">
        <v>0.5</v>
      </c>
      <c r="U1385" s="1">
        <v>0.5</v>
      </c>
      <c r="V1385" s="1">
        <v>3.1</v>
      </c>
      <c r="W1385" s="1">
        <v>63.41</v>
      </c>
      <c r="X1385" s="1">
        <v>61.82</v>
      </c>
      <c r="Y1385" s="1">
        <v>5.22</v>
      </c>
      <c r="Z1385" s="1">
        <v>5.16</v>
      </c>
      <c r="AA1385">
        <f t="shared" si="486"/>
        <v>0.53515215110178371</v>
      </c>
      <c r="AB1385">
        <f t="shared" si="487"/>
        <v>0.4765625</v>
      </c>
      <c r="AC1385">
        <f t="shared" si="488"/>
        <v>0.39138755980861251</v>
      </c>
      <c r="AD1385">
        <f t="shared" si="489"/>
        <v>0.11814621409921669</v>
      </c>
      <c r="AE1385">
        <f t="shared" si="490"/>
        <v>0.25</v>
      </c>
      <c r="AF1385">
        <f t="shared" si="491"/>
        <v>0.31578947368421056</v>
      </c>
      <c r="AG1385">
        <f t="shared" si="492"/>
        <v>0.28888888888888886</v>
      </c>
      <c r="AH1385">
        <f t="shared" si="493"/>
        <v>0.48856990962254127</v>
      </c>
      <c r="AI1385">
        <f t="shared" si="494"/>
        <v>0.28018223234624146</v>
      </c>
      <c r="AJ1385">
        <f t="shared" si="495"/>
        <v>0.36590038314176238</v>
      </c>
      <c r="AK1385">
        <f t="shared" si="496"/>
        <v>0.46913580246913572</v>
      </c>
      <c r="AL1385">
        <f t="shared" si="497"/>
        <v>0.35341660543717845</v>
      </c>
      <c r="AM1385">
        <f t="shared" si="498"/>
        <v>0.38698859825620385</v>
      </c>
      <c r="AN1385">
        <f t="shared" si="499"/>
        <v>0.44885177453027131</v>
      </c>
      <c r="AO1385">
        <f t="shared" si="500"/>
        <v>0.19798350137488541</v>
      </c>
      <c r="AP1385">
        <f t="shared" si="501"/>
        <v>0.10112359550561797</v>
      </c>
      <c r="AQ1385">
        <f t="shared" si="502"/>
        <v>9.9999999999999992E-2</v>
      </c>
      <c r="AR1385">
        <f t="shared" si="503"/>
        <v>4.49438202247191E-2</v>
      </c>
      <c r="AS1385">
        <f t="shared" si="504"/>
        <v>8.1632653061224483E-2</v>
      </c>
      <c r="AT1385">
        <f t="shared" si="505"/>
        <v>0.34424316856002457</v>
      </c>
      <c r="AU1385">
        <f t="shared" si="506"/>
        <v>0.36851671535215846</v>
      </c>
      <c r="AV1385">
        <f t="shared" si="507"/>
        <v>0.50232558139534877</v>
      </c>
      <c r="AW1385">
        <f t="shared" si="508"/>
        <v>0.51413612565445022</v>
      </c>
    </row>
    <row r="1386" spans="1:49" x14ac:dyDescent="0.3">
      <c r="A1386">
        <v>11</v>
      </c>
      <c r="B1386" s="3">
        <v>37681</v>
      </c>
      <c r="C1386" t="s">
        <v>8</v>
      </c>
      <c r="D1386" s="1">
        <v>117.4</v>
      </c>
      <c r="E1386" s="1">
        <v>58.45</v>
      </c>
      <c r="F1386" s="1">
        <v>31.6</v>
      </c>
      <c r="G1386" s="1">
        <v>58.95</v>
      </c>
      <c r="H1386" s="1">
        <v>23.65</v>
      </c>
      <c r="I1386" s="1">
        <v>90.05</v>
      </c>
      <c r="J1386" s="1">
        <v>90</v>
      </c>
      <c r="K1386" s="1">
        <v>51</v>
      </c>
      <c r="L1386" s="1">
        <v>51.7</v>
      </c>
      <c r="M1386" s="1">
        <v>15.9</v>
      </c>
      <c r="N1386" s="1">
        <v>15.5</v>
      </c>
      <c r="O1386" s="2">
        <v>44.4</v>
      </c>
      <c r="P1386" s="2">
        <v>31.7</v>
      </c>
      <c r="Q1386" s="2">
        <v>9.1999999999999993</v>
      </c>
      <c r="R1386" s="1">
        <v>2.4</v>
      </c>
      <c r="S1386" s="1">
        <v>2.2999999999999998</v>
      </c>
      <c r="T1386" s="1">
        <v>1.2</v>
      </c>
      <c r="U1386" s="1">
        <v>1.1000000000000001</v>
      </c>
      <c r="V1386" s="1">
        <v>5.5</v>
      </c>
      <c r="W1386" s="1">
        <v>63.41</v>
      </c>
      <c r="X1386" s="1">
        <v>61.82</v>
      </c>
      <c r="Y1386" s="1">
        <v>5.22</v>
      </c>
      <c r="Z1386" s="1">
        <v>5.16</v>
      </c>
      <c r="AA1386">
        <f t="shared" si="486"/>
        <v>0.73767051416579232</v>
      </c>
      <c r="AB1386">
        <f t="shared" si="487"/>
        <v>0.71875000000000011</v>
      </c>
      <c r="AC1386">
        <f t="shared" si="488"/>
        <v>0.65933014354066988</v>
      </c>
      <c r="AD1386">
        <f t="shared" si="489"/>
        <v>0.15078328981723235</v>
      </c>
      <c r="AE1386">
        <f t="shared" si="490"/>
        <v>0.41032608695652178</v>
      </c>
      <c r="AF1386">
        <f t="shared" si="491"/>
        <v>0.56578947368421051</v>
      </c>
      <c r="AG1386">
        <f t="shared" si="492"/>
        <v>0.55555555555555558</v>
      </c>
      <c r="AH1386">
        <f t="shared" si="493"/>
        <v>0.74003189792663493</v>
      </c>
      <c r="AI1386">
        <f t="shared" si="494"/>
        <v>0.47380410022779046</v>
      </c>
      <c r="AJ1386">
        <f t="shared" si="495"/>
        <v>0.57136015325670497</v>
      </c>
      <c r="AK1386">
        <f t="shared" si="496"/>
        <v>0.63639984070091593</v>
      </c>
      <c r="AL1386">
        <f t="shared" si="497"/>
        <v>0.53857457751653182</v>
      </c>
      <c r="AM1386">
        <f t="shared" si="498"/>
        <v>0.56539235412474864</v>
      </c>
      <c r="AN1386">
        <f t="shared" si="499"/>
        <v>0.61586638830897689</v>
      </c>
      <c r="AO1386">
        <f t="shared" si="500"/>
        <v>0.26489459211732352</v>
      </c>
      <c r="AP1386">
        <f t="shared" si="501"/>
        <v>0.2584269662921348</v>
      </c>
      <c r="AQ1386">
        <f t="shared" si="502"/>
        <v>0.24444444444444441</v>
      </c>
      <c r="AR1386">
        <f t="shared" si="503"/>
        <v>0.12359550561797751</v>
      </c>
      <c r="AS1386">
        <f t="shared" si="504"/>
        <v>0.2040816326530612</v>
      </c>
      <c r="AT1386">
        <f t="shared" si="505"/>
        <v>0.34424316856002457</v>
      </c>
      <c r="AU1386">
        <f t="shared" si="506"/>
        <v>0.36851671535215846</v>
      </c>
      <c r="AV1386">
        <f t="shared" si="507"/>
        <v>0.50232558139534877</v>
      </c>
      <c r="AW1386">
        <f t="shared" si="508"/>
        <v>0.51413612565445022</v>
      </c>
    </row>
    <row r="1387" spans="1:49" x14ac:dyDescent="0.3">
      <c r="A1387">
        <v>12</v>
      </c>
      <c r="B1387" s="3">
        <v>37681</v>
      </c>
      <c r="C1387" t="s">
        <v>7</v>
      </c>
      <c r="D1387" s="1">
        <v>128</v>
      </c>
      <c r="E1387" s="1">
        <v>60.95</v>
      </c>
      <c r="F1387" s="1">
        <v>32.75</v>
      </c>
      <c r="G1387" s="1">
        <v>67.05</v>
      </c>
      <c r="H1387" s="1">
        <v>35.299999999999997</v>
      </c>
      <c r="I1387" s="1">
        <v>83.15</v>
      </c>
      <c r="J1387" s="1">
        <v>83.25</v>
      </c>
      <c r="K1387" s="1">
        <v>45.75</v>
      </c>
      <c r="L1387" s="1">
        <v>45.6</v>
      </c>
      <c r="M1387" s="1">
        <v>15.55</v>
      </c>
      <c r="N1387" s="1">
        <v>15.65</v>
      </c>
      <c r="O1387" s="2">
        <v>65.400000000000006</v>
      </c>
      <c r="P1387" s="2">
        <v>56.2</v>
      </c>
      <c r="Q1387" s="2">
        <v>10.1</v>
      </c>
      <c r="R1387" s="1">
        <v>2.1</v>
      </c>
      <c r="S1387" s="1">
        <v>2.2999999999999998</v>
      </c>
      <c r="T1387" s="1">
        <v>1</v>
      </c>
      <c r="U1387" s="1">
        <v>1.1000000000000001</v>
      </c>
      <c r="V1387" s="1">
        <v>6.3</v>
      </c>
      <c r="W1387" s="1">
        <v>63.41</v>
      </c>
      <c r="X1387" s="1">
        <v>61.82</v>
      </c>
      <c r="Y1387" s="1">
        <v>5.22</v>
      </c>
      <c r="Z1387" s="1">
        <v>5.16</v>
      </c>
      <c r="AA1387">
        <f t="shared" si="486"/>
        <v>0.7901364113326339</v>
      </c>
      <c r="AB1387">
        <f t="shared" si="487"/>
        <v>0.763671875</v>
      </c>
      <c r="AC1387">
        <f t="shared" si="488"/>
        <v>0.81435406698564583</v>
      </c>
      <c r="AD1387">
        <f t="shared" si="489"/>
        <v>0.30287206266318528</v>
      </c>
      <c r="AE1387">
        <f t="shared" si="490"/>
        <v>0.7432065217391306</v>
      </c>
      <c r="AF1387">
        <f t="shared" si="491"/>
        <v>0.625</v>
      </c>
      <c r="AG1387">
        <f t="shared" si="492"/>
        <v>0.64444444444444438</v>
      </c>
      <c r="AH1387">
        <f t="shared" si="493"/>
        <v>0.85273790536948435</v>
      </c>
      <c r="AI1387">
        <f t="shared" si="494"/>
        <v>0.71298405466970405</v>
      </c>
      <c r="AJ1387">
        <f t="shared" si="495"/>
        <v>0.50526819923371646</v>
      </c>
      <c r="AK1387">
        <f t="shared" si="496"/>
        <v>0.58263639984070092</v>
      </c>
      <c r="AL1387">
        <f t="shared" si="497"/>
        <v>0.46142542248346796</v>
      </c>
      <c r="AM1387">
        <f t="shared" si="498"/>
        <v>0.48356807511737088</v>
      </c>
      <c r="AN1387">
        <f t="shared" si="499"/>
        <v>0.60125260960334015</v>
      </c>
      <c r="AO1387">
        <f t="shared" si="500"/>
        <v>0.26764436296975253</v>
      </c>
      <c r="AP1387">
        <f t="shared" si="501"/>
        <v>0.2247191011235955</v>
      </c>
      <c r="AQ1387">
        <f t="shared" si="502"/>
        <v>0.24444444444444441</v>
      </c>
      <c r="AR1387">
        <f t="shared" si="503"/>
        <v>0.10112359550561797</v>
      </c>
      <c r="AS1387">
        <f t="shared" si="504"/>
        <v>0.2040816326530612</v>
      </c>
      <c r="AT1387">
        <f t="shared" si="505"/>
        <v>0.34424316856002457</v>
      </c>
      <c r="AU1387">
        <f t="shared" si="506"/>
        <v>0.36851671535215846</v>
      </c>
      <c r="AV1387">
        <f t="shared" si="507"/>
        <v>0.50232558139534877</v>
      </c>
      <c r="AW1387">
        <f t="shared" si="508"/>
        <v>0.51413612565445022</v>
      </c>
    </row>
    <row r="1388" spans="1:49" x14ac:dyDescent="0.3">
      <c r="A1388">
        <v>13</v>
      </c>
      <c r="B1388" s="3">
        <v>37681</v>
      </c>
      <c r="C1388" t="s">
        <v>7</v>
      </c>
      <c r="D1388" s="1">
        <v>89.55</v>
      </c>
      <c r="E1388" s="1">
        <v>42.85</v>
      </c>
      <c r="F1388" s="1">
        <v>23.45</v>
      </c>
      <c r="G1388" s="1">
        <v>46.7</v>
      </c>
      <c r="H1388" s="1">
        <v>25.15</v>
      </c>
      <c r="I1388" s="1">
        <v>53.7</v>
      </c>
      <c r="J1388" s="1">
        <v>54.65</v>
      </c>
      <c r="K1388" s="1">
        <v>29.45</v>
      </c>
      <c r="L1388" s="1">
        <v>33.65</v>
      </c>
      <c r="M1388" s="1">
        <v>12.2</v>
      </c>
      <c r="N1388" s="1">
        <v>10.7</v>
      </c>
      <c r="O1388" s="2">
        <v>21.2</v>
      </c>
      <c r="P1388" s="2">
        <v>15.9</v>
      </c>
      <c r="Q1388" s="2">
        <v>5.0999999999999996</v>
      </c>
      <c r="R1388" s="1">
        <v>0.8</v>
      </c>
      <c r="S1388" s="1">
        <v>0.7</v>
      </c>
      <c r="T1388" s="1">
        <v>0.4</v>
      </c>
      <c r="U1388" s="1">
        <v>0.3</v>
      </c>
      <c r="V1388" s="1">
        <v>2.6</v>
      </c>
      <c r="W1388" s="1">
        <v>63.41</v>
      </c>
      <c r="X1388" s="1">
        <v>61.82</v>
      </c>
      <c r="Y1388" s="1">
        <v>5.22</v>
      </c>
      <c r="Z1388" s="1">
        <v>5.16</v>
      </c>
      <c r="AA1388">
        <f t="shared" si="486"/>
        <v>0.41028331584470096</v>
      </c>
      <c r="AB1388">
        <f t="shared" si="487"/>
        <v>0.400390625</v>
      </c>
      <c r="AC1388">
        <f t="shared" si="488"/>
        <v>0.42488038277511964</v>
      </c>
      <c r="AD1388">
        <f t="shared" si="489"/>
        <v>0.17036553524804177</v>
      </c>
      <c r="AE1388">
        <f t="shared" si="490"/>
        <v>0.19565217391304351</v>
      </c>
      <c r="AF1388">
        <f t="shared" si="491"/>
        <v>0.29605263157894735</v>
      </c>
      <c r="AG1388">
        <f t="shared" si="492"/>
        <v>0.23333333333333334</v>
      </c>
      <c r="AH1388">
        <f t="shared" si="493"/>
        <v>0.44391281233386498</v>
      </c>
      <c r="AI1388">
        <f t="shared" si="494"/>
        <v>0.20956719817767652</v>
      </c>
      <c r="AJ1388">
        <f t="shared" si="495"/>
        <v>0.22318007662835251</v>
      </c>
      <c r="AK1388">
        <f t="shared" si="496"/>
        <v>0.35483870967741932</v>
      </c>
      <c r="AL1388">
        <f t="shared" si="497"/>
        <v>0.22189566495224097</v>
      </c>
      <c r="AM1388">
        <f t="shared" si="498"/>
        <v>0.32327297116029508</v>
      </c>
      <c r="AN1388">
        <f t="shared" si="499"/>
        <v>0.46137787056367419</v>
      </c>
      <c r="AO1388">
        <f t="shared" si="500"/>
        <v>0.17690192483959666</v>
      </c>
      <c r="AP1388">
        <f t="shared" si="501"/>
        <v>7.8651685393258439E-2</v>
      </c>
      <c r="AQ1388">
        <f t="shared" si="502"/>
        <v>6.6666666666666666E-2</v>
      </c>
      <c r="AR1388">
        <f t="shared" si="503"/>
        <v>3.3707865168539332E-2</v>
      </c>
      <c r="AS1388">
        <f t="shared" si="504"/>
        <v>4.0816326530612235E-2</v>
      </c>
      <c r="AT1388">
        <f t="shared" si="505"/>
        <v>0.34424316856002457</v>
      </c>
      <c r="AU1388">
        <f t="shared" si="506"/>
        <v>0.36851671535215846</v>
      </c>
      <c r="AV1388">
        <f t="shared" si="507"/>
        <v>0.50232558139534877</v>
      </c>
      <c r="AW1388">
        <f t="shared" si="508"/>
        <v>0.51413612565445022</v>
      </c>
    </row>
    <row r="1389" spans="1:49" x14ac:dyDescent="0.3">
      <c r="A1389">
        <v>14</v>
      </c>
      <c r="B1389" s="3">
        <v>37681</v>
      </c>
      <c r="C1389" t="s">
        <v>7</v>
      </c>
      <c r="D1389" s="1">
        <v>124.5</v>
      </c>
      <c r="E1389" s="1">
        <v>59.95</v>
      </c>
      <c r="F1389" s="1">
        <v>30.92</v>
      </c>
      <c r="G1389" s="1">
        <v>64.55</v>
      </c>
      <c r="H1389" s="1">
        <v>38.25</v>
      </c>
      <c r="I1389" s="1">
        <v>75</v>
      </c>
      <c r="J1389" s="1">
        <v>77.7</v>
      </c>
      <c r="K1389" s="1">
        <v>40.6</v>
      </c>
      <c r="L1389" s="1">
        <v>43.15</v>
      </c>
      <c r="M1389" s="1">
        <v>14.2</v>
      </c>
      <c r="N1389" s="1">
        <v>14.6</v>
      </c>
      <c r="O1389" s="2">
        <v>55.6</v>
      </c>
      <c r="P1389" s="2">
        <v>34.799999999999997</v>
      </c>
      <c r="Q1389" s="2">
        <v>12.5</v>
      </c>
      <c r="R1389" s="1">
        <v>1.6</v>
      </c>
      <c r="S1389" s="1">
        <v>1.8</v>
      </c>
      <c r="T1389" s="1">
        <v>0.8</v>
      </c>
      <c r="U1389" s="1">
        <v>0.9</v>
      </c>
      <c r="V1389" s="1">
        <v>6.4</v>
      </c>
      <c r="W1389" s="1">
        <v>63.41</v>
      </c>
      <c r="X1389" s="1">
        <v>61.82</v>
      </c>
      <c r="Y1389" s="1">
        <v>5.22</v>
      </c>
      <c r="Z1389" s="1">
        <v>5.16</v>
      </c>
      <c r="AA1389">
        <f t="shared" si="486"/>
        <v>0.76915005246589729</v>
      </c>
      <c r="AB1389">
        <f t="shared" si="487"/>
        <v>0.69218750000000007</v>
      </c>
      <c r="AC1389">
        <f t="shared" si="488"/>
        <v>0.76650717703349269</v>
      </c>
      <c r="AD1389">
        <f t="shared" si="489"/>
        <v>0.34138381201044382</v>
      </c>
      <c r="AE1389">
        <f t="shared" si="490"/>
        <v>0.45244565217391303</v>
      </c>
      <c r="AF1389">
        <f t="shared" si="491"/>
        <v>0.7828947368421052</v>
      </c>
      <c r="AG1389">
        <f t="shared" si="492"/>
        <v>0.65555555555555556</v>
      </c>
      <c r="AH1389">
        <f t="shared" si="493"/>
        <v>0.81552365762892087</v>
      </c>
      <c r="AI1389">
        <f t="shared" si="494"/>
        <v>0.601366742596811</v>
      </c>
      <c r="AJ1389">
        <f t="shared" si="495"/>
        <v>0.42720306513409961</v>
      </c>
      <c r="AK1389">
        <f t="shared" si="496"/>
        <v>0.53843090402230187</v>
      </c>
      <c r="AL1389">
        <f t="shared" si="497"/>
        <v>0.38574577516531955</v>
      </c>
      <c r="AM1389">
        <f t="shared" si="498"/>
        <v>0.45070422535211263</v>
      </c>
      <c r="AN1389">
        <f t="shared" si="499"/>
        <v>0.544885177453027</v>
      </c>
      <c r="AO1389">
        <f t="shared" si="500"/>
        <v>0.24839596700274974</v>
      </c>
      <c r="AP1389">
        <f t="shared" si="501"/>
        <v>0.16853932584269662</v>
      </c>
      <c r="AQ1389">
        <f t="shared" si="502"/>
        <v>0.18888888888888888</v>
      </c>
      <c r="AR1389">
        <f t="shared" si="503"/>
        <v>7.8651685393258439E-2</v>
      </c>
      <c r="AS1389">
        <f t="shared" si="504"/>
        <v>0.16326530612244897</v>
      </c>
      <c r="AT1389">
        <f t="shared" si="505"/>
        <v>0.34424316856002457</v>
      </c>
      <c r="AU1389">
        <f t="shared" si="506"/>
        <v>0.36851671535215846</v>
      </c>
      <c r="AV1389">
        <f t="shared" si="507"/>
        <v>0.50232558139534877</v>
      </c>
      <c r="AW1389">
        <f t="shared" si="508"/>
        <v>0.51413612565445022</v>
      </c>
    </row>
    <row r="1390" spans="1:49" x14ac:dyDescent="0.3">
      <c r="A1390">
        <v>15</v>
      </c>
      <c r="B1390" s="3">
        <v>37681</v>
      </c>
      <c r="C1390" t="s">
        <v>7</v>
      </c>
      <c r="D1390" s="1">
        <v>79.7</v>
      </c>
      <c r="E1390" s="1">
        <v>38.4</v>
      </c>
      <c r="F1390" s="1">
        <v>19.8</v>
      </c>
      <c r="G1390" s="1">
        <v>41.3</v>
      </c>
      <c r="H1390" s="1">
        <v>20.55</v>
      </c>
      <c r="I1390" s="1">
        <v>47.2</v>
      </c>
      <c r="J1390" s="1">
        <v>43.95</v>
      </c>
      <c r="K1390" s="1">
        <v>25</v>
      </c>
      <c r="L1390" s="1">
        <v>24.6</v>
      </c>
      <c r="M1390" s="1">
        <v>9.1</v>
      </c>
      <c r="N1390" s="1">
        <v>9.15</v>
      </c>
      <c r="O1390" s="2">
        <v>13</v>
      </c>
      <c r="P1390" s="2">
        <v>9</v>
      </c>
      <c r="Q1390" s="2">
        <v>3.4</v>
      </c>
      <c r="R1390" s="1">
        <v>0.4</v>
      </c>
      <c r="S1390" s="1">
        <v>0.4</v>
      </c>
      <c r="T1390" s="1">
        <v>0.2</v>
      </c>
      <c r="U1390" s="1">
        <v>0.2</v>
      </c>
      <c r="V1390" s="1">
        <v>1.4</v>
      </c>
      <c r="W1390" s="1">
        <v>63.41</v>
      </c>
      <c r="X1390" s="1">
        <v>61.82</v>
      </c>
      <c r="Y1390" s="1">
        <v>5.22</v>
      </c>
      <c r="Z1390" s="1">
        <v>5.16</v>
      </c>
      <c r="AA1390">
        <f t="shared" si="486"/>
        <v>0.31689401888772289</v>
      </c>
      <c r="AB1390">
        <f t="shared" si="487"/>
        <v>0.25781250000000006</v>
      </c>
      <c r="AC1390">
        <f t="shared" si="488"/>
        <v>0.32153110047846883</v>
      </c>
      <c r="AD1390">
        <f t="shared" si="489"/>
        <v>0.11031331592689296</v>
      </c>
      <c r="AE1390">
        <f t="shared" si="490"/>
        <v>0.10190217391304349</v>
      </c>
      <c r="AF1390">
        <f t="shared" si="491"/>
        <v>0.18421052631578946</v>
      </c>
      <c r="AG1390">
        <f t="shared" si="492"/>
        <v>9.9999999999999978E-2</v>
      </c>
      <c r="AH1390">
        <f t="shared" si="493"/>
        <v>0.33918128654970769</v>
      </c>
      <c r="AI1390">
        <f t="shared" si="494"/>
        <v>0.11617312072892938</v>
      </c>
      <c r="AJ1390">
        <f t="shared" si="495"/>
        <v>0.16091954022988508</v>
      </c>
      <c r="AK1390">
        <f t="shared" si="496"/>
        <v>0.26961369972122656</v>
      </c>
      <c r="AL1390">
        <f t="shared" si="497"/>
        <v>0.15650257163850109</v>
      </c>
      <c r="AM1390">
        <f t="shared" si="498"/>
        <v>0.2018779342723005</v>
      </c>
      <c r="AN1390">
        <f t="shared" si="499"/>
        <v>0.33194154488517735</v>
      </c>
      <c r="AO1390">
        <f t="shared" si="500"/>
        <v>0.14848762603116406</v>
      </c>
      <c r="AP1390">
        <f t="shared" si="501"/>
        <v>3.3707865168539332E-2</v>
      </c>
      <c r="AQ1390">
        <f t="shared" si="502"/>
        <v>3.333333333333334E-2</v>
      </c>
      <c r="AR1390">
        <f t="shared" si="503"/>
        <v>1.1235955056179775E-2</v>
      </c>
      <c r="AS1390">
        <f t="shared" si="504"/>
        <v>2.0408163265306121E-2</v>
      </c>
      <c r="AT1390">
        <f t="shared" si="505"/>
        <v>0.34424316856002457</v>
      </c>
      <c r="AU1390">
        <f t="shared" si="506"/>
        <v>0.36851671535215846</v>
      </c>
      <c r="AV1390">
        <f t="shared" si="507"/>
        <v>0.50232558139534877</v>
      </c>
      <c r="AW1390">
        <f t="shared" si="508"/>
        <v>0.51413612565445022</v>
      </c>
    </row>
    <row r="1391" spans="1:49" x14ac:dyDescent="0.3">
      <c r="A1391">
        <v>16</v>
      </c>
      <c r="B1391" s="3">
        <v>37681</v>
      </c>
      <c r="C1391" t="s">
        <v>7</v>
      </c>
      <c r="D1391" s="1">
        <v>73.2</v>
      </c>
      <c r="E1391" s="1">
        <v>33.6</v>
      </c>
      <c r="F1391" s="1">
        <v>19.100000000000001</v>
      </c>
      <c r="G1391" s="1">
        <v>39.6</v>
      </c>
      <c r="H1391" s="1">
        <v>23</v>
      </c>
      <c r="I1391" s="1">
        <v>44.4</v>
      </c>
      <c r="J1391" s="1">
        <v>44.4</v>
      </c>
      <c r="K1391" s="1">
        <v>22.85</v>
      </c>
      <c r="L1391" s="1">
        <v>23.55</v>
      </c>
      <c r="M1391" s="1">
        <v>6.95</v>
      </c>
      <c r="N1391" s="1">
        <v>9.0500000000000007</v>
      </c>
      <c r="O1391" s="2">
        <v>12.5</v>
      </c>
      <c r="P1391" s="2">
        <v>9.1</v>
      </c>
      <c r="Q1391" s="2">
        <v>3.2</v>
      </c>
      <c r="R1391" s="1">
        <v>0.2</v>
      </c>
      <c r="S1391" s="1">
        <v>0.3</v>
      </c>
      <c r="T1391" s="1">
        <v>0.1</v>
      </c>
      <c r="U1391" s="1">
        <v>0.1</v>
      </c>
      <c r="V1391" s="1">
        <v>1.5</v>
      </c>
      <c r="W1391" s="1">
        <v>63.41</v>
      </c>
      <c r="X1391" s="1">
        <v>61.82</v>
      </c>
      <c r="Y1391" s="1">
        <v>5.22</v>
      </c>
      <c r="Z1391" s="1">
        <v>5.16</v>
      </c>
      <c r="AA1391">
        <f t="shared" si="486"/>
        <v>0.21615949632738721</v>
      </c>
      <c r="AB1391">
        <f t="shared" si="487"/>
        <v>0.23046875000000008</v>
      </c>
      <c r="AC1391">
        <f t="shared" si="488"/>
        <v>0.2889952153110048</v>
      </c>
      <c r="AD1391">
        <f t="shared" si="489"/>
        <v>0.14229765013054829</v>
      </c>
      <c r="AE1391">
        <f t="shared" si="490"/>
        <v>0.10326086956521739</v>
      </c>
      <c r="AF1391">
        <f t="shared" si="491"/>
        <v>0.17105263157894737</v>
      </c>
      <c r="AG1391">
        <f t="shared" si="492"/>
        <v>0.1111111111111111</v>
      </c>
      <c r="AH1391">
        <f t="shared" si="493"/>
        <v>0.2700691121743754</v>
      </c>
      <c r="AI1391">
        <f t="shared" si="494"/>
        <v>0.11047835990888383</v>
      </c>
      <c r="AJ1391">
        <f t="shared" si="495"/>
        <v>0.13409961685823754</v>
      </c>
      <c r="AK1391">
        <f t="shared" si="496"/>
        <v>0.27319792911190754</v>
      </c>
      <c r="AL1391">
        <f t="shared" si="497"/>
        <v>0.12490815576781779</v>
      </c>
      <c r="AM1391">
        <f t="shared" si="498"/>
        <v>0.18779342723004697</v>
      </c>
      <c r="AN1391">
        <f t="shared" si="499"/>
        <v>0.24217118997912315</v>
      </c>
      <c r="AO1391">
        <f t="shared" si="500"/>
        <v>0.14665444546287809</v>
      </c>
      <c r="AP1391">
        <f t="shared" si="501"/>
        <v>1.1235955056179775E-2</v>
      </c>
      <c r="AQ1391">
        <f t="shared" si="502"/>
        <v>2.222222222222222E-2</v>
      </c>
      <c r="AR1391">
        <f t="shared" si="503"/>
        <v>0</v>
      </c>
      <c r="AS1391">
        <f t="shared" si="504"/>
        <v>0</v>
      </c>
      <c r="AT1391">
        <f t="shared" si="505"/>
        <v>0.34424316856002457</v>
      </c>
      <c r="AU1391">
        <f t="shared" si="506"/>
        <v>0.36851671535215846</v>
      </c>
      <c r="AV1391">
        <f t="shared" si="507"/>
        <v>0.50232558139534877</v>
      </c>
      <c r="AW1391">
        <f t="shared" si="508"/>
        <v>0.51413612565445022</v>
      </c>
    </row>
    <row r="1392" spans="1:49" x14ac:dyDescent="0.3">
      <c r="A1392">
        <v>17</v>
      </c>
      <c r="B1392" s="3">
        <v>37681</v>
      </c>
      <c r="C1392" t="s">
        <v>7</v>
      </c>
      <c r="D1392" s="1">
        <v>93.25</v>
      </c>
      <c r="E1392" s="1">
        <v>44.25</v>
      </c>
      <c r="F1392" s="1">
        <v>24.45</v>
      </c>
      <c r="G1392" s="1">
        <v>49.05</v>
      </c>
      <c r="H1392" s="1">
        <v>25.6</v>
      </c>
      <c r="I1392" s="1">
        <v>56.45</v>
      </c>
      <c r="J1392" s="1">
        <v>57</v>
      </c>
      <c r="K1392" s="1">
        <v>30.55</v>
      </c>
      <c r="L1392" s="1">
        <v>30.35</v>
      </c>
      <c r="M1392" s="1">
        <v>11.45</v>
      </c>
      <c r="N1392" s="1">
        <v>11.4</v>
      </c>
      <c r="O1392" s="2">
        <v>22.9</v>
      </c>
      <c r="P1392" s="2">
        <v>15.3</v>
      </c>
      <c r="Q1392" s="2">
        <v>5.6</v>
      </c>
      <c r="R1392" s="1">
        <v>0.6</v>
      </c>
      <c r="S1392" s="1">
        <v>0.6</v>
      </c>
      <c r="T1392" s="1">
        <v>0.3</v>
      </c>
      <c r="U1392" s="1">
        <v>0.3</v>
      </c>
      <c r="V1392" s="1">
        <v>2.4</v>
      </c>
      <c r="W1392" s="1">
        <v>63.41</v>
      </c>
      <c r="X1392" s="1">
        <v>61.82</v>
      </c>
      <c r="Y1392" s="1">
        <v>5.22</v>
      </c>
      <c r="Z1392" s="1">
        <v>5.16</v>
      </c>
      <c r="AA1392">
        <f t="shared" si="486"/>
        <v>0.43966421825813218</v>
      </c>
      <c r="AB1392">
        <f t="shared" si="487"/>
        <v>0.439453125</v>
      </c>
      <c r="AC1392">
        <f t="shared" si="488"/>
        <v>0.46985645933014347</v>
      </c>
      <c r="AD1392">
        <f t="shared" si="489"/>
        <v>0.17624020887728462</v>
      </c>
      <c r="AE1392">
        <f t="shared" si="490"/>
        <v>0.18750000000000003</v>
      </c>
      <c r="AF1392">
        <f t="shared" si="491"/>
        <v>0.3289473684210526</v>
      </c>
      <c r="AG1392">
        <f t="shared" si="492"/>
        <v>0.21111111111111108</v>
      </c>
      <c r="AH1392">
        <f t="shared" si="493"/>
        <v>0.48325358851674644</v>
      </c>
      <c r="AI1392">
        <f t="shared" si="494"/>
        <v>0.22892938496583143</v>
      </c>
      <c r="AJ1392">
        <f t="shared" si="495"/>
        <v>0.24952107279693489</v>
      </c>
      <c r="AK1392">
        <f t="shared" si="496"/>
        <v>0.37355635205097565</v>
      </c>
      <c r="AL1392">
        <f t="shared" si="497"/>
        <v>0.23806024981631155</v>
      </c>
      <c r="AM1392">
        <f t="shared" si="498"/>
        <v>0.27900737759892691</v>
      </c>
      <c r="AN1392">
        <f t="shared" si="499"/>
        <v>0.43006263048016691</v>
      </c>
      <c r="AO1392">
        <f t="shared" si="500"/>
        <v>0.18973418881759851</v>
      </c>
      <c r="AP1392">
        <f t="shared" si="501"/>
        <v>5.6179775280898875E-2</v>
      </c>
      <c r="AQ1392">
        <f t="shared" si="502"/>
        <v>5.5555555555555552E-2</v>
      </c>
      <c r="AR1392">
        <f t="shared" si="503"/>
        <v>2.2471910112359546E-2</v>
      </c>
      <c r="AS1392">
        <f t="shared" si="504"/>
        <v>4.0816326530612235E-2</v>
      </c>
      <c r="AT1392">
        <f t="shared" si="505"/>
        <v>0.34424316856002457</v>
      </c>
      <c r="AU1392">
        <f t="shared" si="506"/>
        <v>0.36851671535215846</v>
      </c>
      <c r="AV1392">
        <f t="shared" si="507"/>
        <v>0.50232558139534877</v>
      </c>
      <c r="AW1392">
        <f t="shared" si="508"/>
        <v>0.51413612565445022</v>
      </c>
    </row>
    <row r="1393" spans="1:49" x14ac:dyDescent="0.3">
      <c r="A1393">
        <v>18</v>
      </c>
      <c r="B1393" s="3">
        <v>37681</v>
      </c>
      <c r="C1393" t="s">
        <v>8</v>
      </c>
      <c r="D1393" s="1">
        <v>84.55</v>
      </c>
      <c r="E1393" s="1">
        <v>43</v>
      </c>
      <c r="F1393" s="1">
        <v>25.05</v>
      </c>
      <c r="G1393" s="1">
        <v>41.55</v>
      </c>
      <c r="H1393" s="1">
        <v>18.399999999999999</v>
      </c>
      <c r="I1393" s="1">
        <v>64.349999999999994</v>
      </c>
      <c r="J1393" s="1">
        <v>62.3</v>
      </c>
      <c r="K1393" s="1">
        <v>34.799999999999997</v>
      </c>
      <c r="L1393" s="1">
        <v>34.450000000000003</v>
      </c>
      <c r="M1393" s="1">
        <v>10.4</v>
      </c>
      <c r="N1393" s="1">
        <v>10.65</v>
      </c>
      <c r="O1393" s="2">
        <v>21.1</v>
      </c>
      <c r="P1393" s="2">
        <v>14.4</v>
      </c>
      <c r="Q1393" s="2">
        <v>3.8</v>
      </c>
      <c r="R1393" s="1">
        <v>0.5</v>
      </c>
      <c r="S1393" s="1">
        <v>0.7</v>
      </c>
      <c r="T1393" s="1">
        <v>0.2</v>
      </c>
      <c r="U1393" s="1">
        <v>0.3</v>
      </c>
      <c r="V1393" s="1">
        <v>2</v>
      </c>
      <c r="W1393" s="1">
        <v>63.41</v>
      </c>
      <c r="X1393" s="1">
        <v>61.82</v>
      </c>
      <c r="Y1393" s="1">
        <v>5.22</v>
      </c>
      <c r="Z1393" s="1">
        <v>5.16</v>
      </c>
      <c r="AA1393">
        <f t="shared" si="486"/>
        <v>0.41343126967471139</v>
      </c>
      <c r="AB1393">
        <f t="shared" si="487"/>
        <v>0.46289062500000006</v>
      </c>
      <c r="AC1393">
        <f t="shared" si="488"/>
        <v>0.32631578947368417</v>
      </c>
      <c r="AD1393">
        <f t="shared" si="489"/>
        <v>8.2245430809399458E-2</v>
      </c>
      <c r="AE1393">
        <f t="shared" si="490"/>
        <v>0.17527173913043481</v>
      </c>
      <c r="AF1393">
        <f t="shared" si="491"/>
        <v>0.21052631578947364</v>
      </c>
      <c r="AG1393">
        <f t="shared" si="492"/>
        <v>0.16666666666666666</v>
      </c>
      <c r="AH1393">
        <f t="shared" si="493"/>
        <v>0.39074960127591707</v>
      </c>
      <c r="AI1393">
        <f t="shared" si="494"/>
        <v>0.20842824601366744</v>
      </c>
      <c r="AJ1393">
        <f t="shared" si="495"/>
        <v>0.32519157088122597</v>
      </c>
      <c r="AK1393">
        <f t="shared" si="496"/>
        <v>0.41577060931899634</v>
      </c>
      <c r="AL1393">
        <f t="shared" si="497"/>
        <v>0.30051432770022035</v>
      </c>
      <c r="AM1393">
        <f t="shared" si="498"/>
        <v>0.33400402414486924</v>
      </c>
      <c r="AN1393">
        <f t="shared" si="499"/>
        <v>0.3862212943632567</v>
      </c>
      <c r="AO1393">
        <f t="shared" si="500"/>
        <v>0.1759853345554537</v>
      </c>
      <c r="AP1393">
        <f t="shared" si="501"/>
        <v>4.49438202247191E-2</v>
      </c>
      <c r="AQ1393">
        <f t="shared" si="502"/>
        <v>6.6666666666666666E-2</v>
      </c>
      <c r="AR1393">
        <f t="shared" si="503"/>
        <v>1.1235955056179775E-2</v>
      </c>
      <c r="AS1393">
        <f t="shared" si="504"/>
        <v>4.0816326530612235E-2</v>
      </c>
      <c r="AT1393">
        <f t="shared" si="505"/>
        <v>0.34424316856002457</v>
      </c>
      <c r="AU1393">
        <f t="shared" si="506"/>
        <v>0.36851671535215846</v>
      </c>
      <c r="AV1393">
        <f t="shared" si="507"/>
        <v>0.50232558139534877</v>
      </c>
      <c r="AW1393">
        <f t="shared" si="508"/>
        <v>0.51413612565445022</v>
      </c>
    </row>
    <row r="1394" spans="1:49" x14ac:dyDescent="0.3">
      <c r="A1394">
        <v>19</v>
      </c>
      <c r="B1394" s="3">
        <v>37681</v>
      </c>
      <c r="C1394" t="s">
        <v>8</v>
      </c>
      <c r="D1394" s="1">
        <v>89.4</v>
      </c>
      <c r="E1394" s="1">
        <v>46.45</v>
      </c>
      <c r="F1394" s="1">
        <v>23.15</v>
      </c>
      <c r="G1394" s="1">
        <v>42.95</v>
      </c>
      <c r="H1394" s="1">
        <v>18.899999999999999</v>
      </c>
      <c r="I1394" s="1">
        <v>63.4</v>
      </c>
      <c r="J1394" s="1">
        <v>64.400000000000006</v>
      </c>
      <c r="K1394" s="1">
        <v>31.3</v>
      </c>
      <c r="L1394" s="1">
        <v>36.35</v>
      </c>
      <c r="M1394" s="1">
        <v>12.7</v>
      </c>
      <c r="N1394" s="1">
        <v>11.45</v>
      </c>
      <c r="O1394" s="2">
        <v>20.6</v>
      </c>
      <c r="P1394" s="2">
        <v>15.4</v>
      </c>
      <c r="Q1394" s="2">
        <v>4.3</v>
      </c>
      <c r="R1394" s="1">
        <v>0.8</v>
      </c>
      <c r="S1394" s="1">
        <v>0.9</v>
      </c>
      <c r="T1394" s="1">
        <v>0.4</v>
      </c>
      <c r="U1394" s="1">
        <v>0.4</v>
      </c>
      <c r="V1394" s="1">
        <v>2.6</v>
      </c>
      <c r="W1394" s="1">
        <v>63.41</v>
      </c>
      <c r="X1394" s="1">
        <v>61.82</v>
      </c>
      <c r="Y1394" s="1">
        <v>5.22</v>
      </c>
      <c r="Z1394" s="1">
        <v>5.16</v>
      </c>
      <c r="AA1394">
        <f t="shared" si="486"/>
        <v>0.48583420776495279</v>
      </c>
      <c r="AB1394">
        <f t="shared" si="487"/>
        <v>0.388671875</v>
      </c>
      <c r="AC1394">
        <f t="shared" si="488"/>
        <v>0.35311004784688999</v>
      </c>
      <c r="AD1394">
        <f t="shared" si="489"/>
        <v>8.8772845953002597E-2</v>
      </c>
      <c r="AE1394">
        <f t="shared" si="490"/>
        <v>0.18885869565217395</v>
      </c>
      <c r="AF1394">
        <f t="shared" si="491"/>
        <v>0.24342105263157893</v>
      </c>
      <c r="AG1394">
        <f t="shared" si="492"/>
        <v>0.23333333333333334</v>
      </c>
      <c r="AH1394">
        <f t="shared" si="493"/>
        <v>0.44231791600212661</v>
      </c>
      <c r="AI1394">
        <f t="shared" si="494"/>
        <v>0.20273348519362189</v>
      </c>
      <c r="AJ1394">
        <f t="shared" si="495"/>
        <v>0.31609195402298851</v>
      </c>
      <c r="AK1394">
        <f t="shared" si="496"/>
        <v>0.43249701314217442</v>
      </c>
      <c r="AL1394">
        <f t="shared" si="497"/>
        <v>0.24908155767817783</v>
      </c>
      <c r="AM1394">
        <f t="shared" si="498"/>
        <v>0.35949027498323277</v>
      </c>
      <c r="AN1394">
        <f t="shared" si="499"/>
        <v>0.48225469728601239</v>
      </c>
      <c r="AO1394">
        <f t="shared" si="500"/>
        <v>0.1906507791017415</v>
      </c>
      <c r="AP1394">
        <f t="shared" si="501"/>
        <v>7.8651685393258439E-2</v>
      </c>
      <c r="AQ1394">
        <f t="shared" si="502"/>
        <v>8.8888888888888892E-2</v>
      </c>
      <c r="AR1394">
        <f t="shared" si="503"/>
        <v>3.3707865168539332E-2</v>
      </c>
      <c r="AS1394">
        <f t="shared" si="504"/>
        <v>6.1224489795918373E-2</v>
      </c>
      <c r="AT1394">
        <f t="shared" si="505"/>
        <v>0.34424316856002457</v>
      </c>
      <c r="AU1394">
        <f t="shared" si="506"/>
        <v>0.36851671535215846</v>
      </c>
      <c r="AV1394">
        <f t="shared" si="507"/>
        <v>0.50232558139534877</v>
      </c>
      <c r="AW1394">
        <f t="shared" si="508"/>
        <v>0.51413612565445022</v>
      </c>
    </row>
    <row r="1395" spans="1:49" x14ac:dyDescent="0.3">
      <c r="A1395">
        <v>20</v>
      </c>
      <c r="B1395" s="3">
        <v>37681</v>
      </c>
      <c r="C1395" t="s">
        <v>8</v>
      </c>
      <c r="D1395" s="1">
        <v>78.3</v>
      </c>
      <c r="E1395" s="1">
        <v>39.9</v>
      </c>
      <c r="F1395" s="1">
        <v>21.6</v>
      </c>
      <c r="G1395" s="1">
        <v>38.4</v>
      </c>
      <c r="H1395" s="1">
        <v>16.899999999999999</v>
      </c>
      <c r="I1395" s="1">
        <v>55.55</v>
      </c>
      <c r="J1395" s="1">
        <v>55.45</v>
      </c>
      <c r="K1395" s="1">
        <v>29</v>
      </c>
      <c r="L1395" s="1">
        <v>29.95</v>
      </c>
      <c r="M1395" s="1">
        <v>11.05</v>
      </c>
      <c r="N1395" s="1">
        <v>9.85</v>
      </c>
      <c r="O1395" s="2">
        <v>14</v>
      </c>
      <c r="P1395" s="2">
        <v>10.9</v>
      </c>
      <c r="Q1395" s="2">
        <v>2.9</v>
      </c>
      <c r="R1395" s="1">
        <v>0.5</v>
      </c>
      <c r="S1395" s="1">
        <v>0.2</v>
      </c>
      <c r="T1395" s="1">
        <v>0.2</v>
      </c>
      <c r="U1395" s="1">
        <v>0.1</v>
      </c>
      <c r="V1395" s="1">
        <v>2.1</v>
      </c>
      <c r="W1395" s="1">
        <v>63.41</v>
      </c>
      <c r="X1395" s="1">
        <v>61.82</v>
      </c>
      <c r="Y1395" s="1">
        <v>5.22</v>
      </c>
      <c r="Z1395" s="1">
        <v>5.16</v>
      </c>
      <c r="AA1395">
        <f t="shared" si="486"/>
        <v>0.34837355718782786</v>
      </c>
      <c r="AB1395">
        <f t="shared" si="487"/>
        <v>0.32812500000000011</v>
      </c>
      <c r="AC1395">
        <f t="shared" si="488"/>
        <v>0.26602870813397128</v>
      </c>
      <c r="AD1395">
        <f t="shared" si="489"/>
        <v>6.2663185378590058E-2</v>
      </c>
      <c r="AE1395">
        <f t="shared" si="490"/>
        <v>0.12771739130434784</v>
      </c>
      <c r="AF1395">
        <f t="shared" si="491"/>
        <v>0.15131578947368418</v>
      </c>
      <c r="AG1395">
        <f t="shared" si="492"/>
        <v>0.17777777777777778</v>
      </c>
      <c r="AH1395">
        <f t="shared" si="493"/>
        <v>0.32429558745348219</v>
      </c>
      <c r="AI1395">
        <f t="shared" si="494"/>
        <v>0.12756264236902051</v>
      </c>
      <c r="AJ1395">
        <f t="shared" si="495"/>
        <v>0.24090038314176243</v>
      </c>
      <c r="AK1395">
        <f t="shared" si="496"/>
        <v>0.36121067303863003</v>
      </c>
      <c r="AL1395">
        <f t="shared" si="497"/>
        <v>0.21528288023512121</v>
      </c>
      <c r="AM1395">
        <f t="shared" si="498"/>
        <v>0.27364185110663986</v>
      </c>
      <c r="AN1395">
        <f t="shared" si="499"/>
        <v>0.41336116910229637</v>
      </c>
      <c r="AO1395">
        <f t="shared" si="500"/>
        <v>0.16131989000916588</v>
      </c>
      <c r="AP1395">
        <f t="shared" si="501"/>
        <v>4.49438202247191E-2</v>
      </c>
      <c r="AQ1395">
        <f t="shared" si="502"/>
        <v>1.1111111111111112E-2</v>
      </c>
      <c r="AR1395">
        <f t="shared" si="503"/>
        <v>1.1235955056179775E-2</v>
      </c>
      <c r="AS1395">
        <f t="shared" si="504"/>
        <v>0</v>
      </c>
      <c r="AT1395">
        <f t="shared" si="505"/>
        <v>0.34424316856002457</v>
      </c>
      <c r="AU1395">
        <f t="shared" si="506"/>
        <v>0.36851671535215846</v>
      </c>
      <c r="AV1395">
        <f t="shared" si="507"/>
        <v>0.50232558139534877</v>
      </c>
      <c r="AW1395">
        <f t="shared" si="508"/>
        <v>0.51413612565445022</v>
      </c>
    </row>
    <row r="1396" spans="1:49" x14ac:dyDescent="0.3">
      <c r="A1396">
        <v>21</v>
      </c>
      <c r="B1396" s="3">
        <v>37681</v>
      </c>
      <c r="C1396" t="s">
        <v>8</v>
      </c>
      <c r="D1396" s="1">
        <v>79.650000000000006</v>
      </c>
      <c r="E1396" s="1">
        <v>42.1</v>
      </c>
      <c r="F1396" s="1">
        <v>22.6</v>
      </c>
      <c r="G1396" s="1">
        <v>37.549999999999997</v>
      </c>
      <c r="H1396" s="1">
        <v>17.7</v>
      </c>
      <c r="I1396" s="1">
        <v>57.75</v>
      </c>
      <c r="J1396" s="1">
        <v>56.8</v>
      </c>
      <c r="K1396" s="1">
        <v>31.6</v>
      </c>
      <c r="L1396" s="1">
        <v>30.85</v>
      </c>
      <c r="M1396" s="1">
        <v>9.6</v>
      </c>
      <c r="N1396" s="1">
        <v>9.1999999999999993</v>
      </c>
      <c r="O1396" s="2">
        <v>17.2</v>
      </c>
      <c r="P1396" s="2">
        <v>11.5</v>
      </c>
      <c r="Q1396" s="2">
        <v>3.3</v>
      </c>
      <c r="R1396" s="1">
        <v>0.4</v>
      </c>
      <c r="S1396" s="1">
        <v>0.4</v>
      </c>
      <c r="T1396" s="1">
        <v>0.2</v>
      </c>
      <c r="U1396" s="1">
        <v>0.2</v>
      </c>
      <c r="V1396" s="1">
        <v>1.8</v>
      </c>
      <c r="W1396" s="1">
        <v>63.41</v>
      </c>
      <c r="X1396" s="1">
        <v>61.82</v>
      </c>
      <c r="Y1396" s="1">
        <v>5.22</v>
      </c>
      <c r="Z1396" s="1">
        <v>5.16</v>
      </c>
      <c r="AA1396">
        <f t="shared" si="486"/>
        <v>0.39454354669464847</v>
      </c>
      <c r="AB1396">
        <f t="shared" si="487"/>
        <v>0.36718750000000011</v>
      </c>
      <c r="AC1396">
        <f t="shared" si="488"/>
        <v>0.24976076555023918</v>
      </c>
      <c r="AD1396">
        <f t="shared" si="489"/>
        <v>7.3107049608355082E-2</v>
      </c>
      <c r="AE1396">
        <f t="shared" si="490"/>
        <v>0.13586956521739132</v>
      </c>
      <c r="AF1396">
        <f t="shared" si="491"/>
        <v>0.17763157894736839</v>
      </c>
      <c r="AG1396">
        <f t="shared" si="492"/>
        <v>0.14444444444444443</v>
      </c>
      <c r="AH1396">
        <f t="shared" si="493"/>
        <v>0.3386496544391282</v>
      </c>
      <c r="AI1396">
        <f t="shared" si="494"/>
        <v>0.16400911161731208</v>
      </c>
      <c r="AJ1396">
        <f t="shared" si="495"/>
        <v>0.26197318007662834</v>
      </c>
      <c r="AK1396">
        <f t="shared" si="496"/>
        <v>0.37196336121067297</v>
      </c>
      <c r="AL1396">
        <f t="shared" si="497"/>
        <v>0.25349008082292429</v>
      </c>
      <c r="AM1396">
        <f t="shared" si="498"/>
        <v>0.28571428571428575</v>
      </c>
      <c r="AN1396">
        <f t="shared" si="499"/>
        <v>0.35281837160751556</v>
      </c>
      <c r="AO1396">
        <f t="shared" si="500"/>
        <v>0.14940421631530704</v>
      </c>
      <c r="AP1396">
        <f t="shared" si="501"/>
        <v>3.3707865168539332E-2</v>
      </c>
      <c r="AQ1396">
        <f t="shared" si="502"/>
        <v>3.333333333333334E-2</v>
      </c>
      <c r="AR1396">
        <f t="shared" si="503"/>
        <v>1.1235955056179775E-2</v>
      </c>
      <c r="AS1396">
        <f t="shared" si="504"/>
        <v>2.0408163265306121E-2</v>
      </c>
      <c r="AT1396">
        <f t="shared" si="505"/>
        <v>0.34424316856002457</v>
      </c>
      <c r="AU1396">
        <f t="shared" si="506"/>
        <v>0.36851671535215846</v>
      </c>
      <c r="AV1396">
        <f t="shared" si="507"/>
        <v>0.50232558139534877</v>
      </c>
      <c r="AW1396">
        <f t="shared" si="508"/>
        <v>0.51413612565445022</v>
      </c>
    </row>
    <row r="1397" spans="1:49" x14ac:dyDescent="0.3">
      <c r="A1397">
        <v>22</v>
      </c>
      <c r="B1397" s="3">
        <v>37681</v>
      </c>
      <c r="C1397" t="s">
        <v>7</v>
      </c>
      <c r="D1397" s="1">
        <v>82.15</v>
      </c>
      <c r="E1397" s="1">
        <v>38.85</v>
      </c>
      <c r="F1397" s="1">
        <v>19.55</v>
      </c>
      <c r="G1397" s="1">
        <v>43.3</v>
      </c>
      <c r="H1397" s="1">
        <v>19.8</v>
      </c>
      <c r="I1397" s="1">
        <v>46.3</v>
      </c>
      <c r="J1397" s="1">
        <v>46.4</v>
      </c>
      <c r="K1397" s="1">
        <v>24.5</v>
      </c>
      <c r="L1397" s="1">
        <v>23.9</v>
      </c>
      <c r="M1397" s="1">
        <v>9.9499999999999993</v>
      </c>
      <c r="N1397" s="1">
        <v>14.6</v>
      </c>
      <c r="O1397" s="2">
        <v>15.1</v>
      </c>
      <c r="P1397" s="2">
        <v>8.5</v>
      </c>
      <c r="Q1397" s="2">
        <v>3.6</v>
      </c>
      <c r="R1397" s="1">
        <v>0.4</v>
      </c>
      <c r="S1397" s="1">
        <v>0.3</v>
      </c>
      <c r="T1397" s="1">
        <v>0.2</v>
      </c>
      <c r="U1397" s="1">
        <v>0.1</v>
      </c>
      <c r="V1397" s="1">
        <v>1.9</v>
      </c>
      <c r="W1397" s="1">
        <v>63.41</v>
      </c>
      <c r="X1397" s="1">
        <v>61.82</v>
      </c>
      <c r="Y1397" s="1">
        <v>5.22</v>
      </c>
      <c r="Z1397" s="1">
        <v>5.16</v>
      </c>
      <c r="AA1397">
        <f t="shared" si="486"/>
        <v>0.32633788037775446</v>
      </c>
      <c r="AB1397">
        <f t="shared" si="487"/>
        <v>0.24804687500000006</v>
      </c>
      <c r="AC1397">
        <f t="shared" si="488"/>
        <v>0.3598086124401913</v>
      </c>
      <c r="AD1397">
        <f t="shared" si="489"/>
        <v>0.10052219321148825</v>
      </c>
      <c r="AE1397">
        <f t="shared" si="490"/>
        <v>9.5108695652173919E-2</v>
      </c>
      <c r="AF1397">
        <f t="shared" si="491"/>
        <v>0.19736842105263158</v>
      </c>
      <c r="AG1397">
        <f t="shared" si="492"/>
        <v>0.15555555555555553</v>
      </c>
      <c r="AH1397">
        <f t="shared" si="493"/>
        <v>0.36523125996810218</v>
      </c>
      <c r="AI1397">
        <f t="shared" si="494"/>
        <v>0.14009111617312076</v>
      </c>
      <c r="AJ1397">
        <f t="shared" si="495"/>
        <v>0.15229885057471262</v>
      </c>
      <c r="AK1397">
        <f t="shared" si="496"/>
        <v>0.28912783751493426</v>
      </c>
      <c r="AL1397">
        <f t="shared" si="497"/>
        <v>0.14915503306392358</v>
      </c>
      <c r="AM1397">
        <f t="shared" si="498"/>
        <v>0.1924882629107981</v>
      </c>
      <c r="AN1397">
        <f t="shared" si="499"/>
        <v>0.36743215031315229</v>
      </c>
      <c r="AO1397">
        <f t="shared" si="500"/>
        <v>0.24839596700274974</v>
      </c>
      <c r="AP1397">
        <f t="shared" si="501"/>
        <v>3.3707865168539332E-2</v>
      </c>
      <c r="AQ1397">
        <f t="shared" si="502"/>
        <v>2.222222222222222E-2</v>
      </c>
      <c r="AR1397">
        <f t="shared" si="503"/>
        <v>1.1235955056179775E-2</v>
      </c>
      <c r="AS1397">
        <f t="shared" si="504"/>
        <v>0</v>
      </c>
      <c r="AT1397">
        <f t="shared" si="505"/>
        <v>0.34424316856002457</v>
      </c>
      <c r="AU1397">
        <f t="shared" si="506"/>
        <v>0.36851671535215846</v>
      </c>
      <c r="AV1397">
        <f t="shared" si="507"/>
        <v>0.50232558139534877</v>
      </c>
      <c r="AW1397">
        <f t="shared" si="508"/>
        <v>0.51413612565445022</v>
      </c>
    </row>
    <row r="1398" spans="1:49" x14ac:dyDescent="0.3">
      <c r="A1398">
        <v>23</v>
      </c>
      <c r="B1398" s="3">
        <v>37681</v>
      </c>
      <c r="C1398" t="s">
        <v>8</v>
      </c>
      <c r="D1398" s="1">
        <v>64.349999999999994</v>
      </c>
      <c r="E1398" s="1">
        <v>33.299999999999997</v>
      </c>
      <c r="F1398" s="1">
        <v>17</v>
      </c>
      <c r="G1398" s="1">
        <v>31.05</v>
      </c>
      <c r="H1398" s="1">
        <v>14.25</v>
      </c>
      <c r="I1398" s="1">
        <v>45.2</v>
      </c>
      <c r="J1398" s="1">
        <v>45.35</v>
      </c>
      <c r="K1398" s="1">
        <v>24.2</v>
      </c>
      <c r="L1398" s="1">
        <v>23.9</v>
      </c>
      <c r="M1398" s="1">
        <v>7.8</v>
      </c>
      <c r="N1398" s="1">
        <v>7.35</v>
      </c>
      <c r="O1398" s="2">
        <v>8.4</v>
      </c>
      <c r="P1398" s="2">
        <v>5.9</v>
      </c>
      <c r="Q1398" s="2">
        <v>1.5</v>
      </c>
      <c r="R1398" s="1">
        <v>0.2</v>
      </c>
      <c r="S1398" s="1">
        <v>0.2</v>
      </c>
      <c r="T1398" s="1">
        <v>0.1</v>
      </c>
      <c r="U1398" s="1">
        <v>0.1</v>
      </c>
      <c r="V1398" s="1">
        <v>0.8</v>
      </c>
      <c r="W1398" s="1">
        <v>63.41</v>
      </c>
      <c r="X1398" s="1">
        <v>61.82</v>
      </c>
      <c r="Y1398" s="1">
        <v>5.22</v>
      </c>
      <c r="Z1398" s="1">
        <v>5.16</v>
      </c>
      <c r="AA1398">
        <f t="shared" si="486"/>
        <v>0.20986358866736612</v>
      </c>
      <c r="AB1398">
        <f t="shared" si="487"/>
        <v>0.14843750000000003</v>
      </c>
      <c r="AC1398">
        <f t="shared" si="488"/>
        <v>0.12535885167464117</v>
      </c>
      <c r="AD1398">
        <f t="shared" si="489"/>
        <v>2.8067885117493474E-2</v>
      </c>
      <c r="AE1398">
        <f t="shared" si="490"/>
        <v>5.9782608695652183E-2</v>
      </c>
      <c r="AF1398">
        <f t="shared" si="491"/>
        <v>5.921052631578947E-2</v>
      </c>
      <c r="AG1398">
        <f t="shared" si="492"/>
        <v>3.333333333333334E-2</v>
      </c>
      <c r="AH1398">
        <f t="shared" si="493"/>
        <v>0.17597022860180753</v>
      </c>
      <c r="AI1398">
        <f t="shared" si="494"/>
        <v>6.3781321184510256E-2</v>
      </c>
      <c r="AJ1398">
        <f t="shared" si="495"/>
        <v>0.14176245210727972</v>
      </c>
      <c r="AK1398">
        <f t="shared" si="496"/>
        <v>0.28076463560334525</v>
      </c>
      <c r="AL1398">
        <f t="shared" si="497"/>
        <v>0.14474650991917706</v>
      </c>
      <c r="AM1398">
        <f t="shared" si="498"/>
        <v>0.1924882629107981</v>
      </c>
      <c r="AN1398">
        <f t="shared" si="499"/>
        <v>0.27766179540709807</v>
      </c>
      <c r="AO1398">
        <f t="shared" si="500"/>
        <v>0.11549037580201649</v>
      </c>
      <c r="AP1398">
        <f t="shared" si="501"/>
        <v>1.1235955056179775E-2</v>
      </c>
      <c r="AQ1398">
        <f t="shared" si="502"/>
        <v>1.1111111111111112E-2</v>
      </c>
      <c r="AR1398">
        <f t="shared" si="503"/>
        <v>0</v>
      </c>
      <c r="AS1398">
        <f t="shared" si="504"/>
        <v>0</v>
      </c>
      <c r="AT1398">
        <f t="shared" si="505"/>
        <v>0.34424316856002457</v>
      </c>
      <c r="AU1398">
        <f t="shared" si="506"/>
        <v>0.36851671535215846</v>
      </c>
      <c r="AV1398">
        <f t="shared" si="507"/>
        <v>0.50232558139534877</v>
      </c>
      <c r="AW1398">
        <f t="shared" si="508"/>
        <v>0.51413612565445022</v>
      </c>
    </row>
    <row r="1399" spans="1:49" x14ac:dyDescent="0.3">
      <c r="A1399">
        <v>24</v>
      </c>
      <c r="B1399" s="3">
        <v>37681</v>
      </c>
      <c r="C1399" t="s">
        <v>7</v>
      </c>
      <c r="D1399" s="1">
        <v>79.2</v>
      </c>
      <c r="E1399" s="1">
        <v>37.799999999999997</v>
      </c>
      <c r="F1399" s="1">
        <v>18.3</v>
      </c>
      <c r="G1399" s="1">
        <v>41.4</v>
      </c>
      <c r="H1399" s="1">
        <v>21.7</v>
      </c>
      <c r="I1399" s="1">
        <v>40.700000000000003</v>
      </c>
      <c r="J1399" s="1">
        <v>40.85</v>
      </c>
      <c r="K1399" s="1">
        <v>19.649999999999999</v>
      </c>
      <c r="L1399" s="1">
        <v>19.899999999999999</v>
      </c>
      <c r="M1399" s="1">
        <v>7.05</v>
      </c>
      <c r="N1399" s="1">
        <v>8.4</v>
      </c>
      <c r="O1399" s="2">
        <v>13.2</v>
      </c>
      <c r="P1399" s="2">
        <v>8.6999999999999993</v>
      </c>
      <c r="Q1399" s="2">
        <v>3.5</v>
      </c>
      <c r="R1399" s="1">
        <v>0.2</v>
      </c>
      <c r="S1399" s="1">
        <v>0.2</v>
      </c>
      <c r="T1399" s="1">
        <v>0.1</v>
      </c>
      <c r="U1399" s="1">
        <v>0.1</v>
      </c>
      <c r="V1399" s="1">
        <v>1.5</v>
      </c>
      <c r="W1399" s="1">
        <v>63.41</v>
      </c>
      <c r="X1399" s="1">
        <v>61.82</v>
      </c>
      <c r="Y1399" s="1">
        <v>5.22</v>
      </c>
      <c r="Z1399" s="1">
        <v>5.16</v>
      </c>
      <c r="AA1399">
        <f t="shared" si="486"/>
        <v>0.3043022035676809</v>
      </c>
      <c r="AB1399">
        <f t="shared" si="487"/>
        <v>0.19921875000000006</v>
      </c>
      <c r="AC1399">
        <f t="shared" si="488"/>
        <v>0.32344497607655498</v>
      </c>
      <c r="AD1399">
        <f t="shared" si="489"/>
        <v>0.12532637075718014</v>
      </c>
      <c r="AE1399">
        <f t="shared" si="490"/>
        <v>9.7826086956521743E-2</v>
      </c>
      <c r="AF1399">
        <f t="shared" si="491"/>
        <v>0.19078947368421051</v>
      </c>
      <c r="AG1399">
        <f t="shared" si="492"/>
        <v>0.1111111111111111</v>
      </c>
      <c r="AH1399">
        <f t="shared" si="493"/>
        <v>0.33386496544391286</v>
      </c>
      <c r="AI1399">
        <f t="shared" si="494"/>
        <v>0.1184510250569476</v>
      </c>
      <c r="AJ1399">
        <f t="shared" si="495"/>
        <v>9.8659003831417652E-2</v>
      </c>
      <c r="AK1399">
        <f t="shared" si="496"/>
        <v>0.24492234169653523</v>
      </c>
      <c r="AL1399">
        <f t="shared" si="497"/>
        <v>7.7883908890521644E-2</v>
      </c>
      <c r="AM1399">
        <f t="shared" si="498"/>
        <v>0.13883299798792753</v>
      </c>
      <c r="AN1399">
        <f t="shared" si="499"/>
        <v>0.24634655532359079</v>
      </c>
      <c r="AO1399">
        <f t="shared" si="500"/>
        <v>0.13473877176901924</v>
      </c>
      <c r="AP1399">
        <f t="shared" si="501"/>
        <v>1.1235955056179775E-2</v>
      </c>
      <c r="AQ1399">
        <f t="shared" si="502"/>
        <v>1.1111111111111112E-2</v>
      </c>
      <c r="AR1399">
        <f t="shared" si="503"/>
        <v>0</v>
      </c>
      <c r="AS1399">
        <f t="shared" si="504"/>
        <v>0</v>
      </c>
      <c r="AT1399">
        <f t="shared" si="505"/>
        <v>0.34424316856002457</v>
      </c>
      <c r="AU1399">
        <f t="shared" si="506"/>
        <v>0.36851671535215846</v>
      </c>
      <c r="AV1399">
        <f t="shared" si="507"/>
        <v>0.50232558139534877</v>
      </c>
      <c r="AW1399">
        <f t="shared" si="508"/>
        <v>0.51413612565445022</v>
      </c>
    </row>
    <row r="1400" spans="1:49" x14ac:dyDescent="0.3">
      <c r="A1400">
        <v>25</v>
      </c>
      <c r="B1400" s="3">
        <v>37681</v>
      </c>
      <c r="C1400" t="s">
        <v>7</v>
      </c>
      <c r="D1400" s="1">
        <v>83.15</v>
      </c>
      <c r="E1400" s="1">
        <v>38.75</v>
      </c>
      <c r="F1400" s="1">
        <v>20.6</v>
      </c>
      <c r="G1400" s="1">
        <v>44.4</v>
      </c>
      <c r="H1400" s="1">
        <v>22.1</v>
      </c>
      <c r="I1400" s="1">
        <v>51.65</v>
      </c>
      <c r="J1400" s="1">
        <v>48.95</v>
      </c>
      <c r="K1400" s="1">
        <v>26.1</v>
      </c>
      <c r="L1400" s="1">
        <v>25.95</v>
      </c>
      <c r="M1400" s="1">
        <v>10.35</v>
      </c>
      <c r="N1400" s="1">
        <v>10.15</v>
      </c>
      <c r="O1400" s="2">
        <v>16.899999999999999</v>
      </c>
      <c r="P1400" s="2">
        <v>11.3</v>
      </c>
      <c r="Q1400" s="2">
        <v>3.8</v>
      </c>
      <c r="R1400" s="1">
        <v>0.5</v>
      </c>
      <c r="S1400" s="1">
        <v>0.5</v>
      </c>
      <c r="T1400" s="1">
        <v>0.2</v>
      </c>
      <c r="U1400" s="1">
        <v>0.2</v>
      </c>
      <c r="V1400" s="1">
        <v>1.9</v>
      </c>
      <c r="W1400" s="1">
        <v>63.41</v>
      </c>
      <c r="X1400" s="1">
        <v>61.82</v>
      </c>
      <c r="Y1400" s="1">
        <v>5.22</v>
      </c>
      <c r="Z1400" s="1">
        <v>5.16</v>
      </c>
      <c r="AA1400">
        <f t="shared" si="486"/>
        <v>0.32423924449108077</v>
      </c>
      <c r="AB1400">
        <f t="shared" si="487"/>
        <v>0.28906250000000011</v>
      </c>
      <c r="AC1400">
        <f t="shared" si="488"/>
        <v>0.38086124401913873</v>
      </c>
      <c r="AD1400">
        <f t="shared" si="489"/>
        <v>0.13054830287206268</v>
      </c>
      <c r="AE1400">
        <f t="shared" si="490"/>
        <v>0.13315217391304351</v>
      </c>
      <c r="AF1400">
        <f t="shared" si="491"/>
        <v>0.21052631578947364</v>
      </c>
      <c r="AG1400">
        <f t="shared" si="492"/>
        <v>0.15555555555555553</v>
      </c>
      <c r="AH1400">
        <f t="shared" si="493"/>
        <v>0.37586390217969173</v>
      </c>
      <c r="AI1400">
        <f t="shared" si="494"/>
        <v>0.16059225512528472</v>
      </c>
      <c r="AJ1400">
        <f t="shared" si="495"/>
        <v>0.20354406130268199</v>
      </c>
      <c r="AK1400">
        <f t="shared" si="496"/>
        <v>0.30943847072879327</v>
      </c>
      <c r="AL1400">
        <f t="shared" si="497"/>
        <v>0.17266715650257164</v>
      </c>
      <c r="AM1400">
        <f t="shared" si="498"/>
        <v>0.21998658618376926</v>
      </c>
      <c r="AN1400">
        <f t="shared" si="499"/>
        <v>0.38413361169102289</v>
      </c>
      <c r="AO1400">
        <f t="shared" si="500"/>
        <v>0.16681943171402383</v>
      </c>
      <c r="AP1400">
        <f t="shared" si="501"/>
        <v>4.49438202247191E-2</v>
      </c>
      <c r="AQ1400">
        <f t="shared" si="502"/>
        <v>4.4444444444444446E-2</v>
      </c>
      <c r="AR1400">
        <f t="shared" si="503"/>
        <v>1.1235955056179775E-2</v>
      </c>
      <c r="AS1400">
        <f t="shared" si="504"/>
        <v>2.0408163265306121E-2</v>
      </c>
      <c r="AT1400">
        <f t="shared" si="505"/>
        <v>0.34424316856002457</v>
      </c>
      <c r="AU1400">
        <f t="shared" si="506"/>
        <v>0.36851671535215846</v>
      </c>
      <c r="AV1400">
        <f t="shared" si="507"/>
        <v>0.50232558139534877</v>
      </c>
      <c r="AW1400">
        <f t="shared" si="508"/>
        <v>0.51413612565445022</v>
      </c>
    </row>
    <row r="1401" spans="1:49" x14ac:dyDescent="0.3">
      <c r="A1401">
        <v>26</v>
      </c>
      <c r="B1401" s="3">
        <v>37681</v>
      </c>
      <c r="C1401" t="s">
        <v>7</v>
      </c>
      <c r="D1401" s="1">
        <v>82.05</v>
      </c>
      <c r="E1401" s="1">
        <v>39.6</v>
      </c>
      <c r="F1401" s="1">
        <v>19.399999999999999</v>
      </c>
      <c r="G1401" s="1">
        <v>42.45</v>
      </c>
      <c r="H1401" s="1">
        <v>21.2</v>
      </c>
      <c r="I1401" s="1">
        <v>47.95</v>
      </c>
      <c r="J1401" s="1">
        <v>48.25</v>
      </c>
      <c r="K1401" s="1">
        <v>25.45</v>
      </c>
      <c r="L1401" s="1">
        <v>24.6</v>
      </c>
      <c r="M1401" s="1">
        <v>9.5500000000000007</v>
      </c>
      <c r="N1401" s="1">
        <v>9.6</v>
      </c>
      <c r="O1401" s="2">
        <v>14.5</v>
      </c>
      <c r="P1401" s="2">
        <v>9.6999999999999993</v>
      </c>
      <c r="Q1401" s="2">
        <v>3.7</v>
      </c>
      <c r="R1401" s="1">
        <v>0.4</v>
      </c>
      <c r="S1401" s="1">
        <v>0.4</v>
      </c>
      <c r="T1401" s="1">
        <v>0.2</v>
      </c>
      <c r="U1401" s="1">
        <v>0.2</v>
      </c>
      <c r="V1401" s="1">
        <v>1.8</v>
      </c>
      <c r="W1401" s="1">
        <v>63.41</v>
      </c>
      <c r="X1401" s="1">
        <v>61.82</v>
      </c>
      <c r="Y1401" s="1">
        <v>5.22</v>
      </c>
      <c r="Z1401" s="1">
        <v>5.16</v>
      </c>
      <c r="AA1401">
        <f t="shared" si="486"/>
        <v>0.34207764952780695</v>
      </c>
      <c r="AB1401">
        <f t="shared" si="487"/>
        <v>0.24218749999999997</v>
      </c>
      <c r="AC1401">
        <f t="shared" si="488"/>
        <v>0.34354066985645937</v>
      </c>
      <c r="AD1401">
        <f t="shared" si="489"/>
        <v>0.11879895561357701</v>
      </c>
      <c r="AE1401">
        <f t="shared" si="490"/>
        <v>0.11141304347826086</v>
      </c>
      <c r="AF1401">
        <f t="shared" si="491"/>
        <v>0.20394736842105263</v>
      </c>
      <c r="AG1401">
        <f t="shared" si="492"/>
        <v>0.14444444444444443</v>
      </c>
      <c r="AH1401">
        <f t="shared" si="493"/>
        <v>0.36416799574694314</v>
      </c>
      <c r="AI1401">
        <f t="shared" si="494"/>
        <v>0.13325740318906606</v>
      </c>
      <c r="AJ1401">
        <f t="shared" si="495"/>
        <v>0.1681034482758621</v>
      </c>
      <c r="AK1401">
        <f t="shared" si="496"/>
        <v>0.30386300278773393</v>
      </c>
      <c r="AL1401">
        <f t="shared" si="497"/>
        <v>0.16311535635562083</v>
      </c>
      <c r="AM1401">
        <f t="shared" si="498"/>
        <v>0.2018779342723005</v>
      </c>
      <c r="AN1401">
        <f t="shared" si="499"/>
        <v>0.35073068893528181</v>
      </c>
      <c r="AO1401">
        <f t="shared" si="500"/>
        <v>0.15673693858845095</v>
      </c>
      <c r="AP1401">
        <f t="shared" si="501"/>
        <v>3.3707865168539332E-2</v>
      </c>
      <c r="AQ1401">
        <f t="shared" si="502"/>
        <v>3.333333333333334E-2</v>
      </c>
      <c r="AR1401">
        <f t="shared" si="503"/>
        <v>1.1235955056179775E-2</v>
      </c>
      <c r="AS1401">
        <f t="shared" si="504"/>
        <v>2.0408163265306121E-2</v>
      </c>
      <c r="AT1401">
        <f t="shared" si="505"/>
        <v>0.34424316856002457</v>
      </c>
      <c r="AU1401">
        <f t="shared" si="506"/>
        <v>0.36851671535215846</v>
      </c>
      <c r="AV1401">
        <f t="shared" si="507"/>
        <v>0.50232558139534877</v>
      </c>
      <c r="AW1401">
        <f t="shared" si="508"/>
        <v>0.51413612565445022</v>
      </c>
    </row>
    <row r="1402" spans="1:49" x14ac:dyDescent="0.3">
      <c r="A1402">
        <v>27</v>
      </c>
      <c r="B1402" s="3">
        <v>37681</v>
      </c>
      <c r="C1402" t="s">
        <v>8</v>
      </c>
      <c r="D1402" s="1">
        <v>85.8</v>
      </c>
      <c r="E1402" s="1">
        <v>45.35</v>
      </c>
      <c r="F1402" s="1">
        <v>23.9</v>
      </c>
      <c r="G1402" s="1">
        <v>40.450000000000003</v>
      </c>
      <c r="H1402" s="1">
        <v>19.2</v>
      </c>
      <c r="I1402" s="1">
        <v>54.65</v>
      </c>
      <c r="J1402" s="1">
        <v>54.95</v>
      </c>
      <c r="K1402" s="1">
        <v>29.25</v>
      </c>
      <c r="L1402" s="1">
        <v>29.25</v>
      </c>
      <c r="M1402" s="1">
        <v>10.4</v>
      </c>
      <c r="N1402" s="1">
        <v>11.3</v>
      </c>
      <c r="O1402" s="2">
        <v>21.5</v>
      </c>
      <c r="P1402" s="2">
        <v>17.100000000000001</v>
      </c>
      <c r="Q1402" s="2">
        <v>4.2</v>
      </c>
      <c r="R1402" s="1">
        <v>0.6</v>
      </c>
      <c r="S1402" s="1">
        <v>0.6</v>
      </c>
      <c r="T1402" s="1">
        <v>0.3</v>
      </c>
      <c r="U1402" s="1">
        <v>0.3</v>
      </c>
      <c r="V1402" s="1">
        <v>2.2999999999999998</v>
      </c>
      <c r="W1402" s="1">
        <v>63.41</v>
      </c>
      <c r="X1402" s="1">
        <v>61.82</v>
      </c>
      <c r="Y1402" s="1">
        <v>5.22</v>
      </c>
      <c r="Z1402" s="1">
        <v>5.16</v>
      </c>
      <c r="AA1402">
        <f t="shared" si="486"/>
        <v>0.46274921301154248</v>
      </c>
      <c r="AB1402">
        <f t="shared" si="487"/>
        <v>0.41796875</v>
      </c>
      <c r="AC1402">
        <f t="shared" si="488"/>
        <v>0.3052631578947369</v>
      </c>
      <c r="AD1402">
        <f t="shared" si="489"/>
        <v>9.2689295039164482E-2</v>
      </c>
      <c r="AE1402">
        <f t="shared" si="490"/>
        <v>0.21195652173913049</v>
      </c>
      <c r="AF1402">
        <f t="shared" si="491"/>
        <v>0.23684210526315788</v>
      </c>
      <c r="AG1402">
        <f t="shared" si="492"/>
        <v>0.19999999999999996</v>
      </c>
      <c r="AH1402">
        <f t="shared" si="493"/>
        <v>0.40404040404040403</v>
      </c>
      <c r="AI1402">
        <f t="shared" si="494"/>
        <v>0.21298405466970388</v>
      </c>
      <c r="AJ1402">
        <f t="shared" si="495"/>
        <v>0.23227969348659003</v>
      </c>
      <c r="AK1402">
        <f t="shared" si="496"/>
        <v>0.35722819593787336</v>
      </c>
      <c r="AL1402">
        <f t="shared" si="497"/>
        <v>0.21895664952240998</v>
      </c>
      <c r="AM1402">
        <f t="shared" si="498"/>
        <v>0.26425217974513748</v>
      </c>
      <c r="AN1402">
        <f t="shared" si="499"/>
        <v>0.3862212943632567</v>
      </c>
      <c r="AO1402">
        <f t="shared" si="500"/>
        <v>0.18790100824931255</v>
      </c>
      <c r="AP1402">
        <f t="shared" si="501"/>
        <v>5.6179775280898875E-2</v>
      </c>
      <c r="AQ1402">
        <f t="shared" si="502"/>
        <v>5.5555555555555552E-2</v>
      </c>
      <c r="AR1402">
        <f t="shared" si="503"/>
        <v>2.2471910112359546E-2</v>
      </c>
      <c r="AS1402">
        <f t="shared" si="504"/>
        <v>4.0816326530612235E-2</v>
      </c>
      <c r="AT1402">
        <f t="shared" si="505"/>
        <v>0.34424316856002457</v>
      </c>
      <c r="AU1402">
        <f t="shared" si="506"/>
        <v>0.36851671535215846</v>
      </c>
      <c r="AV1402">
        <f t="shared" si="507"/>
        <v>0.50232558139534877</v>
      </c>
      <c r="AW1402">
        <f t="shared" si="508"/>
        <v>0.51413612565445022</v>
      </c>
    </row>
    <row r="1403" spans="1:49" x14ac:dyDescent="0.3">
      <c r="A1403">
        <v>28</v>
      </c>
      <c r="B1403" s="3">
        <v>37681</v>
      </c>
      <c r="C1403" t="s">
        <v>8</v>
      </c>
      <c r="D1403" s="1">
        <v>65.900000000000006</v>
      </c>
      <c r="E1403" s="1">
        <v>33.5</v>
      </c>
      <c r="F1403" s="1">
        <v>17.600000000000001</v>
      </c>
      <c r="G1403" s="1">
        <v>32.4</v>
      </c>
      <c r="H1403" s="1">
        <v>13.75</v>
      </c>
      <c r="I1403" s="1">
        <v>43.95</v>
      </c>
      <c r="J1403" s="1">
        <v>44.7</v>
      </c>
      <c r="K1403" s="1">
        <v>23.15</v>
      </c>
      <c r="L1403" s="1">
        <v>23.4</v>
      </c>
      <c r="M1403" s="1">
        <v>8.0500000000000007</v>
      </c>
      <c r="N1403" s="1">
        <v>8.85</v>
      </c>
      <c r="O1403" s="2">
        <v>9.6999999999999993</v>
      </c>
      <c r="P1403" s="2">
        <v>7.5</v>
      </c>
      <c r="Q1403" s="2">
        <v>2</v>
      </c>
      <c r="R1403" s="1">
        <v>0.2</v>
      </c>
      <c r="S1403" s="1">
        <v>0.3</v>
      </c>
      <c r="T1403" s="1">
        <v>0.1</v>
      </c>
      <c r="U1403" s="1">
        <v>0.1</v>
      </c>
      <c r="V1403" s="1">
        <v>0.9</v>
      </c>
      <c r="W1403" s="1">
        <v>63.41</v>
      </c>
      <c r="X1403" s="1">
        <v>61.82</v>
      </c>
      <c r="Y1403" s="1">
        <v>5.22</v>
      </c>
      <c r="Z1403" s="1">
        <v>5.16</v>
      </c>
      <c r="AA1403">
        <f t="shared" si="486"/>
        <v>0.21406086044071351</v>
      </c>
      <c r="AB1403">
        <f t="shared" si="487"/>
        <v>0.17187500000000008</v>
      </c>
      <c r="AC1403">
        <f t="shared" si="488"/>
        <v>0.1511961722488038</v>
      </c>
      <c r="AD1403">
        <f t="shared" si="489"/>
        <v>2.1540469973890343E-2</v>
      </c>
      <c r="AE1403">
        <f t="shared" si="490"/>
        <v>8.1521739130434784E-2</v>
      </c>
      <c r="AF1403">
        <f t="shared" si="491"/>
        <v>9.2105263157894732E-2</v>
      </c>
      <c r="AG1403">
        <f t="shared" si="492"/>
        <v>4.4444444444444446E-2</v>
      </c>
      <c r="AH1403">
        <f t="shared" si="493"/>
        <v>0.19245082402977148</v>
      </c>
      <c r="AI1403">
        <f t="shared" si="494"/>
        <v>7.8587699316628706E-2</v>
      </c>
      <c r="AJ1403">
        <f t="shared" si="495"/>
        <v>0.12978927203065138</v>
      </c>
      <c r="AK1403">
        <f t="shared" si="496"/>
        <v>0.27558741537236159</v>
      </c>
      <c r="AL1403">
        <f t="shared" si="497"/>
        <v>0.12931667891256426</v>
      </c>
      <c r="AM1403">
        <f t="shared" si="498"/>
        <v>0.18578135479543928</v>
      </c>
      <c r="AN1403">
        <f t="shared" si="499"/>
        <v>0.2881002087682672</v>
      </c>
      <c r="AO1403">
        <f t="shared" si="500"/>
        <v>0.14298808432630614</v>
      </c>
      <c r="AP1403">
        <f t="shared" si="501"/>
        <v>1.1235955056179775E-2</v>
      </c>
      <c r="AQ1403">
        <f t="shared" si="502"/>
        <v>2.222222222222222E-2</v>
      </c>
      <c r="AR1403">
        <f t="shared" si="503"/>
        <v>0</v>
      </c>
      <c r="AS1403">
        <f t="shared" si="504"/>
        <v>0</v>
      </c>
      <c r="AT1403">
        <f t="shared" si="505"/>
        <v>0.34424316856002457</v>
      </c>
      <c r="AU1403">
        <f t="shared" si="506"/>
        <v>0.36851671535215846</v>
      </c>
      <c r="AV1403">
        <f t="shared" si="507"/>
        <v>0.50232558139534877</v>
      </c>
      <c r="AW1403">
        <f t="shared" si="508"/>
        <v>0.51413612565445022</v>
      </c>
    </row>
    <row r="1404" spans="1:49" x14ac:dyDescent="0.3">
      <c r="A1404">
        <v>29</v>
      </c>
      <c r="B1404" s="3">
        <v>37681</v>
      </c>
      <c r="C1404" t="s">
        <v>7</v>
      </c>
      <c r="D1404" s="1">
        <v>97.9</v>
      </c>
      <c r="E1404" s="1">
        <v>46.3</v>
      </c>
      <c r="F1404" s="1">
        <v>24.55</v>
      </c>
      <c r="G1404" s="1">
        <v>51.6</v>
      </c>
      <c r="H1404" s="1">
        <v>24.55</v>
      </c>
      <c r="I1404" s="1">
        <v>57.75</v>
      </c>
      <c r="J1404" s="1">
        <v>58.15</v>
      </c>
      <c r="K1404" s="1">
        <v>31.85</v>
      </c>
      <c r="L1404" s="1">
        <v>31.7</v>
      </c>
      <c r="M1404" s="1">
        <v>12.15</v>
      </c>
      <c r="N1404" s="1">
        <v>12.1</v>
      </c>
      <c r="O1404" s="2">
        <v>25.6</v>
      </c>
      <c r="P1404" s="2">
        <v>17.8</v>
      </c>
      <c r="Q1404" s="2">
        <v>7</v>
      </c>
      <c r="R1404" s="1">
        <v>0.9</v>
      </c>
      <c r="S1404" s="1">
        <v>0.8</v>
      </c>
      <c r="T1404" s="1">
        <v>0.4</v>
      </c>
      <c r="U1404" s="1">
        <v>0.4</v>
      </c>
      <c r="V1404" s="1">
        <v>3.3</v>
      </c>
      <c r="W1404" s="1">
        <v>63.41</v>
      </c>
      <c r="X1404" s="1">
        <v>61.82</v>
      </c>
      <c r="Y1404" s="1">
        <v>5.22</v>
      </c>
      <c r="Z1404" s="1">
        <v>5.16</v>
      </c>
      <c r="AA1404">
        <f t="shared" si="486"/>
        <v>0.48268625393494219</v>
      </c>
      <c r="AB1404">
        <f t="shared" si="487"/>
        <v>0.44335937500000006</v>
      </c>
      <c r="AC1404">
        <f t="shared" si="488"/>
        <v>0.51866028708133971</v>
      </c>
      <c r="AD1404">
        <f t="shared" si="489"/>
        <v>0.16253263707571802</v>
      </c>
      <c r="AE1404">
        <f t="shared" si="490"/>
        <v>0.22146739130434787</v>
      </c>
      <c r="AF1404">
        <f t="shared" si="491"/>
        <v>0.42105263157894735</v>
      </c>
      <c r="AG1404">
        <f t="shared" si="492"/>
        <v>0.31111111111111106</v>
      </c>
      <c r="AH1404">
        <f t="shared" si="493"/>
        <v>0.53269537480063811</v>
      </c>
      <c r="AI1404">
        <f t="shared" si="494"/>
        <v>0.25968109339407747</v>
      </c>
      <c r="AJ1404">
        <f t="shared" si="495"/>
        <v>0.26197318007662834</v>
      </c>
      <c r="AK1404">
        <f t="shared" si="496"/>
        <v>0.38271604938271597</v>
      </c>
      <c r="AL1404">
        <f t="shared" si="497"/>
        <v>0.25716385011021303</v>
      </c>
      <c r="AM1404">
        <f t="shared" si="498"/>
        <v>0.29711602951039567</v>
      </c>
      <c r="AN1404">
        <f t="shared" si="499"/>
        <v>0.45929018789144044</v>
      </c>
      <c r="AO1404">
        <f t="shared" si="500"/>
        <v>0.20256645279560034</v>
      </c>
      <c r="AP1404">
        <f t="shared" si="501"/>
        <v>8.98876404494382E-2</v>
      </c>
      <c r="AQ1404">
        <f t="shared" si="502"/>
        <v>7.7777777777777779E-2</v>
      </c>
      <c r="AR1404">
        <f t="shared" si="503"/>
        <v>3.3707865168539332E-2</v>
      </c>
      <c r="AS1404">
        <f t="shared" si="504"/>
        <v>6.1224489795918373E-2</v>
      </c>
      <c r="AT1404">
        <f t="shared" si="505"/>
        <v>0.34424316856002457</v>
      </c>
      <c r="AU1404">
        <f t="shared" si="506"/>
        <v>0.36851671535215846</v>
      </c>
      <c r="AV1404">
        <f t="shared" si="507"/>
        <v>0.50232558139534877</v>
      </c>
      <c r="AW1404">
        <f t="shared" si="508"/>
        <v>0.51413612565445022</v>
      </c>
    </row>
    <row r="1405" spans="1:49" x14ac:dyDescent="0.3">
      <c r="A1405">
        <v>30</v>
      </c>
      <c r="B1405" s="3">
        <v>37681</v>
      </c>
      <c r="C1405" t="s">
        <v>7</v>
      </c>
      <c r="D1405" s="1">
        <v>93.45</v>
      </c>
      <c r="E1405" s="1">
        <v>44.25</v>
      </c>
      <c r="F1405" s="1">
        <v>24.7</v>
      </c>
      <c r="G1405" s="1">
        <v>49.2</v>
      </c>
      <c r="H1405" s="1">
        <v>26.15</v>
      </c>
      <c r="I1405" s="1">
        <v>57.25</v>
      </c>
      <c r="J1405" s="1">
        <v>57.45</v>
      </c>
      <c r="K1405" s="1">
        <v>31.55</v>
      </c>
      <c r="L1405" s="1">
        <v>30.1</v>
      </c>
      <c r="M1405" s="1">
        <v>11</v>
      </c>
      <c r="N1405" s="1">
        <v>10.9</v>
      </c>
      <c r="O1405" s="2">
        <v>23.8</v>
      </c>
      <c r="P1405" s="2">
        <v>15.7</v>
      </c>
      <c r="Q1405" s="2">
        <v>5.5</v>
      </c>
      <c r="R1405" s="1">
        <v>0.7</v>
      </c>
      <c r="S1405" s="1">
        <v>0.7</v>
      </c>
      <c r="T1405" s="1">
        <v>0.3</v>
      </c>
      <c r="U1405" s="1">
        <v>0.3</v>
      </c>
      <c r="V1405" s="1">
        <v>2.7</v>
      </c>
      <c r="W1405" s="1">
        <v>63.41</v>
      </c>
      <c r="X1405" s="1">
        <v>61.82</v>
      </c>
      <c r="Y1405" s="1">
        <v>5.22</v>
      </c>
      <c r="Z1405" s="1">
        <v>5.16</v>
      </c>
      <c r="AA1405">
        <f t="shared" si="486"/>
        <v>0.43966421825813218</v>
      </c>
      <c r="AB1405">
        <f t="shared" si="487"/>
        <v>0.44921875</v>
      </c>
      <c r="AC1405">
        <f t="shared" si="488"/>
        <v>0.47272727272727277</v>
      </c>
      <c r="AD1405">
        <f t="shared" si="489"/>
        <v>0.18342036553524801</v>
      </c>
      <c r="AE1405">
        <f t="shared" si="490"/>
        <v>0.19293478260869565</v>
      </c>
      <c r="AF1405">
        <f t="shared" si="491"/>
        <v>0.32236842105263158</v>
      </c>
      <c r="AG1405">
        <f t="shared" si="492"/>
        <v>0.24444444444444446</v>
      </c>
      <c r="AH1405">
        <f t="shared" si="493"/>
        <v>0.48538011695906441</v>
      </c>
      <c r="AI1405">
        <f t="shared" si="494"/>
        <v>0.23917995444191345</v>
      </c>
      <c r="AJ1405">
        <f t="shared" si="495"/>
        <v>0.25718390804597702</v>
      </c>
      <c r="AK1405">
        <f t="shared" si="496"/>
        <v>0.37714058144165669</v>
      </c>
      <c r="AL1405">
        <f t="shared" si="497"/>
        <v>0.2527553269654666</v>
      </c>
      <c r="AM1405">
        <f t="shared" si="498"/>
        <v>0.27565392354124751</v>
      </c>
      <c r="AN1405">
        <f t="shared" si="499"/>
        <v>0.41127348643006256</v>
      </c>
      <c r="AO1405">
        <f t="shared" si="500"/>
        <v>0.18056828597616864</v>
      </c>
      <c r="AP1405">
        <f t="shared" si="501"/>
        <v>6.741573033707865E-2</v>
      </c>
      <c r="AQ1405">
        <f t="shared" si="502"/>
        <v>6.6666666666666666E-2</v>
      </c>
      <c r="AR1405">
        <f t="shared" si="503"/>
        <v>2.2471910112359546E-2</v>
      </c>
      <c r="AS1405">
        <f t="shared" si="504"/>
        <v>4.0816326530612235E-2</v>
      </c>
      <c r="AT1405">
        <f t="shared" si="505"/>
        <v>0.34424316856002457</v>
      </c>
      <c r="AU1405">
        <f t="shared" si="506"/>
        <v>0.36851671535215846</v>
      </c>
      <c r="AV1405">
        <f t="shared" si="507"/>
        <v>0.50232558139534877</v>
      </c>
      <c r="AW1405">
        <f t="shared" si="508"/>
        <v>0.51413612565445022</v>
      </c>
    </row>
    <row r="1406" spans="1:49" x14ac:dyDescent="0.3">
      <c r="A1406">
        <v>31</v>
      </c>
      <c r="B1406" s="3">
        <v>37681</v>
      </c>
      <c r="C1406" t="s">
        <v>7</v>
      </c>
      <c r="D1406" s="1">
        <v>90.55</v>
      </c>
      <c r="E1406" s="1">
        <v>41.95</v>
      </c>
      <c r="F1406" s="1">
        <v>22.05</v>
      </c>
      <c r="G1406" s="1">
        <v>48.6</v>
      </c>
      <c r="H1406" s="1">
        <v>24.75</v>
      </c>
      <c r="I1406" s="1">
        <v>50.75</v>
      </c>
      <c r="J1406" s="1">
        <v>48.45</v>
      </c>
      <c r="K1406" s="1">
        <v>26</v>
      </c>
      <c r="L1406" s="1">
        <v>24.2</v>
      </c>
      <c r="M1406" s="1">
        <v>9.1</v>
      </c>
      <c r="N1406" s="1">
        <v>7.9</v>
      </c>
      <c r="O1406" s="2">
        <v>20.6</v>
      </c>
      <c r="P1406" s="2">
        <v>11.8</v>
      </c>
      <c r="Q1406" s="2">
        <v>4.5999999999999996</v>
      </c>
      <c r="R1406" s="1">
        <v>0.4</v>
      </c>
      <c r="S1406" s="1">
        <v>0.4</v>
      </c>
      <c r="T1406" s="1">
        <v>0.2</v>
      </c>
      <c r="U1406" s="1">
        <v>0.2</v>
      </c>
      <c r="V1406" s="1">
        <v>2</v>
      </c>
      <c r="W1406" s="1">
        <v>63.41</v>
      </c>
      <c r="X1406" s="1">
        <v>61.82</v>
      </c>
      <c r="Y1406" s="1">
        <v>5.22</v>
      </c>
      <c r="Z1406" s="1">
        <v>5.16</v>
      </c>
      <c r="AA1406">
        <f t="shared" si="486"/>
        <v>0.39139559286463799</v>
      </c>
      <c r="AB1406">
        <f t="shared" si="487"/>
        <v>0.34570312500000006</v>
      </c>
      <c r="AC1406">
        <f t="shared" si="488"/>
        <v>0.46124401913875601</v>
      </c>
      <c r="AD1406">
        <f t="shared" si="489"/>
        <v>0.16514360313315926</v>
      </c>
      <c r="AE1406">
        <f t="shared" si="490"/>
        <v>0.13994565217391305</v>
      </c>
      <c r="AF1406">
        <f t="shared" si="491"/>
        <v>0.26315789473684204</v>
      </c>
      <c r="AG1406">
        <f t="shared" si="492"/>
        <v>0.16666666666666666</v>
      </c>
      <c r="AH1406">
        <f t="shared" si="493"/>
        <v>0.45454545454545459</v>
      </c>
      <c r="AI1406">
        <f t="shared" si="494"/>
        <v>0.20273348519362189</v>
      </c>
      <c r="AJ1406">
        <f t="shared" si="495"/>
        <v>0.19492337164750959</v>
      </c>
      <c r="AK1406">
        <f t="shared" si="496"/>
        <v>0.3054559936280366</v>
      </c>
      <c r="AL1406">
        <f t="shared" si="497"/>
        <v>0.17119764878765611</v>
      </c>
      <c r="AM1406">
        <f t="shared" si="498"/>
        <v>0.19651240778001342</v>
      </c>
      <c r="AN1406">
        <f t="shared" si="499"/>
        <v>0.33194154488517735</v>
      </c>
      <c r="AO1406">
        <f t="shared" si="500"/>
        <v>0.12557286892758937</v>
      </c>
      <c r="AP1406">
        <f t="shared" si="501"/>
        <v>3.3707865168539332E-2</v>
      </c>
      <c r="AQ1406">
        <f t="shared" si="502"/>
        <v>3.333333333333334E-2</v>
      </c>
      <c r="AR1406">
        <f t="shared" si="503"/>
        <v>1.1235955056179775E-2</v>
      </c>
      <c r="AS1406">
        <f t="shared" si="504"/>
        <v>2.0408163265306121E-2</v>
      </c>
      <c r="AT1406">
        <f t="shared" si="505"/>
        <v>0.34424316856002457</v>
      </c>
      <c r="AU1406">
        <f t="shared" si="506"/>
        <v>0.36851671535215846</v>
      </c>
      <c r="AV1406">
        <f t="shared" si="507"/>
        <v>0.50232558139534877</v>
      </c>
      <c r="AW1406">
        <f t="shared" si="508"/>
        <v>0.51413612565445022</v>
      </c>
    </row>
    <row r="1407" spans="1:49" x14ac:dyDescent="0.3">
      <c r="A1407">
        <v>32</v>
      </c>
      <c r="B1407" s="3">
        <v>37681</v>
      </c>
      <c r="C1407" t="s">
        <v>8</v>
      </c>
      <c r="D1407" s="1">
        <v>87.65</v>
      </c>
      <c r="E1407" s="1">
        <v>46.15</v>
      </c>
      <c r="F1407" s="1">
        <v>26.25</v>
      </c>
      <c r="G1407" s="1">
        <v>41.5</v>
      </c>
      <c r="H1407" s="1">
        <v>19.149999999999999</v>
      </c>
      <c r="I1407" s="1">
        <v>68.099999999999994</v>
      </c>
      <c r="J1407" s="1">
        <v>67.099999999999994</v>
      </c>
      <c r="K1407" s="1">
        <v>38.549999999999997</v>
      </c>
      <c r="L1407" s="1">
        <v>37.799999999999997</v>
      </c>
      <c r="M1407" s="1">
        <v>12.55</v>
      </c>
      <c r="N1407" s="1">
        <v>12.5</v>
      </c>
      <c r="O1407" s="2">
        <v>30.6</v>
      </c>
      <c r="P1407" s="2">
        <v>25.5</v>
      </c>
      <c r="Q1407" s="2">
        <v>4.9000000000000004</v>
      </c>
      <c r="R1407" s="1">
        <v>1.1000000000000001</v>
      </c>
      <c r="S1407" s="1">
        <v>1</v>
      </c>
      <c r="T1407" s="1">
        <v>0.5</v>
      </c>
      <c r="U1407" s="1">
        <v>0.5</v>
      </c>
      <c r="V1407" s="1">
        <v>2.8</v>
      </c>
      <c r="W1407" s="1">
        <v>63.41</v>
      </c>
      <c r="X1407" s="1">
        <v>61.82</v>
      </c>
      <c r="Y1407" s="1">
        <v>5.22</v>
      </c>
      <c r="Z1407" s="1">
        <v>5.16</v>
      </c>
      <c r="AA1407">
        <f t="shared" si="486"/>
        <v>0.4795383001049317</v>
      </c>
      <c r="AB1407">
        <f t="shared" si="487"/>
        <v>0.509765625</v>
      </c>
      <c r="AC1407">
        <f t="shared" si="488"/>
        <v>0.32535885167464113</v>
      </c>
      <c r="AD1407">
        <f t="shared" si="489"/>
        <v>9.2036553524804166E-2</v>
      </c>
      <c r="AE1407">
        <f t="shared" si="490"/>
        <v>0.32608695652173914</v>
      </c>
      <c r="AF1407">
        <f t="shared" si="491"/>
        <v>0.28289473684210531</v>
      </c>
      <c r="AG1407">
        <f t="shared" si="492"/>
        <v>0.25555555555555554</v>
      </c>
      <c r="AH1407">
        <f t="shared" si="493"/>
        <v>0.42371079213184487</v>
      </c>
      <c r="AI1407">
        <f t="shared" si="494"/>
        <v>0.31662870159453305</v>
      </c>
      <c r="AJ1407">
        <f t="shared" si="495"/>
        <v>0.36111111111111105</v>
      </c>
      <c r="AK1407">
        <f t="shared" si="496"/>
        <v>0.45400238948626037</v>
      </c>
      <c r="AL1407">
        <f t="shared" si="497"/>
        <v>0.3556208670095517</v>
      </c>
      <c r="AM1407">
        <f t="shared" si="498"/>
        <v>0.37894030851777327</v>
      </c>
      <c r="AN1407">
        <f t="shared" si="499"/>
        <v>0.47599164926931098</v>
      </c>
      <c r="AO1407">
        <f t="shared" si="500"/>
        <v>0.20989917506874425</v>
      </c>
      <c r="AP1407">
        <f t="shared" si="501"/>
        <v>0.11235955056179775</v>
      </c>
      <c r="AQ1407">
        <f t="shared" si="502"/>
        <v>9.9999999999999992E-2</v>
      </c>
      <c r="AR1407">
        <f t="shared" si="503"/>
        <v>4.49438202247191E-2</v>
      </c>
      <c r="AS1407">
        <f t="shared" si="504"/>
        <v>8.1632653061224483E-2</v>
      </c>
      <c r="AT1407">
        <f t="shared" si="505"/>
        <v>0.34424316856002457</v>
      </c>
      <c r="AU1407">
        <f t="shared" si="506"/>
        <v>0.36851671535215846</v>
      </c>
      <c r="AV1407">
        <f t="shared" si="507"/>
        <v>0.50232558139534877</v>
      </c>
      <c r="AW1407">
        <f t="shared" si="508"/>
        <v>0.51413612565445022</v>
      </c>
    </row>
    <row r="1408" spans="1:49" x14ac:dyDescent="0.3">
      <c r="A1408">
        <v>33</v>
      </c>
      <c r="B1408" s="3">
        <v>37681</v>
      </c>
      <c r="C1408" t="s">
        <v>8</v>
      </c>
      <c r="D1408" s="1">
        <v>90.2</v>
      </c>
      <c r="E1408" s="1">
        <v>47.3</v>
      </c>
      <c r="F1408" s="1">
        <v>23.85</v>
      </c>
      <c r="G1408" s="1">
        <v>42.9</v>
      </c>
      <c r="H1408" s="1">
        <v>20.3</v>
      </c>
      <c r="I1408" s="1">
        <v>68.8</v>
      </c>
      <c r="J1408" s="1">
        <v>68.150000000000006</v>
      </c>
      <c r="K1408" s="1">
        <v>38.5</v>
      </c>
      <c r="L1408" s="1">
        <v>38</v>
      </c>
      <c r="M1408" s="1">
        <v>12.3</v>
      </c>
      <c r="N1408" s="1">
        <v>12.35</v>
      </c>
      <c r="O1408" s="2">
        <v>25</v>
      </c>
      <c r="P1408" s="2">
        <v>17.5</v>
      </c>
      <c r="Q1408" s="2">
        <v>5</v>
      </c>
      <c r="R1408" s="1">
        <v>1.1000000000000001</v>
      </c>
      <c r="S1408" s="1">
        <v>1.2</v>
      </c>
      <c r="T1408" s="1">
        <v>0.5</v>
      </c>
      <c r="U1408" s="1">
        <v>0.6</v>
      </c>
      <c r="V1408" s="1">
        <v>2.8</v>
      </c>
      <c r="W1408" s="1">
        <v>63.41</v>
      </c>
      <c r="X1408" s="1">
        <v>61.82</v>
      </c>
      <c r="Y1408" s="1">
        <v>5.22</v>
      </c>
      <c r="Z1408" s="1">
        <v>5.16</v>
      </c>
      <c r="AA1408">
        <f t="shared" si="486"/>
        <v>0.50367261280167885</v>
      </c>
      <c r="AB1408">
        <f t="shared" si="487"/>
        <v>0.41601562500000011</v>
      </c>
      <c r="AC1408">
        <f t="shared" si="488"/>
        <v>0.35215311004784683</v>
      </c>
      <c r="AD1408">
        <f t="shared" si="489"/>
        <v>0.10704960835509139</v>
      </c>
      <c r="AE1408">
        <f t="shared" si="490"/>
        <v>0.21739130434782611</v>
      </c>
      <c r="AF1408">
        <f t="shared" si="491"/>
        <v>0.28947368421052633</v>
      </c>
      <c r="AG1408">
        <f t="shared" si="492"/>
        <v>0.25555555555555554</v>
      </c>
      <c r="AH1408">
        <f t="shared" si="493"/>
        <v>0.45082402977139829</v>
      </c>
      <c r="AI1408">
        <f t="shared" si="494"/>
        <v>0.2528473804100228</v>
      </c>
      <c r="AJ1408">
        <f t="shared" si="495"/>
        <v>0.36781609195402293</v>
      </c>
      <c r="AK1408">
        <f t="shared" si="496"/>
        <v>0.46236559139784944</v>
      </c>
      <c r="AL1408">
        <f t="shared" si="497"/>
        <v>0.35488611315209401</v>
      </c>
      <c r="AM1408">
        <f t="shared" si="498"/>
        <v>0.38162307176391685</v>
      </c>
      <c r="AN1408">
        <f t="shared" si="499"/>
        <v>0.4655532359081419</v>
      </c>
      <c r="AO1408">
        <f t="shared" si="500"/>
        <v>0.20714940421631528</v>
      </c>
      <c r="AP1408">
        <f t="shared" si="501"/>
        <v>0.11235955056179775</v>
      </c>
      <c r="AQ1408">
        <f t="shared" si="502"/>
        <v>0.1222222222222222</v>
      </c>
      <c r="AR1408">
        <f t="shared" si="503"/>
        <v>4.49438202247191E-2</v>
      </c>
      <c r="AS1408">
        <f t="shared" si="504"/>
        <v>0.1020408163265306</v>
      </c>
      <c r="AT1408">
        <f t="shared" si="505"/>
        <v>0.34424316856002457</v>
      </c>
      <c r="AU1408">
        <f t="shared" si="506"/>
        <v>0.36851671535215846</v>
      </c>
      <c r="AV1408">
        <f t="shared" si="507"/>
        <v>0.50232558139534877</v>
      </c>
      <c r="AW1408">
        <f t="shared" si="508"/>
        <v>0.51413612565445022</v>
      </c>
    </row>
    <row r="1409" spans="1:49" x14ac:dyDescent="0.3">
      <c r="A1409">
        <v>34</v>
      </c>
      <c r="B1409" s="3">
        <v>37681</v>
      </c>
      <c r="C1409" t="s">
        <v>8</v>
      </c>
      <c r="D1409" s="1">
        <v>88.45</v>
      </c>
      <c r="E1409" s="1">
        <v>44.8</v>
      </c>
      <c r="F1409" s="1">
        <v>24.1</v>
      </c>
      <c r="G1409" s="1">
        <v>43.65</v>
      </c>
      <c r="H1409" s="1">
        <v>14.85</v>
      </c>
      <c r="I1409" s="1">
        <v>64.099999999999994</v>
      </c>
      <c r="J1409" s="1">
        <v>65.3</v>
      </c>
      <c r="K1409" s="1">
        <v>36</v>
      </c>
      <c r="L1409" s="1">
        <v>34.950000000000003</v>
      </c>
      <c r="M1409" s="1">
        <v>10.25</v>
      </c>
      <c r="N1409" s="1">
        <v>11.65</v>
      </c>
      <c r="O1409" s="2">
        <v>22.7</v>
      </c>
      <c r="P1409" s="2">
        <v>16.2</v>
      </c>
      <c r="Q1409" s="2">
        <v>4.5</v>
      </c>
      <c r="R1409" s="1">
        <v>0.6</v>
      </c>
      <c r="S1409" s="1">
        <v>0.8</v>
      </c>
      <c r="T1409" s="1">
        <v>0.3</v>
      </c>
      <c r="U1409" s="1">
        <v>0.4</v>
      </c>
      <c r="V1409" s="1">
        <v>2.4</v>
      </c>
      <c r="W1409" s="1">
        <v>63.41</v>
      </c>
      <c r="X1409" s="1">
        <v>61.82</v>
      </c>
      <c r="Y1409" s="1">
        <v>5.22</v>
      </c>
      <c r="Z1409" s="1">
        <v>5.16</v>
      </c>
      <c r="AA1409">
        <f t="shared" si="486"/>
        <v>0.45120671563483727</v>
      </c>
      <c r="AB1409">
        <f t="shared" si="487"/>
        <v>0.42578125000000011</v>
      </c>
      <c r="AC1409">
        <f t="shared" si="488"/>
        <v>0.36650717703349278</v>
      </c>
      <c r="AD1409">
        <f t="shared" si="489"/>
        <v>3.5900783289817231E-2</v>
      </c>
      <c r="AE1409">
        <f t="shared" si="490"/>
        <v>0.19972826086956522</v>
      </c>
      <c r="AF1409">
        <f t="shared" si="491"/>
        <v>0.25657894736842102</v>
      </c>
      <c r="AG1409">
        <f t="shared" si="492"/>
        <v>0.21111111111111108</v>
      </c>
      <c r="AH1409">
        <f t="shared" si="493"/>
        <v>0.4322169059011165</v>
      </c>
      <c r="AI1409">
        <f t="shared" si="494"/>
        <v>0.22665148063781321</v>
      </c>
      <c r="AJ1409">
        <f t="shared" si="495"/>
        <v>0.32279693486590033</v>
      </c>
      <c r="AK1409">
        <f t="shared" si="496"/>
        <v>0.43966547192353639</v>
      </c>
      <c r="AL1409">
        <f t="shared" si="497"/>
        <v>0.31814842027920642</v>
      </c>
      <c r="AM1409">
        <f t="shared" si="498"/>
        <v>0.34071093226022808</v>
      </c>
      <c r="AN1409">
        <f t="shared" si="499"/>
        <v>0.37995824634655523</v>
      </c>
      <c r="AO1409">
        <f t="shared" si="500"/>
        <v>0.19431714023831345</v>
      </c>
      <c r="AP1409">
        <f t="shared" si="501"/>
        <v>5.6179775280898875E-2</v>
      </c>
      <c r="AQ1409">
        <f t="shared" si="502"/>
        <v>7.7777777777777779E-2</v>
      </c>
      <c r="AR1409">
        <f t="shared" si="503"/>
        <v>2.2471910112359546E-2</v>
      </c>
      <c r="AS1409">
        <f t="shared" si="504"/>
        <v>6.1224489795918373E-2</v>
      </c>
      <c r="AT1409">
        <f t="shared" si="505"/>
        <v>0.34424316856002457</v>
      </c>
      <c r="AU1409">
        <f t="shared" si="506"/>
        <v>0.36851671535215846</v>
      </c>
      <c r="AV1409">
        <f t="shared" si="507"/>
        <v>0.50232558139534877</v>
      </c>
      <c r="AW1409">
        <f t="shared" si="508"/>
        <v>0.51413612565445022</v>
      </c>
    </row>
    <row r="1410" spans="1:49" x14ac:dyDescent="0.3">
      <c r="A1410">
        <v>35</v>
      </c>
      <c r="B1410" s="3">
        <v>37681</v>
      </c>
      <c r="C1410" t="s">
        <v>7</v>
      </c>
      <c r="D1410" s="1">
        <v>76.900000000000006</v>
      </c>
      <c r="E1410" s="1">
        <v>34.85</v>
      </c>
      <c r="F1410" s="1">
        <v>19.25</v>
      </c>
      <c r="G1410" s="1">
        <v>42.05</v>
      </c>
      <c r="H1410" s="1">
        <v>19.3</v>
      </c>
      <c r="I1410" s="1">
        <v>44.7</v>
      </c>
      <c r="J1410" s="1">
        <v>46</v>
      </c>
      <c r="K1410" s="1">
        <v>23.55</v>
      </c>
      <c r="L1410" s="1">
        <v>23.7</v>
      </c>
      <c r="M1410" s="1">
        <v>8.9499999999999993</v>
      </c>
      <c r="N1410" s="1">
        <v>9</v>
      </c>
      <c r="O1410" s="2">
        <v>13.2</v>
      </c>
      <c r="P1410" s="2">
        <v>8.6</v>
      </c>
      <c r="Q1410" s="2">
        <v>3.3</v>
      </c>
      <c r="R1410" s="1">
        <v>0.3</v>
      </c>
      <c r="S1410" s="1">
        <v>0.3</v>
      </c>
      <c r="T1410" s="1">
        <v>0.1</v>
      </c>
      <c r="U1410" s="1">
        <v>0.1</v>
      </c>
      <c r="V1410" s="1">
        <v>1.6</v>
      </c>
      <c r="W1410" s="1">
        <v>63.41</v>
      </c>
      <c r="X1410" s="1">
        <v>61.82</v>
      </c>
      <c r="Y1410" s="1">
        <v>5.22</v>
      </c>
      <c r="Z1410" s="1">
        <v>5.16</v>
      </c>
      <c r="AA1410">
        <f t="shared" si="486"/>
        <v>0.24239244491080797</v>
      </c>
      <c r="AB1410">
        <f t="shared" si="487"/>
        <v>0.23632812500000003</v>
      </c>
      <c r="AC1410">
        <f t="shared" si="488"/>
        <v>0.33588516746411479</v>
      </c>
      <c r="AD1410">
        <f t="shared" si="489"/>
        <v>9.3994778067885129E-2</v>
      </c>
      <c r="AE1410">
        <f t="shared" si="490"/>
        <v>9.6467391304347824E-2</v>
      </c>
      <c r="AF1410">
        <f t="shared" si="491"/>
        <v>0.17763157894736839</v>
      </c>
      <c r="AG1410">
        <f t="shared" si="492"/>
        <v>0.12222222222222223</v>
      </c>
      <c r="AH1410">
        <f t="shared" si="493"/>
        <v>0.30940988835725686</v>
      </c>
      <c r="AI1410">
        <f t="shared" si="494"/>
        <v>0.1184510250569476</v>
      </c>
      <c r="AJ1410">
        <f t="shared" si="495"/>
        <v>0.13697318007662837</v>
      </c>
      <c r="AK1410">
        <f t="shared" si="496"/>
        <v>0.28594185583432891</v>
      </c>
      <c r="AL1410">
        <f t="shared" si="497"/>
        <v>0.13519470977222631</v>
      </c>
      <c r="AM1410">
        <f t="shared" si="498"/>
        <v>0.18980549966465457</v>
      </c>
      <c r="AN1410">
        <f t="shared" si="499"/>
        <v>0.32567849686847589</v>
      </c>
      <c r="AO1410">
        <f t="shared" si="500"/>
        <v>0.14573785517873511</v>
      </c>
      <c r="AP1410">
        <f t="shared" si="501"/>
        <v>2.2471910112359546E-2</v>
      </c>
      <c r="AQ1410">
        <f t="shared" si="502"/>
        <v>2.222222222222222E-2</v>
      </c>
      <c r="AR1410">
        <f t="shared" si="503"/>
        <v>0</v>
      </c>
      <c r="AS1410">
        <f t="shared" si="504"/>
        <v>0</v>
      </c>
      <c r="AT1410">
        <f t="shared" si="505"/>
        <v>0.34424316856002457</v>
      </c>
      <c r="AU1410">
        <f t="shared" si="506"/>
        <v>0.36851671535215846</v>
      </c>
      <c r="AV1410">
        <f t="shared" si="507"/>
        <v>0.50232558139534877</v>
      </c>
      <c r="AW1410">
        <f t="shared" si="508"/>
        <v>0.51413612565445022</v>
      </c>
    </row>
    <row r="1411" spans="1:49" x14ac:dyDescent="0.3">
      <c r="A1411">
        <v>36</v>
      </c>
      <c r="B1411" s="3">
        <v>37681</v>
      </c>
      <c r="C1411" t="s">
        <v>7</v>
      </c>
      <c r="D1411" s="1">
        <v>91.75</v>
      </c>
      <c r="E1411" s="1">
        <v>44.65</v>
      </c>
      <c r="F1411" s="1">
        <v>21.95</v>
      </c>
      <c r="G1411" s="1">
        <v>47.1</v>
      </c>
      <c r="H1411" s="1">
        <v>26.3</v>
      </c>
      <c r="I1411" s="1">
        <v>52.75</v>
      </c>
      <c r="J1411" s="1">
        <v>52.35</v>
      </c>
      <c r="K1411" s="1">
        <v>28.25</v>
      </c>
      <c r="L1411" s="1">
        <v>27.35</v>
      </c>
      <c r="M1411" s="1">
        <v>10.9</v>
      </c>
      <c r="N1411" s="1">
        <v>10.6</v>
      </c>
      <c r="O1411" s="2">
        <v>21</v>
      </c>
      <c r="P1411" s="2">
        <v>14.5</v>
      </c>
      <c r="Q1411" s="2">
        <v>5.2</v>
      </c>
      <c r="R1411" s="1">
        <v>0.6</v>
      </c>
      <c r="S1411" s="1">
        <v>0.6</v>
      </c>
      <c r="T1411" s="1">
        <v>0.3</v>
      </c>
      <c r="U1411" s="1">
        <v>0.3</v>
      </c>
      <c r="V1411" s="1">
        <v>2.5</v>
      </c>
      <c r="W1411" s="1">
        <v>63.41</v>
      </c>
      <c r="X1411" s="1">
        <v>61.82</v>
      </c>
      <c r="Y1411" s="1">
        <v>5.22</v>
      </c>
      <c r="Z1411" s="1">
        <v>5.16</v>
      </c>
      <c r="AA1411">
        <f t="shared" ref="AA1411:AA1417" si="509">(E1411-$E$1420)*$E$1429</f>
        <v>0.44805876180482679</v>
      </c>
      <c r="AB1411">
        <f t="shared" ref="AB1411:AB1417" si="510">(F1411-$F$1420)*$F$1429</f>
        <v>0.341796875</v>
      </c>
      <c r="AC1411">
        <f t="shared" ref="AC1411:AC1417" si="511">(G1411-$G$1420)*$G$1429</f>
        <v>0.43253588516746411</v>
      </c>
      <c r="AD1411">
        <f t="shared" ref="AD1411:AD1417" si="512">(H1411-$H$1420)*$H$1429</f>
        <v>0.18537859007832899</v>
      </c>
      <c r="AE1411">
        <f t="shared" ref="AE1411:AE1417" si="513">(P1411-$P$1420)*$P$1429</f>
        <v>0.1766304347826087</v>
      </c>
      <c r="AF1411">
        <f t="shared" ref="AF1411:AF1417" si="514">(Q1411-$Q$1420)*$Q$1429</f>
        <v>0.30263157894736842</v>
      </c>
      <c r="AG1411">
        <f t="shared" ref="AG1411:AG1417" si="515">(V1411-$V$1420)*$V$1429</f>
        <v>0.22222222222222221</v>
      </c>
      <c r="AH1411">
        <f t="shared" ref="AH1411:AH1417" si="516">(D1411-$D$1420)*$D$1429</f>
        <v>0.46730462519936211</v>
      </c>
      <c r="AI1411">
        <f t="shared" ref="AI1411:AI1417" si="517">(O1411-$O$1420)*$O$1429</f>
        <v>0.20728929384965833</v>
      </c>
      <c r="AJ1411">
        <f t="shared" ref="AJ1411:AJ1417" si="518">(I1411-$I$1420)*$I$1429</f>
        <v>0.21408045977011494</v>
      </c>
      <c r="AK1411">
        <f t="shared" ref="AK1411:AK1417" si="519">(J1411-$J$1420)*$J$1429</f>
        <v>0.33651931501393861</v>
      </c>
      <c r="AL1411">
        <f t="shared" ref="AL1411:AL1417" si="520">(K1411-$K$1420)*$K$1429</f>
        <v>0.20426157237325493</v>
      </c>
      <c r="AM1411">
        <f t="shared" ref="AM1411:AM1417" si="521">(L1411-$L$1420)*$L$1429</f>
        <v>0.23876592890677401</v>
      </c>
      <c r="AN1411">
        <f t="shared" ref="AN1411:AN1417" si="522">(M1411-$M$1420)*$M$1429</f>
        <v>0.4070981210855949</v>
      </c>
      <c r="AO1411">
        <f t="shared" ref="AO1411:AO1417" si="523">(N1411-$N$1420)*$N$1429</f>
        <v>0.17506874427131069</v>
      </c>
      <c r="AP1411">
        <f t="shared" ref="AP1411:AP1417" si="524">(R1411-$R$1420)*$R$1429</f>
        <v>5.6179775280898875E-2</v>
      </c>
      <c r="AQ1411">
        <f t="shared" ref="AQ1411:AQ1417" si="525">(S1411-$S$1420)*$S$1429</f>
        <v>5.5555555555555552E-2</v>
      </c>
      <c r="AR1411">
        <f t="shared" ref="AR1411:AR1417" si="526">(T1411-$T$1420)*$T$1429</f>
        <v>2.2471910112359546E-2</v>
      </c>
      <c r="AS1411">
        <f t="shared" ref="AS1411:AS1417" si="527">(U1411-$U$1420)*$U$1429</f>
        <v>4.0816326530612235E-2</v>
      </c>
      <c r="AT1411">
        <f t="shared" ref="AT1411:AT1417" si="528">(W1411-$W$1420)*$W$1429</f>
        <v>0.34424316856002457</v>
      </c>
      <c r="AU1411">
        <f t="shared" si="506"/>
        <v>0.36851671535215846</v>
      </c>
      <c r="AV1411">
        <f t="shared" si="507"/>
        <v>0.50232558139534877</v>
      </c>
      <c r="AW1411">
        <f t="shared" si="508"/>
        <v>0.51413612565445022</v>
      </c>
    </row>
    <row r="1412" spans="1:49" x14ac:dyDescent="0.3">
      <c r="A1412">
        <v>37</v>
      </c>
      <c r="B1412" s="3">
        <v>37681</v>
      </c>
      <c r="C1412" t="s">
        <v>7</v>
      </c>
      <c r="D1412" s="1">
        <v>81.05</v>
      </c>
      <c r="E1412" s="1">
        <v>39.700000000000003</v>
      </c>
      <c r="F1412" s="1">
        <v>20.350000000000001</v>
      </c>
      <c r="G1412" s="1">
        <v>41.35</v>
      </c>
      <c r="H1412" s="1">
        <v>23.35</v>
      </c>
      <c r="I1412" s="1">
        <v>48.8</v>
      </c>
      <c r="J1412" s="1">
        <v>48.25</v>
      </c>
      <c r="K1412" s="1">
        <v>27.25</v>
      </c>
      <c r="L1412" s="1">
        <v>25.6</v>
      </c>
      <c r="M1412" s="1">
        <v>10.35</v>
      </c>
      <c r="N1412" s="1">
        <v>9.6999999999999993</v>
      </c>
      <c r="O1412" s="2">
        <v>15.3</v>
      </c>
      <c r="P1412" s="2">
        <v>11.4</v>
      </c>
      <c r="Q1412" s="2">
        <v>3.7</v>
      </c>
      <c r="R1412" s="1">
        <v>0.5</v>
      </c>
      <c r="S1412" s="1">
        <v>0.4</v>
      </c>
      <c r="T1412" s="1">
        <v>0.2</v>
      </c>
      <c r="U1412" s="1">
        <v>0.2</v>
      </c>
      <c r="V1412" s="1">
        <v>1.8</v>
      </c>
      <c r="W1412" s="1">
        <v>63.41</v>
      </c>
      <c r="X1412" s="1">
        <v>61.82</v>
      </c>
      <c r="Y1412" s="1">
        <v>5.22</v>
      </c>
      <c r="Z1412" s="1">
        <v>5.16</v>
      </c>
      <c r="AA1412">
        <f t="shared" si="509"/>
        <v>0.34417628541448059</v>
      </c>
      <c r="AB1412">
        <f t="shared" si="510"/>
        <v>0.27929687500000011</v>
      </c>
      <c r="AC1412">
        <f t="shared" si="511"/>
        <v>0.32248803827751199</v>
      </c>
      <c r="AD1412">
        <f t="shared" si="512"/>
        <v>0.14686684073107051</v>
      </c>
      <c r="AE1412">
        <f t="shared" si="513"/>
        <v>0.13451086956521741</v>
      </c>
      <c r="AF1412">
        <f t="shared" si="514"/>
        <v>0.20394736842105263</v>
      </c>
      <c r="AG1412">
        <f t="shared" si="515"/>
        <v>0.14444444444444443</v>
      </c>
      <c r="AH1412">
        <f t="shared" si="516"/>
        <v>0.35353535353535354</v>
      </c>
      <c r="AI1412">
        <f t="shared" si="517"/>
        <v>0.14236902050113895</v>
      </c>
      <c r="AJ1412">
        <f t="shared" si="518"/>
        <v>0.17624521072796931</v>
      </c>
      <c r="AK1412">
        <f t="shared" si="519"/>
        <v>0.30386300278773393</v>
      </c>
      <c r="AL1412">
        <f t="shared" si="520"/>
        <v>0.18956649522409991</v>
      </c>
      <c r="AM1412">
        <f t="shared" si="521"/>
        <v>0.21529175050301813</v>
      </c>
      <c r="AN1412">
        <f t="shared" si="522"/>
        <v>0.38413361169102289</v>
      </c>
      <c r="AO1412">
        <f t="shared" si="523"/>
        <v>0.15857011915673691</v>
      </c>
      <c r="AP1412">
        <f t="shared" si="524"/>
        <v>4.49438202247191E-2</v>
      </c>
      <c r="AQ1412">
        <f t="shared" si="525"/>
        <v>3.333333333333334E-2</v>
      </c>
      <c r="AR1412">
        <f t="shared" si="526"/>
        <v>1.1235955056179775E-2</v>
      </c>
      <c r="AS1412">
        <f t="shared" si="527"/>
        <v>2.0408163265306121E-2</v>
      </c>
      <c r="AT1412">
        <f t="shared" si="528"/>
        <v>0.34424316856002457</v>
      </c>
      <c r="AU1412">
        <f t="shared" si="506"/>
        <v>0.36851671535215846</v>
      </c>
      <c r="AV1412">
        <f t="shared" si="507"/>
        <v>0.50232558139534877</v>
      </c>
      <c r="AW1412">
        <f t="shared" si="508"/>
        <v>0.51413612565445022</v>
      </c>
    </row>
    <row r="1413" spans="1:49" x14ac:dyDescent="0.3">
      <c r="A1413">
        <v>38</v>
      </c>
      <c r="B1413" s="3">
        <v>37681</v>
      </c>
      <c r="C1413" t="s">
        <v>7</v>
      </c>
      <c r="D1413" s="1">
        <v>67.45</v>
      </c>
      <c r="E1413" s="1">
        <v>32.700000000000003</v>
      </c>
      <c r="F1413" s="1">
        <v>16.399999999999999</v>
      </c>
      <c r="G1413" s="1">
        <v>34.75</v>
      </c>
      <c r="H1413" s="1">
        <v>15.5</v>
      </c>
      <c r="I1413" s="1">
        <v>34.700000000000003</v>
      </c>
      <c r="J1413" s="1">
        <v>35.5</v>
      </c>
      <c r="K1413" s="1">
        <v>17.45</v>
      </c>
      <c r="L1413" s="1">
        <v>18.25</v>
      </c>
      <c r="M1413" s="1">
        <v>6</v>
      </c>
      <c r="N1413" s="1">
        <v>6.65</v>
      </c>
      <c r="O1413" s="2">
        <v>8.1999999999999993</v>
      </c>
      <c r="P1413" s="2">
        <v>5.4</v>
      </c>
      <c r="Q1413" s="2">
        <v>2.1</v>
      </c>
      <c r="R1413" s="1">
        <v>0.1</v>
      </c>
      <c r="S1413" s="1">
        <v>0.1</v>
      </c>
      <c r="T1413" s="1">
        <v>0.1</v>
      </c>
      <c r="U1413" s="1">
        <v>0.1</v>
      </c>
      <c r="V1413" s="1">
        <v>1.2</v>
      </c>
      <c r="W1413" s="1">
        <v>63.41</v>
      </c>
      <c r="X1413" s="1">
        <v>61.82</v>
      </c>
      <c r="Y1413" s="1">
        <v>5.22</v>
      </c>
      <c r="Z1413" s="1">
        <v>5.16</v>
      </c>
      <c r="AA1413">
        <f t="shared" si="509"/>
        <v>0.19727177334732426</v>
      </c>
      <c r="AB1413">
        <f t="shared" si="510"/>
        <v>0.12499999999999997</v>
      </c>
      <c r="AC1413">
        <f t="shared" si="511"/>
        <v>0.19617224880382775</v>
      </c>
      <c r="AD1413">
        <f t="shared" si="512"/>
        <v>4.4386422976501305E-2</v>
      </c>
      <c r="AE1413">
        <f t="shared" si="513"/>
        <v>5.2989130434782622E-2</v>
      </c>
      <c r="AF1413">
        <f t="shared" si="514"/>
        <v>9.8684210526315791E-2</v>
      </c>
      <c r="AG1413">
        <f t="shared" si="515"/>
        <v>7.7777777777777765E-2</v>
      </c>
      <c r="AH1413">
        <f t="shared" si="516"/>
        <v>0.2089314194577353</v>
      </c>
      <c r="AI1413">
        <f t="shared" si="517"/>
        <v>6.1503416856492028E-2</v>
      </c>
      <c r="AJ1413">
        <f t="shared" si="518"/>
        <v>4.1187739463601568E-2</v>
      </c>
      <c r="AK1413">
        <f t="shared" si="519"/>
        <v>0.20230983671843883</v>
      </c>
      <c r="AL1413">
        <f t="shared" si="520"/>
        <v>4.5554739162380592E-2</v>
      </c>
      <c r="AM1413">
        <f t="shared" si="521"/>
        <v>0.11670020120724346</v>
      </c>
      <c r="AN1413">
        <f t="shared" si="522"/>
        <v>0.20250521920668052</v>
      </c>
      <c r="AO1413">
        <f t="shared" si="523"/>
        <v>0.10265811182401467</v>
      </c>
      <c r="AP1413">
        <f t="shared" si="524"/>
        <v>0</v>
      </c>
      <c r="AQ1413">
        <f t="shared" si="525"/>
        <v>0</v>
      </c>
      <c r="AR1413">
        <f t="shared" si="526"/>
        <v>0</v>
      </c>
      <c r="AS1413">
        <f t="shared" si="527"/>
        <v>0</v>
      </c>
      <c r="AT1413">
        <f t="shared" si="528"/>
        <v>0.34424316856002457</v>
      </c>
      <c r="AU1413">
        <f t="shared" si="506"/>
        <v>0.36851671535215846</v>
      </c>
      <c r="AV1413">
        <f t="shared" si="507"/>
        <v>0.50232558139534877</v>
      </c>
      <c r="AW1413">
        <f t="shared" si="508"/>
        <v>0.51413612565445022</v>
      </c>
    </row>
    <row r="1414" spans="1:49" x14ac:dyDescent="0.3">
      <c r="A1414">
        <v>39</v>
      </c>
      <c r="B1414" s="3">
        <v>37681</v>
      </c>
      <c r="C1414" t="s">
        <v>7</v>
      </c>
      <c r="D1414" s="1">
        <v>70.55</v>
      </c>
      <c r="E1414" s="1">
        <v>33.75</v>
      </c>
      <c r="F1414" s="1">
        <v>17.399999999999999</v>
      </c>
      <c r="G1414" s="1">
        <v>36.799999999999997</v>
      </c>
      <c r="H1414" s="1">
        <v>18.100000000000001</v>
      </c>
      <c r="I1414" s="1">
        <v>39.5</v>
      </c>
      <c r="J1414" s="1">
        <v>39.6</v>
      </c>
      <c r="K1414" s="1">
        <v>20.350000000000001</v>
      </c>
      <c r="L1414" s="1">
        <v>19.95</v>
      </c>
      <c r="M1414" s="1">
        <v>7.65</v>
      </c>
      <c r="N1414" s="1">
        <v>7.7</v>
      </c>
      <c r="O1414" s="2">
        <v>9.6999999999999993</v>
      </c>
      <c r="P1414" s="2">
        <v>6.9</v>
      </c>
      <c r="Q1414" s="2">
        <v>2.6</v>
      </c>
      <c r="R1414" s="1">
        <v>0.2</v>
      </c>
      <c r="S1414" s="1">
        <v>0.2</v>
      </c>
      <c r="T1414" s="1">
        <v>0.1</v>
      </c>
      <c r="U1414" s="1">
        <v>0.1</v>
      </c>
      <c r="V1414" s="1">
        <v>1.6</v>
      </c>
      <c r="W1414" s="1">
        <v>63.41</v>
      </c>
      <c r="X1414" s="1">
        <v>61.82</v>
      </c>
      <c r="Y1414" s="1">
        <v>5.22</v>
      </c>
      <c r="Z1414" s="1">
        <v>5.16</v>
      </c>
      <c r="AA1414">
        <f t="shared" si="509"/>
        <v>0.21930745015739767</v>
      </c>
      <c r="AB1414">
        <f t="shared" si="510"/>
        <v>0.16406249999999997</v>
      </c>
      <c r="AC1414">
        <f t="shared" si="511"/>
        <v>0.23540669856459323</v>
      </c>
      <c r="AD1414">
        <f t="shared" si="512"/>
        <v>7.8328981723237615E-2</v>
      </c>
      <c r="AE1414">
        <f t="shared" si="513"/>
        <v>7.3369565217391311E-2</v>
      </c>
      <c r="AF1414">
        <f t="shared" si="514"/>
        <v>0.13157894736842105</v>
      </c>
      <c r="AG1414">
        <f t="shared" si="515"/>
        <v>0.12222222222222223</v>
      </c>
      <c r="AH1414">
        <f t="shared" si="516"/>
        <v>0.24189261031366296</v>
      </c>
      <c r="AI1414">
        <f t="shared" si="517"/>
        <v>7.8587699316628706E-2</v>
      </c>
      <c r="AJ1414">
        <f t="shared" si="518"/>
        <v>8.716475095785442E-2</v>
      </c>
      <c r="AK1414">
        <f t="shared" si="519"/>
        <v>0.23496614894464354</v>
      </c>
      <c r="AL1414">
        <f t="shared" si="520"/>
        <v>8.8170462894930218E-2</v>
      </c>
      <c r="AM1414">
        <f t="shared" si="521"/>
        <v>0.13950368879946343</v>
      </c>
      <c r="AN1414">
        <f t="shared" si="522"/>
        <v>0.2713987473903966</v>
      </c>
      <c r="AO1414">
        <f t="shared" si="523"/>
        <v>0.12190650779101742</v>
      </c>
      <c r="AP1414">
        <f t="shared" si="524"/>
        <v>1.1235955056179775E-2</v>
      </c>
      <c r="AQ1414">
        <f t="shared" si="525"/>
        <v>1.1111111111111112E-2</v>
      </c>
      <c r="AR1414">
        <f t="shared" si="526"/>
        <v>0</v>
      </c>
      <c r="AS1414">
        <f t="shared" si="527"/>
        <v>0</v>
      </c>
      <c r="AT1414">
        <f t="shared" si="528"/>
        <v>0.34424316856002457</v>
      </c>
      <c r="AU1414">
        <f t="shared" ref="AU1414:AU1417" si="529">(X1414-$X$1420)*$X$1429</f>
        <v>0.36851671535215846</v>
      </c>
      <c r="AV1414">
        <f t="shared" ref="AV1414:AV1417" si="530">(Y1414-$Y$1420)*$Y$1429</f>
        <v>0.50232558139534877</v>
      </c>
      <c r="AW1414">
        <f t="shared" ref="AW1414:AW1417" si="531">(Z1414-$Z$1420)*$Z$1429</f>
        <v>0.51413612565445022</v>
      </c>
    </row>
    <row r="1415" spans="1:49" x14ac:dyDescent="0.3">
      <c r="A1415">
        <v>40</v>
      </c>
      <c r="B1415" s="3">
        <v>37681</v>
      </c>
      <c r="C1415" t="s">
        <v>7</v>
      </c>
      <c r="D1415" s="1">
        <v>93.2</v>
      </c>
      <c r="E1415" s="1">
        <v>44.1</v>
      </c>
      <c r="F1415" s="1">
        <v>24.3</v>
      </c>
      <c r="G1415" s="1">
        <v>49.1</v>
      </c>
      <c r="H1415" s="1">
        <v>25.85</v>
      </c>
      <c r="I1415" s="1">
        <v>56.15</v>
      </c>
      <c r="J1415" s="1">
        <v>56.65</v>
      </c>
      <c r="K1415" s="1">
        <v>30.1</v>
      </c>
      <c r="L1415" s="1">
        <v>29.3</v>
      </c>
      <c r="M1415" s="1">
        <v>11.05</v>
      </c>
      <c r="N1415" s="1">
        <v>11.2</v>
      </c>
      <c r="O1415" s="2">
        <v>23.3</v>
      </c>
      <c r="P1415" s="2">
        <v>17.8</v>
      </c>
      <c r="Q1415" s="2">
        <v>5.3</v>
      </c>
      <c r="R1415" s="1">
        <v>0.7</v>
      </c>
      <c r="S1415" s="1">
        <v>0.7</v>
      </c>
      <c r="T1415" s="1">
        <v>0.3</v>
      </c>
      <c r="U1415" s="1">
        <v>0.3</v>
      </c>
      <c r="V1415" s="1">
        <v>2.5</v>
      </c>
      <c r="W1415" s="1">
        <v>63.41</v>
      </c>
      <c r="X1415" s="1">
        <v>61.82</v>
      </c>
      <c r="Y1415" s="1">
        <v>5.22</v>
      </c>
      <c r="Z1415" s="1">
        <v>5.16</v>
      </c>
      <c r="AA1415">
        <f t="shared" si="509"/>
        <v>0.43651626442812169</v>
      </c>
      <c r="AB1415">
        <f t="shared" si="510"/>
        <v>0.43359375000000006</v>
      </c>
      <c r="AC1415">
        <f t="shared" si="511"/>
        <v>0.47081339712918663</v>
      </c>
      <c r="AD1415">
        <f t="shared" si="512"/>
        <v>0.17950391644908617</v>
      </c>
      <c r="AE1415">
        <f t="shared" si="513"/>
        <v>0.22146739130434787</v>
      </c>
      <c r="AF1415">
        <f t="shared" si="514"/>
        <v>0.30921052631578949</v>
      </c>
      <c r="AG1415">
        <f t="shared" si="515"/>
        <v>0.22222222222222221</v>
      </c>
      <c r="AH1415">
        <f t="shared" si="516"/>
        <v>0.482721956406167</v>
      </c>
      <c r="AI1415">
        <f t="shared" si="517"/>
        <v>0.2334851936218679</v>
      </c>
      <c r="AJ1415">
        <f t="shared" si="518"/>
        <v>0.24664750957854403</v>
      </c>
      <c r="AK1415">
        <f t="shared" si="519"/>
        <v>0.37076861808044598</v>
      </c>
      <c r="AL1415">
        <f t="shared" si="520"/>
        <v>0.23144746509919176</v>
      </c>
      <c r="AM1415">
        <f t="shared" si="521"/>
        <v>0.26492287055667341</v>
      </c>
      <c r="AN1415">
        <f t="shared" si="522"/>
        <v>0.41336116910229637</v>
      </c>
      <c r="AO1415">
        <f t="shared" si="523"/>
        <v>0.18606782768102656</v>
      </c>
      <c r="AP1415">
        <f t="shared" si="524"/>
        <v>6.741573033707865E-2</v>
      </c>
      <c r="AQ1415">
        <f t="shared" si="525"/>
        <v>6.6666666666666666E-2</v>
      </c>
      <c r="AR1415">
        <f t="shared" si="526"/>
        <v>2.2471910112359546E-2</v>
      </c>
      <c r="AS1415">
        <f t="shared" si="527"/>
        <v>4.0816326530612235E-2</v>
      </c>
      <c r="AT1415">
        <f t="shared" si="528"/>
        <v>0.34424316856002457</v>
      </c>
      <c r="AU1415">
        <f t="shared" si="529"/>
        <v>0.36851671535215846</v>
      </c>
      <c r="AV1415">
        <f t="shared" si="530"/>
        <v>0.50232558139534877</v>
      </c>
      <c r="AW1415">
        <f t="shared" si="531"/>
        <v>0.51413612565445022</v>
      </c>
    </row>
    <row r="1416" spans="1:49" x14ac:dyDescent="0.3">
      <c r="A1416">
        <v>41</v>
      </c>
      <c r="B1416" s="3">
        <v>37681</v>
      </c>
      <c r="C1416" t="s">
        <v>7</v>
      </c>
      <c r="D1416" s="1">
        <v>93.25</v>
      </c>
      <c r="E1416" s="1">
        <v>44.5</v>
      </c>
      <c r="F1416" s="1">
        <v>24.2</v>
      </c>
      <c r="G1416" s="1">
        <v>48.75</v>
      </c>
      <c r="H1416" s="1">
        <v>26.5</v>
      </c>
      <c r="I1416" s="1">
        <v>53.6</v>
      </c>
      <c r="J1416" s="1">
        <v>53.5</v>
      </c>
      <c r="K1416" s="1">
        <v>28.55</v>
      </c>
      <c r="L1416" s="1">
        <v>28.45</v>
      </c>
      <c r="M1416" s="1">
        <v>8.1</v>
      </c>
      <c r="N1416" s="1">
        <v>10.8</v>
      </c>
      <c r="O1416" s="2">
        <v>21.7</v>
      </c>
      <c r="P1416" s="2">
        <v>16.3</v>
      </c>
      <c r="Q1416" s="2">
        <v>5.2</v>
      </c>
      <c r="R1416" s="1">
        <v>0.4</v>
      </c>
      <c r="S1416" s="1">
        <v>0.6</v>
      </c>
      <c r="T1416" s="1">
        <v>0.2</v>
      </c>
      <c r="U1416" s="1">
        <v>0.3</v>
      </c>
      <c r="V1416" s="1">
        <v>2.5</v>
      </c>
      <c r="W1416" s="1">
        <v>63.41</v>
      </c>
      <c r="X1416" s="1">
        <v>61.82</v>
      </c>
      <c r="Y1416" s="1">
        <v>5.22</v>
      </c>
      <c r="Z1416" s="1">
        <v>5.16</v>
      </c>
      <c r="AA1416">
        <f t="shared" si="509"/>
        <v>0.44491080797481636</v>
      </c>
      <c r="AB1416">
        <f t="shared" si="510"/>
        <v>0.4296875</v>
      </c>
      <c r="AC1416">
        <f t="shared" si="511"/>
        <v>0.46411483253588515</v>
      </c>
      <c r="AD1416">
        <f t="shared" si="512"/>
        <v>0.18798955613577023</v>
      </c>
      <c r="AE1416">
        <f t="shared" si="513"/>
        <v>0.20108695652173916</v>
      </c>
      <c r="AF1416">
        <f t="shared" si="514"/>
        <v>0.30263157894736842</v>
      </c>
      <c r="AG1416">
        <f t="shared" si="515"/>
        <v>0.22222222222222221</v>
      </c>
      <c r="AH1416">
        <f t="shared" si="516"/>
        <v>0.48325358851674644</v>
      </c>
      <c r="AI1416">
        <f t="shared" si="517"/>
        <v>0.2152619589977221</v>
      </c>
      <c r="AJ1416">
        <f t="shared" si="518"/>
        <v>0.22222222222222224</v>
      </c>
      <c r="AK1416">
        <f t="shared" si="519"/>
        <v>0.34567901234567899</v>
      </c>
      <c r="AL1416">
        <f t="shared" si="520"/>
        <v>0.20867009551800145</v>
      </c>
      <c r="AM1416">
        <f t="shared" si="521"/>
        <v>0.25352112676056338</v>
      </c>
      <c r="AN1416">
        <f t="shared" si="522"/>
        <v>0.29018789144050094</v>
      </c>
      <c r="AO1416">
        <f t="shared" si="523"/>
        <v>0.17873510540788268</v>
      </c>
      <c r="AP1416">
        <f t="shared" si="524"/>
        <v>3.3707865168539332E-2</v>
      </c>
      <c r="AQ1416">
        <f t="shared" si="525"/>
        <v>5.5555555555555552E-2</v>
      </c>
      <c r="AR1416">
        <f t="shared" si="526"/>
        <v>1.1235955056179775E-2</v>
      </c>
      <c r="AS1416">
        <f t="shared" si="527"/>
        <v>4.0816326530612235E-2</v>
      </c>
      <c r="AT1416">
        <f t="shared" si="528"/>
        <v>0.34424316856002457</v>
      </c>
      <c r="AU1416">
        <f t="shared" si="529"/>
        <v>0.36851671535215846</v>
      </c>
      <c r="AV1416">
        <f t="shared" si="530"/>
        <v>0.50232558139534877</v>
      </c>
      <c r="AW1416">
        <f t="shared" si="531"/>
        <v>0.51413612565445022</v>
      </c>
    </row>
    <row r="1417" spans="1:49" x14ac:dyDescent="0.3">
      <c r="A1417">
        <v>42</v>
      </c>
      <c r="B1417" s="3">
        <v>37681</v>
      </c>
      <c r="C1417" t="s">
        <v>7</v>
      </c>
      <c r="D1417" s="1">
        <v>105.9</v>
      </c>
      <c r="E1417" s="1">
        <v>49.7</v>
      </c>
      <c r="F1417" s="1">
        <v>27.25</v>
      </c>
      <c r="G1417" s="1">
        <v>56.2</v>
      </c>
      <c r="H1417" s="1">
        <v>30.3</v>
      </c>
      <c r="I1417" s="1">
        <v>68.400000000000006</v>
      </c>
      <c r="J1417" s="1">
        <v>69.45</v>
      </c>
      <c r="K1417" s="1">
        <v>36.950000000000003</v>
      </c>
      <c r="L1417" s="1">
        <v>39.75</v>
      </c>
      <c r="M1417" s="1">
        <v>11.95</v>
      </c>
      <c r="N1417" s="1">
        <v>13.05</v>
      </c>
      <c r="O1417" s="2">
        <v>32.5</v>
      </c>
      <c r="P1417" s="2">
        <v>23.7</v>
      </c>
      <c r="Q1417" s="2">
        <v>8.6</v>
      </c>
      <c r="R1417" s="1">
        <v>1</v>
      </c>
      <c r="S1417" s="1">
        <v>1.2</v>
      </c>
      <c r="T1417" s="1">
        <v>0.5</v>
      </c>
      <c r="U1417" s="1">
        <v>0.6</v>
      </c>
      <c r="V1417" s="1">
        <v>4.8</v>
      </c>
      <c r="W1417" s="1">
        <v>63.41</v>
      </c>
      <c r="X1417" s="1">
        <v>61.82</v>
      </c>
      <c r="Y1417" s="1">
        <v>5.22</v>
      </c>
      <c r="Z1417" s="1">
        <v>5.16</v>
      </c>
      <c r="AA1417">
        <f t="shared" si="509"/>
        <v>0.55403987408184685</v>
      </c>
      <c r="AB1417">
        <f t="shared" si="510"/>
        <v>0.548828125</v>
      </c>
      <c r="AC1417">
        <f t="shared" si="511"/>
        <v>0.60669856459330151</v>
      </c>
      <c r="AD1417">
        <f t="shared" si="512"/>
        <v>0.23759791122715407</v>
      </c>
      <c r="AE1417">
        <f t="shared" si="513"/>
        <v>0.3016304347826087</v>
      </c>
      <c r="AF1417">
        <f t="shared" si="514"/>
        <v>0.52631578947368418</v>
      </c>
      <c r="AG1417">
        <f t="shared" si="515"/>
        <v>0.47777777777777775</v>
      </c>
      <c r="AH1417">
        <f t="shared" si="516"/>
        <v>0.61775651249335473</v>
      </c>
      <c r="AI1417">
        <f t="shared" si="517"/>
        <v>0.33826879271070615</v>
      </c>
      <c r="AJ1417">
        <f t="shared" si="518"/>
        <v>0.36398467432950193</v>
      </c>
      <c r="AK1417">
        <f t="shared" si="519"/>
        <v>0.47272003185981676</v>
      </c>
      <c r="AL1417">
        <f t="shared" si="520"/>
        <v>0.33210874357090375</v>
      </c>
      <c r="AM1417">
        <f t="shared" si="521"/>
        <v>0.40509725016767273</v>
      </c>
      <c r="AN1417">
        <f t="shared" si="522"/>
        <v>0.45093945720250511</v>
      </c>
      <c r="AO1417">
        <f t="shared" si="523"/>
        <v>0.21998166819431714</v>
      </c>
      <c r="AP1417">
        <f t="shared" si="524"/>
        <v>0.10112359550561797</v>
      </c>
      <c r="AQ1417">
        <f t="shared" si="525"/>
        <v>0.1222222222222222</v>
      </c>
      <c r="AR1417">
        <f t="shared" si="526"/>
        <v>4.49438202247191E-2</v>
      </c>
      <c r="AS1417">
        <f t="shared" si="527"/>
        <v>0.1020408163265306</v>
      </c>
      <c r="AT1417">
        <f t="shared" si="528"/>
        <v>0.34424316856002457</v>
      </c>
      <c r="AU1417">
        <f t="shared" si="529"/>
        <v>0.36851671535215846</v>
      </c>
      <c r="AV1417">
        <f t="shared" si="530"/>
        <v>0.50232558139534877</v>
      </c>
      <c r="AW1417">
        <f t="shared" si="531"/>
        <v>0.51413612565445022</v>
      </c>
    </row>
    <row r="1418" spans="1:49" x14ac:dyDescent="0.3">
      <c r="D1418" s="1"/>
      <c r="I1418" s="1"/>
      <c r="J1418" s="1"/>
      <c r="K1418" s="1"/>
      <c r="L1418" s="1"/>
      <c r="M1418" s="1"/>
      <c r="N1418" s="1"/>
      <c r="P1418" s="2"/>
      <c r="Q1418" s="2"/>
      <c r="R1418" s="1"/>
      <c r="S1418" s="1"/>
      <c r="T1418" s="1"/>
      <c r="U1418" s="1"/>
      <c r="W1418" s="1"/>
      <c r="X1418" s="1"/>
      <c r="Y1418" s="1"/>
      <c r="Z1418" s="1"/>
    </row>
    <row r="1420" spans="1:49" x14ac:dyDescent="0.3">
      <c r="B1420" t="s">
        <v>13</v>
      </c>
      <c r="C1420" t="s">
        <v>10</v>
      </c>
      <c r="D1420" s="1">
        <f>MIN(D2:D1417)</f>
        <v>47.8</v>
      </c>
      <c r="E1420" s="1">
        <f t="shared" ref="E1420:Z1420" si="532">MIN(E2:E1417)</f>
        <v>23.3</v>
      </c>
      <c r="F1420" s="1">
        <f t="shared" si="532"/>
        <v>13.2</v>
      </c>
      <c r="G1420" s="1">
        <f t="shared" si="532"/>
        <v>24.5</v>
      </c>
      <c r="H1420" s="1">
        <f t="shared" si="532"/>
        <v>12.1</v>
      </c>
      <c r="I1420" s="1">
        <f t="shared" si="532"/>
        <v>30.4</v>
      </c>
      <c r="J1420" s="1">
        <f t="shared" si="532"/>
        <v>10.1</v>
      </c>
      <c r="K1420" s="1">
        <f t="shared" si="532"/>
        <v>14.35</v>
      </c>
      <c r="L1420" s="1">
        <f t="shared" si="532"/>
        <v>9.5500000000000007</v>
      </c>
      <c r="M1420" s="1">
        <f t="shared" si="532"/>
        <v>1.1499999999999999</v>
      </c>
      <c r="N1420" s="1">
        <f t="shared" si="532"/>
        <v>1.05</v>
      </c>
      <c r="O1420" s="1">
        <f t="shared" si="532"/>
        <v>2.8</v>
      </c>
      <c r="P1420" s="1">
        <f t="shared" si="532"/>
        <v>1.5</v>
      </c>
      <c r="Q1420" s="1">
        <f t="shared" si="532"/>
        <v>0.6</v>
      </c>
      <c r="R1420" s="1">
        <f t="shared" si="532"/>
        <v>0.1</v>
      </c>
      <c r="S1420" s="1">
        <f t="shared" si="532"/>
        <v>0.1</v>
      </c>
      <c r="T1420" s="1">
        <f t="shared" si="532"/>
        <v>0.1</v>
      </c>
      <c r="U1420" s="1">
        <f t="shared" si="532"/>
        <v>0.1</v>
      </c>
      <c r="V1420" s="1">
        <f t="shared" si="532"/>
        <v>0.5</v>
      </c>
      <c r="W1420" s="1">
        <f t="shared" si="532"/>
        <v>7.35</v>
      </c>
      <c r="X1420" s="1">
        <f t="shared" si="532"/>
        <v>5.05</v>
      </c>
      <c r="Y1420" s="1">
        <f t="shared" si="532"/>
        <v>0.9</v>
      </c>
      <c r="Z1420" s="1">
        <f t="shared" si="532"/>
        <v>0.25</v>
      </c>
    </row>
    <row r="1421" spans="1:49" x14ac:dyDescent="0.3">
      <c r="B1421" t="s">
        <v>13</v>
      </c>
      <c r="C1421" t="s">
        <v>11</v>
      </c>
      <c r="D1421" s="1">
        <f>MAX(D2:D1417)</f>
        <v>141.85</v>
      </c>
      <c r="E1421" s="1">
        <f t="shared" ref="E1421:Z1421" si="533">MAX(E2:E1417)</f>
        <v>70.95</v>
      </c>
      <c r="F1421" s="1">
        <f t="shared" si="533"/>
        <v>38.799999999999997</v>
      </c>
      <c r="G1421" s="1">
        <f t="shared" si="533"/>
        <v>76.75</v>
      </c>
      <c r="H1421" s="1">
        <f t="shared" si="533"/>
        <v>88.7</v>
      </c>
      <c r="I1421" s="1">
        <f t="shared" si="533"/>
        <v>134.80000000000001</v>
      </c>
      <c r="J1421" s="1">
        <f t="shared" si="533"/>
        <v>135.65</v>
      </c>
      <c r="K1421" s="1">
        <f t="shared" si="533"/>
        <v>82.4</v>
      </c>
      <c r="L1421" s="1">
        <f t="shared" si="533"/>
        <v>84.1</v>
      </c>
      <c r="M1421" s="1">
        <f t="shared" si="533"/>
        <v>25.1</v>
      </c>
      <c r="N1421" s="1">
        <f t="shared" si="533"/>
        <v>55.6</v>
      </c>
      <c r="O1421" s="1">
        <f t="shared" si="533"/>
        <v>90.6</v>
      </c>
      <c r="P1421" s="1">
        <f t="shared" si="533"/>
        <v>75.099999999999994</v>
      </c>
      <c r="Q1421" s="1">
        <f t="shared" si="533"/>
        <v>15.8</v>
      </c>
      <c r="R1421" s="1">
        <f t="shared" si="533"/>
        <v>9</v>
      </c>
      <c r="S1421" s="1">
        <f t="shared" si="533"/>
        <v>9.1</v>
      </c>
      <c r="T1421" s="1">
        <f t="shared" si="533"/>
        <v>9</v>
      </c>
      <c r="U1421" s="1">
        <f t="shared" si="533"/>
        <v>5</v>
      </c>
      <c r="V1421" s="1">
        <f t="shared" si="533"/>
        <v>9.5</v>
      </c>
      <c r="W1421" s="1">
        <f t="shared" si="533"/>
        <v>170.2</v>
      </c>
      <c r="X1421" s="1">
        <f t="shared" si="533"/>
        <v>159.1</v>
      </c>
      <c r="Y1421" s="1">
        <f t="shared" si="533"/>
        <v>9.5</v>
      </c>
      <c r="Z1421" s="1">
        <f t="shared" si="533"/>
        <v>9.8000000000000007</v>
      </c>
    </row>
    <row r="1422" spans="1:49" x14ac:dyDescent="0.3">
      <c r="B1422" t="s">
        <v>7</v>
      </c>
      <c r="C1422" t="s">
        <v>14</v>
      </c>
      <c r="D1422" s="1"/>
      <c r="E1422" s="1"/>
      <c r="F1422" s="1"/>
      <c r="G1422" s="1"/>
      <c r="H1422" s="1"/>
      <c r="I1422" s="1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</row>
    <row r="1423" spans="1:49" x14ac:dyDescent="0.3">
      <c r="B1423" t="s">
        <v>8</v>
      </c>
      <c r="C1423" t="s">
        <v>14</v>
      </c>
      <c r="D1423" s="1"/>
      <c r="E1423" s="1"/>
      <c r="F1423" s="1"/>
      <c r="G1423" s="1"/>
      <c r="H1423" s="1"/>
      <c r="I1423" s="1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</row>
    <row r="1424" spans="1:49" x14ac:dyDescent="0.3">
      <c r="B1424" t="s">
        <v>13</v>
      </c>
      <c r="C1424" t="s">
        <v>12</v>
      </c>
      <c r="D1424" s="1">
        <f>AVERAGE(D2:D1417)</f>
        <v>87.007694699646549</v>
      </c>
      <c r="E1424" s="1">
        <f t="shared" ref="E1424:V1424" si="534">AVERAGE(E2:E1417)</f>
        <v>43.737888418079059</v>
      </c>
      <c r="F1424" s="1">
        <f t="shared" si="534"/>
        <v>21.961408192090374</v>
      </c>
      <c r="G1424" s="1">
        <f t="shared" si="534"/>
        <v>43.353283898305108</v>
      </c>
      <c r="H1424" s="1">
        <f t="shared" si="534"/>
        <v>20.486730225988701</v>
      </c>
      <c r="I1424" s="1"/>
      <c r="J1424" s="1"/>
      <c r="K1424" s="1"/>
      <c r="L1424" s="1"/>
      <c r="M1424" s="1"/>
      <c r="N1424" s="1"/>
      <c r="O1424" s="1">
        <f t="shared" si="534"/>
        <v>21.080473163841802</v>
      </c>
      <c r="P1424" s="1">
        <f t="shared" si="534"/>
        <v>15.683015536723159</v>
      </c>
      <c r="Q1424" s="1">
        <f t="shared" si="534"/>
        <v>4.6283192090395451</v>
      </c>
      <c r="R1424" s="1"/>
      <c r="S1424" s="1"/>
      <c r="T1424" s="1"/>
      <c r="U1424" s="1"/>
      <c r="V1424" s="1">
        <f t="shared" si="534"/>
        <v>2.6583333333333337</v>
      </c>
    </row>
    <row r="1425" spans="1:1417" x14ac:dyDescent="0.3">
      <c r="B1425" t="s">
        <v>7</v>
      </c>
      <c r="C1425" t="s">
        <v>12</v>
      </c>
      <c r="D1425">
        <f>AVERAGEIF(C2:C1417,"D",D2:D1417)</f>
        <v>88.477583187390621</v>
      </c>
      <c r="E1425">
        <f>AVERAGEIF(C2:C1417,"D",E2:E1417)</f>
        <v>43.267132867132908</v>
      </c>
      <c r="F1425">
        <f>AVERAGEIF(C2:C1417,"D",F2:F1417)</f>
        <v>21.913758741258729</v>
      </c>
      <c r="G1425">
        <f>AVERAGEIF(C2:C1417,"D",G2:G1417)</f>
        <v>45.424737762237768</v>
      </c>
      <c r="H1425">
        <f>AVERAGEIF(C2:C1417,"D",H2:H1417)</f>
        <v>22.990506993006978</v>
      </c>
      <c r="O1425">
        <f>AVERAGEIF(C2:C1417,"D",O2:O1417)</f>
        <v>19.928671328671317</v>
      </c>
      <c r="P1425">
        <f>AVERAGEIF(C2:C1417,"D",P2:P1417)</f>
        <v>14.046416083916082</v>
      </c>
      <c r="Q1425">
        <f>AVERAGEIF(C2:C1417,"D",H2:H1417)</f>
        <v>22.990506993006978</v>
      </c>
      <c r="V1425">
        <f>AVERAGEIF(C2:C1417,"D",V2:V1417)</f>
        <v>2.8683566433566443</v>
      </c>
    </row>
    <row r="1426" spans="1:1417" x14ac:dyDescent="0.3">
      <c r="B1426" t="s">
        <v>8</v>
      </c>
      <c r="C1426" t="s">
        <v>12</v>
      </c>
      <c r="D1426">
        <f>AVERAGEIF(C2:C1417,"E",D2:D1417)</f>
        <v>85.976913404507627</v>
      </c>
      <c r="E1426">
        <f>AVERAGEIF(C2:C1417,"E",E2:E1417)</f>
        <v>44.041755634638186</v>
      </c>
      <c r="F1426">
        <f>AVERAGEIF(C2:C1417,"E",F2:F1417)</f>
        <v>21.985153024911035</v>
      </c>
      <c r="G1426">
        <f>AVERAGEIF(C2:C1417,"E",G2:G1417)</f>
        <v>41.928232502965606</v>
      </c>
      <c r="H1426">
        <f>AVERAGEIF(C2:C1417,"E",H2:H1417)</f>
        <v>18.773653618030835</v>
      </c>
      <c r="O1426">
        <f>AVERAGEIF(C2:C1417,"E",O2:O1417)</f>
        <v>21.829003558718856</v>
      </c>
      <c r="P1426">
        <f>AVERAGEIF(C2:C1417,"E",P2:P1417)</f>
        <v>16.766785290628711</v>
      </c>
      <c r="Q1426">
        <f>AVERAGEIF(C2:C1417,"E",Q2:Q1417)</f>
        <v>4.303558718861213</v>
      </c>
      <c r="V1426">
        <f>AVERAGEIF(C2:C1417,"E",V2:V1417)</f>
        <v>2.5124555160142399</v>
      </c>
    </row>
    <row r="1428" spans="1:1417" x14ac:dyDescent="0.3">
      <c r="C1428" t="s">
        <v>15</v>
      </c>
      <c r="D1428" s="1">
        <f>D1421-D1420</f>
        <v>94.05</v>
      </c>
      <c r="E1428" s="1">
        <f t="shared" ref="E1428:Z1428" si="535">E1421-E1420</f>
        <v>47.650000000000006</v>
      </c>
      <c r="F1428" s="1">
        <f t="shared" si="535"/>
        <v>25.599999999999998</v>
      </c>
      <c r="G1428" s="1">
        <f t="shared" si="535"/>
        <v>52.25</v>
      </c>
      <c r="H1428" s="1">
        <f t="shared" si="535"/>
        <v>76.600000000000009</v>
      </c>
      <c r="I1428" s="1">
        <f t="shared" si="535"/>
        <v>104.4</v>
      </c>
      <c r="J1428" s="1">
        <f t="shared" si="535"/>
        <v>125.55000000000001</v>
      </c>
      <c r="K1428" s="1">
        <f t="shared" si="535"/>
        <v>68.050000000000011</v>
      </c>
      <c r="L1428" s="1">
        <f t="shared" si="535"/>
        <v>74.55</v>
      </c>
      <c r="M1428" s="1">
        <f t="shared" si="535"/>
        <v>23.950000000000003</v>
      </c>
      <c r="N1428" s="1">
        <f t="shared" si="535"/>
        <v>54.550000000000004</v>
      </c>
      <c r="O1428" s="1">
        <f t="shared" si="535"/>
        <v>87.8</v>
      </c>
      <c r="P1428" s="1">
        <f t="shared" si="535"/>
        <v>73.599999999999994</v>
      </c>
      <c r="Q1428" s="1">
        <f t="shared" si="535"/>
        <v>15.200000000000001</v>
      </c>
      <c r="R1428" s="1">
        <f t="shared" si="535"/>
        <v>8.9</v>
      </c>
      <c r="S1428" s="1">
        <f t="shared" si="535"/>
        <v>9</v>
      </c>
      <c r="T1428" s="1">
        <f t="shared" si="535"/>
        <v>8.9</v>
      </c>
      <c r="U1428" s="1">
        <f t="shared" si="535"/>
        <v>4.9000000000000004</v>
      </c>
      <c r="V1428" s="1">
        <f t="shared" si="535"/>
        <v>9</v>
      </c>
      <c r="W1428" s="1">
        <f t="shared" si="535"/>
        <v>162.85</v>
      </c>
      <c r="X1428" s="1">
        <f t="shared" si="535"/>
        <v>154.04999999999998</v>
      </c>
      <c r="Y1428" s="1">
        <f t="shared" si="535"/>
        <v>8.6</v>
      </c>
      <c r="Z1428" s="1">
        <f t="shared" si="535"/>
        <v>9.5500000000000007</v>
      </c>
    </row>
    <row r="1429" spans="1:1417" x14ac:dyDescent="0.3">
      <c r="C1429" t="s">
        <v>16</v>
      </c>
      <c r="D1429">
        <f>1/D1428</f>
        <v>1.063264221158958E-2</v>
      </c>
      <c r="E1429">
        <f t="shared" ref="E1429:Z1429" si="536">1/E1428</f>
        <v>2.098635886673662E-2</v>
      </c>
      <c r="F1429">
        <f t="shared" si="536"/>
        <v>3.90625E-2</v>
      </c>
      <c r="G1429">
        <f t="shared" si="536"/>
        <v>1.9138755980861243E-2</v>
      </c>
      <c r="H1429">
        <f t="shared" si="536"/>
        <v>1.3054830287206266E-2</v>
      </c>
      <c r="I1429">
        <f t="shared" si="536"/>
        <v>9.5785440613026813E-3</v>
      </c>
      <c r="J1429">
        <f t="shared" si="536"/>
        <v>7.9649542015133405E-3</v>
      </c>
      <c r="K1429">
        <f t="shared" si="536"/>
        <v>1.4695077149155031E-2</v>
      </c>
      <c r="L1429">
        <f t="shared" si="536"/>
        <v>1.341381623071764E-2</v>
      </c>
      <c r="M1429">
        <f t="shared" si="536"/>
        <v>4.1753653444676402E-2</v>
      </c>
      <c r="N1429">
        <f t="shared" si="536"/>
        <v>1.8331805682859761E-2</v>
      </c>
      <c r="O1429">
        <f t="shared" si="536"/>
        <v>1.1389521640091117E-2</v>
      </c>
      <c r="P1429">
        <f t="shared" si="536"/>
        <v>1.3586956521739132E-2</v>
      </c>
      <c r="Q1429">
        <f t="shared" si="536"/>
        <v>6.5789473684210523E-2</v>
      </c>
      <c r="R1429">
        <f t="shared" si="536"/>
        <v>0.11235955056179775</v>
      </c>
      <c r="S1429">
        <f t="shared" si="536"/>
        <v>0.1111111111111111</v>
      </c>
      <c r="T1429">
        <f t="shared" si="536"/>
        <v>0.11235955056179775</v>
      </c>
      <c r="U1429">
        <f t="shared" si="536"/>
        <v>0.2040816326530612</v>
      </c>
      <c r="V1429">
        <f t="shared" si="536"/>
        <v>0.1111111111111111</v>
      </c>
      <c r="W1429">
        <f t="shared" si="536"/>
        <v>6.1406202026404672E-3</v>
      </c>
      <c r="X1429">
        <f t="shared" si="536"/>
        <v>6.4913988964621881E-3</v>
      </c>
      <c r="Y1429">
        <f t="shared" si="536"/>
        <v>0.11627906976744186</v>
      </c>
      <c r="Z1429">
        <f t="shared" si="536"/>
        <v>0.10471204188481674</v>
      </c>
    </row>
    <row r="1435" spans="1:1417" x14ac:dyDescent="0.3">
      <c r="E1435" s="1"/>
    </row>
    <row r="1436" spans="1:1417" x14ac:dyDescent="0.3">
      <c r="E1436" t="s">
        <v>26</v>
      </c>
    </row>
    <row r="1437" spans="1:1417" x14ac:dyDescent="0.3">
      <c r="A1437" t="s">
        <v>30</v>
      </c>
    </row>
    <row r="1440" spans="1:1417" x14ac:dyDescent="0.3">
      <c r="A1440" s="9">
        <f t="array" ref="A1440:BBM1448">TRANSPOSE(AA2:AI1417)</f>
        <v>0.70828961175236094</v>
      </c>
      <c r="B1440">
        <v>0.76390346274921306</v>
      </c>
      <c r="C1440">
        <v>0.84994753410283308</v>
      </c>
      <c r="D1440">
        <v>0.60650577124868832</v>
      </c>
      <c r="E1440">
        <v>0.68310598111227694</v>
      </c>
      <c r="F1440">
        <v>0.74606505771248677</v>
      </c>
      <c r="G1440">
        <v>0.39139559286463799</v>
      </c>
      <c r="H1440">
        <v>0.41867785939139557</v>
      </c>
      <c r="I1440">
        <v>0.39139559286463799</v>
      </c>
      <c r="J1440">
        <v>0.5393494228751311</v>
      </c>
      <c r="K1440">
        <v>0.74186778593913938</v>
      </c>
      <c r="L1440">
        <v>0.79433368310598096</v>
      </c>
      <c r="M1440">
        <v>0.41448058761804818</v>
      </c>
      <c r="N1440">
        <v>0.77334732423924435</v>
      </c>
      <c r="O1440">
        <v>0.32109129066107028</v>
      </c>
      <c r="P1440">
        <v>0.22035676810073443</v>
      </c>
      <c r="Q1440">
        <v>0.44386149003147957</v>
      </c>
      <c r="R1440">
        <v>0.41762854144805878</v>
      </c>
      <c r="S1440">
        <v>0.49003147953830001</v>
      </c>
      <c r="T1440">
        <v>0.35257082896117525</v>
      </c>
      <c r="U1440">
        <v>0.39874081846799569</v>
      </c>
      <c r="V1440">
        <v>0.33053515215110169</v>
      </c>
      <c r="W1440">
        <v>0.21406086044071351</v>
      </c>
      <c r="X1440">
        <v>0.30849947534102828</v>
      </c>
      <c r="Y1440">
        <v>0.32843651626442816</v>
      </c>
      <c r="Z1440">
        <v>0.34627492130115417</v>
      </c>
      <c r="AA1440">
        <v>0.4669464847848897</v>
      </c>
      <c r="AB1440">
        <v>0.2182581322140609</v>
      </c>
      <c r="AC1440">
        <v>0.48688352570828958</v>
      </c>
      <c r="AD1440">
        <v>0.44386149003147957</v>
      </c>
      <c r="AE1440">
        <v>0.39559286463798526</v>
      </c>
      <c r="AF1440">
        <v>0.48373557187827909</v>
      </c>
      <c r="AG1440">
        <v>0.50786988457502624</v>
      </c>
      <c r="AH1440">
        <v>0.45540398740818466</v>
      </c>
      <c r="AI1440">
        <v>0.24658971668415522</v>
      </c>
      <c r="AJ1440">
        <v>0.45225603357817418</v>
      </c>
      <c r="AK1440">
        <v>0.34837355718782786</v>
      </c>
      <c r="AL1440">
        <v>0.20146904512067151</v>
      </c>
      <c r="AM1440">
        <v>0.22350472193074505</v>
      </c>
      <c r="AN1440">
        <v>0.44071353620146897</v>
      </c>
      <c r="AO1440">
        <v>0.44910807974816369</v>
      </c>
      <c r="AP1440">
        <v>0.55823714585519402</v>
      </c>
      <c r="AQ1440">
        <v>0.32633788037775446</v>
      </c>
      <c r="AR1440">
        <v>0.47219307450157388</v>
      </c>
      <c r="AS1440">
        <v>0.37985309548793278</v>
      </c>
      <c r="AT1440">
        <v>0.36831059811122768</v>
      </c>
      <c r="AU1440">
        <v>0.31899265477439659</v>
      </c>
      <c r="AV1440">
        <v>0.21301154249737675</v>
      </c>
      <c r="AW1440">
        <v>0.39769150052465896</v>
      </c>
      <c r="AX1440">
        <v>0.38405036726128017</v>
      </c>
      <c r="AY1440">
        <v>0.23399790136411336</v>
      </c>
      <c r="AZ1440">
        <v>0.66316894018887718</v>
      </c>
      <c r="BA1440">
        <v>0.41867785939139557</v>
      </c>
      <c r="BB1440">
        <v>0.5508919202518362</v>
      </c>
      <c r="BC1440">
        <v>0.4921301154249737</v>
      </c>
      <c r="BD1440">
        <v>0.32948583420776489</v>
      </c>
      <c r="BE1440">
        <v>0.11752360965372503</v>
      </c>
      <c r="BF1440">
        <v>0.6107030430220356</v>
      </c>
      <c r="BG1440">
        <v>0.41762854144805878</v>
      </c>
      <c r="BH1440">
        <v>0.45960125918153205</v>
      </c>
      <c r="BI1440">
        <v>0.44805876180482679</v>
      </c>
      <c r="BJ1440">
        <v>0.31899265477439659</v>
      </c>
      <c r="BK1440">
        <v>0.21091290661070305</v>
      </c>
      <c r="BL1440">
        <v>0.35886673662119617</v>
      </c>
      <c r="BM1440">
        <v>0.32528856243441756</v>
      </c>
      <c r="BN1440">
        <v>0.34942287513116477</v>
      </c>
      <c r="BO1440">
        <v>0.77964323189926554</v>
      </c>
      <c r="BP1440">
        <v>0.45435466946484787</v>
      </c>
      <c r="BQ1440">
        <v>0.47534102833158448</v>
      </c>
      <c r="BR1440">
        <v>0.48373557187827909</v>
      </c>
      <c r="BS1440">
        <v>0.69150052465897172</v>
      </c>
      <c r="BT1440">
        <v>0.44281217208814266</v>
      </c>
      <c r="BU1440">
        <v>0.51836306400839449</v>
      </c>
      <c r="BV1440">
        <v>0.40713536201469047</v>
      </c>
      <c r="BW1440">
        <v>0.47324239244491079</v>
      </c>
      <c r="BX1440">
        <v>0.20881427072402936</v>
      </c>
      <c r="BY1440">
        <v>0.69674711437565584</v>
      </c>
      <c r="BZ1440">
        <v>0.66631689401888761</v>
      </c>
      <c r="CA1440">
        <v>0.46169989506820558</v>
      </c>
      <c r="CB1440">
        <v>0.73137460650577113</v>
      </c>
      <c r="CC1440">
        <v>0.70828961175236094</v>
      </c>
      <c r="CD1440">
        <v>0.41657922350472187</v>
      </c>
      <c r="CE1440">
        <v>0.50786988457502624</v>
      </c>
      <c r="CF1440">
        <v>0.54774396642182577</v>
      </c>
      <c r="CG1440">
        <v>0.44176285414480587</v>
      </c>
      <c r="CH1440">
        <v>0.53200419727177328</v>
      </c>
      <c r="CI1440">
        <v>0.42287513116474296</v>
      </c>
      <c r="CJ1440">
        <v>0.50577124868835255</v>
      </c>
      <c r="CK1440">
        <v>0.5393494228751311</v>
      </c>
      <c r="CL1440">
        <v>0.37670514165792229</v>
      </c>
      <c r="CM1440">
        <v>0.46274921301154248</v>
      </c>
      <c r="CN1440">
        <v>0.47429171038824758</v>
      </c>
      <c r="CO1440">
        <v>0.46799580272822666</v>
      </c>
      <c r="CP1440">
        <v>0.36726128016789078</v>
      </c>
      <c r="CQ1440">
        <v>0.41343126967471139</v>
      </c>
      <c r="CR1440">
        <v>0.24239244491080797</v>
      </c>
      <c r="CS1440">
        <v>0.26757607555089186</v>
      </c>
      <c r="CT1440">
        <v>0.40608604407135357</v>
      </c>
      <c r="CU1440">
        <v>0.35047219307450156</v>
      </c>
      <c r="CV1440">
        <v>0.45855194123819509</v>
      </c>
      <c r="CW1440">
        <v>0.24554039874081843</v>
      </c>
      <c r="CX1440">
        <v>0.55928646379853098</v>
      </c>
      <c r="CY1440">
        <v>0.50052465897166831</v>
      </c>
      <c r="CZ1440">
        <v>0.71458551941238191</v>
      </c>
      <c r="DA1440">
        <v>0.55928646379853098</v>
      </c>
      <c r="DB1440">
        <v>0.4690451206715634</v>
      </c>
      <c r="DC1440">
        <v>0.35886673662119617</v>
      </c>
      <c r="DD1440">
        <v>0.409233997901364</v>
      </c>
      <c r="DE1440">
        <v>0.40818467995802726</v>
      </c>
      <c r="DF1440">
        <v>0.28646379853095488</v>
      </c>
      <c r="DG1440">
        <v>0.41133263378803769</v>
      </c>
      <c r="DH1440">
        <v>0.40293809024134308</v>
      </c>
      <c r="DI1440">
        <v>0.45750262329485836</v>
      </c>
      <c r="DJ1440">
        <v>0.40608604407135357</v>
      </c>
      <c r="DK1440">
        <v>0.5068205666316894</v>
      </c>
      <c r="DL1440">
        <v>0.30745015739769155</v>
      </c>
      <c r="DM1440">
        <v>0.53305351521511024</v>
      </c>
      <c r="DN1440">
        <v>0.41238195173137465</v>
      </c>
      <c r="DO1440">
        <v>0.47848898216159497</v>
      </c>
      <c r="DP1440">
        <v>0.34942287513116477</v>
      </c>
      <c r="DQ1440">
        <v>0.36621196222455399</v>
      </c>
      <c r="DR1440">
        <v>0.19517313746065057</v>
      </c>
      <c r="DS1440">
        <v>0.29275970619097585</v>
      </c>
      <c r="DT1440">
        <v>0.22350472193074505</v>
      </c>
      <c r="DU1440">
        <v>0.34207764952780695</v>
      </c>
      <c r="DV1440">
        <v>0.45120671563483727</v>
      </c>
      <c r="DW1440">
        <v>0.24763903462749212</v>
      </c>
      <c r="DX1440">
        <v>0.32004197271773338</v>
      </c>
      <c r="DY1440">
        <v>0.40188877229800629</v>
      </c>
      <c r="DZ1440">
        <v>0.43861490031479539</v>
      </c>
      <c r="EA1440">
        <v>0.76390346274921306</v>
      </c>
      <c r="EB1440">
        <v>0.41867785939139557</v>
      </c>
      <c r="EC1440">
        <v>0.35257082896117525</v>
      </c>
      <c r="ED1440">
        <v>0.21406086044071351</v>
      </c>
      <c r="EE1440">
        <v>0.39559286463798526</v>
      </c>
      <c r="EF1440">
        <v>0.47219307450157388</v>
      </c>
      <c r="EG1440">
        <v>0.50786988457502624</v>
      </c>
      <c r="EH1440">
        <v>0.32948583420776489</v>
      </c>
      <c r="EI1440">
        <v>0.66631689401888761</v>
      </c>
      <c r="EJ1440">
        <v>0.33368310598111228</v>
      </c>
      <c r="EK1440">
        <v>0.20671563483735567</v>
      </c>
      <c r="EL1440">
        <v>0.64742917103882469</v>
      </c>
      <c r="EM1440">
        <v>0.77754459601259174</v>
      </c>
      <c r="EN1440">
        <v>0.64008394543546687</v>
      </c>
      <c r="EO1440">
        <v>0.62539349422875135</v>
      </c>
      <c r="EP1440">
        <v>0.60755508919202517</v>
      </c>
      <c r="EQ1440">
        <v>0.45750262329485836</v>
      </c>
      <c r="ER1440">
        <v>0.34312696747114368</v>
      </c>
      <c r="ES1440">
        <v>0.48373557187827909</v>
      </c>
      <c r="ET1440">
        <v>0.47009443861490036</v>
      </c>
      <c r="EU1440">
        <v>0.4795383001049317</v>
      </c>
      <c r="EV1440">
        <v>0.43336831059811126</v>
      </c>
      <c r="EW1440">
        <v>0.49842602308499467</v>
      </c>
      <c r="EX1440">
        <v>0.47534102833158448</v>
      </c>
      <c r="EY1440">
        <v>0.27911857292759706</v>
      </c>
      <c r="EZ1440">
        <v>0.25498426023084997</v>
      </c>
      <c r="FA1440">
        <v>0.32318992654774398</v>
      </c>
      <c r="FB1440">
        <v>0.39454354669464847</v>
      </c>
      <c r="FC1440">
        <v>0.3515215110178383</v>
      </c>
      <c r="FD1440">
        <v>0.32843651626442816</v>
      </c>
      <c r="FE1440">
        <v>0.38929695697796429</v>
      </c>
      <c r="FF1440">
        <v>0.78908709338929683</v>
      </c>
      <c r="FG1440">
        <v>0.88667366211962217</v>
      </c>
      <c r="FH1440">
        <v>0.66736621196222456</v>
      </c>
      <c r="FI1440">
        <v>0.68730325288562433</v>
      </c>
      <c r="FJ1440">
        <v>0.42602308499475339</v>
      </c>
      <c r="FK1440">
        <v>0.42392444910807969</v>
      </c>
      <c r="FL1440">
        <v>0.44700944386149</v>
      </c>
      <c r="FM1440">
        <v>0.51206715634837352</v>
      </c>
      <c r="FN1440">
        <v>0.50577124868835255</v>
      </c>
      <c r="FO1440">
        <v>0.46799580272822666</v>
      </c>
      <c r="FP1440">
        <v>0.31794333683105985</v>
      </c>
      <c r="FQ1440">
        <v>0.43861490031479539</v>
      </c>
      <c r="FR1440">
        <v>0.45015739769150048</v>
      </c>
      <c r="FS1440">
        <v>0.29800629590765998</v>
      </c>
      <c r="FT1440">
        <v>0.25813221406086045</v>
      </c>
      <c r="FU1440">
        <v>0.31059811122770198</v>
      </c>
      <c r="FV1440">
        <v>0.51521511017838406</v>
      </c>
      <c r="FW1440">
        <v>0.38090241343126968</v>
      </c>
      <c r="FX1440">
        <v>0.46169989506820558</v>
      </c>
      <c r="FY1440">
        <v>0.36726128016789078</v>
      </c>
      <c r="FZ1440">
        <v>0.25288562434417627</v>
      </c>
      <c r="GA1440">
        <v>0.41028331584470096</v>
      </c>
      <c r="GB1440">
        <v>0.27911857292759706</v>
      </c>
      <c r="GC1440">
        <v>0.32843651626442816</v>
      </c>
      <c r="GD1440">
        <v>0.24239244491080797</v>
      </c>
      <c r="GE1440">
        <v>0.29695697796432324</v>
      </c>
      <c r="GF1440">
        <v>0.2077649527806926</v>
      </c>
      <c r="GG1440">
        <v>0.35362014690451199</v>
      </c>
      <c r="GH1440">
        <v>0.25288562434417627</v>
      </c>
      <c r="GI1440">
        <v>0.6589716684155299</v>
      </c>
      <c r="GJ1440">
        <v>0.86883525708289622</v>
      </c>
      <c r="GK1440">
        <v>0.5141657922350471</v>
      </c>
      <c r="GL1440">
        <v>0.58342077649527802</v>
      </c>
      <c r="GM1440">
        <v>0.64428121720881426</v>
      </c>
      <c r="GN1440">
        <v>0.63903462749213003</v>
      </c>
      <c r="GO1440">
        <v>0.54459601259181523</v>
      </c>
      <c r="GP1440">
        <v>0.54879328436516261</v>
      </c>
      <c r="GQ1440">
        <v>0.47639034627492127</v>
      </c>
      <c r="GR1440">
        <v>0.39454354669464847</v>
      </c>
      <c r="GS1440">
        <v>0.51311647429171037</v>
      </c>
      <c r="GT1440">
        <v>0.20461699895068197</v>
      </c>
      <c r="GU1440">
        <v>0.32948583420776489</v>
      </c>
      <c r="GV1440">
        <v>0.40608604407135357</v>
      </c>
      <c r="GW1440">
        <v>0.39664218258132217</v>
      </c>
      <c r="GX1440">
        <v>0.409233997901364</v>
      </c>
      <c r="GY1440">
        <v>0.44071353620146897</v>
      </c>
      <c r="GZ1440">
        <v>0.50996852046169994</v>
      </c>
      <c r="HA1440">
        <v>0.14690451206715635</v>
      </c>
      <c r="HB1440">
        <v>0.38195173137460647</v>
      </c>
      <c r="HC1440">
        <v>0.53095487932843655</v>
      </c>
      <c r="HD1440">
        <v>0.44805876180482679</v>
      </c>
      <c r="HE1440">
        <v>0.41448058761804818</v>
      </c>
      <c r="HF1440">
        <v>0.18048268625393488</v>
      </c>
      <c r="HG1440">
        <v>0.36726128016789078</v>
      </c>
      <c r="HH1440">
        <v>0.24449108079748166</v>
      </c>
      <c r="HI1440">
        <v>0.27072402938090245</v>
      </c>
      <c r="HJ1440">
        <v>0.31689401888772289</v>
      </c>
      <c r="HK1440">
        <v>0.38090241343126968</v>
      </c>
      <c r="HL1440">
        <v>0.4197271773347323</v>
      </c>
      <c r="HM1440">
        <v>0.40503672612801678</v>
      </c>
      <c r="HN1440">
        <v>0.37040923399790138</v>
      </c>
      <c r="HO1440">
        <v>0.30535152151101785</v>
      </c>
      <c r="HP1440">
        <v>0.30220356768100737</v>
      </c>
      <c r="HQ1440">
        <v>0.16264428121720881</v>
      </c>
      <c r="HR1440">
        <v>0.49842602308499467</v>
      </c>
      <c r="HS1440">
        <v>0.42287513116474296</v>
      </c>
      <c r="HT1440">
        <v>0.80797481636935986</v>
      </c>
      <c r="HU1440">
        <v>0.71143756558237159</v>
      </c>
      <c r="HV1440">
        <v>0.32948583420776489</v>
      </c>
      <c r="HW1440">
        <v>0.65162644281217208</v>
      </c>
      <c r="HX1440">
        <v>0.29485834207764955</v>
      </c>
      <c r="HY1440">
        <v>0.60335781741867778</v>
      </c>
      <c r="HZ1440">
        <v>0.43861490031479539</v>
      </c>
      <c r="IA1440">
        <v>0.39769150052465896</v>
      </c>
      <c r="IB1440">
        <v>0.26337880377754458</v>
      </c>
      <c r="IC1440">
        <v>0.38090241343126968</v>
      </c>
      <c r="ID1440">
        <v>0.54774396642182577</v>
      </c>
      <c r="IE1440">
        <v>0.32528856243441756</v>
      </c>
      <c r="IF1440">
        <v>0.28016789087093386</v>
      </c>
      <c r="IG1440">
        <v>0.39349422875131157</v>
      </c>
      <c r="IH1440">
        <v>0.58656873032528856</v>
      </c>
      <c r="II1440">
        <v>0.51311647429171037</v>
      </c>
      <c r="IJ1440">
        <v>0.53620146904512067</v>
      </c>
      <c r="IK1440">
        <v>0.22980062959076597</v>
      </c>
      <c r="IL1440">
        <v>0.421825813221406</v>
      </c>
      <c r="IM1440">
        <v>0.42497376705141648</v>
      </c>
      <c r="IN1440">
        <v>0.46169989506820558</v>
      </c>
      <c r="IO1440">
        <v>0.4669464847848897</v>
      </c>
      <c r="IP1440">
        <v>0.42602308499475339</v>
      </c>
      <c r="IQ1440">
        <v>0.40188877229800629</v>
      </c>
      <c r="IR1440">
        <v>0.31059811122770198</v>
      </c>
      <c r="IS1440">
        <v>0.43756558237145848</v>
      </c>
      <c r="IT1440">
        <v>0.34942287513116477</v>
      </c>
      <c r="IU1440">
        <v>0.39454354669464847</v>
      </c>
      <c r="IV1440">
        <v>0.49737670514165788</v>
      </c>
      <c r="IW1440">
        <v>0.53200419727177328</v>
      </c>
      <c r="IX1440">
        <v>0.41238195173137465</v>
      </c>
      <c r="IY1440">
        <v>0.23084994753410273</v>
      </c>
      <c r="IZ1440">
        <v>0.28646379853095488</v>
      </c>
      <c r="JA1440">
        <v>0.35676810073452248</v>
      </c>
      <c r="JB1440">
        <v>0.24658971668415522</v>
      </c>
      <c r="JC1440">
        <v>0.28016789087093386</v>
      </c>
      <c r="JD1440">
        <v>0.40608604407135357</v>
      </c>
      <c r="JE1440">
        <v>0.42497376705141648</v>
      </c>
      <c r="JF1440">
        <v>0.52990556138509959</v>
      </c>
      <c r="JG1440">
        <v>0.42497376705141648</v>
      </c>
      <c r="JH1440">
        <v>0.45540398740818466</v>
      </c>
      <c r="JI1440">
        <v>0.34102833158446999</v>
      </c>
      <c r="JJ1440">
        <v>0.32423924449108077</v>
      </c>
      <c r="JK1440">
        <v>0.47114375655823709</v>
      </c>
      <c r="JL1440">
        <v>0.49527806925498419</v>
      </c>
      <c r="JM1440">
        <v>0.4816369359916054</v>
      </c>
      <c r="JN1440">
        <v>0.28646379853095488</v>
      </c>
      <c r="JO1440">
        <v>0.40398740818467987</v>
      </c>
      <c r="JP1440">
        <v>0.41238195173137465</v>
      </c>
      <c r="JQ1440">
        <v>0.40293809024134308</v>
      </c>
      <c r="JR1440">
        <v>0.25813221406086045</v>
      </c>
      <c r="JS1440">
        <v>0.38195173137460647</v>
      </c>
      <c r="JT1440">
        <v>0.3725078698845749</v>
      </c>
      <c r="JU1440">
        <v>0.45540398740818466</v>
      </c>
      <c r="JV1440">
        <v>0.37775445960125908</v>
      </c>
      <c r="JW1440">
        <v>0.36516264428121725</v>
      </c>
      <c r="JX1440">
        <v>0.43546694648478479</v>
      </c>
      <c r="JY1440">
        <v>0.32843651626442816</v>
      </c>
      <c r="JZ1440">
        <v>0.22980062959076597</v>
      </c>
      <c r="KA1440">
        <v>0.34207764952780695</v>
      </c>
      <c r="KB1440">
        <v>0.16369359916054566</v>
      </c>
      <c r="KC1440">
        <v>0.40713536201469047</v>
      </c>
      <c r="KD1440">
        <v>0.42917103882476387</v>
      </c>
      <c r="KE1440">
        <v>0.19727177334732426</v>
      </c>
      <c r="KF1440">
        <v>0.25918153200419719</v>
      </c>
      <c r="KG1440">
        <v>0.24344176285414476</v>
      </c>
      <c r="KH1440">
        <v>0.18992654774396642</v>
      </c>
      <c r="KI1440">
        <v>0.30115424973767047</v>
      </c>
      <c r="KJ1440">
        <v>0.40608604407135357</v>
      </c>
      <c r="KK1440">
        <v>0.67995802728226662</v>
      </c>
      <c r="KL1440">
        <v>0.7072402938090242</v>
      </c>
      <c r="KM1440">
        <v>0.409233997901364</v>
      </c>
      <c r="KN1440">
        <v>0.55194123819517316</v>
      </c>
      <c r="KO1440">
        <v>0.28751311647429167</v>
      </c>
      <c r="KP1440">
        <v>0.54774396642182577</v>
      </c>
      <c r="KQ1440">
        <v>0.56033578174186771</v>
      </c>
      <c r="KR1440">
        <v>0.35257082896117525</v>
      </c>
      <c r="KS1440">
        <v>0.29380902413431259</v>
      </c>
      <c r="KT1440">
        <v>0.4669464847848897</v>
      </c>
      <c r="KU1440">
        <v>0.76390346274921306</v>
      </c>
      <c r="KV1440">
        <v>0.32318992654774398</v>
      </c>
      <c r="KW1440">
        <v>0.22140608604407136</v>
      </c>
      <c r="KX1440">
        <v>0.60755508919202517</v>
      </c>
      <c r="KY1440">
        <v>0.7471143756558235</v>
      </c>
      <c r="KZ1440">
        <v>0.85099685204616993</v>
      </c>
      <c r="LA1440">
        <v>0.6820566631689402</v>
      </c>
      <c r="LB1440">
        <v>0.36096537250786986</v>
      </c>
      <c r="LC1440">
        <v>0.21091290661070305</v>
      </c>
      <c r="LD1440">
        <v>0.52885624344176285</v>
      </c>
      <c r="LE1440">
        <v>0.48058761804826866</v>
      </c>
      <c r="LF1440">
        <v>0.29590766002098629</v>
      </c>
      <c r="LG1440">
        <v>0.26023084994753415</v>
      </c>
      <c r="LH1440">
        <v>0.73032528856243428</v>
      </c>
      <c r="LI1440">
        <v>0.44491080797481636</v>
      </c>
      <c r="LJ1440">
        <v>0.78069254984260228</v>
      </c>
      <c r="LK1440">
        <v>0.12172088142707241</v>
      </c>
      <c r="LL1440">
        <v>0.41028331584470096</v>
      </c>
      <c r="LM1440">
        <v>0.49108079748163697</v>
      </c>
      <c r="LN1440">
        <v>0.74291710388247645</v>
      </c>
      <c r="LO1440">
        <v>0.22245540398740812</v>
      </c>
      <c r="LP1440">
        <v>0.67471143756558249</v>
      </c>
      <c r="LQ1440">
        <v>0.67366211962224543</v>
      </c>
      <c r="LR1440">
        <v>0.41133263378803769</v>
      </c>
      <c r="LS1440">
        <v>0.58761804826862529</v>
      </c>
      <c r="LT1440">
        <v>0.21196222455403982</v>
      </c>
      <c r="LU1440">
        <v>0.27701993704092337</v>
      </c>
      <c r="LV1440">
        <v>0.70933892969569767</v>
      </c>
      <c r="LW1440">
        <v>0.47009443861490036</v>
      </c>
      <c r="LX1440">
        <v>0.87722980062959066</v>
      </c>
      <c r="LY1440">
        <v>0.55403987408184685</v>
      </c>
      <c r="LZ1440">
        <v>0.31899265477439659</v>
      </c>
      <c r="MA1440">
        <v>0.38614900314795386</v>
      </c>
      <c r="MB1440">
        <v>0.77229800629590761</v>
      </c>
      <c r="MC1440">
        <v>0.14060860440713535</v>
      </c>
      <c r="MD1440">
        <v>0.35886673662119617</v>
      </c>
      <c r="ME1440">
        <v>0.6684155299055613</v>
      </c>
      <c r="MF1440">
        <v>0.28961175236096537</v>
      </c>
      <c r="MG1440">
        <v>0.32948583420776489</v>
      </c>
      <c r="MH1440">
        <v>0.47639034627492127</v>
      </c>
      <c r="MI1440">
        <v>0.33892969569779646</v>
      </c>
      <c r="MJ1440">
        <v>0.35257082896117525</v>
      </c>
      <c r="MK1440">
        <v>0.29275970619097585</v>
      </c>
      <c r="ML1440">
        <v>0.99895068205666326</v>
      </c>
      <c r="MM1440">
        <v>0.42917103882476387</v>
      </c>
      <c r="MN1440">
        <v>0.36516264428121725</v>
      </c>
      <c r="MO1440">
        <v>0.40818467995802726</v>
      </c>
      <c r="MP1440">
        <v>0.89401888772298022</v>
      </c>
      <c r="MQ1440">
        <v>0.99055613850996849</v>
      </c>
      <c r="MR1440">
        <v>0.48688352570828958</v>
      </c>
      <c r="MS1440">
        <v>0.28961175236096537</v>
      </c>
      <c r="MT1440">
        <v>0.6589716684155299</v>
      </c>
      <c r="MU1440">
        <v>0.41343126967471139</v>
      </c>
      <c r="MV1440">
        <v>0.99265477439664207</v>
      </c>
      <c r="MW1440">
        <v>0.99055613850996849</v>
      </c>
      <c r="MX1440">
        <v>0.33158447009443859</v>
      </c>
      <c r="MY1440">
        <v>0.71773347324239245</v>
      </c>
      <c r="MZ1440">
        <v>0.36516264428121725</v>
      </c>
      <c r="NA1440">
        <v>0.40713536201469047</v>
      </c>
      <c r="NB1440">
        <v>0.60230849947534093</v>
      </c>
      <c r="NC1440">
        <v>0.54984260230849946</v>
      </c>
      <c r="ND1440">
        <v>0.36621196222455399</v>
      </c>
      <c r="NE1440">
        <v>0.47743966421825801</v>
      </c>
      <c r="NF1440">
        <v>0.434417628541448</v>
      </c>
      <c r="NG1440">
        <v>0.99685204616998946</v>
      </c>
      <c r="NH1440">
        <v>0.66002098635886663</v>
      </c>
      <c r="NI1440">
        <v>0.95487932843651624</v>
      </c>
      <c r="NJ1440">
        <v>0.28961175236096537</v>
      </c>
      <c r="NK1440">
        <v>0.71458551941238191</v>
      </c>
      <c r="NL1440">
        <v>0.30745015739769155</v>
      </c>
      <c r="NM1440">
        <v>0.28856243441762847</v>
      </c>
      <c r="NN1440">
        <v>0.42602308499475339</v>
      </c>
      <c r="NO1440">
        <v>0.33578174186778587</v>
      </c>
      <c r="NP1440">
        <v>0.54564533053515207</v>
      </c>
      <c r="NQ1440">
        <v>0.60230849947534093</v>
      </c>
      <c r="NR1440">
        <v>0.36935991605456447</v>
      </c>
      <c r="NS1440">
        <v>0.62644281217208808</v>
      </c>
      <c r="NT1440">
        <v>0.57082896117523607</v>
      </c>
      <c r="NU1440">
        <v>0.40608604407135357</v>
      </c>
      <c r="NV1440">
        <v>0.6222455403987408</v>
      </c>
      <c r="NW1440">
        <v>0.37355718782791186</v>
      </c>
      <c r="NX1440">
        <v>0.58342077649527802</v>
      </c>
      <c r="NY1440">
        <v>0.47534102833158448</v>
      </c>
      <c r="NZ1440">
        <v>0.71353620146904506</v>
      </c>
      <c r="OA1440">
        <v>0.5508919202518362</v>
      </c>
      <c r="OB1440">
        <v>0.99790136411332619</v>
      </c>
      <c r="OC1440">
        <v>0.4795383001049317</v>
      </c>
      <c r="OD1440">
        <v>0.7072402938090242</v>
      </c>
      <c r="OE1440">
        <v>0.82476390346274908</v>
      </c>
      <c r="OF1440">
        <v>0.73767051416579232</v>
      </c>
      <c r="OG1440">
        <v>0.48058761804826866</v>
      </c>
      <c r="OH1440">
        <v>0.33053515215110169</v>
      </c>
      <c r="OI1440">
        <v>0.82476390346274908</v>
      </c>
      <c r="OJ1440">
        <v>0.54774396642182577</v>
      </c>
      <c r="OK1440">
        <v>0.29066107030430216</v>
      </c>
      <c r="OL1440">
        <v>0.29800629590765998</v>
      </c>
      <c r="OM1440">
        <v>0.64008394543546687</v>
      </c>
      <c r="ON1440">
        <v>0.58132214060860432</v>
      </c>
      <c r="OO1440">
        <v>0.74606505771248677</v>
      </c>
      <c r="OP1440">
        <v>1</v>
      </c>
      <c r="OQ1440">
        <v>0.42812172088142708</v>
      </c>
      <c r="OR1440">
        <v>0.47743966421825801</v>
      </c>
      <c r="OS1440">
        <v>0.47848898216159497</v>
      </c>
      <c r="OT1440">
        <v>0.41028331584470096</v>
      </c>
      <c r="OU1440">
        <v>0.60965372507869886</v>
      </c>
      <c r="OV1440">
        <v>0.42287513116474296</v>
      </c>
      <c r="OW1440">
        <v>0.79328436516264422</v>
      </c>
      <c r="OX1440">
        <v>0.62749213011542504</v>
      </c>
      <c r="OY1440">
        <v>0.49947534102833158</v>
      </c>
      <c r="OZ1440">
        <v>0.36935991605456447</v>
      </c>
      <c r="PA1440">
        <v>0.56873032528856238</v>
      </c>
      <c r="PB1440">
        <v>0.33578174186778587</v>
      </c>
      <c r="PC1440">
        <v>0.74501573976915003</v>
      </c>
      <c r="PD1440">
        <v>0.29590766002098629</v>
      </c>
      <c r="PE1440">
        <v>0.71353620146904506</v>
      </c>
      <c r="PF1440">
        <v>0.4323189926547743</v>
      </c>
      <c r="PG1440">
        <v>0.98950682056663175</v>
      </c>
      <c r="PH1440">
        <v>0.33263378803777538</v>
      </c>
      <c r="PI1440">
        <v>0.32843651626442816</v>
      </c>
      <c r="PJ1440">
        <v>0.43022035676810066</v>
      </c>
      <c r="PK1440">
        <v>0.51836306400839449</v>
      </c>
      <c r="PL1440">
        <v>0.71983210912906603</v>
      </c>
      <c r="PM1440">
        <v>0.57292759706190977</v>
      </c>
      <c r="PN1440">
        <v>0.47639034627492127</v>
      </c>
      <c r="PO1440">
        <v>0.33158447009443859</v>
      </c>
      <c r="PP1440">
        <v>0.29380902413431259</v>
      </c>
      <c r="PQ1440">
        <v>0.61699895068205668</v>
      </c>
      <c r="PR1440">
        <v>0.50786988457502624</v>
      </c>
      <c r="PS1440">
        <v>0.54984260230849946</v>
      </c>
      <c r="PT1440">
        <v>0.47639034627492127</v>
      </c>
      <c r="PU1440">
        <v>0.99685204616998946</v>
      </c>
      <c r="PV1440">
        <v>0.33053515215110169</v>
      </c>
      <c r="PW1440">
        <v>0.65792235047219294</v>
      </c>
      <c r="PX1440">
        <v>0.70094438614900323</v>
      </c>
      <c r="PY1440">
        <v>0.56033578174186771</v>
      </c>
      <c r="PZ1440">
        <v>0.75970619097586567</v>
      </c>
      <c r="QA1440">
        <v>0.72298006295907657</v>
      </c>
      <c r="QB1440">
        <v>0.60230849947534093</v>
      </c>
      <c r="QC1440">
        <v>0.74921301154249742</v>
      </c>
      <c r="QD1440">
        <v>0.46484784889821618</v>
      </c>
      <c r="QE1440">
        <v>0.61699895068205668</v>
      </c>
      <c r="QF1440">
        <v>0.52885624344176285</v>
      </c>
      <c r="QG1440">
        <v>0.67261280167890858</v>
      </c>
      <c r="QH1440">
        <v>0.66002098635886663</v>
      </c>
      <c r="QI1440">
        <v>0.48688352570828958</v>
      </c>
      <c r="QJ1440">
        <v>0.64323189926547741</v>
      </c>
      <c r="QK1440">
        <v>0.62014690451206711</v>
      </c>
      <c r="QL1440">
        <v>0.86253934942287525</v>
      </c>
      <c r="QM1440">
        <v>0.61699895068205668</v>
      </c>
      <c r="QN1440">
        <v>0.56977964323189922</v>
      </c>
      <c r="QO1440">
        <v>0.76600209863588664</v>
      </c>
      <c r="QP1440">
        <v>0.80797481636935986</v>
      </c>
      <c r="QQ1440">
        <v>0.59601259181532007</v>
      </c>
      <c r="QR1440">
        <v>0.52256033578174188</v>
      </c>
      <c r="QS1440">
        <v>0.58971668415529899</v>
      </c>
      <c r="QT1440">
        <v>0.58761804826862529</v>
      </c>
      <c r="QU1440">
        <v>0.66631689401888761</v>
      </c>
      <c r="QV1440">
        <v>0.54984260230849946</v>
      </c>
      <c r="QW1440">
        <v>0.56243441762854141</v>
      </c>
      <c r="QX1440">
        <v>0.57082896117523607</v>
      </c>
      <c r="QY1440">
        <v>0.61280167890870929</v>
      </c>
      <c r="QZ1440">
        <v>0.53410283315844698</v>
      </c>
      <c r="RA1440">
        <v>0.40818467995802726</v>
      </c>
      <c r="RB1440">
        <v>0.5760755508919202</v>
      </c>
      <c r="RC1440">
        <v>0.83105981112277005</v>
      </c>
      <c r="RD1440">
        <v>0.66421825813221402</v>
      </c>
      <c r="RE1440">
        <v>0.61490031479538299</v>
      </c>
      <c r="RF1440">
        <v>0.7324239244491082</v>
      </c>
      <c r="RG1440">
        <v>0.5739769150052465</v>
      </c>
      <c r="RH1440">
        <v>0.58761804826862529</v>
      </c>
      <c r="RI1440">
        <v>0.48268625393494219</v>
      </c>
      <c r="RJ1440">
        <v>0.59181532004197268</v>
      </c>
      <c r="RK1440">
        <v>0.55194123819517316</v>
      </c>
      <c r="RL1440">
        <v>0.52256033578174188</v>
      </c>
      <c r="RM1440">
        <v>0.58971668415529899</v>
      </c>
      <c r="RN1440">
        <v>0.54564533053515207</v>
      </c>
      <c r="RO1440">
        <v>0.7324239244491082</v>
      </c>
      <c r="RP1440">
        <v>0.79433368310598096</v>
      </c>
      <c r="RQ1440">
        <v>0.56243441762854141</v>
      </c>
      <c r="RR1440">
        <v>0.75131164742917089</v>
      </c>
      <c r="RS1440">
        <v>0.76810073452256022</v>
      </c>
      <c r="RT1440">
        <v>0.86778593913955937</v>
      </c>
      <c r="RU1440">
        <v>0.77964323189926554</v>
      </c>
      <c r="RV1440">
        <v>0.77754459601259174</v>
      </c>
      <c r="RW1440">
        <v>0.52151101783840492</v>
      </c>
      <c r="RX1440">
        <v>0.43022035676810066</v>
      </c>
      <c r="RY1440">
        <v>0.50891920251836298</v>
      </c>
      <c r="RZ1440">
        <v>0.43546694648478479</v>
      </c>
      <c r="SA1440">
        <v>0.46169989506820558</v>
      </c>
      <c r="SB1440">
        <v>0.28961175236096537</v>
      </c>
      <c r="SC1440">
        <v>0.44596012591815309</v>
      </c>
      <c r="SD1440">
        <v>0.36411332633788029</v>
      </c>
      <c r="SE1440">
        <v>0.48898216159496327</v>
      </c>
      <c r="SF1440">
        <v>0.4690451206715634</v>
      </c>
      <c r="SG1440">
        <v>0.40713536201469047</v>
      </c>
      <c r="SH1440">
        <v>0.52046169989506819</v>
      </c>
      <c r="SI1440">
        <v>0.37670514165792229</v>
      </c>
      <c r="SJ1440">
        <v>0.4795383001049317</v>
      </c>
      <c r="SK1440">
        <v>0.51521511017838406</v>
      </c>
      <c r="SL1440">
        <v>0.3620146904512066</v>
      </c>
      <c r="SM1440">
        <v>0.39664218258132217</v>
      </c>
      <c r="SN1440">
        <v>0.45540398740818466</v>
      </c>
      <c r="SO1440">
        <v>0.61175236096537255</v>
      </c>
      <c r="SP1440">
        <v>0.61909758656873026</v>
      </c>
      <c r="SQ1440">
        <v>0.78803777544595999</v>
      </c>
      <c r="SR1440">
        <v>0.64428121720881426</v>
      </c>
      <c r="SS1440">
        <v>0.62329485834207765</v>
      </c>
      <c r="ST1440">
        <v>0.6820566631689402</v>
      </c>
      <c r="SU1440">
        <v>0.6589716684155299</v>
      </c>
      <c r="SV1440">
        <v>0.75970619097586567</v>
      </c>
      <c r="SW1440">
        <v>0.67261280167890858</v>
      </c>
      <c r="SX1440">
        <v>0.64008394543546687</v>
      </c>
      <c r="SY1440">
        <v>0.41552990556138508</v>
      </c>
      <c r="SZ1440">
        <v>0.41133263378803769</v>
      </c>
      <c r="TA1440">
        <v>0.6684155299055613</v>
      </c>
      <c r="TB1440">
        <v>0.64428121720881426</v>
      </c>
      <c r="TC1440">
        <v>0.38195173137460647</v>
      </c>
      <c r="TD1440">
        <v>0.36306400839454356</v>
      </c>
      <c r="TE1440">
        <v>0.29171038824763906</v>
      </c>
      <c r="TF1440">
        <v>0.41133263378803769</v>
      </c>
      <c r="TG1440">
        <v>0.52256033578174188</v>
      </c>
      <c r="TH1440">
        <v>0.77229800629590761</v>
      </c>
      <c r="TI1440">
        <v>0.83315844700944386</v>
      </c>
      <c r="TJ1440">
        <v>0.41133263378803769</v>
      </c>
      <c r="TK1440">
        <v>0.53095487932843655</v>
      </c>
      <c r="TL1440">
        <v>0.56243441762854141</v>
      </c>
      <c r="TM1440">
        <v>0.55613850996852032</v>
      </c>
      <c r="TN1440">
        <v>0.66211962224554033</v>
      </c>
      <c r="TO1440">
        <v>0.57082896117523607</v>
      </c>
      <c r="TP1440">
        <v>0.77019937040923403</v>
      </c>
      <c r="TQ1440">
        <v>0.72822665267576081</v>
      </c>
      <c r="TR1440">
        <v>0.60440713536201462</v>
      </c>
      <c r="TS1440">
        <v>0.53200419727177328</v>
      </c>
      <c r="TT1440">
        <v>0.87513116474291708</v>
      </c>
      <c r="TU1440">
        <v>0.41133263378803769</v>
      </c>
      <c r="TV1440">
        <v>0.29800629590765998</v>
      </c>
      <c r="TW1440">
        <v>0.20041972717733475</v>
      </c>
      <c r="TX1440">
        <v>0.67890870933892955</v>
      </c>
      <c r="TY1440">
        <v>0.47639034627492127</v>
      </c>
      <c r="TZ1440">
        <v>0.1930745015739769</v>
      </c>
      <c r="UA1440">
        <v>0.58132214060860432</v>
      </c>
      <c r="UB1440">
        <v>0.89926547743966434</v>
      </c>
      <c r="UC1440">
        <v>0.5393494228751311</v>
      </c>
      <c r="UD1440">
        <v>0.47534102833158448</v>
      </c>
      <c r="UE1440">
        <v>0.63588667366211959</v>
      </c>
      <c r="UF1440">
        <v>0.48793284365162637</v>
      </c>
      <c r="UG1440">
        <v>0.87303252885624361</v>
      </c>
      <c r="UH1440">
        <v>0.5414480587618048</v>
      </c>
      <c r="UI1440">
        <v>0.74921301154249742</v>
      </c>
      <c r="UJ1440">
        <v>0.41867785939139557</v>
      </c>
      <c r="UK1440">
        <v>0.67366211962224543</v>
      </c>
      <c r="UL1440">
        <v>0.43651626442812169</v>
      </c>
      <c r="UM1440">
        <v>0.29380902413431259</v>
      </c>
      <c r="UN1440">
        <v>0.35257082896117525</v>
      </c>
      <c r="UO1440">
        <v>0.19727177334732426</v>
      </c>
      <c r="UP1440">
        <v>0.91710388247639041</v>
      </c>
      <c r="UQ1440">
        <v>0.77229800629590761</v>
      </c>
      <c r="UR1440">
        <v>0.61699895068205668</v>
      </c>
      <c r="US1440">
        <v>0.52990556138509959</v>
      </c>
      <c r="UT1440">
        <v>0.61490031479538299</v>
      </c>
      <c r="UU1440">
        <v>0.52885624344176285</v>
      </c>
      <c r="UV1440">
        <v>0.670514165792235</v>
      </c>
      <c r="UW1440">
        <v>0.40503672612801678</v>
      </c>
      <c r="UX1440">
        <v>0.56663168940188868</v>
      </c>
      <c r="UY1440">
        <v>0.49108079748163697</v>
      </c>
      <c r="UZ1440">
        <v>0.43966421825813218</v>
      </c>
      <c r="VA1440">
        <v>0.28961175236096537</v>
      </c>
      <c r="VB1440">
        <v>0.85834207764952786</v>
      </c>
      <c r="VC1440">
        <v>0.35886673662119617</v>
      </c>
      <c r="VD1440">
        <v>0.19937040923399782</v>
      </c>
      <c r="VE1440">
        <v>0.31059811122770198</v>
      </c>
      <c r="VF1440">
        <v>0.25393494228751307</v>
      </c>
      <c r="VG1440">
        <v>0.20041972717733475</v>
      </c>
      <c r="VH1440">
        <v>0.91710388247639041</v>
      </c>
      <c r="VI1440">
        <v>0.79118572927597064</v>
      </c>
      <c r="VJ1440">
        <v>0.71983210912906603</v>
      </c>
      <c r="VK1440">
        <v>0.46379853095487927</v>
      </c>
      <c r="VL1440">
        <v>0.67261280167890858</v>
      </c>
      <c r="VM1440">
        <v>0.56138509968520456</v>
      </c>
      <c r="VN1440">
        <v>0.61909758656873026</v>
      </c>
      <c r="VO1440">
        <v>0.29485834207764955</v>
      </c>
      <c r="VP1440">
        <v>0.86463798530954883</v>
      </c>
      <c r="VQ1440">
        <v>0.95278069254984266</v>
      </c>
      <c r="VR1440">
        <v>0.36831059811122768</v>
      </c>
      <c r="VS1440">
        <v>0.26023084994753415</v>
      </c>
      <c r="VT1440">
        <v>0.28856243441762847</v>
      </c>
      <c r="VU1440">
        <v>0.18887722980062951</v>
      </c>
      <c r="VV1440">
        <v>0.49632738719832109</v>
      </c>
      <c r="VW1440">
        <v>0.87513116474291708</v>
      </c>
      <c r="VX1440">
        <v>0.41343126967471139</v>
      </c>
      <c r="VY1440">
        <v>0.59181532004197268</v>
      </c>
      <c r="VZ1440">
        <v>0.8667366211962223</v>
      </c>
      <c r="WA1440">
        <v>0.95697796432319004</v>
      </c>
      <c r="WB1440">
        <v>0.65792235047219294</v>
      </c>
      <c r="WC1440">
        <v>0.68835257082896106</v>
      </c>
      <c r="WD1440">
        <v>0.92025183630640095</v>
      </c>
      <c r="WE1440">
        <v>0.84365162644281222</v>
      </c>
      <c r="WF1440">
        <v>0.62434417628541439</v>
      </c>
      <c r="WG1440">
        <v>0.70199370409233997</v>
      </c>
      <c r="WH1440">
        <v>0.30640083945435459</v>
      </c>
      <c r="WI1440">
        <v>0.57082896117523607</v>
      </c>
      <c r="WJ1440">
        <v>0.32214060860440707</v>
      </c>
      <c r="WK1440">
        <v>0.28121720881427076</v>
      </c>
      <c r="WL1440">
        <v>0.37145855194123817</v>
      </c>
      <c r="WM1440">
        <v>0.49947534102833158</v>
      </c>
      <c r="WN1440">
        <v>0.27701993704092337</v>
      </c>
      <c r="WO1440">
        <v>0.20146904512067151</v>
      </c>
      <c r="WP1440">
        <v>4.197271773347324E-2</v>
      </c>
      <c r="WQ1440">
        <v>0.38195173137460647</v>
      </c>
      <c r="WR1440">
        <v>0.34207764952780695</v>
      </c>
      <c r="WS1440">
        <v>0.73871983210912906</v>
      </c>
      <c r="WT1440">
        <v>0.69045120671563487</v>
      </c>
      <c r="WU1440">
        <v>0.28646379853095488</v>
      </c>
      <c r="WV1440">
        <v>0.3725078698845749</v>
      </c>
      <c r="WW1440">
        <v>0.33683105981112277</v>
      </c>
      <c r="WX1440">
        <v>0.29800629590765998</v>
      </c>
      <c r="WY1440">
        <v>0.31689401888772289</v>
      </c>
      <c r="WZ1440">
        <v>0.29380902413431259</v>
      </c>
      <c r="XA1440">
        <v>0.44596012591815309</v>
      </c>
      <c r="XB1440">
        <v>0.22035676810073443</v>
      </c>
      <c r="XC1440">
        <v>0.30954879328436508</v>
      </c>
      <c r="XD1440">
        <v>0.31059811122770198</v>
      </c>
      <c r="XE1440">
        <v>0.27701993704092337</v>
      </c>
      <c r="XF1440">
        <v>0.55718782791185728</v>
      </c>
      <c r="XG1440">
        <v>0.34732423924449107</v>
      </c>
      <c r="XH1440">
        <v>0.5393494228751311</v>
      </c>
      <c r="XI1440">
        <v>0.30849947534102828</v>
      </c>
      <c r="XJ1440">
        <v>0.21091290661070305</v>
      </c>
      <c r="XK1440">
        <v>0.34942287513116477</v>
      </c>
      <c r="XL1440">
        <v>0.28751311647429167</v>
      </c>
      <c r="XM1440">
        <v>0.29171038824763906</v>
      </c>
      <c r="XN1440">
        <v>0.29590766002098629</v>
      </c>
      <c r="XO1440">
        <v>0.32109129066107028</v>
      </c>
      <c r="XP1440">
        <v>0.2182581322140609</v>
      </c>
      <c r="XQ1440">
        <v>0.30849947534102828</v>
      </c>
      <c r="XR1440">
        <v>0.22875131164742921</v>
      </c>
      <c r="XS1440">
        <v>0.46589716684155297</v>
      </c>
      <c r="XT1440">
        <v>0.21615949632738721</v>
      </c>
      <c r="XU1440">
        <v>0.46169989506820558</v>
      </c>
      <c r="XV1440">
        <v>0.26023084994753415</v>
      </c>
      <c r="XW1440">
        <v>0.20356768100734521</v>
      </c>
      <c r="XX1440">
        <v>0.19622245540398736</v>
      </c>
      <c r="XY1440">
        <v>0.33788037775445956</v>
      </c>
      <c r="XZ1440">
        <v>0.31899265477439659</v>
      </c>
      <c r="YA1440">
        <v>0.50577124868835255</v>
      </c>
      <c r="YB1440">
        <v>0.22455403987408182</v>
      </c>
      <c r="YC1440">
        <v>0.32109129066107028</v>
      </c>
      <c r="YD1440">
        <v>0.29171038824763906</v>
      </c>
      <c r="YE1440">
        <v>0.32423924449108077</v>
      </c>
      <c r="YF1440">
        <v>0.36935991605456447</v>
      </c>
      <c r="YG1440">
        <v>0.38300104931794327</v>
      </c>
      <c r="YH1440">
        <v>0.27387198321091288</v>
      </c>
      <c r="YI1440">
        <v>0.28751311647429167</v>
      </c>
      <c r="YJ1440">
        <v>0.29800629590765998</v>
      </c>
      <c r="YK1440">
        <v>0.27072402938090245</v>
      </c>
      <c r="YL1440">
        <v>0.28541448058761798</v>
      </c>
      <c r="YM1440">
        <v>0.30535152151101785</v>
      </c>
      <c r="YN1440">
        <v>0.35676810073452248</v>
      </c>
      <c r="YO1440">
        <v>0.33788037775445956</v>
      </c>
      <c r="YP1440">
        <v>0.30115424973767047</v>
      </c>
      <c r="YQ1440">
        <v>0.13746065057712487</v>
      </c>
      <c r="YR1440">
        <v>0.30010493179433367</v>
      </c>
      <c r="YS1440">
        <v>0.19517313746065057</v>
      </c>
      <c r="YT1440">
        <v>0.28121720881427076</v>
      </c>
      <c r="YU1440">
        <v>0.22140608604407136</v>
      </c>
      <c r="YV1440">
        <v>0.23504721930745012</v>
      </c>
      <c r="YW1440">
        <v>0.30849947534102828</v>
      </c>
      <c r="YX1440">
        <v>0.72822665267576081</v>
      </c>
      <c r="YY1440">
        <v>0.6589716684155299</v>
      </c>
      <c r="YZ1440">
        <v>0.76390346274921306</v>
      </c>
      <c r="ZA1440">
        <v>0.60650577124868832</v>
      </c>
      <c r="ZB1440">
        <v>0.26862539349422876</v>
      </c>
      <c r="ZC1440">
        <v>0.31689401888772289</v>
      </c>
      <c r="ZD1440">
        <v>0.16159496327387196</v>
      </c>
      <c r="ZE1440">
        <v>0.31059811122770198</v>
      </c>
      <c r="ZF1440">
        <v>0.7324239244491082</v>
      </c>
      <c r="ZG1440">
        <v>0.65792235047219294</v>
      </c>
      <c r="ZH1440">
        <v>0.61594963273871972</v>
      </c>
      <c r="ZI1440">
        <v>0.75445960125918154</v>
      </c>
      <c r="ZJ1440">
        <v>0.57082896117523607</v>
      </c>
      <c r="ZK1440">
        <v>0.29905561385099677</v>
      </c>
      <c r="ZL1440">
        <v>0.30640083945435459</v>
      </c>
      <c r="ZM1440">
        <v>0.32528856243441756</v>
      </c>
      <c r="ZN1440">
        <v>0.20986358866736612</v>
      </c>
      <c r="ZO1440">
        <v>0.31689401888772289</v>
      </c>
      <c r="ZP1440">
        <v>0.33473242392444907</v>
      </c>
      <c r="ZQ1440">
        <v>0.30115424973767047</v>
      </c>
      <c r="ZR1440">
        <v>0.27282266526757598</v>
      </c>
      <c r="ZS1440">
        <v>0.30220356768100737</v>
      </c>
      <c r="ZT1440">
        <v>0.30849947534102828</v>
      </c>
      <c r="ZU1440">
        <v>0.37355718782791186</v>
      </c>
      <c r="ZV1440">
        <v>0.23084994753410273</v>
      </c>
      <c r="ZW1440">
        <v>0.32109129066107028</v>
      </c>
      <c r="ZX1440">
        <v>0.31689401888772289</v>
      </c>
      <c r="ZY1440">
        <v>0.2077649527806926</v>
      </c>
      <c r="ZZ1440">
        <v>0.12696747114375656</v>
      </c>
      <c r="AAA1440">
        <v>0.30849947534102828</v>
      </c>
      <c r="AAB1440">
        <v>0.72822665267576081</v>
      </c>
      <c r="AAC1440">
        <v>0.35676810073452248</v>
      </c>
      <c r="AAD1440">
        <v>0.10703043022035671</v>
      </c>
      <c r="AAE1440">
        <v>0.26023084994753415</v>
      </c>
      <c r="AAF1440">
        <v>0.40503672612801678</v>
      </c>
      <c r="AAG1440">
        <v>0.31899265477439659</v>
      </c>
      <c r="AAH1440">
        <v>0.31059811122770198</v>
      </c>
      <c r="AAI1440">
        <v>0.24554039874081843</v>
      </c>
      <c r="AAJ1440">
        <v>0.3043022035676809</v>
      </c>
      <c r="AAK1440">
        <v>0.30010493179433367</v>
      </c>
      <c r="AAL1440">
        <v>0.32318992654774398</v>
      </c>
      <c r="AAM1440">
        <v>0.2056663168940189</v>
      </c>
      <c r="AAN1440">
        <v>0.23819517313746058</v>
      </c>
      <c r="AAO1440">
        <v>0.20356768100734521</v>
      </c>
      <c r="AAP1440">
        <v>0.39979013641133265</v>
      </c>
      <c r="AAQ1440">
        <v>0.33578174186778587</v>
      </c>
      <c r="AAR1440">
        <v>0.3147953830010492</v>
      </c>
      <c r="AAS1440">
        <v>0.27282266526757598</v>
      </c>
      <c r="AAT1440">
        <v>0.52570828961175231</v>
      </c>
      <c r="AAU1440">
        <v>0.32528856243441756</v>
      </c>
      <c r="AAV1440">
        <v>0.33578174186778587</v>
      </c>
      <c r="AAW1440">
        <v>0.30849947534102828</v>
      </c>
      <c r="AAX1440">
        <v>0.30849947534102828</v>
      </c>
      <c r="AAY1440">
        <v>0.37775445960125908</v>
      </c>
      <c r="AAZ1440">
        <v>0.29380902413431259</v>
      </c>
      <c r="ABA1440">
        <v>0.31374606505771246</v>
      </c>
      <c r="ABB1440">
        <v>0.25498426023084997</v>
      </c>
      <c r="ABC1440">
        <v>0.30640083945435459</v>
      </c>
      <c r="ABD1440">
        <v>0.29171038824763906</v>
      </c>
      <c r="ABE1440">
        <v>0.34522560335781738</v>
      </c>
      <c r="ABF1440">
        <v>0.22665267576075551</v>
      </c>
      <c r="ABG1440">
        <v>0.73767051416579232</v>
      </c>
      <c r="ABH1440">
        <v>0.56558237145855195</v>
      </c>
      <c r="ABI1440">
        <v>0.18572927597061906</v>
      </c>
      <c r="ABJ1440">
        <v>0.22035676810073443</v>
      </c>
      <c r="ABK1440">
        <v>0.21615949632738721</v>
      </c>
      <c r="ABL1440">
        <v>0.31059811122770198</v>
      </c>
      <c r="ABM1440">
        <v>0.22140608604407136</v>
      </c>
      <c r="ABN1440">
        <v>0.21406086044071351</v>
      </c>
      <c r="ABO1440">
        <v>0.14480587618048266</v>
      </c>
      <c r="ABP1440">
        <v>0.18258132214060857</v>
      </c>
      <c r="ABQ1440">
        <v>0.29485834207764955</v>
      </c>
      <c r="ABR1440">
        <v>0.27387198321091288</v>
      </c>
      <c r="ABS1440">
        <v>0.24763903462749212</v>
      </c>
      <c r="ABT1440">
        <v>0.28751311647429167</v>
      </c>
      <c r="ABU1440">
        <v>0.34732423924449107</v>
      </c>
      <c r="ABV1440">
        <v>0.44910807974816369</v>
      </c>
      <c r="ABW1440">
        <v>0.31059811122770198</v>
      </c>
      <c r="ABX1440">
        <v>0.32109129066107028</v>
      </c>
      <c r="ABY1440">
        <v>0.41657922350472187</v>
      </c>
      <c r="ABZ1440">
        <v>0.52885624344176285</v>
      </c>
      <c r="ACA1440">
        <v>0.25183630640083937</v>
      </c>
      <c r="ACB1440">
        <v>0.45750262329485836</v>
      </c>
      <c r="ACC1440">
        <v>0.78069254984260228</v>
      </c>
      <c r="ACD1440">
        <v>0.38509968520461696</v>
      </c>
      <c r="ACE1440">
        <v>0.78488982161594967</v>
      </c>
      <c r="ACF1440">
        <v>0.44491080797481636</v>
      </c>
      <c r="ACG1440">
        <v>0.37775445960125908</v>
      </c>
      <c r="ACH1440">
        <v>0.67995802728226662</v>
      </c>
      <c r="ACI1440">
        <v>0.69464847848898204</v>
      </c>
      <c r="ACJ1440">
        <v>0.28331584470094429</v>
      </c>
      <c r="ACK1440">
        <v>0.41552990556138508</v>
      </c>
      <c r="ACL1440">
        <v>0.42392444910807969</v>
      </c>
      <c r="ACM1440">
        <v>0.41448058761804818</v>
      </c>
      <c r="ACN1440">
        <v>0.41343126967471139</v>
      </c>
      <c r="ACO1440">
        <v>0.22770199370409228</v>
      </c>
      <c r="ACP1440">
        <v>0.14375655823714581</v>
      </c>
      <c r="ACQ1440">
        <v>0.26023084994753415</v>
      </c>
      <c r="ACR1440">
        <v>0.46379853095487927</v>
      </c>
      <c r="ACS1440">
        <v>0.20671563483735567</v>
      </c>
      <c r="ACT1440">
        <v>0.28961175236096537</v>
      </c>
      <c r="ACU1440">
        <v>0.31059811122770198</v>
      </c>
      <c r="ACV1440">
        <v>0.66736621196222456</v>
      </c>
      <c r="ACW1440">
        <v>0.97271773347324253</v>
      </c>
      <c r="ACX1440">
        <v>0.42707240293809018</v>
      </c>
      <c r="ACY1440">
        <v>0.42287513116474296</v>
      </c>
      <c r="ACZ1440">
        <v>0.82266526757607561</v>
      </c>
      <c r="ADA1440">
        <v>0.78908709338929683</v>
      </c>
      <c r="ADB1440">
        <v>0.7471143756558235</v>
      </c>
      <c r="ADC1440">
        <v>0.34312696747114368</v>
      </c>
      <c r="ADD1440">
        <v>0.3871983210912906</v>
      </c>
      <c r="ADE1440">
        <v>0.16369359916054566</v>
      </c>
      <c r="ADF1440">
        <v>0.27282266526757598</v>
      </c>
      <c r="ADG1440">
        <v>0.34942287513116477</v>
      </c>
      <c r="ADH1440">
        <v>0.28016789087093386</v>
      </c>
      <c r="ADI1440">
        <v>0.39034627492130108</v>
      </c>
      <c r="ADJ1440">
        <v>0.3515215110178383</v>
      </c>
      <c r="ADK1440">
        <v>0.32109129066107028</v>
      </c>
      <c r="ADL1440">
        <v>0.27701993704092337</v>
      </c>
      <c r="ADM1440">
        <v>0.23504721930745012</v>
      </c>
      <c r="ADN1440">
        <v>0.43126967471143757</v>
      </c>
      <c r="ADO1440">
        <v>0.54669464847848892</v>
      </c>
      <c r="ADP1440">
        <v>0.43546694648478479</v>
      </c>
      <c r="ADQ1440">
        <v>0.40398740818467987</v>
      </c>
      <c r="ADR1440">
        <v>0.25918153200419719</v>
      </c>
      <c r="ADS1440">
        <v>0.40608604407135357</v>
      </c>
      <c r="ADT1440">
        <v>0.34732423924449107</v>
      </c>
      <c r="ADU1440">
        <v>0.4197271773347323</v>
      </c>
      <c r="ADV1440">
        <v>0.46484784889821618</v>
      </c>
      <c r="ADW1440">
        <v>0.25813221406086045</v>
      </c>
      <c r="ADX1440">
        <v>0.32423924449108077</v>
      </c>
      <c r="ADY1440">
        <v>0.39454354669464847</v>
      </c>
      <c r="ADZ1440">
        <v>0.36411332633788029</v>
      </c>
      <c r="AEA1440">
        <v>0.18677859391395596</v>
      </c>
      <c r="AEB1440">
        <v>0.30220356768100737</v>
      </c>
      <c r="AEC1440">
        <v>0.38195173137460647</v>
      </c>
      <c r="AED1440">
        <v>0.18572927597061906</v>
      </c>
      <c r="AEE1440">
        <v>0.40713536201469047</v>
      </c>
      <c r="AEF1440">
        <v>0.26232948583420768</v>
      </c>
      <c r="AEG1440">
        <v>0.18677859391395596</v>
      </c>
      <c r="AEH1440">
        <v>0.28751311647429167</v>
      </c>
      <c r="AEI1440">
        <v>0.19832109129066106</v>
      </c>
      <c r="AEJ1440">
        <v>0.23924449108079751</v>
      </c>
      <c r="AEK1440">
        <v>0.27701993704092337</v>
      </c>
      <c r="AEL1440">
        <v>0.27701993704092337</v>
      </c>
      <c r="AEM1440">
        <v>0.29171038824763906</v>
      </c>
      <c r="AEN1440">
        <v>0.25078698845750258</v>
      </c>
      <c r="AEO1440">
        <v>0</v>
      </c>
      <c r="AEP1440">
        <v>0.24344176285414476</v>
      </c>
      <c r="AEQ1440">
        <v>0.33578174186778587</v>
      </c>
      <c r="AER1440">
        <v>0.20356768100734521</v>
      </c>
      <c r="AES1440">
        <v>0.21930745015739767</v>
      </c>
      <c r="AET1440">
        <v>0.39664218258132217</v>
      </c>
      <c r="AEU1440">
        <v>0.30535152151101785</v>
      </c>
      <c r="AEV1440">
        <v>0.32948583420776489</v>
      </c>
      <c r="AEW1440">
        <v>0.40188877229800629</v>
      </c>
      <c r="AEX1440">
        <v>0.15110178384050366</v>
      </c>
      <c r="AEY1440">
        <v>0.35571878279118568</v>
      </c>
      <c r="AEZ1440">
        <v>0.23084994753410273</v>
      </c>
      <c r="AFA1440">
        <v>0.41343126967471139</v>
      </c>
      <c r="AFB1440">
        <v>0.32738719832109126</v>
      </c>
      <c r="AFC1440">
        <v>0.35466946484784895</v>
      </c>
      <c r="AFD1440">
        <v>0.31164742917103877</v>
      </c>
      <c r="AFE1440">
        <v>0.29066107030430216</v>
      </c>
      <c r="AFF1440">
        <v>0.40293809024134308</v>
      </c>
      <c r="AFG1440">
        <v>0.14270724029380902</v>
      </c>
      <c r="AFH1440">
        <v>0.36516264428121725</v>
      </c>
      <c r="AFI1440">
        <v>0.29275970619097585</v>
      </c>
      <c r="AFJ1440">
        <v>0.29380902413431259</v>
      </c>
      <c r="AFK1440">
        <v>0.31059811122770198</v>
      </c>
      <c r="AFL1440">
        <v>0.32004197271773338</v>
      </c>
      <c r="AFM1440">
        <v>0.42287513116474296</v>
      </c>
      <c r="AFN1440">
        <v>0.29066107030430216</v>
      </c>
      <c r="AFO1440">
        <v>0.19937040923399782</v>
      </c>
      <c r="AFP1440">
        <v>0.29905561385099677</v>
      </c>
      <c r="AFQ1440">
        <v>0.35676810073452248</v>
      </c>
      <c r="AFR1440">
        <v>0.43022035676810066</v>
      </c>
      <c r="AFS1440">
        <v>0.36306400839454356</v>
      </c>
      <c r="AFT1440">
        <v>0.23294858342077643</v>
      </c>
      <c r="AFU1440">
        <v>0.30010493179433367</v>
      </c>
      <c r="AFV1440">
        <v>0.32214060860440707</v>
      </c>
      <c r="AFW1440">
        <v>0.3515215110178383</v>
      </c>
      <c r="AFX1440">
        <v>0.34417628541448059</v>
      </c>
      <c r="AFY1440">
        <v>0.1930745015739769</v>
      </c>
      <c r="AFZ1440">
        <v>0.32109129066107028</v>
      </c>
      <c r="AGA1440">
        <v>0.25393494228751307</v>
      </c>
      <c r="AGB1440">
        <v>0.45540398740818466</v>
      </c>
      <c r="AGC1440">
        <v>0.25183630640083937</v>
      </c>
      <c r="AGD1440">
        <v>0.20671563483735567</v>
      </c>
      <c r="AGE1440">
        <v>0.36096537250786986</v>
      </c>
      <c r="AGF1440">
        <v>0.22035676810073443</v>
      </c>
      <c r="AGG1440">
        <v>0.30640083945435459</v>
      </c>
      <c r="AGH1440">
        <v>0.18153200419727172</v>
      </c>
      <c r="AGI1440">
        <v>0.25603357817418676</v>
      </c>
      <c r="AGJ1440">
        <v>0.19412381951731367</v>
      </c>
      <c r="AGK1440">
        <v>0.11227701993704087</v>
      </c>
      <c r="AGL1440">
        <v>0.22875131164742921</v>
      </c>
      <c r="AGM1440">
        <v>0.38824763903462739</v>
      </c>
      <c r="AGN1440">
        <v>0.12906610703043017</v>
      </c>
      <c r="AGO1440">
        <v>0.28541448058761798</v>
      </c>
      <c r="AGP1440">
        <v>0.37775445960125908</v>
      </c>
      <c r="AGQ1440">
        <v>0.28856243441762847</v>
      </c>
      <c r="AGR1440">
        <v>0.21091290661070305</v>
      </c>
      <c r="AGS1440">
        <v>0.37145855194123817</v>
      </c>
      <c r="AGT1440">
        <v>0.19517313746065057</v>
      </c>
      <c r="AGU1440">
        <v>0.17943336831059811</v>
      </c>
      <c r="AGV1440">
        <v>0.20146904512067151</v>
      </c>
      <c r="AGW1440">
        <v>0.31059811122770198</v>
      </c>
      <c r="AGX1440">
        <v>0.27806925498426016</v>
      </c>
      <c r="AGY1440">
        <v>0.44910807974816369</v>
      </c>
      <c r="AGZ1440">
        <v>0.22665267576075551</v>
      </c>
      <c r="AHA1440">
        <v>0.3620146904512066</v>
      </c>
      <c r="AHB1440">
        <v>0.18467995802728226</v>
      </c>
      <c r="AHC1440">
        <v>0.79118572927597064</v>
      </c>
      <c r="AHD1440">
        <v>0.78279118572927586</v>
      </c>
      <c r="AHE1440">
        <v>0.6684155299055613</v>
      </c>
      <c r="AHF1440">
        <v>0.29275970619097585</v>
      </c>
      <c r="AHG1440">
        <v>0.33683105981112277</v>
      </c>
      <c r="AHH1440">
        <v>0.46379853095487927</v>
      </c>
      <c r="AHI1440">
        <v>0.35466946484784895</v>
      </c>
      <c r="AHJ1440">
        <v>0.37775445960125908</v>
      </c>
      <c r="AHK1440">
        <v>0.4197271773347323</v>
      </c>
      <c r="AHL1440">
        <v>0.36831059811122768</v>
      </c>
      <c r="AHM1440">
        <v>0.41552990556138508</v>
      </c>
      <c r="AHN1440">
        <v>0.44386149003147957</v>
      </c>
      <c r="AHO1440">
        <v>0.29275970619097585</v>
      </c>
      <c r="AHP1440">
        <v>0.39034627492130108</v>
      </c>
      <c r="AHQ1440">
        <v>0.34312696747114368</v>
      </c>
      <c r="AHR1440">
        <v>0.40293809024134308</v>
      </c>
      <c r="AHS1440">
        <v>0.41867785939139557</v>
      </c>
      <c r="AHT1440">
        <v>0.41028331584470096</v>
      </c>
      <c r="AHU1440">
        <v>0.41343126967471139</v>
      </c>
      <c r="AHV1440">
        <v>0.42812172088142708</v>
      </c>
      <c r="AHW1440">
        <v>0.4564533053515214</v>
      </c>
      <c r="AHX1440">
        <v>0.33788037775445956</v>
      </c>
      <c r="AHY1440">
        <v>0.35571878279118568</v>
      </c>
      <c r="AHZ1440">
        <v>0.67785939139559281</v>
      </c>
      <c r="AIA1440">
        <v>0.49842602308499467</v>
      </c>
      <c r="AIB1440">
        <v>0.81532004197271757</v>
      </c>
      <c r="AIC1440">
        <v>0.39664218258132217</v>
      </c>
      <c r="AID1440">
        <v>0.35257082896117525</v>
      </c>
      <c r="AIE1440">
        <v>0.28016789087093386</v>
      </c>
      <c r="AIF1440">
        <v>0.76705141657922338</v>
      </c>
      <c r="AIG1440">
        <v>0.81636935991605464</v>
      </c>
      <c r="AIH1440">
        <v>0.40608604407135357</v>
      </c>
      <c r="AII1440">
        <v>0.409233997901364</v>
      </c>
      <c r="AIJ1440">
        <v>0.44176285414480587</v>
      </c>
      <c r="AIK1440">
        <v>0.44596012591815309</v>
      </c>
      <c r="AIL1440">
        <v>0.82476390346274908</v>
      </c>
      <c r="AIM1440">
        <v>0.43022035676810066</v>
      </c>
      <c r="AIN1440">
        <v>0.28436516264428124</v>
      </c>
      <c r="AIO1440">
        <v>0.41028331584470096</v>
      </c>
      <c r="AIP1440">
        <v>0.41762854144805878</v>
      </c>
      <c r="AIQ1440">
        <v>0.34312696747114368</v>
      </c>
      <c r="AIR1440">
        <v>0.31689401888772289</v>
      </c>
      <c r="AIS1440">
        <v>0.3043022035676809</v>
      </c>
      <c r="AIT1440">
        <v>0.42917103882476387</v>
      </c>
      <c r="AIU1440">
        <v>0.38929695697796429</v>
      </c>
      <c r="AIV1440">
        <v>0.31899265477439659</v>
      </c>
      <c r="AIW1440">
        <v>0.35676810073452248</v>
      </c>
      <c r="AIX1440">
        <v>0.27701993704092337</v>
      </c>
      <c r="AIY1440">
        <v>0.50367261280167885</v>
      </c>
      <c r="AIZ1440">
        <v>0.38090241343126968</v>
      </c>
      <c r="AJA1440">
        <v>0.35571878279118568</v>
      </c>
      <c r="AJB1440">
        <v>0.31584470094438616</v>
      </c>
      <c r="AJC1440">
        <v>0.35466946484784895</v>
      </c>
      <c r="AJD1440">
        <v>0.28226652675760755</v>
      </c>
      <c r="AJE1440">
        <v>0.39559286463798526</v>
      </c>
      <c r="AJF1440">
        <v>0.30745015739769155</v>
      </c>
      <c r="AJG1440">
        <v>0.44176285414480587</v>
      </c>
      <c r="AJH1440">
        <v>0.42392444910807969</v>
      </c>
      <c r="AJI1440">
        <v>0.46799580272822666</v>
      </c>
      <c r="AJJ1440">
        <v>0.32738719832109126</v>
      </c>
      <c r="AJK1440">
        <v>0.37355718782791186</v>
      </c>
      <c r="AJL1440">
        <v>0.39034627492130108</v>
      </c>
      <c r="AJM1440">
        <v>0.34312696747114368</v>
      </c>
      <c r="AJN1440">
        <v>0.35886673662119617</v>
      </c>
      <c r="AJO1440">
        <v>0.409233997901364</v>
      </c>
      <c r="AJP1440">
        <v>0.44805876180482679</v>
      </c>
      <c r="AJQ1440">
        <v>0.36726128016789078</v>
      </c>
      <c r="AJR1440">
        <v>0.40188877229800629</v>
      </c>
      <c r="AJS1440">
        <v>0.36306400839454356</v>
      </c>
      <c r="AJT1440">
        <v>0.22455403987408182</v>
      </c>
      <c r="AJU1440">
        <v>0.47009443861490036</v>
      </c>
      <c r="AJV1440">
        <v>0.39244491080797478</v>
      </c>
      <c r="AJW1440">
        <v>0.37565582371458556</v>
      </c>
      <c r="AJX1440">
        <v>0.42392444910807969</v>
      </c>
      <c r="AJY1440">
        <v>0.44910807974816369</v>
      </c>
      <c r="AJZ1440">
        <v>0.47534102833158448</v>
      </c>
      <c r="AKA1440">
        <v>0.35886673662119617</v>
      </c>
      <c r="AKB1440">
        <v>0.38195173137460647</v>
      </c>
      <c r="AKC1440">
        <v>0.24554039874081843</v>
      </c>
      <c r="AKD1440">
        <v>0.30010493179433367</v>
      </c>
      <c r="AKE1440">
        <v>0.26862539349422876</v>
      </c>
      <c r="AKF1440">
        <v>0.40608604407135357</v>
      </c>
      <c r="AKG1440">
        <v>0.44176285414480587</v>
      </c>
      <c r="AKH1440">
        <v>0.39874081846799569</v>
      </c>
      <c r="AKI1440">
        <v>0.40188877229800629</v>
      </c>
      <c r="AKJ1440">
        <v>0.35466946484784895</v>
      </c>
      <c r="AKK1440">
        <v>0.26232948583420768</v>
      </c>
      <c r="AKL1440">
        <v>0.27911857292759706</v>
      </c>
      <c r="AKM1440">
        <v>0.28436516264428124</v>
      </c>
      <c r="AKN1440">
        <v>0.67471143756558249</v>
      </c>
      <c r="AKO1440">
        <v>0.54354669464847849</v>
      </c>
      <c r="AKP1440">
        <v>0.41552990556138508</v>
      </c>
      <c r="AKQ1440">
        <v>0.29275970619097585</v>
      </c>
      <c r="AKR1440">
        <v>0.32004197271773338</v>
      </c>
      <c r="AKS1440">
        <v>0.25603357817418676</v>
      </c>
      <c r="AKT1440">
        <v>0.23294858342077643</v>
      </c>
      <c r="AKU1440">
        <v>0.34522560335781738</v>
      </c>
      <c r="AKV1440">
        <v>0.28751311647429167</v>
      </c>
      <c r="AKW1440">
        <v>0.3147953830010492</v>
      </c>
      <c r="AKX1440">
        <v>0.31794333683105985</v>
      </c>
      <c r="AKY1440">
        <v>0.44176285414480587</v>
      </c>
      <c r="AKZ1440">
        <v>0.32738719832109126</v>
      </c>
      <c r="ALA1440">
        <v>0.3043022035676809</v>
      </c>
      <c r="ALB1440">
        <v>0.42497376705141648</v>
      </c>
      <c r="ALC1440">
        <v>0.23504721930745012</v>
      </c>
      <c r="ALD1440">
        <v>0.45855194123819509</v>
      </c>
      <c r="ALE1440">
        <v>0.25288562434417627</v>
      </c>
      <c r="ALF1440">
        <v>0.3147953830010492</v>
      </c>
      <c r="ALG1440">
        <v>0.42917103882476387</v>
      </c>
      <c r="ALH1440">
        <v>0.40503672612801678</v>
      </c>
      <c r="ALI1440">
        <v>0.30325288562434416</v>
      </c>
      <c r="ALJ1440">
        <v>0.34207764952780695</v>
      </c>
      <c r="ALK1440">
        <v>0.45960125918153205</v>
      </c>
      <c r="ALL1440">
        <v>0.28121720881427076</v>
      </c>
      <c r="ALM1440">
        <v>0.33892969569779646</v>
      </c>
      <c r="ALN1440">
        <v>0.19097586568730321</v>
      </c>
      <c r="ALO1440">
        <v>0.32318992654774398</v>
      </c>
      <c r="ALP1440">
        <v>0.29800629590765998</v>
      </c>
      <c r="ALQ1440">
        <v>0.50891920251836298</v>
      </c>
      <c r="ALR1440">
        <v>0.40293809024134308</v>
      </c>
      <c r="ALS1440">
        <v>0.39244491080797478</v>
      </c>
      <c r="ALT1440">
        <v>0.37670514165792229</v>
      </c>
      <c r="ALU1440">
        <v>0.35047219307450156</v>
      </c>
      <c r="ALV1440">
        <v>0.35571878279118568</v>
      </c>
      <c r="ALW1440">
        <v>0.32318992654774398</v>
      </c>
      <c r="ALX1440">
        <v>0.25183630640083937</v>
      </c>
      <c r="ALY1440">
        <v>0.38824763903462739</v>
      </c>
      <c r="ALZ1440">
        <v>0.27701993704092337</v>
      </c>
      <c r="AMA1440">
        <v>0.36935991605456447</v>
      </c>
      <c r="AMB1440">
        <v>0.30325288562434416</v>
      </c>
      <c r="AMC1440">
        <v>0.31164742917103877</v>
      </c>
      <c r="AMD1440">
        <v>0.34627492130115417</v>
      </c>
      <c r="AME1440">
        <v>0.35466946484784895</v>
      </c>
      <c r="AMF1440">
        <v>0.25498426023084997</v>
      </c>
      <c r="AMG1440">
        <v>0.41238195173137465</v>
      </c>
      <c r="AMH1440">
        <v>0.38195173137460647</v>
      </c>
      <c r="AMI1440">
        <v>0.32109129066107028</v>
      </c>
      <c r="AMJ1440">
        <v>0.39244491080797478</v>
      </c>
      <c r="AMK1440">
        <v>0.38090241343126968</v>
      </c>
      <c r="AML1440">
        <v>0.29171038824763906</v>
      </c>
      <c r="AMM1440">
        <v>0.43336831059811126</v>
      </c>
      <c r="AMN1440">
        <v>0.35362014690451199</v>
      </c>
      <c r="AMO1440">
        <v>0.38614900314795386</v>
      </c>
      <c r="AMP1440">
        <v>0.42602308499475339</v>
      </c>
      <c r="AMQ1440">
        <v>0.41028331584470096</v>
      </c>
      <c r="AMR1440">
        <v>0.33053515215110169</v>
      </c>
      <c r="AMS1440">
        <v>0.31899265477439659</v>
      </c>
      <c r="AMT1440">
        <v>0.22455403987408182</v>
      </c>
      <c r="AMU1440">
        <v>0.22770199370409228</v>
      </c>
      <c r="AMV1440">
        <v>0.32948583420776489</v>
      </c>
      <c r="AMW1440">
        <v>0.34312696747114368</v>
      </c>
      <c r="AMX1440">
        <v>0.2077649527806926</v>
      </c>
      <c r="AMY1440">
        <v>0.31059811122770198</v>
      </c>
      <c r="AMZ1440">
        <v>0.29380902413431259</v>
      </c>
      <c r="ANA1440">
        <v>0.27911857292759706</v>
      </c>
      <c r="ANB1440">
        <v>0.28751311647429167</v>
      </c>
      <c r="ANC1440">
        <v>0.32528856243441756</v>
      </c>
      <c r="AND1440">
        <v>0.36516264428121725</v>
      </c>
      <c r="ANE1440">
        <v>0.40293809024134308</v>
      </c>
      <c r="ANF1440">
        <v>0.72822665267576081</v>
      </c>
      <c r="ANG1440">
        <v>0.27911857292759706</v>
      </c>
      <c r="ANH1440">
        <v>0.2056663168940189</v>
      </c>
      <c r="ANI1440">
        <v>0.35676810073452248</v>
      </c>
      <c r="ANJ1440">
        <v>0.29275970619097585</v>
      </c>
      <c r="ANK1440">
        <v>0.42392444910807969</v>
      </c>
      <c r="ANL1440">
        <v>0.28541448058761798</v>
      </c>
      <c r="ANM1440">
        <v>0.33158447009443859</v>
      </c>
      <c r="ANN1440">
        <v>0.39769150052465896</v>
      </c>
      <c r="ANO1440">
        <v>0.39559286463798526</v>
      </c>
      <c r="ANP1440">
        <v>0.34312696747114368</v>
      </c>
      <c r="ANQ1440">
        <v>0.32423924449108077</v>
      </c>
      <c r="ANR1440">
        <v>0.40083945435466939</v>
      </c>
      <c r="ANS1440">
        <v>0.42497376705141648</v>
      </c>
      <c r="ANT1440">
        <v>0.32109129066107028</v>
      </c>
      <c r="ANU1440">
        <v>0.37355718782791186</v>
      </c>
      <c r="ANV1440">
        <v>0.29485834207764955</v>
      </c>
      <c r="ANW1440">
        <v>0.32423924449108077</v>
      </c>
      <c r="ANX1440">
        <v>0.36096537250786986</v>
      </c>
      <c r="ANY1440">
        <v>0.32318992654774398</v>
      </c>
      <c r="ANZ1440">
        <v>0.29380902413431259</v>
      </c>
      <c r="AOA1440">
        <v>0.434417628541448</v>
      </c>
      <c r="AOB1440">
        <v>0.25603357817418676</v>
      </c>
      <c r="AOC1440">
        <v>0.32423924449108077</v>
      </c>
      <c r="AOD1440">
        <v>0.38405036726128017</v>
      </c>
      <c r="AOE1440">
        <v>0.39034627492130108</v>
      </c>
      <c r="AOF1440">
        <v>0.3620146904512066</v>
      </c>
      <c r="AOG1440">
        <v>0.46589716684155297</v>
      </c>
      <c r="AOH1440">
        <v>0.38090241343126968</v>
      </c>
      <c r="AOI1440">
        <v>0.28751311647429167</v>
      </c>
      <c r="AOJ1440">
        <v>0.40818467995802726</v>
      </c>
      <c r="AOK1440">
        <v>0.36306400839454356</v>
      </c>
      <c r="AOL1440">
        <v>0.26023084994753415</v>
      </c>
      <c r="AOM1440">
        <v>0.31164742917103877</v>
      </c>
      <c r="AON1440">
        <v>0.32318992654774398</v>
      </c>
      <c r="AOO1440">
        <v>0.28436516264428124</v>
      </c>
      <c r="AOP1440">
        <v>0.32948583420776489</v>
      </c>
      <c r="AOQ1440">
        <v>0.42392444910807969</v>
      </c>
      <c r="AOR1440">
        <v>0.41867785939139557</v>
      </c>
      <c r="AOS1440">
        <v>0.21930745015739767</v>
      </c>
      <c r="AOT1440">
        <v>0.29695697796432324</v>
      </c>
      <c r="AOU1440">
        <v>0.37775445960125908</v>
      </c>
      <c r="AOV1440">
        <v>0.52046169989506819</v>
      </c>
      <c r="AOW1440">
        <v>0.75445960125918154</v>
      </c>
      <c r="AOX1440">
        <v>0.41762854144805878</v>
      </c>
      <c r="AOY1440">
        <v>0.31059811122770198</v>
      </c>
      <c r="AOZ1440">
        <v>0.801678908709339</v>
      </c>
      <c r="APA1440">
        <v>0.8845750262329487</v>
      </c>
      <c r="APB1440">
        <v>0.80377754459601247</v>
      </c>
      <c r="APC1440">
        <v>0.28856243441762847</v>
      </c>
      <c r="APD1440">
        <v>0.46379853095487927</v>
      </c>
      <c r="APE1440">
        <v>0.47009443861490036</v>
      </c>
      <c r="APF1440">
        <v>0.32214060860440707</v>
      </c>
      <c r="APG1440">
        <v>0.39454354669464847</v>
      </c>
      <c r="APH1440">
        <v>0.35466946484784895</v>
      </c>
      <c r="API1440">
        <v>0.33053515215110169</v>
      </c>
      <c r="APJ1440">
        <v>0.35781741867785938</v>
      </c>
      <c r="APK1440">
        <v>0.31374606505771246</v>
      </c>
      <c r="APL1440">
        <v>0.34627492130115417</v>
      </c>
      <c r="APM1440">
        <v>0.43022035676810066</v>
      </c>
      <c r="APN1440">
        <v>0.30849947534102828</v>
      </c>
      <c r="APO1440">
        <v>0.36831059811122768</v>
      </c>
      <c r="APP1440">
        <v>0.91185729275970617</v>
      </c>
      <c r="APQ1440">
        <v>0.434417628541448</v>
      </c>
      <c r="APR1440">
        <v>0.38614900314795386</v>
      </c>
      <c r="APS1440">
        <v>0.43336831059811126</v>
      </c>
      <c r="APT1440">
        <v>0.35257082896117525</v>
      </c>
      <c r="APU1440">
        <v>0.35257082896117525</v>
      </c>
      <c r="APV1440">
        <v>0.27597061909758658</v>
      </c>
      <c r="APW1440">
        <v>0.86568730325288556</v>
      </c>
      <c r="APX1440">
        <v>0.79853095487932835</v>
      </c>
      <c r="APY1440">
        <v>0.33892969569779646</v>
      </c>
      <c r="APZ1440">
        <v>0.3515215110178383</v>
      </c>
      <c r="AQA1440">
        <v>0.33158447009443859</v>
      </c>
      <c r="AQB1440">
        <v>0.36096537250786986</v>
      </c>
      <c r="AQC1440">
        <v>0.35886673662119617</v>
      </c>
      <c r="AQD1440">
        <v>0.54354669464847849</v>
      </c>
      <c r="AQE1440">
        <v>0.35886673662119617</v>
      </c>
      <c r="AQF1440">
        <v>0.37880377754459599</v>
      </c>
      <c r="AQG1440">
        <v>0.29800629590765998</v>
      </c>
      <c r="AQH1440">
        <v>0.29695697796432324</v>
      </c>
      <c r="AQI1440">
        <v>0.4564533053515214</v>
      </c>
      <c r="AQJ1440">
        <v>0.46589716684155297</v>
      </c>
      <c r="AQK1440">
        <v>0.34522560335781738</v>
      </c>
      <c r="AQL1440">
        <v>0.32109129066107028</v>
      </c>
      <c r="AQM1440">
        <v>0.27282266526757598</v>
      </c>
      <c r="AQN1440">
        <v>0.47639034627492127</v>
      </c>
      <c r="AQO1440">
        <v>0.36621196222455399</v>
      </c>
      <c r="AQP1440">
        <v>0.36516264428121725</v>
      </c>
      <c r="AQQ1440">
        <v>0.33997901364113325</v>
      </c>
      <c r="AQR1440">
        <v>0.37565582371458556</v>
      </c>
      <c r="AQS1440">
        <v>0.34312696747114368</v>
      </c>
      <c r="AQT1440">
        <v>0.37145855194123817</v>
      </c>
      <c r="AQU1440">
        <v>0.34627492130115417</v>
      </c>
      <c r="AQV1440">
        <v>0.49108079748163697</v>
      </c>
      <c r="AQW1440">
        <v>0.25603357817418676</v>
      </c>
      <c r="AQX1440">
        <v>0.45855194123819509</v>
      </c>
      <c r="AQY1440">
        <v>0.35362014690451199</v>
      </c>
      <c r="AQZ1440">
        <v>0.47324239244491079</v>
      </c>
      <c r="ARA1440">
        <v>0.36306400839454356</v>
      </c>
      <c r="ARB1440">
        <v>0.38405036726128017</v>
      </c>
      <c r="ARC1440">
        <v>0.31899265477439659</v>
      </c>
      <c r="ARD1440">
        <v>0.40293809024134308</v>
      </c>
      <c r="ARE1440">
        <v>0.29275970619097585</v>
      </c>
      <c r="ARF1440">
        <v>0.31689401888772289</v>
      </c>
      <c r="ARG1440">
        <v>0.35886673662119617</v>
      </c>
      <c r="ARH1440">
        <v>0.17838405036726127</v>
      </c>
      <c r="ARI1440">
        <v>0.32843651626442816</v>
      </c>
      <c r="ARJ1440">
        <v>0.35466946484784895</v>
      </c>
      <c r="ARK1440">
        <v>0.32214060860440707</v>
      </c>
      <c r="ARL1440">
        <v>0.30115424973767047</v>
      </c>
      <c r="ARM1440">
        <v>0.35047219307450156</v>
      </c>
      <c r="ARN1440">
        <v>0.33473242392444907</v>
      </c>
      <c r="ARO1440">
        <v>0.26547743966421827</v>
      </c>
      <c r="ARP1440">
        <v>0.44491080797481636</v>
      </c>
      <c r="ARQ1440">
        <v>0.39559286463798526</v>
      </c>
      <c r="ARR1440">
        <v>0.32948583420776489</v>
      </c>
      <c r="ARS1440">
        <v>0.33578174186778587</v>
      </c>
      <c r="ART1440">
        <v>0.36726128016789078</v>
      </c>
      <c r="ARU1440">
        <v>0.38195173137460647</v>
      </c>
      <c r="ARV1440">
        <v>0.29275970619097585</v>
      </c>
      <c r="ARW1440">
        <v>0.34837355718782786</v>
      </c>
      <c r="ARX1440">
        <v>0.38614900314795386</v>
      </c>
      <c r="ARY1440">
        <v>0.33368310598111228</v>
      </c>
      <c r="ARZ1440">
        <v>0.30010493179433367</v>
      </c>
      <c r="ASA1440">
        <v>0.34627492130115417</v>
      </c>
      <c r="ASB1440">
        <v>0.35362014690451199</v>
      </c>
      <c r="ASC1440">
        <v>0.38300104931794327</v>
      </c>
      <c r="ASD1440">
        <v>0.37880377754459599</v>
      </c>
      <c r="ASE1440">
        <v>0.35676810073452248</v>
      </c>
      <c r="ASF1440">
        <v>0.30010493179433367</v>
      </c>
      <c r="ASG1440">
        <v>0.45435466946484787</v>
      </c>
      <c r="ASH1440">
        <v>0.39034627492130108</v>
      </c>
      <c r="ASI1440">
        <v>0.50262329485834201</v>
      </c>
      <c r="ASJ1440">
        <v>0.38509968520461696</v>
      </c>
      <c r="ASK1440">
        <v>0.35466946484784895</v>
      </c>
      <c r="ASL1440">
        <v>0.46169989506820558</v>
      </c>
      <c r="ASM1440">
        <v>0.36096537250786986</v>
      </c>
      <c r="ASN1440">
        <v>0.33473242392444907</v>
      </c>
      <c r="ASO1440">
        <v>0.34522560335781738</v>
      </c>
      <c r="ASP1440">
        <v>0.22140608604407136</v>
      </c>
      <c r="ASQ1440">
        <v>0.27177334732423919</v>
      </c>
      <c r="ASR1440">
        <v>0.25603357817418676</v>
      </c>
      <c r="ASS1440">
        <v>0.40503672612801678</v>
      </c>
      <c r="AST1440">
        <v>0.19622245540398736</v>
      </c>
      <c r="ASU1440">
        <v>0.31164742917103877</v>
      </c>
      <c r="ASV1440">
        <v>0.42917103882476387</v>
      </c>
      <c r="ASW1440">
        <v>0.49003147953830001</v>
      </c>
      <c r="ASX1440">
        <v>0.33473242392444907</v>
      </c>
      <c r="ASY1440">
        <v>0.42392444910807969</v>
      </c>
      <c r="ASZ1440">
        <v>0.4669464847848897</v>
      </c>
      <c r="ATA1440">
        <v>0.27492130115424968</v>
      </c>
      <c r="ATB1440">
        <v>0.34522560335781738</v>
      </c>
      <c r="ATC1440">
        <v>0.38405036726128017</v>
      </c>
      <c r="ATD1440">
        <v>0.42077649527806926</v>
      </c>
      <c r="ATE1440">
        <v>0.35362014690451199</v>
      </c>
      <c r="ATF1440">
        <v>0.36306400839454356</v>
      </c>
      <c r="ATG1440">
        <v>0.3147953830010492</v>
      </c>
      <c r="ATH1440">
        <v>0.43966421825813218</v>
      </c>
      <c r="ATI1440">
        <v>0.16684155299055611</v>
      </c>
      <c r="ATJ1440">
        <v>0.38614900314795386</v>
      </c>
      <c r="ATK1440">
        <v>0.3620146904512066</v>
      </c>
      <c r="ATL1440">
        <v>0.28751311647429167</v>
      </c>
      <c r="ATM1440">
        <v>0.28541448058761798</v>
      </c>
      <c r="ATN1440">
        <v>0.28016789087093386</v>
      </c>
      <c r="ATO1440">
        <v>0.28121720881427076</v>
      </c>
      <c r="ATP1440">
        <v>0.30010493179433367</v>
      </c>
      <c r="ATQ1440">
        <v>0.3043022035676809</v>
      </c>
      <c r="ATR1440">
        <v>0.26862539349422876</v>
      </c>
      <c r="ATS1440">
        <v>0.39034627492130108</v>
      </c>
      <c r="ATT1440">
        <v>0.22455403987408182</v>
      </c>
      <c r="ATU1440">
        <v>0.32633788037775446</v>
      </c>
      <c r="ATV1440">
        <v>0.33368310598111228</v>
      </c>
      <c r="ATW1440">
        <v>0.37355718782791186</v>
      </c>
      <c r="ATX1440">
        <v>0.43861490031479539</v>
      </c>
      <c r="ATY1440">
        <v>0.45750262329485836</v>
      </c>
      <c r="ATZ1440">
        <v>0.40083945435466939</v>
      </c>
      <c r="AUA1440">
        <v>0.37145855194123817</v>
      </c>
      <c r="AUB1440">
        <v>0.3871983210912906</v>
      </c>
      <c r="AUC1440">
        <v>0.38195173137460647</v>
      </c>
      <c r="AUD1440">
        <v>0.19727177334732426</v>
      </c>
      <c r="AUE1440">
        <v>0.31899265477439659</v>
      </c>
      <c r="AUF1440">
        <v>0.27177334732423919</v>
      </c>
      <c r="AUG1440">
        <v>0.30535152151101785</v>
      </c>
      <c r="AUH1440">
        <v>0.32948583420776489</v>
      </c>
      <c r="AUI1440">
        <v>0.409233997901364</v>
      </c>
      <c r="AUJ1440">
        <v>0.75550891920251828</v>
      </c>
      <c r="AUK1440">
        <v>0.94123819517313756</v>
      </c>
      <c r="AUL1440">
        <v>0.45960125918153205</v>
      </c>
      <c r="AUM1440">
        <v>0.34207764952780695</v>
      </c>
      <c r="AUN1440">
        <v>0.36306400839454356</v>
      </c>
      <c r="AUO1440">
        <v>0.99580272822665272</v>
      </c>
      <c r="AUP1440">
        <v>0.32948583420776489</v>
      </c>
      <c r="AUQ1440">
        <v>0.31899265477439659</v>
      </c>
      <c r="AUR1440">
        <v>0.47429171038824758</v>
      </c>
      <c r="AUS1440">
        <v>0.47009443861490036</v>
      </c>
      <c r="AUT1440">
        <v>0.44805876180482679</v>
      </c>
      <c r="AUU1440">
        <v>0.20671563483735567</v>
      </c>
      <c r="AUV1440">
        <v>0.409233997901364</v>
      </c>
      <c r="AUW1440">
        <v>0.34837355718782786</v>
      </c>
      <c r="AUX1440">
        <v>0.33368310598111228</v>
      </c>
      <c r="AUY1440">
        <v>0.42812172088142708</v>
      </c>
      <c r="AUZ1440">
        <v>0.40293809024134308</v>
      </c>
      <c r="AVA1440">
        <v>0.30849947534102828</v>
      </c>
      <c r="AVB1440">
        <v>0.36831059811122768</v>
      </c>
      <c r="AVC1440">
        <v>0.42392444910807969</v>
      </c>
      <c r="AVD1440">
        <v>0.32948583420776489</v>
      </c>
      <c r="AVE1440">
        <v>0.36726128016789078</v>
      </c>
      <c r="AVF1440">
        <v>0.29590766002098629</v>
      </c>
      <c r="AVG1440">
        <v>0.33997901364113325</v>
      </c>
      <c r="AVH1440">
        <v>0.26023084994753415</v>
      </c>
      <c r="AVI1440">
        <v>0.31269674711437567</v>
      </c>
      <c r="AVJ1440">
        <v>0.32004197271773338</v>
      </c>
      <c r="AVK1440">
        <v>0.30849947534102828</v>
      </c>
      <c r="AVL1440">
        <v>0.40503672612801678</v>
      </c>
      <c r="AVM1440">
        <v>0.34417628541448059</v>
      </c>
      <c r="AVN1440">
        <v>0.32738719832109126</v>
      </c>
      <c r="AVO1440">
        <v>0.31374606505771246</v>
      </c>
      <c r="AVP1440">
        <v>0.43756558237145848</v>
      </c>
      <c r="AVQ1440">
        <v>0.36935991605456447</v>
      </c>
      <c r="AVR1440">
        <v>0.33263378803777538</v>
      </c>
      <c r="AVS1440">
        <v>0.26232948583420768</v>
      </c>
      <c r="AVT1440">
        <v>0.29590766002098629</v>
      </c>
      <c r="AVU1440">
        <v>0.30535152151101785</v>
      </c>
      <c r="AVV1440">
        <v>0.32318992654774398</v>
      </c>
      <c r="AVW1440">
        <v>0.16894018887722981</v>
      </c>
      <c r="AVX1440">
        <v>0.43861490031479539</v>
      </c>
      <c r="AVY1440">
        <v>0.30010493179433367</v>
      </c>
      <c r="AVZ1440">
        <v>0.42392444910807969</v>
      </c>
      <c r="AWA1440">
        <v>0.24868835257082891</v>
      </c>
      <c r="AWB1440">
        <v>0.33158447009443859</v>
      </c>
      <c r="AWC1440">
        <v>0.37775445960125908</v>
      </c>
      <c r="AWD1440">
        <v>0.35886673662119617</v>
      </c>
      <c r="AWE1440">
        <v>0.33158447009443859</v>
      </c>
      <c r="AWF1440">
        <v>0.20671563483735567</v>
      </c>
      <c r="AWG1440">
        <v>0.41448058761804818</v>
      </c>
      <c r="AWH1440">
        <v>0.29800629590765998</v>
      </c>
      <c r="AWI1440">
        <v>0.40398740818467987</v>
      </c>
      <c r="AWJ1440">
        <v>0.27597061909758658</v>
      </c>
      <c r="AWK1440">
        <v>0.28541448058761798</v>
      </c>
      <c r="AWL1440">
        <v>0.33578174186778587</v>
      </c>
      <c r="AWM1440">
        <v>0.41343126967471139</v>
      </c>
      <c r="AWN1440">
        <v>0.43651626442812169</v>
      </c>
      <c r="AWO1440">
        <v>0.75341028331584481</v>
      </c>
      <c r="AWP1440">
        <v>0.94123819517313756</v>
      </c>
      <c r="AWQ1440">
        <v>0.81532004197271757</v>
      </c>
      <c r="AWR1440">
        <v>0.31899265477439659</v>
      </c>
      <c r="AWS1440">
        <v>0.30849947534102828</v>
      </c>
      <c r="AWT1440">
        <v>0.74921301154249742</v>
      </c>
      <c r="AWU1440">
        <v>0.87722980062959066</v>
      </c>
      <c r="AWV1440">
        <v>0.82056663168940169</v>
      </c>
      <c r="AWW1440">
        <v>0.2056663168940189</v>
      </c>
      <c r="AWX1440">
        <v>0.94123819517313756</v>
      </c>
      <c r="AWY1440">
        <v>0.45960125918153205</v>
      </c>
      <c r="AWZ1440">
        <v>0.25603357817418676</v>
      </c>
      <c r="AXA1440">
        <v>0.16789087093389296</v>
      </c>
      <c r="AXB1440">
        <v>0.17838405036726127</v>
      </c>
      <c r="AXC1440">
        <v>0.75236096537250774</v>
      </c>
      <c r="AXD1440">
        <v>0.35047219307450156</v>
      </c>
      <c r="AXE1440">
        <v>0.22455403987408182</v>
      </c>
      <c r="AXF1440">
        <v>0.85624344176285405</v>
      </c>
      <c r="AXG1440">
        <v>0.75341028331584481</v>
      </c>
      <c r="AXH1440">
        <v>0.40293809024134308</v>
      </c>
      <c r="AXI1440">
        <v>0.16998950682056657</v>
      </c>
      <c r="AXJ1440">
        <v>0.95278069254984266</v>
      </c>
      <c r="AXK1440">
        <v>0.87722980062959066</v>
      </c>
      <c r="AXL1440">
        <v>0.15110178384050366</v>
      </c>
      <c r="AXM1440">
        <v>0.76390346274921306</v>
      </c>
      <c r="AXN1440">
        <v>0.99055613850996849</v>
      </c>
      <c r="AXO1440">
        <v>0.42392444910807969</v>
      </c>
      <c r="AXP1440">
        <v>0.20881427072402936</v>
      </c>
      <c r="AXQ1440">
        <v>0.949632738719832</v>
      </c>
      <c r="AXR1440">
        <v>0.36411332633788029</v>
      </c>
      <c r="AXS1440">
        <v>0.82266526757607561</v>
      </c>
      <c r="AXT1440">
        <v>0.26442812172088137</v>
      </c>
      <c r="AXU1440">
        <v>0.17838405036726127</v>
      </c>
      <c r="AXV1440">
        <v>0.85834207764952786</v>
      </c>
      <c r="AXW1440">
        <v>0.29800629590765998</v>
      </c>
      <c r="AXX1440">
        <v>0.95802728226652678</v>
      </c>
      <c r="AXY1440">
        <v>0.47429171038824758</v>
      </c>
      <c r="AXZ1440">
        <v>0.43756558237145848</v>
      </c>
      <c r="AYA1440">
        <v>0.75341028331584481</v>
      </c>
      <c r="AYB1440">
        <v>0.76600209863588664</v>
      </c>
      <c r="AYC1440">
        <v>0.17313746065057711</v>
      </c>
      <c r="AYD1440">
        <v>0.99475341028331588</v>
      </c>
      <c r="AYE1440">
        <v>0.45750262329485836</v>
      </c>
      <c r="AYF1440">
        <v>0.36726128016789078</v>
      </c>
      <c r="AYG1440">
        <v>0.9464847848898218</v>
      </c>
      <c r="AYH1440">
        <v>0.29695697796432324</v>
      </c>
      <c r="AYI1440">
        <v>0.43651626442812169</v>
      </c>
      <c r="AYJ1440">
        <v>0.81951731374606496</v>
      </c>
      <c r="AYK1440">
        <v>0.2077649527806926</v>
      </c>
      <c r="AYL1440">
        <v>0.76810073452256022</v>
      </c>
      <c r="AYM1440">
        <v>0.30640083945435459</v>
      </c>
      <c r="AYN1440">
        <v>0.94123819517313756</v>
      </c>
      <c r="AYO1440">
        <v>0.85414480587618047</v>
      </c>
      <c r="AYP1440">
        <v>0.24449108079748166</v>
      </c>
      <c r="AYQ1440">
        <v>0.18048268625393488</v>
      </c>
      <c r="AYR1440">
        <v>0.81532004197271757</v>
      </c>
      <c r="AYS1440">
        <v>0.32423924449108077</v>
      </c>
      <c r="AYT1440">
        <v>0.31374606505771246</v>
      </c>
      <c r="AYU1440">
        <v>0.40713536201469047</v>
      </c>
      <c r="AYV1440">
        <v>0.48268625393494219</v>
      </c>
      <c r="AYW1440">
        <v>0.19097586568730321</v>
      </c>
      <c r="AYX1440">
        <v>0.25918153200419719</v>
      </c>
      <c r="AYY1440">
        <v>0.38195173137460647</v>
      </c>
      <c r="AYZ1440">
        <v>0.3043022035676809</v>
      </c>
      <c r="AZA1440">
        <v>0.35886673662119617</v>
      </c>
      <c r="AZB1440">
        <v>0.44491080797481636</v>
      </c>
      <c r="AZC1440">
        <v>0.24449108079748166</v>
      </c>
      <c r="AZD1440">
        <v>0.16474291710388242</v>
      </c>
      <c r="AZE1440">
        <v>0.49737670514165788</v>
      </c>
      <c r="AZF1440">
        <v>0.71248688352570833</v>
      </c>
      <c r="AZG1440">
        <v>0.31899265477439659</v>
      </c>
      <c r="AZH1440">
        <v>0.81846799580272822</v>
      </c>
      <c r="AZI1440">
        <v>0.64637985309548796</v>
      </c>
      <c r="AZJ1440">
        <v>0.27492130115424968</v>
      </c>
      <c r="AZK1440">
        <v>0.32738719832109126</v>
      </c>
      <c r="AZL1440">
        <v>0.6086044071353619</v>
      </c>
      <c r="AZM1440">
        <v>0.30220356768100737</v>
      </c>
      <c r="AZN1440">
        <v>0.44071353620146897</v>
      </c>
      <c r="AZO1440">
        <v>0.39664218258132217</v>
      </c>
      <c r="AZP1440">
        <v>0.60545645330535147</v>
      </c>
      <c r="AZQ1440">
        <v>0.29171038824763906</v>
      </c>
      <c r="AZR1440">
        <v>0.65477439664218251</v>
      </c>
      <c r="AZS1440">
        <v>0.42392444910807969</v>
      </c>
      <c r="AZT1440">
        <v>0.16369359916054566</v>
      </c>
      <c r="AZU1440">
        <v>0.81636935991605464</v>
      </c>
      <c r="AZV1440">
        <v>0.41133263378803769</v>
      </c>
      <c r="AZW1440">
        <v>0.70409233997901355</v>
      </c>
      <c r="AZX1440">
        <v>0.75970619097586567</v>
      </c>
      <c r="AZY1440">
        <v>0.84575026232948569</v>
      </c>
      <c r="AZZ1440">
        <v>0.60230849947534093</v>
      </c>
      <c r="BAA1440">
        <v>0.67890870933892955</v>
      </c>
      <c r="BAB1440">
        <v>0.74186778593913938</v>
      </c>
      <c r="BAC1440">
        <v>0.3871983210912906</v>
      </c>
      <c r="BAD1440">
        <v>0.41448058761804818</v>
      </c>
      <c r="BAE1440">
        <v>0.3871983210912906</v>
      </c>
      <c r="BAF1440">
        <v>0.53515215110178371</v>
      </c>
      <c r="BAG1440">
        <v>0.73767051416579232</v>
      </c>
      <c r="BAH1440">
        <v>0.7901364113326339</v>
      </c>
      <c r="BAI1440">
        <v>0.41028331584470096</v>
      </c>
      <c r="BAJ1440">
        <v>0.76915005246589729</v>
      </c>
      <c r="BAK1440">
        <v>0.31689401888772289</v>
      </c>
      <c r="BAL1440">
        <v>0.21615949632738721</v>
      </c>
      <c r="BAM1440">
        <v>0.43966421825813218</v>
      </c>
      <c r="BAN1440">
        <v>0.41343126967471139</v>
      </c>
      <c r="BAO1440">
        <v>0.48583420776495279</v>
      </c>
      <c r="BAP1440">
        <v>0.34837355718782786</v>
      </c>
      <c r="BAQ1440">
        <v>0.39454354669464847</v>
      </c>
      <c r="BAR1440">
        <v>0.32633788037775446</v>
      </c>
      <c r="BAS1440">
        <v>0.20986358866736612</v>
      </c>
      <c r="BAT1440">
        <v>0.3043022035676809</v>
      </c>
      <c r="BAU1440">
        <v>0.32423924449108077</v>
      </c>
      <c r="BAV1440">
        <v>0.34207764952780695</v>
      </c>
      <c r="BAW1440">
        <v>0.46274921301154248</v>
      </c>
      <c r="BAX1440">
        <v>0.21406086044071351</v>
      </c>
      <c r="BAY1440">
        <v>0.48268625393494219</v>
      </c>
      <c r="BAZ1440">
        <v>0.43966421825813218</v>
      </c>
      <c r="BBA1440">
        <v>0.39139559286463799</v>
      </c>
      <c r="BBB1440">
        <v>0.4795383001049317</v>
      </c>
      <c r="BBC1440">
        <v>0.50367261280167885</v>
      </c>
      <c r="BBD1440">
        <v>0.45120671563483727</v>
      </c>
      <c r="BBE1440">
        <v>0.24239244491080797</v>
      </c>
      <c r="BBF1440">
        <v>0.44805876180482679</v>
      </c>
      <c r="BBG1440">
        <v>0.34417628541448059</v>
      </c>
      <c r="BBH1440">
        <v>0.19727177334732426</v>
      </c>
      <c r="BBI1440">
        <v>0.21930745015739767</v>
      </c>
      <c r="BBJ1440">
        <v>0.43651626442812169</v>
      </c>
      <c r="BBK1440">
        <v>0.44491080797481636</v>
      </c>
      <c r="BBL1440">
        <v>0.55403987408184685</v>
      </c>
      <c r="BBM1440" t="e">
        <v>#N/A</v>
      </c>
    </row>
    <row r="1441" spans="1:1417" x14ac:dyDescent="0.3">
      <c r="A1441" s="9">
        <v>0.6328125</v>
      </c>
      <c r="B1441">
        <v>0.681640625</v>
      </c>
      <c r="C1441">
        <v>0.79101562500000011</v>
      </c>
      <c r="D1441">
        <v>0.576171875</v>
      </c>
      <c r="E1441">
        <v>0.607421875</v>
      </c>
      <c r="F1441">
        <v>0.70898437500000011</v>
      </c>
      <c r="G1441">
        <v>0.39453125000000006</v>
      </c>
      <c r="H1441">
        <v>0.37890625</v>
      </c>
      <c r="I1441">
        <v>0.392578125</v>
      </c>
      <c r="J1441">
        <v>0.48437500000000011</v>
      </c>
      <c r="K1441">
        <v>0.7265625</v>
      </c>
      <c r="L1441">
        <v>0.77148437500000011</v>
      </c>
      <c r="M1441">
        <v>0.408203125</v>
      </c>
      <c r="N1441">
        <v>0.69921875000000011</v>
      </c>
      <c r="O1441">
        <v>0.265625</v>
      </c>
      <c r="P1441">
        <v>0.23828125000000006</v>
      </c>
      <c r="Q1441">
        <v>0.447265625</v>
      </c>
      <c r="R1441">
        <v>0.470703125</v>
      </c>
      <c r="S1441">
        <v>0.39648437500000011</v>
      </c>
      <c r="T1441">
        <v>0.33593750000000006</v>
      </c>
      <c r="U1441">
        <v>0.37500000000000006</v>
      </c>
      <c r="V1441">
        <v>0.255859375</v>
      </c>
      <c r="W1441">
        <v>0.15625</v>
      </c>
      <c r="X1441">
        <v>0.20703125000000003</v>
      </c>
      <c r="Y1441">
        <v>0.29687500000000006</v>
      </c>
      <c r="Z1441">
        <v>0.25000000000000011</v>
      </c>
      <c r="AA1441">
        <v>0.42578125000000011</v>
      </c>
      <c r="AB1441">
        <v>0.17968750000000006</v>
      </c>
      <c r="AC1441">
        <v>0.451171875</v>
      </c>
      <c r="AD1441">
        <v>0.45703125</v>
      </c>
      <c r="AE1441">
        <v>0.353515625</v>
      </c>
      <c r="AF1441">
        <v>0.517578125</v>
      </c>
      <c r="AG1441">
        <v>0.42382812500000006</v>
      </c>
      <c r="AH1441">
        <v>0.43359375000000006</v>
      </c>
      <c r="AI1441">
        <v>0.244140625</v>
      </c>
      <c r="AJ1441">
        <v>0.349609375</v>
      </c>
      <c r="AK1441">
        <v>0.28710937500000006</v>
      </c>
      <c r="AL1441">
        <v>0.13281250000000008</v>
      </c>
      <c r="AM1441">
        <v>0.17187500000000008</v>
      </c>
      <c r="AN1441">
        <v>0.44140625</v>
      </c>
      <c r="AO1441">
        <v>0.4375</v>
      </c>
      <c r="AP1441">
        <v>0.556640625</v>
      </c>
      <c r="AQ1441">
        <v>0.271484375</v>
      </c>
      <c r="AR1441">
        <v>0.63085937500000011</v>
      </c>
      <c r="AS1441">
        <v>0.29296875</v>
      </c>
      <c r="AT1441">
        <v>0.302734375</v>
      </c>
      <c r="AU1441">
        <v>0.275390625</v>
      </c>
      <c r="AV1441">
        <v>0.19335937499999997</v>
      </c>
      <c r="AW1441">
        <v>0.310546875</v>
      </c>
      <c r="AX1441">
        <v>0.32617187500000006</v>
      </c>
      <c r="AY1441">
        <v>0.21679687500000003</v>
      </c>
      <c r="AZ1441">
        <v>0.5703125</v>
      </c>
      <c r="BA1441">
        <v>0.38671875000000011</v>
      </c>
      <c r="BB1441">
        <v>0.53125</v>
      </c>
      <c r="BC1441">
        <v>0.498046875</v>
      </c>
      <c r="BD1441">
        <v>0.25000000000000011</v>
      </c>
      <c r="BE1441">
        <v>5.6640625000000042E-2</v>
      </c>
      <c r="BF1441">
        <v>0.54296875000000011</v>
      </c>
      <c r="BG1441">
        <v>0.39648437500000011</v>
      </c>
      <c r="BH1441">
        <v>0.431640625</v>
      </c>
      <c r="BI1441">
        <v>0.361328125</v>
      </c>
      <c r="BJ1441">
        <v>0.24023437500000008</v>
      </c>
      <c r="BK1441">
        <v>0.21679687500000003</v>
      </c>
      <c r="BL1441">
        <v>0.31835937500000011</v>
      </c>
      <c r="BM1441">
        <v>0.28515625</v>
      </c>
      <c r="BN1441">
        <v>0.30078125</v>
      </c>
      <c r="BO1441">
        <v>0.74218750000000011</v>
      </c>
      <c r="BP1441">
        <v>0.39648437500000011</v>
      </c>
      <c r="BQ1441">
        <v>0.408203125</v>
      </c>
      <c r="BR1441">
        <v>0.46289062500000006</v>
      </c>
      <c r="BS1441">
        <v>0.59765625</v>
      </c>
      <c r="BT1441">
        <v>0.388671875</v>
      </c>
      <c r="BU1441">
        <v>0.447265625</v>
      </c>
      <c r="BV1441">
        <v>0.314453125</v>
      </c>
      <c r="BW1441">
        <v>0.46289062500000006</v>
      </c>
      <c r="BX1441">
        <v>0.12109375000000006</v>
      </c>
      <c r="BY1441">
        <v>0.626953125</v>
      </c>
      <c r="BZ1441">
        <v>0.57226562500000011</v>
      </c>
      <c r="CA1441">
        <v>0.40625000000000011</v>
      </c>
      <c r="CB1441">
        <v>0.6640625</v>
      </c>
      <c r="CC1441">
        <v>0.662109375</v>
      </c>
      <c r="CD1441">
        <v>0.33593750000000006</v>
      </c>
      <c r="CE1441">
        <v>0.3984375</v>
      </c>
      <c r="CF1441">
        <v>0.546875</v>
      </c>
      <c r="CG1441">
        <v>0.419921875</v>
      </c>
      <c r="CH1441">
        <v>0.45312500000000006</v>
      </c>
      <c r="CI1441">
        <v>0.380859375</v>
      </c>
      <c r="CJ1441">
        <v>0.44531250000000011</v>
      </c>
      <c r="CK1441">
        <v>0.44335937500000006</v>
      </c>
      <c r="CL1441">
        <v>0.31835937500000011</v>
      </c>
      <c r="CM1441">
        <v>0.431640625</v>
      </c>
      <c r="CN1441">
        <v>0.39648437500000011</v>
      </c>
      <c r="CO1441">
        <v>0.40429687500000006</v>
      </c>
      <c r="CP1441">
        <v>0.3203125</v>
      </c>
      <c r="CQ1441">
        <v>0.49414062500000011</v>
      </c>
      <c r="CR1441">
        <v>0.13671875</v>
      </c>
      <c r="CS1441">
        <v>0.185546875</v>
      </c>
      <c r="CT1441">
        <v>0.322265625</v>
      </c>
      <c r="CU1441">
        <v>0.294921875</v>
      </c>
      <c r="CV1441">
        <v>0.42382812500000006</v>
      </c>
      <c r="CW1441">
        <v>0.234375</v>
      </c>
      <c r="CX1441">
        <v>0.46484375000000011</v>
      </c>
      <c r="CY1441">
        <v>0.46484375000000011</v>
      </c>
      <c r="CZ1441">
        <v>0.705078125</v>
      </c>
      <c r="DA1441">
        <v>0.53125</v>
      </c>
      <c r="DB1441">
        <v>0.330078125</v>
      </c>
      <c r="DC1441">
        <v>0.32617187500000006</v>
      </c>
      <c r="DD1441">
        <v>0.451171875</v>
      </c>
      <c r="DE1441">
        <v>0.333984375</v>
      </c>
      <c r="DF1441">
        <v>0.22070312500000008</v>
      </c>
      <c r="DG1441">
        <v>0.32421875</v>
      </c>
      <c r="DH1441">
        <v>0.32617187500000006</v>
      </c>
      <c r="DI1441">
        <v>0.33593750000000006</v>
      </c>
      <c r="DJ1441">
        <v>0.349609375</v>
      </c>
      <c r="DK1441">
        <v>0.427734375</v>
      </c>
      <c r="DL1441">
        <v>0.21679687500000003</v>
      </c>
      <c r="DM1441">
        <v>0.46875</v>
      </c>
      <c r="DN1441">
        <v>0.369140625</v>
      </c>
      <c r="DO1441">
        <v>0.42382812500000006</v>
      </c>
      <c r="DP1441">
        <v>0.27734375000000006</v>
      </c>
      <c r="DQ1441">
        <v>0.314453125</v>
      </c>
      <c r="DR1441">
        <v>0.15625</v>
      </c>
      <c r="DS1441">
        <v>0.24218749999999997</v>
      </c>
      <c r="DT1441">
        <v>0.16992187500000006</v>
      </c>
      <c r="DU1441">
        <v>0.291015625</v>
      </c>
      <c r="DV1441">
        <v>0.32617187500000006</v>
      </c>
      <c r="DW1441">
        <v>0.19140625000000008</v>
      </c>
      <c r="DX1441">
        <v>0.271484375</v>
      </c>
      <c r="DY1441">
        <v>0.33203125</v>
      </c>
      <c r="DZ1441">
        <v>0.36523437500000006</v>
      </c>
      <c r="EA1441">
        <v>0.681640625</v>
      </c>
      <c r="EB1441">
        <v>0.37890625</v>
      </c>
      <c r="EC1441">
        <v>0.33593750000000006</v>
      </c>
      <c r="ED1441">
        <v>0.15625</v>
      </c>
      <c r="EE1441">
        <v>0.353515625</v>
      </c>
      <c r="EF1441">
        <v>0.63085937500000011</v>
      </c>
      <c r="EG1441">
        <v>0.42382812500000006</v>
      </c>
      <c r="EH1441">
        <v>0.25000000000000011</v>
      </c>
      <c r="EI1441">
        <v>0.57226562500000011</v>
      </c>
      <c r="EJ1441">
        <v>0.283203125</v>
      </c>
      <c r="EK1441">
        <v>0.107421875</v>
      </c>
      <c r="EL1441">
        <v>0.59375</v>
      </c>
      <c r="EM1441">
        <v>0.69140625</v>
      </c>
      <c r="EN1441">
        <v>0.580078125</v>
      </c>
      <c r="EO1441">
        <v>0.60156250000000011</v>
      </c>
      <c r="EP1441">
        <v>0.517578125</v>
      </c>
      <c r="EQ1441">
        <v>0.392578125</v>
      </c>
      <c r="ER1441">
        <v>0.28125</v>
      </c>
      <c r="ES1441">
        <v>0.38671875000000011</v>
      </c>
      <c r="ET1441">
        <v>0.392578125</v>
      </c>
      <c r="EU1441">
        <v>0.400390625</v>
      </c>
      <c r="EV1441">
        <v>0.36523437500000006</v>
      </c>
      <c r="EW1441">
        <v>0.45312500000000006</v>
      </c>
      <c r="EX1441">
        <v>0.40429687500000006</v>
      </c>
      <c r="EY1441">
        <v>0.21289062499999997</v>
      </c>
      <c r="EZ1441">
        <v>0.234375</v>
      </c>
      <c r="FA1441">
        <v>0.3203125</v>
      </c>
      <c r="FB1441">
        <v>0.29882812500000011</v>
      </c>
      <c r="FC1441">
        <v>0.3046875</v>
      </c>
      <c r="FD1441">
        <v>0.26953125000000011</v>
      </c>
      <c r="FE1441">
        <v>0.28710937500000006</v>
      </c>
      <c r="FF1441">
        <v>0.76171875000000011</v>
      </c>
      <c r="FG1441">
        <v>0.857421875</v>
      </c>
      <c r="FH1441">
        <v>0.59765625</v>
      </c>
      <c r="FI1441">
        <v>0.654296875</v>
      </c>
      <c r="FJ1441">
        <v>0.333984375</v>
      </c>
      <c r="FK1441">
        <v>0.36523437500000006</v>
      </c>
      <c r="FL1441">
        <v>0.390625</v>
      </c>
      <c r="FM1441">
        <v>0.408203125</v>
      </c>
      <c r="FN1441">
        <v>0.447265625</v>
      </c>
      <c r="FO1441">
        <v>0.373046875</v>
      </c>
      <c r="FP1441">
        <v>0.28125</v>
      </c>
      <c r="FQ1441">
        <v>0.40625000000000011</v>
      </c>
      <c r="FR1441">
        <v>0.380859375</v>
      </c>
      <c r="FS1441">
        <v>0.22851562500000006</v>
      </c>
      <c r="FT1441">
        <v>0.21093750000000008</v>
      </c>
      <c r="FU1441">
        <v>0.255859375</v>
      </c>
      <c r="FV1441">
        <v>0.451171875</v>
      </c>
      <c r="FW1441">
        <v>0.33203125</v>
      </c>
      <c r="FX1441">
        <v>0.40625000000000011</v>
      </c>
      <c r="FY1441">
        <v>0.34570312500000006</v>
      </c>
      <c r="FZ1441">
        <v>0.17187500000000008</v>
      </c>
      <c r="GA1441">
        <v>0.34765625000000011</v>
      </c>
      <c r="GB1441">
        <v>0.25390625</v>
      </c>
      <c r="GC1441">
        <v>0.32812500000000011</v>
      </c>
      <c r="GD1441">
        <v>0.19335937499999997</v>
      </c>
      <c r="GE1441">
        <v>0.23242187499999997</v>
      </c>
      <c r="GF1441">
        <v>0.15234375000000008</v>
      </c>
      <c r="GG1441">
        <v>0.294921875</v>
      </c>
      <c r="GH1441">
        <v>0.16210937500000008</v>
      </c>
      <c r="GI1441">
        <v>0.58203125000000011</v>
      </c>
      <c r="GJ1441">
        <v>0.79101562500000011</v>
      </c>
      <c r="GK1441">
        <v>0.46484375000000011</v>
      </c>
      <c r="GL1441">
        <v>0.5546875</v>
      </c>
      <c r="GM1441">
        <v>0.52734375</v>
      </c>
      <c r="GN1441">
        <v>0.53515625</v>
      </c>
      <c r="GO1441">
        <v>0.470703125</v>
      </c>
      <c r="GP1441">
        <v>0.515625</v>
      </c>
      <c r="GQ1441">
        <v>0.41796875</v>
      </c>
      <c r="GR1441">
        <v>0.33984375</v>
      </c>
      <c r="GS1441">
        <v>0.39453125000000006</v>
      </c>
      <c r="GT1441">
        <v>0.11132812500000006</v>
      </c>
      <c r="GU1441">
        <v>0.20898437500000006</v>
      </c>
      <c r="GV1441">
        <v>0.322265625</v>
      </c>
      <c r="GW1441">
        <v>0.33203125</v>
      </c>
      <c r="GX1441">
        <v>0.34570312500000006</v>
      </c>
      <c r="GY1441">
        <v>0.33984375</v>
      </c>
      <c r="GZ1441">
        <v>0.431640625</v>
      </c>
      <c r="HA1441">
        <v>5.6640625000000042E-2</v>
      </c>
      <c r="HB1441">
        <v>0.30078125</v>
      </c>
      <c r="HC1441">
        <v>0.4375</v>
      </c>
      <c r="HD1441">
        <v>0.33789062500000011</v>
      </c>
      <c r="HE1441">
        <v>0.373046875</v>
      </c>
      <c r="HF1441">
        <v>0.205078125</v>
      </c>
      <c r="HG1441">
        <v>0.28125</v>
      </c>
      <c r="HH1441">
        <v>0.15820312500000003</v>
      </c>
      <c r="HI1441">
        <v>0.283203125</v>
      </c>
      <c r="HJ1441">
        <v>0.19726562500000003</v>
      </c>
      <c r="HK1441">
        <v>0.27554687500000008</v>
      </c>
      <c r="HL1441">
        <v>0.32617187500000006</v>
      </c>
      <c r="HM1441">
        <v>0.30859375000000011</v>
      </c>
      <c r="HN1441">
        <v>0.30078125</v>
      </c>
      <c r="HO1441">
        <v>0.29882812500000011</v>
      </c>
      <c r="HP1441">
        <v>0.1953125</v>
      </c>
      <c r="HQ1441">
        <v>0.14843750000000003</v>
      </c>
      <c r="HR1441">
        <v>0.38671875000000011</v>
      </c>
      <c r="HS1441">
        <v>0.39453125000000006</v>
      </c>
      <c r="HT1441">
        <v>0.666015625</v>
      </c>
      <c r="HU1441">
        <v>0.578125</v>
      </c>
      <c r="HV1441">
        <v>0.224609375</v>
      </c>
      <c r="HW1441">
        <v>0.548828125</v>
      </c>
      <c r="HX1441">
        <v>0.23242187499999997</v>
      </c>
      <c r="HY1441">
        <v>0.5078125</v>
      </c>
      <c r="HZ1441">
        <v>0.33203125</v>
      </c>
      <c r="IA1441">
        <v>0.322265625</v>
      </c>
      <c r="IB1441">
        <v>0.265625</v>
      </c>
      <c r="IC1441">
        <v>0.26171875</v>
      </c>
      <c r="ID1441">
        <v>0.4765625</v>
      </c>
      <c r="IE1441">
        <v>0.23046875000000008</v>
      </c>
      <c r="IF1441">
        <v>0.22265624999999997</v>
      </c>
      <c r="IG1441">
        <v>0.26757812500000006</v>
      </c>
      <c r="IH1441">
        <v>0.51171875</v>
      </c>
      <c r="II1441">
        <v>0.451171875</v>
      </c>
      <c r="IJ1441">
        <v>0.44335937500000006</v>
      </c>
      <c r="IK1441">
        <v>0.23242187499999997</v>
      </c>
      <c r="IL1441">
        <v>0.33789062500000011</v>
      </c>
      <c r="IM1441">
        <v>0.333984375</v>
      </c>
      <c r="IN1441">
        <v>0.419921875</v>
      </c>
      <c r="IO1441">
        <v>0.349609375</v>
      </c>
      <c r="IP1441">
        <v>0.333984375</v>
      </c>
      <c r="IQ1441">
        <v>0.30078125</v>
      </c>
      <c r="IR1441">
        <v>0.244140625</v>
      </c>
      <c r="IS1441">
        <v>0.36328125</v>
      </c>
      <c r="IT1441">
        <v>0.251953125</v>
      </c>
      <c r="IU1441">
        <v>0.32617187500000006</v>
      </c>
      <c r="IV1441">
        <v>0.41015625</v>
      </c>
      <c r="IW1441">
        <v>0.419921875</v>
      </c>
      <c r="IX1441">
        <v>0.373046875</v>
      </c>
      <c r="IY1441">
        <v>0.13476562499999997</v>
      </c>
      <c r="IZ1441">
        <v>0.21289062499999997</v>
      </c>
      <c r="JA1441">
        <v>0.27929687500000011</v>
      </c>
      <c r="JB1441">
        <v>0.17773437500000003</v>
      </c>
      <c r="JC1441">
        <v>0.16210937500000008</v>
      </c>
      <c r="JD1441">
        <v>0.32812500000000011</v>
      </c>
      <c r="JE1441">
        <v>0.34570312500000006</v>
      </c>
      <c r="JF1441">
        <v>0.3984375</v>
      </c>
      <c r="JG1441">
        <v>0.283203125</v>
      </c>
      <c r="JH1441">
        <v>0.34375</v>
      </c>
      <c r="JI1441">
        <v>0.21484375</v>
      </c>
      <c r="JJ1441">
        <v>0.24218749999999997</v>
      </c>
      <c r="JK1441">
        <v>0.40234375</v>
      </c>
      <c r="JL1441">
        <v>0.408203125</v>
      </c>
      <c r="JM1441">
        <v>0.41406250000000006</v>
      </c>
      <c r="JN1441">
        <v>0.16210937500000008</v>
      </c>
      <c r="JO1441">
        <v>0.25000000000000011</v>
      </c>
      <c r="JP1441">
        <v>0.33789062500000011</v>
      </c>
      <c r="JQ1441">
        <v>0.373046875</v>
      </c>
      <c r="JR1441">
        <v>0.20703125000000003</v>
      </c>
      <c r="JS1441">
        <v>0.31835937500000011</v>
      </c>
      <c r="JT1441">
        <v>0.29296875</v>
      </c>
      <c r="JU1441">
        <v>0.37890625</v>
      </c>
      <c r="JV1441">
        <v>0.26953125000000011</v>
      </c>
      <c r="JW1441">
        <v>0.291015625</v>
      </c>
      <c r="JX1441">
        <v>0.373046875</v>
      </c>
      <c r="JY1441">
        <v>0.27929687500000011</v>
      </c>
      <c r="JZ1441">
        <v>0.13867187500000003</v>
      </c>
      <c r="KA1441">
        <v>0.255859375</v>
      </c>
      <c r="KB1441">
        <v>5.4687500000000014E-2</v>
      </c>
      <c r="KC1441">
        <v>0.30664062500000006</v>
      </c>
      <c r="KD1441">
        <v>0.310546875</v>
      </c>
      <c r="KE1441">
        <v>0.14453124999999997</v>
      </c>
      <c r="KF1441">
        <v>0.185546875</v>
      </c>
      <c r="KG1441">
        <v>0.166015625</v>
      </c>
      <c r="KH1441">
        <v>0.11132812500000006</v>
      </c>
      <c r="KI1441">
        <v>0.18945312500000006</v>
      </c>
      <c r="KJ1441">
        <v>0.419921875</v>
      </c>
      <c r="KK1441">
        <v>0.560546875</v>
      </c>
      <c r="KL1441">
        <v>0.658203125</v>
      </c>
      <c r="KM1441">
        <v>0.275390625</v>
      </c>
      <c r="KN1441">
        <v>0.44335937500000006</v>
      </c>
      <c r="KO1441">
        <v>0.21289062499999997</v>
      </c>
      <c r="KP1441">
        <v>0.45507812500000011</v>
      </c>
      <c r="KQ1441">
        <v>0.439453125</v>
      </c>
      <c r="KR1441">
        <v>0.30859375000000011</v>
      </c>
      <c r="KS1441">
        <v>0.21289062499999997</v>
      </c>
      <c r="KT1441">
        <v>0.33984375</v>
      </c>
      <c r="KU1441">
        <v>0.68359375</v>
      </c>
      <c r="KV1441">
        <v>0.26953125000000011</v>
      </c>
      <c r="KW1441">
        <v>0.24218749999999997</v>
      </c>
      <c r="KX1441">
        <v>0.578125</v>
      </c>
      <c r="KY1441">
        <v>0.712890625</v>
      </c>
      <c r="KZ1441">
        <v>0.79296875</v>
      </c>
      <c r="LA1441">
        <v>0.564453125</v>
      </c>
      <c r="LB1441">
        <v>0.34765625000000011</v>
      </c>
      <c r="LC1441">
        <v>0.17968750000000006</v>
      </c>
      <c r="LD1441">
        <v>0.45703125</v>
      </c>
      <c r="LE1441">
        <v>0.427734375</v>
      </c>
      <c r="LF1441">
        <v>0.19140625000000008</v>
      </c>
      <c r="LG1441">
        <v>0.146484375</v>
      </c>
      <c r="LH1441">
        <v>0.671875</v>
      </c>
      <c r="LI1441">
        <v>0.35546875000000006</v>
      </c>
      <c r="LJ1441">
        <v>0.74609374999999989</v>
      </c>
      <c r="LK1441">
        <v>6.0546875000000028E-2</v>
      </c>
      <c r="LL1441">
        <v>0.27734375000000006</v>
      </c>
      <c r="LM1441">
        <v>0.51953125</v>
      </c>
      <c r="LN1441">
        <v>0.73046875</v>
      </c>
      <c r="LO1441">
        <v>0.18359374999999997</v>
      </c>
      <c r="LP1441">
        <v>0.537109375</v>
      </c>
      <c r="LQ1441">
        <v>0.53515625</v>
      </c>
      <c r="LR1441">
        <v>0.27929687500000011</v>
      </c>
      <c r="LS1441">
        <v>0.55859375</v>
      </c>
      <c r="LT1441">
        <v>0.14453124999999997</v>
      </c>
      <c r="LU1441">
        <v>0.291015625</v>
      </c>
      <c r="LV1441">
        <v>0.662109375</v>
      </c>
      <c r="LW1441">
        <v>0.33593750000000006</v>
      </c>
      <c r="LX1441">
        <v>0.83007812500000011</v>
      </c>
      <c r="LY1441">
        <v>0.447265625</v>
      </c>
      <c r="LZ1441">
        <v>0.3203125</v>
      </c>
      <c r="MA1441">
        <v>0.34765625000000011</v>
      </c>
      <c r="MB1441">
        <v>0.724609375</v>
      </c>
      <c r="MC1441">
        <v>7.4218750000000014E-2</v>
      </c>
      <c r="MD1441">
        <v>0.32421875</v>
      </c>
      <c r="ME1441">
        <v>0.5546875</v>
      </c>
      <c r="MF1441">
        <v>0.21679687500000003</v>
      </c>
      <c r="MG1441">
        <v>0.224609375</v>
      </c>
      <c r="MH1441">
        <v>0.3515625</v>
      </c>
      <c r="MI1441">
        <v>0.255859375</v>
      </c>
      <c r="MJ1441">
        <v>0.26953125000000011</v>
      </c>
      <c r="MK1441">
        <v>0.30078125</v>
      </c>
      <c r="ML1441">
        <v>0.9296875</v>
      </c>
      <c r="MM1441">
        <v>0.36328125</v>
      </c>
      <c r="MN1441">
        <v>0.27929687500000011</v>
      </c>
      <c r="MO1441">
        <v>0.28125</v>
      </c>
      <c r="MP1441">
        <v>0.81640625000000011</v>
      </c>
      <c r="MQ1441">
        <v>0.900390625</v>
      </c>
      <c r="MR1441">
        <v>0.37109375</v>
      </c>
      <c r="MS1441">
        <v>0.302734375</v>
      </c>
      <c r="MT1441">
        <v>0.603515625</v>
      </c>
      <c r="MU1441">
        <v>0.37500000000000006</v>
      </c>
      <c r="MV1441">
        <v>0.90429687500000011</v>
      </c>
      <c r="MW1441">
        <v>0.900390625</v>
      </c>
      <c r="MX1441">
        <v>3.3203125000000056E-2</v>
      </c>
      <c r="MY1441">
        <v>0.6171875</v>
      </c>
      <c r="MZ1441">
        <v>0.21875000000000006</v>
      </c>
      <c r="NA1441">
        <v>0.27929687500000011</v>
      </c>
      <c r="NB1441">
        <v>0.54296875000000011</v>
      </c>
      <c r="NC1441">
        <v>0.45507812500000011</v>
      </c>
      <c r="ND1441">
        <v>0.28125</v>
      </c>
      <c r="NE1441">
        <v>0.353515625</v>
      </c>
      <c r="NF1441">
        <v>0.373046875</v>
      </c>
      <c r="NG1441">
        <v>0.92578125</v>
      </c>
      <c r="NH1441">
        <v>0.609375</v>
      </c>
      <c r="NI1441">
        <v>0.82421874999999989</v>
      </c>
      <c r="NJ1441">
        <v>0.29687500000000006</v>
      </c>
      <c r="NK1441">
        <v>0.603515625</v>
      </c>
      <c r="NL1441">
        <v>0.30859375000000011</v>
      </c>
      <c r="NM1441">
        <v>0.29296875</v>
      </c>
      <c r="NN1441">
        <v>0.35742187500000011</v>
      </c>
      <c r="NO1441">
        <v>3.1250000000000028E-2</v>
      </c>
      <c r="NP1441">
        <v>0.46875</v>
      </c>
      <c r="NQ1441">
        <v>0.48046875</v>
      </c>
      <c r="NR1441">
        <v>0.29296875</v>
      </c>
      <c r="NS1441">
        <v>0.56640625</v>
      </c>
      <c r="NT1441">
        <v>0.45703125</v>
      </c>
      <c r="NU1441">
        <v>0.271484375</v>
      </c>
      <c r="NV1441">
        <v>0.47460937500000011</v>
      </c>
      <c r="NW1441">
        <v>0.22265624999999997</v>
      </c>
      <c r="NX1441">
        <v>0.47265625000000006</v>
      </c>
      <c r="NY1441">
        <v>0.349609375</v>
      </c>
      <c r="NZ1441">
        <v>0.60156250000000011</v>
      </c>
      <c r="OA1441">
        <v>0.45703125</v>
      </c>
      <c r="OB1441">
        <v>0.92773437500000011</v>
      </c>
      <c r="OC1441">
        <v>0.35742187500000011</v>
      </c>
      <c r="OD1441">
        <v>0.58984375</v>
      </c>
      <c r="OE1441">
        <v>0.681640625</v>
      </c>
      <c r="OF1441">
        <v>0.681640625</v>
      </c>
      <c r="OG1441">
        <v>0.427734375</v>
      </c>
      <c r="OH1441">
        <v>0.22265624999999997</v>
      </c>
      <c r="OI1441">
        <v>0.72851562500000011</v>
      </c>
      <c r="OJ1441">
        <v>0.486328125</v>
      </c>
      <c r="OK1441">
        <v>0.24804687500000006</v>
      </c>
      <c r="OL1441">
        <v>0.30859375000000011</v>
      </c>
      <c r="OM1441">
        <v>0.54296875000000011</v>
      </c>
      <c r="ON1441">
        <v>0.47265625000000006</v>
      </c>
      <c r="OO1441">
        <v>0.63085937500000011</v>
      </c>
      <c r="OP1441">
        <v>0.93359375000000011</v>
      </c>
      <c r="OQ1441">
        <v>0.361328125</v>
      </c>
      <c r="OR1441">
        <v>0.3515625</v>
      </c>
      <c r="OS1441">
        <v>0.35546875000000006</v>
      </c>
      <c r="OT1441">
        <v>0.28515625</v>
      </c>
      <c r="OU1441">
        <v>0.517578125</v>
      </c>
      <c r="OV1441">
        <v>0.40625000000000011</v>
      </c>
      <c r="OW1441">
        <v>0.64062500000000011</v>
      </c>
      <c r="OX1441">
        <v>0.568359375</v>
      </c>
      <c r="OY1441">
        <v>0.36328125</v>
      </c>
      <c r="OZ1441">
        <v>0.21484375</v>
      </c>
      <c r="PA1441">
        <v>0.44921875</v>
      </c>
      <c r="PB1441">
        <v>0.29296875</v>
      </c>
      <c r="PC1441">
        <v>0.625</v>
      </c>
      <c r="PD1441">
        <v>0.30664062500000006</v>
      </c>
      <c r="PE1441">
        <v>0.60546875</v>
      </c>
      <c r="PF1441">
        <v>0.369140625</v>
      </c>
      <c r="PG1441">
        <v>0.89843750000000011</v>
      </c>
      <c r="PH1441">
        <v>0.23046875000000008</v>
      </c>
      <c r="PI1441">
        <v>0.22265624999999997</v>
      </c>
      <c r="PJ1441">
        <v>0.36718750000000011</v>
      </c>
      <c r="PK1441">
        <v>0.369140625</v>
      </c>
      <c r="PL1441">
        <v>0.67968750000000011</v>
      </c>
      <c r="PM1441">
        <v>0.244140625</v>
      </c>
      <c r="PN1441">
        <v>0.34375</v>
      </c>
      <c r="PO1441">
        <v>0.22265624999999997</v>
      </c>
      <c r="PP1441">
        <v>0.302734375</v>
      </c>
      <c r="PQ1441">
        <v>0.51953125</v>
      </c>
      <c r="PR1441">
        <v>0.44140625</v>
      </c>
      <c r="PS1441">
        <v>0.45507812500000011</v>
      </c>
      <c r="PT1441">
        <v>0.38671875000000011</v>
      </c>
      <c r="PU1441">
        <v>0.93359375000000011</v>
      </c>
      <c r="PV1441">
        <v>0.22656250000000003</v>
      </c>
      <c r="PW1441">
        <v>0.595703125</v>
      </c>
      <c r="PX1441">
        <v>0.681640625</v>
      </c>
      <c r="PY1441">
        <v>0.447265625</v>
      </c>
      <c r="PZ1441">
        <v>0.6953125</v>
      </c>
      <c r="QA1441">
        <v>0.638671875</v>
      </c>
      <c r="QB1441">
        <v>0.54296875000000011</v>
      </c>
      <c r="QC1441">
        <v>0.66796875</v>
      </c>
      <c r="QD1441">
        <v>0.41015625</v>
      </c>
      <c r="QE1441">
        <v>0.57421875</v>
      </c>
      <c r="QF1441">
        <v>0.44921875</v>
      </c>
      <c r="QG1441">
        <v>0.607421875</v>
      </c>
      <c r="QH1441">
        <v>0.51953125</v>
      </c>
      <c r="QI1441">
        <v>0.470703125</v>
      </c>
      <c r="QJ1441">
        <v>0.55273437500000011</v>
      </c>
      <c r="QK1441">
        <v>0.4375</v>
      </c>
      <c r="QL1441">
        <v>0.80664062500000011</v>
      </c>
      <c r="QM1441">
        <v>0.51953125</v>
      </c>
      <c r="QN1441">
        <v>0.5390625</v>
      </c>
      <c r="QO1441">
        <v>0.76562499999999989</v>
      </c>
      <c r="QP1441">
        <v>0.78710937500000011</v>
      </c>
      <c r="QQ1441">
        <v>0.63085937500000011</v>
      </c>
      <c r="QR1441">
        <v>0.46875</v>
      </c>
      <c r="QS1441">
        <v>0.564453125</v>
      </c>
      <c r="QT1441">
        <v>0.546875</v>
      </c>
      <c r="QU1441">
        <v>0.64062500000000011</v>
      </c>
      <c r="QV1441">
        <v>0.51953125</v>
      </c>
      <c r="QW1441">
        <v>0.34375</v>
      </c>
      <c r="QX1441">
        <v>0.490234375</v>
      </c>
      <c r="QY1441">
        <v>0.525390625</v>
      </c>
      <c r="QZ1441">
        <v>0.42382812500000006</v>
      </c>
      <c r="RA1441">
        <v>0.28125</v>
      </c>
      <c r="RB1441">
        <v>0.330078125</v>
      </c>
      <c r="RC1441">
        <v>0.7109375</v>
      </c>
      <c r="RD1441">
        <v>0.646484375</v>
      </c>
      <c r="RE1441">
        <v>0.322265625</v>
      </c>
      <c r="RF1441">
        <v>0.6171875</v>
      </c>
      <c r="RG1441">
        <v>0.70703125</v>
      </c>
      <c r="RH1441">
        <v>0.515625</v>
      </c>
      <c r="RI1441">
        <v>0.470703125</v>
      </c>
      <c r="RJ1441">
        <v>0.53320312500000011</v>
      </c>
      <c r="RK1441">
        <v>0.45703125</v>
      </c>
      <c r="RL1441">
        <v>0.3984375</v>
      </c>
      <c r="RM1441">
        <v>0.5390625</v>
      </c>
      <c r="RN1441">
        <v>0.55273437500000011</v>
      </c>
      <c r="RO1441">
        <v>0.603515625</v>
      </c>
      <c r="RP1441">
        <v>0.744140625</v>
      </c>
      <c r="RQ1441">
        <v>0.505859375</v>
      </c>
      <c r="RR1441">
        <v>0.7109375</v>
      </c>
      <c r="RS1441">
        <v>0.625</v>
      </c>
      <c r="RT1441">
        <v>0.759765625</v>
      </c>
      <c r="RU1441">
        <v>0.759765625</v>
      </c>
      <c r="RV1441">
        <v>0.671875</v>
      </c>
      <c r="RW1441">
        <v>0.501953125</v>
      </c>
      <c r="RX1441">
        <v>0.369140625</v>
      </c>
      <c r="RY1441">
        <v>0.439453125</v>
      </c>
      <c r="RZ1441">
        <v>0.35546875000000006</v>
      </c>
      <c r="SA1441">
        <v>0.3515625</v>
      </c>
      <c r="SB1441">
        <v>0.24609375000000003</v>
      </c>
      <c r="SC1441">
        <v>0.34375</v>
      </c>
      <c r="SD1441">
        <v>0.28710937500000006</v>
      </c>
      <c r="SE1441">
        <v>0.39453125000000006</v>
      </c>
      <c r="SF1441">
        <v>0.400390625</v>
      </c>
      <c r="SG1441">
        <v>0.29687500000000006</v>
      </c>
      <c r="SH1441">
        <v>0.32421875</v>
      </c>
      <c r="SI1441">
        <v>0.37500000000000006</v>
      </c>
      <c r="SJ1441">
        <v>0.40429687500000006</v>
      </c>
      <c r="SK1441">
        <v>0.390625</v>
      </c>
      <c r="SL1441">
        <v>0.275390625</v>
      </c>
      <c r="SM1441">
        <v>0.38476562500000006</v>
      </c>
      <c r="SN1441">
        <v>0.39453125000000006</v>
      </c>
      <c r="SO1441">
        <v>0.529296875</v>
      </c>
      <c r="SP1441">
        <v>0.61328125</v>
      </c>
      <c r="SQ1441">
        <v>0.70703125</v>
      </c>
      <c r="SR1441">
        <v>0.560546875</v>
      </c>
      <c r="SS1441">
        <v>0.55078125</v>
      </c>
      <c r="ST1441">
        <v>0.62109375000000011</v>
      </c>
      <c r="SU1441">
        <v>0.59765625</v>
      </c>
      <c r="SV1441">
        <v>0.6953125</v>
      </c>
      <c r="SW1441">
        <v>0.609375</v>
      </c>
      <c r="SX1441">
        <v>0.55859375</v>
      </c>
      <c r="SY1441">
        <v>0.30078125</v>
      </c>
      <c r="SZ1441">
        <v>0.28515625</v>
      </c>
      <c r="TA1441">
        <v>0.64453125</v>
      </c>
      <c r="TB1441">
        <v>0.55859375</v>
      </c>
      <c r="TC1441">
        <v>0.37890625</v>
      </c>
      <c r="TD1441">
        <v>0.27734375000000006</v>
      </c>
      <c r="TE1441">
        <v>0.25000000000000011</v>
      </c>
      <c r="TF1441">
        <v>0.30078125</v>
      </c>
      <c r="TG1441">
        <v>0.44531250000000011</v>
      </c>
      <c r="TH1441">
        <v>0.71484375</v>
      </c>
      <c r="TI1441">
        <v>0.71484375</v>
      </c>
      <c r="TJ1441">
        <v>0.28515625</v>
      </c>
      <c r="TK1441">
        <v>0.470703125</v>
      </c>
      <c r="TL1441">
        <v>0.33203125</v>
      </c>
      <c r="TM1441">
        <v>0.53515625</v>
      </c>
      <c r="TN1441">
        <v>0.603515625</v>
      </c>
      <c r="TO1441">
        <v>0.458984375</v>
      </c>
      <c r="TP1441">
        <v>0.71484375</v>
      </c>
      <c r="TQ1441">
        <v>0.6484375</v>
      </c>
      <c r="TR1441">
        <v>0.546875</v>
      </c>
      <c r="TS1441">
        <v>0.45507812500000011</v>
      </c>
      <c r="TT1441">
        <v>0.82031250000000011</v>
      </c>
      <c r="TU1441">
        <v>0.28710937500000006</v>
      </c>
      <c r="TV1441">
        <v>0.26171875</v>
      </c>
      <c r="TW1441">
        <v>8.7890625E-2</v>
      </c>
      <c r="TX1441">
        <v>0.634765625</v>
      </c>
      <c r="TY1441">
        <v>0.419921875</v>
      </c>
      <c r="TZ1441">
        <v>7.4218750000000014E-2</v>
      </c>
      <c r="UA1441">
        <v>0.48437500000000011</v>
      </c>
      <c r="UB1441">
        <v>0.71484375</v>
      </c>
      <c r="UC1441">
        <v>0.46875</v>
      </c>
      <c r="UD1441">
        <v>0.4296875</v>
      </c>
      <c r="UE1441">
        <v>0.5546875</v>
      </c>
      <c r="UF1441">
        <v>0.47265625000000006</v>
      </c>
      <c r="UG1441">
        <v>0.82617187500000011</v>
      </c>
      <c r="UH1441">
        <v>0.41015625</v>
      </c>
      <c r="UI1441">
        <v>0.63671875</v>
      </c>
      <c r="UJ1441">
        <v>0.294921875</v>
      </c>
      <c r="UK1441">
        <v>0.609375</v>
      </c>
      <c r="UL1441">
        <v>0.3515625</v>
      </c>
      <c r="UM1441">
        <v>0.26171875</v>
      </c>
      <c r="UN1441">
        <v>0.23046875000000008</v>
      </c>
      <c r="UO1441">
        <v>8.3984375000000014E-2</v>
      </c>
      <c r="UP1441">
        <v>0.74804687500000011</v>
      </c>
      <c r="UQ1441">
        <v>0.71875000000000011</v>
      </c>
      <c r="UR1441">
        <v>0.56250000000000011</v>
      </c>
      <c r="US1441">
        <v>0.44921875</v>
      </c>
      <c r="UT1441">
        <v>0.517578125</v>
      </c>
      <c r="UU1441">
        <v>0.48046875</v>
      </c>
      <c r="UV1441">
        <v>0.6484375</v>
      </c>
      <c r="UW1441">
        <v>0.275390625</v>
      </c>
      <c r="UX1441">
        <v>0.458984375</v>
      </c>
      <c r="UY1441">
        <v>0.48046875</v>
      </c>
      <c r="UZ1441">
        <v>0.36328125</v>
      </c>
      <c r="VA1441">
        <v>0.24804687500000006</v>
      </c>
      <c r="VB1441">
        <v>0.798828125</v>
      </c>
      <c r="VC1441">
        <v>0.265625</v>
      </c>
      <c r="VD1441">
        <v>0.10351562500000001</v>
      </c>
      <c r="VE1441">
        <v>0.244140625</v>
      </c>
      <c r="VF1441">
        <v>0.17187500000000008</v>
      </c>
      <c r="VG1441">
        <v>8.7890625E-2</v>
      </c>
      <c r="VH1441">
        <v>0.74218750000000011</v>
      </c>
      <c r="VI1441">
        <v>0.75390625</v>
      </c>
      <c r="VJ1441">
        <v>0.712890625</v>
      </c>
      <c r="VK1441">
        <v>0.412109375</v>
      </c>
      <c r="VL1441">
        <v>0.65234375</v>
      </c>
      <c r="VM1441">
        <v>0.44921875</v>
      </c>
      <c r="VN1441">
        <v>0.53320312500000011</v>
      </c>
      <c r="VO1441">
        <v>0.24804687500000006</v>
      </c>
      <c r="VP1441">
        <v>0.82421874999999989</v>
      </c>
      <c r="VQ1441">
        <v>0.798828125</v>
      </c>
      <c r="VR1441">
        <v>0.26757812500000006</v>
      </c>
      <c r="VS1441">
        <v>0.14453124999999997</v>
      </c>
      <c r="VT1441">
        <v>0.18359374999999997</v>
      </c>
      <c r="VU1441">
        <v>7.6171875000000042E-2</v>
      </c>
      <c r="VV1441">
        <v>0.48046875</v>
      </c>
      <c r="VW1441">
        <v>0.83007812500000011</v>
      </c>
      <c r="VX1441">
        <v>0.291015625</v>
      </c>
      <c r="VY1441">
        <v>0.50390625000000011</v>
      </c>
      <c r="VZ1441">
        <v>0.828125</v>
      </c>
      <c r="WA1441">
        <v>0.99999999999999989</v>
      </c>
      <c r="WB1441">
        <v>0.580078125</v>
      </c>
      <c r="WC1441">
        <v>0.65039062500000011</v>
      </c>
      <c r="WD1441">
        <v>0.75390625</v>
      </c>
      <c r="WE1441">
        <v>0.80468749999999989</v>
      </c>
      <c r="WF1441">
        <v>0.51171875</v>
      </c>
      <c r="WG1441">
        <v>0.626953125</v>
      </c>
      <c r="WH1441">
        <v>0.21093750000000008</v>
      </c>
      <c r="WI1441">
        <v>0.51171875</v>
      </c>
      <c r="WJ1441">
        <v>0.21875000000000006</v>
      </c>
      <c r="WK1441">
        <v>0.18359374999999997</v>
      </c>
      <c r="WL1441">
        <v>0.26953125000000011</v>
      </c>
      <c r="WM1441">
        <v>0.44140625</v>
      </c>
      <c r="WN1441">
        <v>0.21093750000000008</v>
      </c>
      <c r="WO1441">
        <v>8.9843750000000028E-2</v>
      </c>
      <c r="WP1441">
        <v>0.234375</v>
      </c>
      <c r="WQ1441">
        <v>0.3046875</v>
      </c>
      <c r="WR1441">
        <v>0.26171875</v>
      </c>
      <c r="WS1441">
        <v>0.59179687500000011</v>
      </c>
      <c r="WT1441">
        <v>0.6171875</v>
      </c>
      <c r="WU1441">
        <v>0.18945312500000006</v>
      </c>
      <c r="WV1441">
        <v>0.251953125</v>
      </c>
      <c r="WW1441">
        <v>0.234375</v>
      </c>
      <c r="WX1441">
        <v>0.22656250000000003</v>
      </c>
      <c r="WY1441">
        <v>0.20703125000000003</v>
      </c>
      <c r="WZ1441">
        <v>0.21484375</v>
      </c>
      <c r="XA1441">
        <v>0.38476562500000006</v>
      </c>
      <c r="XB1441">
        <v>0.14062500000000006</v>
      </c>
      <c r="XC1441">
        <v>0.22265624999999997</v>
      </c>
      <c r="XD1441">
        <v>0.24609375000000003</v>
      </c>
      <c r="XE1441">
        <v>1.1718750000000028E-2</v>
      </c>
      <c r="XF1441">
        <v>0.48437500000000011</v>
      </c>
      <c r="XG1441">
        <v>0.26171875</v>
      </c>
      <c r="XH1441">
        <v>0.4375</v>
      </c>
      <c r="XI1441">
        <v>0.22187499999999999</v>
      </c>
      <c r="XJ1441">
        <v>0.12304687500000008</v>
      </c>
      <c r="XK1441">
        <v>0.265625</v>
      </c>
      <c r="XL1441">
        <v>0.17578125</v>
      </c>
      <c r="XM1441">
        <v>0.19335937499999997</v>
      </c>
      <c r="XN1441">
        <v>0.17187500000000008</v>
      </c>
      <c r="XO1441">
        <v>0.22656250000000003</v>
      </c>
      <c r="XP1441">
        <v>0.16210937500000008</v>
      </c>
      <c r="XQ1441">
        <v>0.21484375</v>
      </c>
      <c r="XR1441">
        <v>0.15820312500000003</v>
      </c>
      <c r="XS1441">
        <v>0.44531250000000011</v>
      </c>
      <c r="XT1441">
        <v>0.13085937500000006</v>
      </c>
      <c r="XU1441">
        <v>0.40429687500000006</v>
      </c>
      <c r="XV1441">
        <v>0.18359374999999997</v>
      </c>
      <c r="XW1441">
        <v>0.11328125000000008</v>
      </c>
      <c r="XX1441">
        <v>0.107421875</v>
      </c>
      <c r="XY1441">
        <v>0.20703125000000003</v>
      </c>
      <c r="XZ1441">
        <v>0.22656250000000003</v>
      </c>
      <c r="YA1441">
        <v>0.4296875</v>
      </c>
      <c r="YB1441">
        <v>0.25000000000000011</v>
      </c>
      <c r="YC1441">
        <v>0.27734375000000006</v>
      </c>
      <c r="YD1441">
        <v>0.22656250000000003</v>
      </c>
      <c r="YE1441">
        <v>0.19140625000000008</v>
      </c>
      <c r="YF1441">
        <v>0.26757812500000006</v>
      </c>
      <c r="YG1441">
        <v>0.22656250000000003</v>
      </c>
      <c r="YH1441">
        <v>0.15625</v>
      </c>
      <c r="YI1441">
        <v>0.22265624999999997</v>
      </c>
      <c r="YJ1441">
        <v>0.17382812499999997</v>
      </c>
      <c r="YK1441">
        <v>0.18359374999999997</v>
      </c>
      <c r="YL1441">
        <v>0.19140625000000008</v>
      </c>
      <c r="YM1441">
        <v>0.22656250000000003</v>
      </c>
      <c r="YN1441">
        <v>0.205078125</v>
      </c>
      <c r="YO1441">
        <v>0.18750000000000003</v>
      </c>
      <c r="YP1441">
        <v>0.21289062499999997</v>
      </c>
      <c r="YQ1441">
        <v>1.7578125000000042E-2</v>
      </c>
      <c r="YR1441">
        <v>0.18750000000000003</v>
      </c>
      <c r="YS1441">
        <v>6.0546875000000028E-2</v>
      </c>
      <c r="YT1441">
        <v>0.17968750000000006</v>
      </c>
      <c r="YU1441">
        <v>0.12890625000000003</v>
      </c>
      <c r="YV1441">
        <v>0.13085937500000006</v>
      </c>
      <c r="YW1441">
        <v>0.18750000000000003</v>
      </c>
      <c r="YX1441">
        <v>0.7109375</v>
      </c>
      <c r="YY1441">
        <v>0.58203125000000011</v>
      </c>
      <c r="YZ1441">
        <v>0.75585937499999989</v>
      </c>
      <c r="ZA1441">
        <v>0.5390625</v>
      </c>
      <c r="ZB1441">
        <v>0.22656250000000003</v>
      </c>
      <c r="ZC1441">
        <v>0.1953125</v>
      </c>
      <c r="ZD1441">
        <v>5.4687500000000014E-2</v>
      </c>
      <c r="ZE1441">
        <v>0.22070312500000008</v>
      </c>
      <c r="ZF1441">
        <v>0.626953125</v>
      </c>
      <c r="ZG1441">
        <v>0.53515625</v>
      </c>
      <c r="ZH1441">
        <v>0.515625</v>
      </c>
      <c r="ZI1441">
        <v>0.6953125</v>
      </c>
      <c r="ZJ1441">
        <v>0.46484375000000011</v>
      </c>
      <c r="ZK1441">
        <v>0.17578125</v>
      </c>
      <c r="ZL1441">
        <v>0.18945312500000006</v>
      </c>
      <c r="ZM1441">
        <v>0.2734375</v>
      </c>
      <c r="ZN1441">
        <v>0.12109375000000006</v>
      </c>
      <c r="ZO1441">
        <v>0.234375</v>
      </c>
      <c r="ZP1441">
        <v>0.23242187499999997</v>
      </c>
      <c r="ZQ1441">
        <v>0.20898437500000006</v>
      </c>
      <c r="ZR1441">
        <v>0.18359374999999997</v>
      </c>
      <c r="ZS1441">
        <v>0.24609375000000003</v>
      </c>
      <c r="ZT1441">
        <v>0.23632812500000003</v>
      </c>
      <c r="ZU1441">
        <v>0.36328125</v>
      </c>
      <c r="ZV1441">
        <v>0.17773437500000003</v>
      </c>
      <c r="ZW1441">
        <v>0.19921875000000006</v>
      </c>
      <c r="ZX1441">
        <v>0.20312499999999997</v>
      </c>
      <c r="ZY1441">
        <v>0.13281250000000008</v>
      </c>
      <c r="ZZ1441">
        <v>1.953125E-2</v>
      </c>
      <c r="AAA1441">
        <v>0.18750000000000003</v>
      </c>
      <c r="AAB1441">
        <v>0.697265625</v>
      </c>
      <c r="AAC1441">
        <v>0.23046875000000008</v>
      </c>
      <c r="AAD1441">
        <v>3.90625E-2</v>
      </c>
      <c r="AAE1441">
        <v>0.166015625</v>
      </c>
      <c r="AAF1441">
        <v>0.30078125</v>
      </c>
      <c r="AAG1441">
        <v>0.19140625000000008</v>
      </c>
      <c r="AAH1441">
        <v>0.20898437500000006</v>
      </c>
      <c r="AAI1441">
        <v>0.14257812500000008</v>
      </c>
      <c r="AAJ1441">
        <v>0.234375</v>
      </c>
      <c r="AAK1441">
        <v>0.16015625000000006</v>
      </c>
      <c r="AAL1441">
        <v>0.20312499999999997</v>
      </c>
      <c r="AAM1441">
        <v>7.2265625000000056E-2</v>
      </c>
      <c r="AAN1441">
        <v>0.1171875</v>
      </c>
      <c r="AAO1441">
        <v>0.10156250000000006</v>
      </c>
      <c r="AAP1441">
        <v>0.26953125000000011</v>
      </c>
      <c r="AAQ1441">
        <v>0.24609375000000003</v>
      </c>
      <c r="AAR1441">
        <v>0.18750000000000003</v>
      </c>
      <c r="AAS1441">
        <v>0.18359374999999997</v>
      </c>
      <c r="AAT1441">
        <v>0.45312500000000006</v>
      </c>
      <c r="AAU1441">
        <v>0.20312499999999997</v>
      </c>
      <c r="AAV1441">
        <v>0.26953125000000011</v>
      </c>
      <c r="AAW1441">
        <v>0.23632812500000003</v>
      </c>
      <c r="AAX1441">
        <v>0.23046875000000008</v>
      </c>
      <c r="AAY1441">
        <v>0.28710937500000006</v>
      </c>
      <c r="AAZ1441">
        <v>0.1953125</v>
      </c>
      <c r="ABA1441">
        <v>0.25390625</v>
      </c>
      <c r="ABB1441">
        <v>0.166015625</v>
      </c>
      <c r="ABC1441">
        <v>0.17187500000000008</v>
      </c>
      <c r="ABD1441">
        <v>0.21875000000000006</v>
      </c>
      <c r="ABE1441">
        <v>0.21679687500000003</v>
      </c>
      <c r="ABF1441">
        <v>0.15234375000000008</v>
      </c>
      <c r="ABG1441">
        <v>0.634765625</v>
      </c>
      <c r="ABH1441">
        <v>0.525390625</v>
      </c>
      <c r="ABI1441">
        <v>8.5937500000000042E-2</v>
      </c>
      <c r="ABJ1441">
        <v>0.14843750000000003</v>
      </c>
      <c r="ABK1441">
        <v>0.12890625000000003</v>
      </c>
      <c r="ABL1441">
        <v>0.23242187499999997</v>
      </c>
      <c r="ABM1441">
        <v>0.15234375000000008</v>
      </c>
      <c r="ABN1441">
        <v>0.10156250000000006</v>
      </c>
      <c r="ABO1441">
        <v>3.90625E-2</v>
      </c>
      <c r="ABP1441">
        <v>7.8125E-2</v>
      </c>
      <c r="ABQ1441">
        <v>0.17382812499999997</v>
      </c>
      <c r="ABR1441">
        <v>0.15234375000000008</v>
      </c>
      <c r="ABS1441">
        <v>0.16796875000000003</v>
      </c>
      <c r="ABT1441">
        <v>0.17773437500000003</v>
      </c>
      <c r="ABU1441">
        <v>0.22656250000000003</v>
      </c>
      <c r="ABV1441">
        <v>0.27929687500000011</v>
      </c>
      <c r="ABW1441">
        <v>0.23046875000000008</v>
      </c>
      <c r="ABX1441">
        <v>0.21093750000000008</v>
      </c>
      <c r="ABY1441">
        <v>0.2734375</v>
      </c>
      <c r="ABZ1441">
        <v>0.43554687500000011</v>
      </c>
      <c r="ACA1441">
        <v>0.16210937500000008</v>
      </c>
      <c r="ACB1441">
        <v>0.33789062500000011</v>
      </c>
      <c r="ACC1441">
        <v>0.75585937499999989</v>
      </c>
      <c r="ACD1441">
        <v>0.283203125</v>
      </c>
      <c r="ACE1441">
        <v>0.7265625</v>
      </c>
      <c r="ACF1441">
        <v>0.314453125</v>
      </c>
      <c r="ACG1441">
        <v>0.27929687500000011</v>
      </c>
      <c r="ACH1441">
        <v>0.599609375</v>
      </c>
      <c r="ACI1441">
        <v>0.619140625</v>
      </c>
      <c r="ACJ1441">
        <v>0.17773437500000003</v>
      </c>
      <c r="ACK1441">
        <v>0.28906250000000011</v>
      </c>
      <c r="ACL1441">
        <v>0.3515625</v>
      </c>
      <c r="ACM1441">
        <v>0.275390625</v>
      </c>
      <c r="ACN1441">
        <v>0.26953125000000011</v>
      </c>
      <c r="ACO1441">
        <v>0.12109375000000006</v>
      </c>
      <c r="ACP1441">
        <v>4.2968750000000056E-2</v>
      </c>
      <c r="ACQ1441">
        <v>0.20703125000000003</v>
      </c>
      <c r="ACR1441">
        <v>0.31640625000000006</v>
      </c>
      <c r="ACS1441">
        <v>8.5937500000000042E-2</v>
      </c>
      <c r="ACT1441">
        <v>0.17578125</v>
      </c>
      <c r="ACU1441">
        <v>0.20312499999999997</v>
      </c>
      <c r="ACV1441">
        <v>0.5</v>
      </c>
      <c r="ACW1441">
        <v>0.876953125</v>
      </c>
      <c r="ACX1441">
        <v>0.341796875</v>
      </c>
      <c r="ACY1441">
        <v>0.353515625</v>
      </c>
      <c r="ACZ1441">
        <v>0.71484375</v>
      </c>
      <c r="ADA1441">
        <v>0.71875000000000011</v>
      </c>
      <c r="ADB1441">
        <v>0.583984375</v>
      </c>
      <c r="ADC1441">
        <v>0.25976562500000011</v>
      </c>
      <c r="ADD1441">
        <v>0.251953125</v>
      </c>
      <c r="ADE1441">
        <v>6.6406250000000042E-2</v>
      </c>
      <c r="ADF1441">
        <v>0.15820312500000003</v>
      </c>
      <c r="ADG1441">
        <v>0.27929687500000011</v>
      </c>
      <c r="ADH1441">
        <v>0.14843750000000003</v>
      </c>
      <c r="ADI1441">
        <v>0.25976562500000011</v>
      </c>
      <c r="ADJ1441">
        <v>0.24218749999999997</v>
      </c>
      <c r="ADK1441">
        <v>0.19921875000000006</v>
      </c>
      <c r="ADL1441">
        <v>0.17968750000000006</v>
      </c>
      <c r="ADM1441">
        <v>0.11523437499999997</v>
      </c>
      <c r="ADN1441">
        <v>0.34765625000000011</v>
      </c>
      <c r="ADO1441">
        <v>0.498046875</v>
      </c>
      <c r="ADP1441">
        <v>0.32421875</v>
      </c>
      <c r="ADQ1441">
        <v>0.265625</v>
      </c>
      <c r="ADR1441">
        <v>0.17187500000000008</v>
      </c>
      <c r="ADS1441">
        <v>0.25000000000000011</v>
      </c>
      <c r="ADT1441">
        <v>0.271484375</v>
      </c>
      <c r="ADU1441">
        <v>0.32421875</v>
      </c>
      <c r="ADV1441">
        <v>0.40234375</v>
      </c>
      <c r="ADW1441">
        <v>0.15234375000000008</v>
      </c>
      <c r="ADX1441">
        <v>0.19335937499999997</v>
      </c>
      <c r="ADY1441">
        <v>0.27929687500000011</v>
      </c>
      <c r="ADZ1441">
        <v>0.23046875000000008</v>
      </c>
      <c r="AEA1441">
        <v>0.107421875</v>
      </c>
      <c r="AEB1441">
        <v>0.166015625</v>
      </c>
      <c r="AEC1441">
        <v>0.27929687500000011</v>
      </c>
      <c r="AED1441">
        <v>6.2500000000000056E-2</v>
      </c>
      <c r="AEE1441">
        <v>0.28515625</v>
      </c>
      <c r="AEF1441">
        <v>0.19140625000000008</v>
      </c>
      <c r="AEG1441">
        <v>8.0078125000000028E-2</v>
      </c>
      <c r="AEH1441">
        <v>0.18750000000000003</v>
      </c>
      <c r="AEI1441">
        <v>0.12890625000000003</v>
      </c>
      <c r="AEJ1441">
        <v>0.10351562500000001</v>
      </c>
      <c r="AEK1441">
        <v>0.205078125</v>
      </c>
      <c r="AEL1441">
        <v>0.16796875000000003</v>
      </c>
      <c r="AEM1441">
        <v>0.13671875</v>
      </c>
      <c r="AEN1441">
        <v>0.13085937500000006</v>
      </c>
      <c r="AEO1441">
        <v>0</v>
      </c>
      <c r="AEP1441">
        <v>0.17773437500000003</v>
      </c>
      <c r="AEQ1441">
        <v>0.21289062499999997</v>
      </c>
      <c r="AER1441">
        <v>9.1796875000000056E-2</v>
      </c>
      <c r="AES1441">
        <v>6.2500000000000056E-2</v>
      </c>
      <c r="AET1441">
        <v>0.27734375000000006</v>
      </c>
      <c r="AEU1441">
        <v>0.1953125</v>
      </c>
      <c r="AEV1441">
        <v>0.22265624999999997</v>
      </c>
      <c r="AEW1441">
        <v>0.265625</v>
      </c>
      <c r="AEX1441">
        <v>4.2968750000000056E-2</v>
      </c>
      <c r="AEY1441">
        <v>0.24609375000000003</v>
      </c>
      <c r="AEZ1441">
        <v>0.11914062500000003</v>
      </c>
      <c r="AFA1441">
        <v>0.23828125000000006</v>
      </c>
      <c r="AFB1441">
        <v>0.21093750000000008</v>
      </c>
      <c r="AFC1441">
        <v>0.22656250000000003</v>
      </c>
      <c r="AFD1441">
        <v>0.21875000000000006</v>
      </c>
      <c r="AFE1441">
        <v>0.20703125000000003</v>
      </c>
      <c r="AFF1441">
        <v>0.28125</v>
      </c>
      <c r="AFG1441">
        <v>4.6875000000000042E-2</v>
      </c>
      <c r="AFH1441">
        <v>0.24804687500000006</v>
      </c>
      <c r="AFI1441">
        <v>0.16992187500000006</v>
      </c>
      <c r="AFJ1441">
        <v>0.16796875000000003</v>
      </c>
      <c r="AFK1441">
        <v>0.16796875000000003</v>
      </c>
      <c r="AFL1441">
        <v>0.20703125000000003</v>
      </c>
      <c r="AFM1441">
        <v>0.310546875</v>
      </c>
      <c r="AFN1441">
        <v>0.25000000000000011</v>
      </c>
      <c r="AFO1441">
        <v>8.5937500000000042E-2</v>
      </c>
      <c r="AFP1441">
        <v>0.15039062500000006</v>
      </c>
      <c r="AFQ1441">
        <v>0.3125</v>
      </c>
      <c r="AFR1441">
        <v>0.33593750000000006</v>
      </c>
      <c r="AFS1441">
        <v>0.265625</v>
      </c>
      <c r="AFT1441">
        <v>9.3750000000000014E-2</v>
      </c>
      <c r="AFU1441">
        <v>0.19921875000000006</v>
      </c>
      <c r="AFV1441">
        <v>0.265625</v>
      </c>
      <c r="AFW1441">
        <v>0.22656250000000003</v>
      </c>
      <c r="AFX1441">
        <v>0.25390625</v>
      </c>
      <c r="AFY1441">
        <v>9.765625E-2</v>
      </c>
      <c r="AFZ1441">
        <v>0.21679687500000003</v>
      </c>
      <c r="AGA1441">
        <v>0.15429687499999997</v>
      </c>
      <c r="AGB1441">
        <v>0.333984375</v>
      </c>
      <c r="AGC1441">
        <v>0.16796875000000003</v>
      </c>
      <c r="AGD1441">
        <v>0.107421875</v>
      </c>
      <c r="AGE1441">
        <v>0.22656250000000003</v>
      </c>
      <c r="AGF1441">
        <v>8.9843750000000028E-2</v>
      </c>
      <c r="AGG1441">
        <v>0.18164062500000008</v>
      </c>
      <c r="AGH1441">
        <v>7.4218750000000014E-2</v>
      </c>
      <c r="AGI1441">
        <v>0.146484375</v>
      </c>
      <c r="AGJ1441">
        <v>0.11523437499999997</v>
      </c>
      <c r="AGK1441">
        <v>7.8125000000000416E-3</v>
      </c>
      <c r="AGL1441">
        <v>0.10156250000000006</v>
      </c>
      <c r="AGM1441">
        <v>0.275390625</v>
      </c>
      <c r="AGN1441">
        <v>1.3671875000000056E-2</v>
      </c>
      <c r="AGO1441">
        <v>0.14843750000000003</v>
      </c>
      <c r="AGP1441">
        <v>0.21093750000000008</v>
      </c>
      <c r="AGQ1441">
        <v>0.20312499999999997</v>
      </c>
      <c r="AGR1441">
        <v>0.11328125000000008</v>
      </c>
      <c r="AGS1441">
        <v>0.21875000000000006</v>
      </c>
      <c r="AGT1441">
        <v>8.0078125000000028E-2</v>
      </c>
      <c r="AGU1441">
        <v>8.2031250000000056E-2</v>
      </c>
      <c r="AGV1441">
        <v>0.11328125000000008</v>
      </c>
      <c r="AGW1441">
        <v>0.18359374999999997</v>
      </c>
      <c r="AGX1441">
        <v>0.20703125000000003</v>
      </c>
      <c r="AGY1441">
        <v>0.32421875</v>
      </c>
      <c r="AGZ1441">
        <v>9.3750000000000014E-2</v>
      </c>
      <c r="AHA1441">
        <v>0.23242187499999997</v>
      </c>
      <c r="AHB1441">
        <v>8.5937500000000042E-2</v>
      </c>
      <c r="AHC1441">
        <v>0.7109375</v>
      </c>
      <c r="AHD1441">
        <v>0.64062500000000011</v>
      </c>
      <c r="AHE1441">
        <v>0.58984375</v>
      </c>
      <c r="AHF1441">
        <v>0.19726562500000003</v>
      </c>
      <c r="AHG1441">
        <v>0.20312499999999997</v>
      </c>
      <c r="AHH1441">
        <v>0.34375</v>
      </c>
      <c r="AHI1441">
        <v>0.21093750000000008</v>
      </c>
      <c r="AHJ1441">
        <v>0.310546875</v>
      </c>
      <c r="AHK1441">
        <v>0.3203125</v>
      </c>
      <c r="AHL1441">
        <v>0.302734375</v>
      </c>
      <c r="AHM1441">
        <v>0.330078125</v>
      </c>
      <c r="AHN1441">
        <v>0.33984375</v>
      </c>
      <c r="AHO1441">
        <v>0.15429687499999997</v>
      </c>
      <c r="AHP1441">
        <v>0.302734375</v>
      </c>
      <c r="AHQ1441">
        <v>0.24609375000000003</v>
      </c>
      <c r="AHR1441">
        <v>0.28710937500000006</v>
      </c>
      <c r="AHS1441">
        <v>0.34375</v>
      </c>
      <c r="AHT1441">
        <v>0.3125</v>
      </c>
      <c r="AHU1441">
        <v>0.34375</v>
      </c>
      <c r="AHV1441">
        <v>0.3125</v>
      </c>
      <c r="AHW1441">
        <v>0.33593750000000006</v>
      </c>
      <c r="AHX1441">
        <v>0.22851562500000006</v>
      </c>
      <c r="AHY1441">
        <v>0.23046875000000008</v>
      </c>
      <c r="AHZ1441">
        <v>0.548828125</v>
      </c>
      <c r="AIA1441">
        <v>0.3984375</v>
      </c>
      <c r="AIB1441">
        <v>0.716796875</v>
      </c>
      <c r="AIC1441">
        <v>0.2734375</v>
      </c>
      <c r="AID1441">
        <v>0.24804687500000006</v>
      </c>
      <c r="AIE1441">
        <v>0.1953125</v>
      </c>
      <c r="AIF1441">
        <v>0.63671875</v>
      </c>
      <c r="AIG1441">
        <v>0.71875000000000011</v>
      </c>
      <c r="AIH1441">
        <v>0.314453125</v>
      </c>
      <c r="AII1441">
        <v>0.283203125</v>
      </c>
      <c r="AIJ1441">
        <v>0.310546875</v>
      </c>
      <c r="AIK1441">
        <v>0.310546875</v>
      </c>
      <c r="AIL1441">
        <v>0.70898437500000011</v>
      </c>
      <c r="AIM1441">
        <v>0.359375</v>
      </c>
      <c r="AIN1441">
        <v>0.18164062500000008</v>
      </c>
      <c r="AIO1441">
        <v>0.27929687500000011</v>
      </c>
      <c r="AIP1441">
        <v>0.30859375000000011</v>
      </c>
      <c r="AIQ1441">
        <v>0.23632812500000003</v>
      </c>
      <c r="AIR1441">
        <v>0.224609375</v>
      </c>
      <c r="AIS1441">
        <v>0.18359374999999997</v>
      </c>
      <c r="AIT1441">
        <v>0.283203125</v>
      </c>
      <c r="AIU1441">
        <v>0.263671875</v>
      </c>
      <c r="AIV1441">
        <v>0.20117187500000008</v>
      </c>
      <c r="AIW1441">
        <v>0.24218749999999997</v>
      </c>
      <c r="AIX1441">
        <v>0.18164062500000008</v>
      </c>
      <c r="AIY1441">
        <v>0.3984375</v>
      </c>
      <c r="AIZ1441">
        <v>0.32617187500000006</v>
      </c>
      <c r="AJA1441">
        <v>0.283203125</v>
      </c>
      <c r="AJB1441">
        <v>0.23632812500000003</v>
      </c>
      <c r="AJC1441">
        <v>0.234375</v>
      </c>
      <c r="AJD1441">
        <v>0.16210937500000008</v>
      </c>
      <c r="AJE1441">
        <v>0.3046875</v>
      </c>
      <c r="AJF1441">
        <v>0.205078125</v>
      </c>
      <c r="AJG1441">
        <v>0.265625</v>
      </c>
      <c r="AJH1441">
        <v>0.3203125</v>
      </c>
      <c r="AJI1441">
        <v>0.34375</v>
      </c>
      <c r="AJJ1441">
        <v>0.25000000000000011</v>
      </c>
      <c r="AJK1441">
        <v>0.30078125</v>
      </c>
      <c r="AJL1441">
        <v>0.24804687500000006</v>
      </c>
      <c r="AJM1441">
        <v>0.28515625</v>
      </c>
      <c r="AJN1441">
        <v>0.25976562500000011</v>
      </c>
      <c r="AJO1441">
        <v>0.3046875</v>
      </c>
      <c r="AJP1441">
        <v>0.36328125</v>
      </c>
      <c r="AJQ1441">
        <v>0.30078125</v>
      </c>
      <c r="AJR1441">
        <v>0.29687500000000006</v>
      </c>
      <c r="AJS1441">
        <v>0.21875000000000006</v>
      </c>
      <c r="AJT1441">
        <v>0.12890625000000003</v>
      </c>
      <c r="AJU1441">
        <v>0.36718750000000011</v>
      </c>
      <c r="AJV1441">
        <v>0.27734375000000006</v>
      </c>
      <c r="AJW1441">
        <v>0.251953125</v>
      </c>
      <c r="AJX1441">
        <v>0.33789062500000011</v>
      </c>
      <c r="AJY1441">
        <v>0.32812500000000011</v>
      </c>
      <c r="AJZ1441">
        <v>0.36328125</v>
      </c>
      <c r="AKA1441">
        <v>0.244140625</v>
      </c>
      <c r="AKB1441">
        <v>0.26953125000000011</v>
      </c>
      <c r="AKC1441">
        <v>0.12109375000000006</v>
      </c>
      <c r="AKD1441">
        <v>0.20703125000000003</v>
      </c>
      <c r="AKE1441">
        <v>0.16406249999999997</v>
      </c>
      <c r="AKF1441">
        <v>0.37695312500000011</v>
      </c>
      <c r="AKG1441">
        <v>0.34765625000000011</v>
      </c>
      <c r="AKH1441">
        <v>0.30078125</v>
      </c>
      <c r="AKI1441">
        <v>0.28515625</v>
      </c>
      <c r="AKJ1441">
        <v>0.28515625</v>
      </c>
      <c r="AKK1441">
        <v>0.16992187500000006</v>
      </c>
      <c r="AKL1441">
        <v>0.19726562500000003</v>
      </c>
      <c r="AKM1441">
        <v>0.16210937500000008</v>
      </c>
      <c r="AKN1441">
        <v>0.53320312500000011</v>
      </c>
      <c r="AKO1441">
        <v>0.421875</v>
      </c>
      <c r="AKP1441">
        <v>0.353515625</v>
      </c>
      <c r="AKQ1441">
        <v>0.19726562500000003</v>
      </c>
      <c r="AKR1441">
        <v>0.21484375</v>
      </c>
      <c r="AKS1441">
        <v>0.15429687499999997</v>
      </c>
      <c r="AKT1441">
        <v>0.16992187500000006</v>
      </c>
      <c r="AKU1441">
        <v>0.25781250000000006</v>
      </c>
      <c r="AKV1441">
        <v>0.14062500000000006</v>
      </c>
      <c r="AKW1441">
        <v>0.1953125</v>
      </c>
      <c r="AKX1441">
        <v>0.20898437500000006</v>
      </c>
      <c r="AKY1441">
        <v>0.32812500000000011</v>
      </c>
      <c r="AKZ1441">
        <v>0.1953125</v>
      </c>
      <c r="ALA1441">
        <v>0.17968750000000006</v>
      </c>
      <c r="ALB1441">
        <v>0.30859375000000011</v>
      </c>
      <c r="ALC1441">
        <v>0.14257812500000008</v>
      </c>
      <c r="ALD1441">
        <v>0.34375</v>
      </c>
      <c r="ALE1441">
        <v>0.14843750000000003</v>
      </c>
      <c r="ALF1441">
        <v>0.20703125000000003</v>
      </c>
      <c r="ALG1441">
        <v>0.3125</v>
      </c>
      <c r="ALH1441">
        <v>0.25976562500000011</v>
      </c>
      <c r="ALI1441">
        <v>0.1953125</v>
      </c>
      <c r="ALJ1441">
        <v>0.25000000000000011</v>
      </c>
      <c r="ALK1441">
        <v>0.30078125</v>
      </c>
      <c r="ALL1441">
        <v>0.15820312500000003</v>
      </c>
      <c r="ALM1441">
        <v>0.22656250000000003</v>
      </c>
      <c r="ALN1441">
        <v>0.11132812500000006</v>
      </c>
      <c r="ALO1441">
        <v>0.24218749999999997</v>
      </c>
      <c r="ALP1441">
        <v>0.1953125</v>
      </c>
      <c r="ALQ1441">
        <v>0.390625</v>
      </c>
      <c r="ALR1441">
        <v>0.265625</v>
      </c>
      <c r="ALS1441">
        <v>0.28906250000000011</v>
      </c>
      <c r="ALT1441">
        <v>0.33203125</v>
      </c>
      <c r="ALU1441">
        <v>0.25000000000000011</v>
      </c>
      <c r="ALV1441">
        <v>0.26953125000000011</v>
      </c>
      <c r="ALW1441">
        <v>0.25000000000000011</v>
      </c>
      <c r="ALX1441">
        <v>0.14843750000000003</v>
      </c>
      <c r="ALY1441">
        <v>0.291015625</v>
      </c>
      <c r="ALZ1441">
        <v>0.15429687499999997</v>
      </c>
      <c r="AMA1441">
        <v>0.23828125000000006</v>
      </c>
      <c r="AMB1441">
        <v>0.19335937499999997</v>
      </c>
      <c r="AMC1441">
        <v>0.21484375</v>
      </c>
      <c r="AMD1441">
        <v>0.234375</v>
      </c>
      <c r="AME1441">
        <v>0.251953125</v>
      </c>
      <c r="AMF1441">
        <v>0.14453124999999997</v>
      </c>
      <c r="AMG1441">
        <v>0.3125</v>
      </c>
      <c r="AMH1441">
        <v>0.24804687500000006</v>
      </c>
      <c r="AMI1441">
        <v>0.185546875</v>
      </c>
      <c r="AMJ1441">
        <v>0.283203125</v>
      </c>
      <c r="AMK1441">
        <v>0.24609375000000003</v>
      </c>
      <c r="AML1441">
        <v>0.16015625000000006</v>
      </c>
      <c r="AMM1441">
        <v>0.32421875</v>
      </c>
      <c r="AMN1441">
        <v>0.265625</v>
      </c>
      <c r="AMO1441">
        <v>0.271484375</v>
      </c>
      <c r="AMP1441">
        <v>0.265625</v>
      </c>
      <c r="AMQ1441">
        <v>0.27929687500000011</v>
      </c>
      <c r="AMR1441">
        <v>0.22656250000000003</v>
      </c>
      <c r="AMS1441">
        <v>0.22070312500000008</v>
      </c>
      <c r="AMT1441">
        <v>0.13671875</v>
      </c>
      <c r="AMU1441">
        <v>0.11914062500000003</v>
      </c>
      <c r="AMV1441">
        <v>0.25000000000000011</v>
      </c>
      <c r="AMW1441">
        <v>0.24218749999999997</v>
      </c>
      <c r="AMX1441">
        <v>0.14453124999999997</v>
      </c>
      <c r="AMY1441">
        <v>0.19921875000000006</v>
      </c>
      <c r="AMZ1441">
        <v>0.20703125000000003</v>
      </c>
      <c r="ANA1441">
        <v>0.185546875</v>
      </c>
      <c r="ANB1441">
        <v>0.205078125</v>
      </c>
      <c r="ANC1441">
        <v>0.21484375</v>
      </c>
      <c r="AND1441">
        <v>0.275390625</v>
      </c>
      <c r="ANE1441">
        <v>0.24804687500000006</v>
      </c>
      <c r="ANF1441">
        <v>0.662109375</v>
      </c>
      <c r="ANG1441">
        <v>0.20312499999999997</v>
      </c>
      <c r="ANH1441">
        <v>0.146484375</v>
      </c>
      <c r="ANI1441">
        <v>0.251953125</v>
      </c>
      <c r="ANJ1441">
        <v>0.19140625000000008</v>
      </c>
      <c r="ANK1441">
        <v>0.31640625000000006</v>
      </c>
      <c r="ANL1441">
        <v>0.19726562500000003</v>
      </c>
      <c r="ANM1441">
        <v>0.22656250000000003</v>
      </c>
      <c r="ANN1441">
        <v>0.291015625</v>
      </c>
      <c r="ANO1441">
        <v>0.283203125</v>
      </c>
      <c r="ANP1441">
        <v>0.21679687500000003</v>
      </c>
      <c r="ANQ1441">
        <v>0.21093750000000008</v>
      </c>
      <c r="ANR1441">
        <v>0.32421875</v>
      </c>
      <c r="ANS1441">
        <v>0.29882812500000011</v>
      </c>
      <c r="ANT1441">
        <v>0.21679687500000003</v>
      </c>
      <c r="ANU1441">
        <v>0.28125</v>
      </c>
      <c r="ANV1441">
        <v>0.17968750000000006</v>
      </c>
      <c r="ANW1441">
        <v>0.18359374999999997</v>
      </c>
      <c r="ANX1441">
        <v>0.2734375</v>
      </c>
      <c r="ANY1441">
        <v>0.21289062499999997</v>
      </c>
      <c r="ANZ1441">
        <v>0.17968750000000006</v>
      </c>
      <c r="AOA1441">
        <v>0.34570312500000006</v>
      </c>
      <c r="AOB1441">
        <v>0.12304687500000008</v>
      </c>
      <c r="AOC1441">
        <v>0.18359374999999997</v>
      </c>
      <c r="AOD1441">
        <v>0.27734375000000006</v>
      </c>
      <c r="AOE1441">
        <v>0.271484375</v>
      </c>
      <c r="AOF1441">
        <v>0.25390625</v>
      </c>
      <c r="AOG1441">
        <v>0.361328125</v>
      </c>
      <c r="AOH1441">
        <v>0.29687500000000006</v>
      </c>
      <c r="AOI1441">
        <v>0.18750000000000003</v>
      </c>
      <c r="AOJ1441">
        <v>0.291015625</v>
      </c>
      <c r="AOK1441">
        <v>0.275390625</v>
      </c>
      <c r="AOL1441">
        <v>0.13671875</v>
      </c>
      <c r="AOM1441">
        <v>0.21093750000000008</v>
      </c>
      <c r="AON1441">
        <v>0.234375</v>
      </c>
      <c r="AOO1441">
        <v>0.16210937500000008</v>
      </c>
      <c r="AOP1441">
        <v>0.25000000000000011</v>
      </c>
      <c r="AOQ1441">
        <v>0.310546875</v>
      </c>
      <c r="AOR1441">
        <v>0.3046875</v>
      </c>
      <c r="AOS1441">
        <v>0.107421875</v>
      </c>
      <c r="AOT1441">
        <v>0.18750000000000003</v>
      </c>
      <c r="AOU1441">
        <v>0.29882812500000011</v>
      </c>
      <c r="AOV1441">
        <v>0.388671875</v>
      </c>
      <c r="AOW1441">
        <v>0.62109375000000011</v>
      </c>
      <c r="AOX1441">
        <v>0.33203125</v>
      </c>
      <c r="AOY1441">
        <v>0.205078125</v>
      </c>
      <c r="AOZ1441">
        <v>0.7734375</v>
      </c>
      <c r="APA1441">
        <v>0.75195312500000011</v>
      </c>
      <c r="APB1441">
        <v>0.779296875</v>
      </c>
      <c r="APC1441">
        <v>0.17968750000000006</v>
      </c>
      <c r="APD1441">
        <v>0.39453125000000006</v>
      </c>
      <c r="APE1441">
        <v>0.36718750000000011</v>
      </c>
      <c r="APF1441">
        <v>0.20898437500000006</v>
      </c>
      <c r="APG1441">
        <v>0.28515625</v>
      </c>
      <c r="APH1441">
        <v>0.24804687500000006</v>
      </c>
      <c r="API1441">
        <v>0.244140625</v>
      </c>
      <c r="APJ1441">
        <v>0.22851562500000006</v>
      </c>
      <c r="APK1441">
        <v>0.21679687500000003</v>
      </c>
      <c r="APL1441">
        <v>0.22070312500000008</v>
      </c>
      <c r="APM1441">
        <v>0.29882812500000011</v>
      </c>
      <c r="APN1441">
        <v>0.21484375</v>
      </c>
      <c r="APO1441">
        <v>0.28515625</v>
      </c>
      <c r="APP1441">
        <v>0.83984375000000011</v>
      </c>
      <c r="APQ1441">
        <v>0.26953125000000011</v>
      </c>
      <c r="APR1441">
        <v>0.275390625</v>
      </c>
      <c r="APS1441">
        <v>0.28906250000000011</v>
      </c>
      <c r="APT1441">
        <v>0.25000000000000011</v>
      </c>
      <c r="APU1441">
        <v>0.25390625</v>
      </c>
      <c r="APV1441">
        <v>0.19140625000000008</v>
      </c>
      <c r="APW1441">
        <v>0.79687500000000011</v>
      </c>
      <c r="APX1441">
        <v>0.80664062500000011</v>
      </c>
      <c r="APY1441">
        <v>0.24609375000000003</v>
      </c>
      <c r="APZ1441">
        <v>0.294921875</v>
      </c>
      <c r="AQA1441">
        <v>0.2734375</v>
      </c>
      <c r="AQB1441">
        <v>0.25000000000000011</v>
      </c>
      <c r="AQC1441">
        <v>0.29687500000000006</v>
      </c>
      <c r="AQD1441">
        <v>0.4609375</v>
      </c>
      <c r="AQE1441">
        <v>0.24609375000000003</v>
      </c>
      <c r="AQF1441">
        <v>0.22656250000000003</v>
      </c>
      <c r="AQG1441">
        <v>0.18750000000000003</v>
      </c>
      <c r="AQH1441">
        <v>0.20117187500000008</v>
      </c>
      <c r="AQI1441">
        <v>0.34375</v>
      </c>
      <c r="AQJ1441">
        <v>0.36523437500000006</v>
      </c>
      <c r="AQK1441">
        <v>0.20312499999999997</v>
      </c>
      <c r="AQL1441">
        <v>0.23828125000000006</v>
      </c>
      <c r="AQM1441">
        <v>0.18750000000000003</v>
      </c>
      <c r="AQN1441">
        <v>0.388671875</v>
      </c>
      <c r="AQO1441">
        <v>0.23632812500000003</v>
      </c>
      <c r="AQP1441">
        <v>0.255859375</v>
      </c>
      <c r="AQQ1441">
        <v>0.25000000000000011</v>
      </c>
      <c r="AQR1441">
        <v>0.25781250000000006</v>
      </c>
      <c r="AQS1441">
        <v>0.265625</v>
      </c>
      <c r="AQT1441">
        <v>0.23242187499999997</v>
      </c>
      <c r="AQU1441">
        <v>0.22656250000000003</v>
      </c>
      <c r="AQV1441">
        <v>0.37109375</v>
      </c>
      <c r="AQW1441">
        <v>0.14257812500000008</v>
      </c>
      <c r="AQX1441">
        <v>0.33984375</v>
      </c>
      <c r="AQY1441">
        <v>0.25390625</v>
      </c>
      <c r="AQZ1441">
        <v>0.36328125</v>
      </c>
      <c r="ARA1441">
        <v>0.265625</v>
      </c>
      <c r="ARB1441">
        <v>0.27734375000000006</v>
      </c>
      <c r="ARC1441">
        <v>0.185546875</v>
      </c>
      <c r="ARD1441">
        <v>0.37500000000000006</v>
      </c>
      <c r="ARE1441">
        <v>0.16796875000000003</v>
      </c>
      <c r="ARF1441">
        <v>0.20703125000000003</v>
      </c>
      <c r="ARG1441">
        <v>0.26953125000000011</v>
      </c>
      <c r="ARH1441">
        <v>8.3984375000000014E-2</v>
      </c>
      <c r="ARI1441">
        <v>0.251953125</v>
      </c>
      <c r="ARJ1441">
        <v>0.25390625</v>
      </c>
      <c r="ARK1441">
        <v>0.21093750000000008</v>
      </c>
      <c r="ARL1441">
        <v>0.20703125000000003</v>
      </c>
      <c r="ARM1441">
        <v>0.24218749999999997</v>
      </c>
      <c r="ARN1441">
        <v>0.20703125000000003</v>
      </c>
      <c r="ARO1441">
        <v>0.146484375</v>
      </c>
      <c r="ARP1441">
        <v>0.33593750000000006</v>
      </c>
      <c r="ARQ1441">
        <v>0.32617187500000006</v>
      </c>
      <c r="ARR1441">
        <v>0.19921875000000006</v>
      </c>
      <c r="ARS1441">
        <v>0.25390625</v>
      </c>
      <c r="ART1441">
        <v>0.28125</v>
      </c>
      <c r="ARU1441">
        <v>0.24218749999999997</v>
      </c>
      <c r="ARV1441">
        <v>0.1953125</v>
      </c>
      <c r="ARW1441">
        <v>0.20898437500000006</v>
      </c>
      <c r="ARX1441">
        <v>0.2734375</v>
      </c>
      <c r="ARY1441">
        <v>0.20703125000000003</v>
      </c>
      <c r="ARZ1441">
        <v>0.21093750000000008</v>
      </c>
      <c r="ASA1441">
        <v>0.25976562500000011</v>
      </c>
      <c r="ASB1441">
        <v>0.24023437500000008</v>
      </c>
      <c r="ASC1441">
        <v>0.25976562500000011</v>
      </c>
      <c r="ASD1441">
        <v>0.26171875</v>
      </c>
      <c r="ASE1441">
        <v>0.32421875</v>
      </c>
      <c r="ASF1441">
        <v>0.166015625</v>
      </c>
      <c r="ASG1441">
        <v>0.3515625</v>
      </c>
      <c r="ASH1441">
        <v>0.2734375</v>
      </c>
      <c r="ASI1441">
        <v>0.35742187500000011</v>
      </c>
      <c r="ASJ1441">
        <v>0.25390625</v>
      </c>
      <c r="ASK1441">
        <v>0.265625</v>
      </c>
      <c r="ASL1441">
        <v>0.31640625000000006</v>
      </c>
      <c r="ASM1441">
        <v>0.29882812500000011</v>
      </c>
      <c r="ASN1441">
        <v>0.224609375</v>
      </c>
      <c r="ASO1441">
        <v>0.22070312500000008</v>
      </c>
      <c r="ASP1441">
        <v>0.107421875</v>
      </c>
      <c r="ASQ1441">
        <v>0.15625</v>
      </c>
      <c r="ASR1441">
        <v>0.11132812500000006</v>
      </c>
      <c r="ASS1441">
        <v>0.28710937500000006</v>
      </c>
      <c r="AST1441">
        <v>0.146484375</v>
      </c>
      <c r="ASU1441">
        <v>0.18359374999999997</v>
      </c>
      <c r="ASV1441">
        <v>0.31835937500000011</v>
      </c>
      <c r="ASW1441">
        <v>0.38671875000000011</v>
      </c>
      <c r="ASX1441">
        <v>0.22656250000000003</v>
      </c>
      <c r="ASY1441">
        <v>0.29687500000000006</v>
      </c>
      <c r="ASZ1441">
        <v>0.38671875000000011</v>
      </c>
      <c r="ATA1441">
        <v>0.20312499999999997</v>
      </c>
      <c r="ATB1441">
        <v>0.19921875000000006</v>
      </c>
      <c r="ATC1441">
        <v>0.28906250000000011</v>
      </c>
      <c r="ATD1441">
        <v>0.310546875</v>
      </c>
      <c r="ATE1441">
        <v>0.22265624999999997</v>
      </c>
      <c r="ATF1441">
        <v>0.23046875000000008</v>
      </c>
      <c r="ATG1441">
        <v>0.21875000000000006</v>
      </c>
      <c r="ATH1441">
        <v>0.32421875</v>
      </c>
      <c r="ATI1441">
        <v>8.5937500000000042E-2</v>
      </c>
      <c r="ATJ1441">
        <v>0.25390625</v>
      </c>
      <c r="ATK1441">
        <v>0.23632812500000003</v>
      </c>
      <c r="ATL1441">
        <v>0.17382812499999997</v>
      </c>
      <c r="ATM1441">
        <v>0.21679687500000003</v>
      </c>
      <c r="ATN1441">
        <v>0.13867187500000003</v>
      </c>
      <c r="ATO1441">
        <v>0.15820312500000003</v>
      </c>
      <c r="ATP1441">
        <v>0.1953125</v>
      </c>
      <c r="ATQ1441">
        <v>0.21093750000000008</v>
      </c>
      <c r="ATR1441">
        <v>0.14062500000000006</v>
      </c>
      <c r="ATS1441">
        <v>0.234375</v>
      </c>
      <c r="ATT1441">
        <v>0.14843750000000003</v>
      </c>
      <c r="ATU1441">
        <v>0.18750000000000003</v>
      </c>
      <c r="ATV1441">
        <v>0.22265624999999997</v>
      </c>
      <c r="ATW1441">
        <v>0.28515625</v>
      </c>
      <c r="ATX1441">
        <v>0.29296875</v>
      </c>
      <c r="ATY1441">
        <v>0.34765625000000011</v>
      </c>
      <c r="ATZ1441">
        <v>0.25781250000000006</v>
      </c>
      <c r="AUA1441">
        <v>0.29296875</v>
      </c>
      <c r="AUB1441">
        <v>0.29296875</v>
      </c>
      <c r="AUC1441">
        <v>0.28906250000000011</v>
      </c>
      <c r="AUD1441">
        <v>9.1796875000000056E-2</v>
      </c>
      <c r="AUE1441">
        <v>0.22070312500000008</v>
      </c>
      <c r="AUF1441">
        <v>0.16796875000000003</v>
      </c>
      <c r="AUG1441">
        <v>0.23632812500000003</v>
      </c>
      <c r="AUH1441">
        <v>0.234375</v>
      </c>
      <c r="AUI1441">
        <v>0.310546875</v>
      </c>
      <c r="AUJ1441">
        <v>0.697265625</v>
      </c>
      <c r="AUK1441">
        <v>0.8515625</v>
      </c>
      <c r="AUL1441">
        <v>0.38476562500000006</v>
      </c>
      <c r="AUM1441">
        <v>0.24218749999999997</v>
      </c>
      <c r="AUN1441">
        <v>0.23046875000000008</v>
      </c>
      <c r="AUO1441">
        <v>0.90625</v>
      </c>
      <c r="AUP1441">
        <v>0.234375</v>
      </c>
      <c r="AUQ1441">
        <v>0.22265624999999997</v>
      </c>
      <c r="AUR1441">
        <v>0.41015625</v>
      </c>
      <c r="AUS1441">
        <v>0.33984375</v>
      </c>
      <c r="AUT1441">
        <v>0.40234375</v>
      </c>
      <c r="AUU1441">
        <v>0.13281250000000008</v>
      </c>
      <c r="AUV1441">
        <v>0.30078125</v>
      </c>
      <c r="AUW1441">
        <v>0.19335937499999997</v>
      </c>
      <c r="AUX1441">
        <v>0.23242187499999997</v>
      </c>
      <c r="AUY1441">
        <v>0.31640625000000006</v>
      </c>
      <c r="AUZ1441">
        <v>0.302734375</v>
      </c>
      <c r="AVA1441">
        <v>0.22070312500000008</v>
      </c>
      <c r="AVB1441">
        <v>0.24609375000000003</v>
      </c>
      <c r="AVC1441">
        <v>0.31640625000000006</v>
      </c>
      <c r="AVD1441">
        <v>0.19726562500000003</v>
      </c>
      <c r="AVE1441">
        <v>0.302734375</v>
      </c>
      <c r="AVF1441">
        <v>0.18945312500000006</v>
      </c>
      <c r="AVG1441">
        <v>0.24218749999999997</v>
      </c>
      <c r="AVH1441">
        <v>0.19726562500000003</v>
      </c>
      <c r="AVI1441">
        <v>0.19726562500000003</v>
      </c>
      <c r="AVJ1441">
        <v>0.24804687500000006</v>
      </c>
      <c r="AVK1441">
        <v>0.20117187500000008</v>
      </c>
      <c r="AVL1441">
        <v>0.30664062500000006</v>
      </c>
      <c r="AVM1441">
        <v>0.291015625</v>
      </c>
      <c r="AVN1441">
        <v>0.23242187499999997</v>
      </c>
      <c r="AVO1441">
        <v>0.23632812500000003</v>
      </c>
      <c r="AVP1441">
        <v>0.33789062500000011</v>
      </c>
      <c r="AVQ1441">
        <v>0.275390625</v>
      </c>
      <c r="AVR1441">
        <v>0.24609375000000003</v>
      </c>
      <c r="AVS1441">
        <v>0.14257812500000008</v>
      </c>
      <c r="AVT1441">
        <v>0.20117187500000008</v>
      </c>
      <c r="AVU1441">
        <v>0.24804687500000006</v>
      </c>
      <c r="AVV1441">
        <v>0.265625</v>
      </c>
      <c r="AVW1441">
        <v>0.10546875000000004</v>
      </c>
      <c r="AVX1441">
        <v>0.314453125</v>
      </c>
      <c r="AVY1441">
        <v>0.22265624999999997</v>
      </c>
      <c r="AVZ1441">
        <v>0.310546875</v>
      </c>
      <c r="AWA1441">
        <v>0.166015625</v>
      </c>
      <c r="AWB1441">
        <v>0.24609375000000003</v>
      </c>
      <c r="AWC1441">
        <v>0.251953125</v>
      </c>
      <c r="AWD1441">
        <v>0.2734375</v>
      </c>
      <c r="AWE1441">
        <v>0.23632812500000003</v>
      </c>
      <c r="AWF1441">
        <v>0.15625</v>
      </c>
      <c r="AWG1441">
        <v>0.302734375</v>
      </c>
      <c r="AWH1441">
        <v>0.20898437500000006</v>
      </c>
      <c r="AWI1441">
        <v>0.28710937500000006</v>
      </c>
      <c r="AWJ1441">
        <v>0.19140625000000008</v>
      </c>
      <c r="AWK1441">
        <v>0.17968750000000006</v>
      </c>
      <c r="AWL1441">
        <v>0.25390625</v>
      </c>
      <c r="AWM1441">
        <v>0.34765625000000011</v>
      </c>
      <c r="AWN1441">
        <v>0.29882812500000011</v>
      </c>
      <c r="AWO1441">
        <v>0.697265625</v>
      </c>
      <c r="AWP1441">
        <v>0.8515625</v>
      </c>
      <c r="AWQ1441">
        <v>0.734375</v>
      </c>
      <c r="AWR1441">
        <v>0.24609375000000003</v>
      </c>
      <c r="AWS1441">
        <v>0.1953125</v>
      </c>
      <c r="AWT1441">
        <v>0.6171875</v>
      </c>
      <c r="AWU1441">
        <v>0.744140625</v>
      </c>
      <c r="AWV1441">
        <v>0.265625</v>
      </c>
      <c r="AWW1441">
        <v>0.146484375</v>
      </c>
      <c r="AWX1441">
        <v>0.8515625</v>
      </c>
      <c r="AWY1441">
        <v>0.38476562500000006</v>
      </c>
      <c r="AWZ1441">
        <v>0.14257812500000008</v>
      </c>
      <c r="AXA1441">
        <v>9.765625E-2</v>
      </c>
      <c r="AXB1441">
        <v>8.3984375000000014E-2</v>
      </c>
      <c r="AXC1441">
        <v>0.6953125</v>
      </c>
      <c r="AXD1441">
        <v>0.25000000000000011</v>
      </c>
      <c r="AXE1441">
        <v>0.13671875</v>
      </c>
      <c r="AXF1441">
        <v>0.73828125000000011</v>
      </c>
      <c r="AXG1441">
        <v>0.701171875</v>
      </c>
      <c r="AXH1441">
        <v>0.30664062500000006</v>
      </c>
      <c r="AXI1441">
        <v>0.10156250000000006</v>
      </c>
      <c r="AXJ1441">
        <v>0.84765625</v>
      </c>
      <c r="AXK1441">
        <v>0.81445312499999989</v>
      </c>
      <c r="AXL1441">
        <v>5.2734375000000056E-2</v>
      </c>
      <c r="AXM1441">
        <v>0.705078125</v>
      </c>
      <c r="AXN1441">
        <v>0.896484375</v>
      </c>
      <c r="AXO1441">
        <v>0.31835937500000011</v>
      </c>
      <c r="AXP1441">
        <v>0.13671875</v>
      </c>
      <c r="AXQ1441">
        <v>0.880859375</v>
      </c>
      <c r="AXR1441">
        <v>0.23242187499999997</v>
      </c>
      <c r="AXS1441">
        <v>0.271484375</v>
      </c>
      <c r="AXT1441">
        <v>0.20312499999999997</v>
      </c>
      <c r="AXU1441">
        <v>8.2031250000000056E-2</v>
      </c>
      <c r="AXV1441">
        <v>0.74218750000000011</v>
      </c>
      <c r="AXW1441">
        <v>0.19726562500000003</v>
      </c>
      <c r="AXX1441">
        <v>0.890625</v>
      </c>
      <c r="AXY1441">
        <v>0.41015625</v>
      </c>
      <c r="AXZ1441">
        <v>0.33593750000000006</v>
      </c>
      <c r="AYA1441">
        <v>0.697265625</v>
      </c>
      <c r="AYB1441">
        <v>0.697265625</v>
      </c>
      <c r="AYC1441">
        <v>0.10546875000000004</v>
      </c>
      <c r="AYD1441">
        <v>0.91210937499999989</v>
      </c>
      <c r="AYE1441">
        <v>0.388671875</v>
      </c>
      <c r="AYF1441">
        <v>0.2734375</v>
      </c>
      <c r="AYG1441">
        <v>0.857421875</v>
      </c>
      <c r="AYH1441">
        <v>0.19335937499999997</v>
      </c>
      <c r="AYI1441">
        <v>0.30078125</v>
      </c>
      <c r="AYJ1441">
        <v>0.263671875</v>
      </c>
      <c r="AYK1441">
        <v>0.13476562499999997</v>
      </c>
      <c r="AYL1441">
        <v>0.703125</v>
      </c>
      <c r="AYM1441">
        <v>0.21484375</v>
      </c>
      <c r="AYN1441">
        <v>0.8515625</v>
      </c>
      <c r="AYO1441">
        <v>0.73632812499999989</v>
      </c>
      <c r="AYP1441">
        <v>0.18359374999999997</v>
      </c>
      <c r="AYQ1441">
        <v>9.1796875000000056E-2</v>
      </c>
      <c r="AYR1441">
        <v>0.734375</v>
      </c>
      <c r="AYS1441">
        <v>0.25390625</v>
      </c>
      <c r="AYT1441">
        <v>0.20703125000000003</v>
      </c>
      <c r="AYU1441">
        <v>0.41406250000000006</v>
      </c>
      <c r="AYV1441">
        <v>0.41796875</v>
      </c>
      <c r="AYW1441">
        <v>0.12890625000000003</v>
      </c>
      <c r="AYX1441">
        <v>0.20703125000000003</v>
      </c>
      <c r="AYY1441">
        <v>0.27734375000000006</v>
      </c>
      <c r="AYZ1441">
        <v>0.19140625000000008</v>
      </c>
      <c r="AZA1441">
        <v>0.29296875</v>
      </c>
      <c r="AZB1441">
        <v>0.380859375</v>
      </c>
      <c r="AZC1441">
        <v>0.16796875000000003</v>
      </c>
      <c r="AZD1441">
        <v>5.6640625000000042E-2</v>
      </c>
      <c r="AZE1441">
        <v>0.412109375</v>
      </c>
      <c r="AZF1441">
        <v>0.58203125000000011</v>
      </c>
      <c r="AZG1441">
        <v>0.21679687500000003</v>
      </c>
      <c r="AZH1441">
        <v>0.740234375</v>
      </c>
      <c r="AZI1441">
        <v>0.51953125</v>
      </c>
      <c r="AZJ1441">
        <v>0.26171875</v>
      </c>
      <c r="AZK1441">
        <v>0.25976562500000011</v>
      </c>
      <c r="AZL1441">
        <v>0.51953125</v>
      </c>
      <c r="AZM1441">
        <v>0.19726562500000003</v>
      </c>
      <c r="AZN1441">
        <v>0.41406250000000006</v>
      </c>
      <c r="AZO1441">
        <v>0.34375</v>
      </c>
      <c r="AZP1441">
        <v>0.51367187500000011</v>
      </c>
      <c r="AZQ1441">
        <v>0.19921875000000006</v>
      </c>
      <c r="AZR1441">
        <v>0.5703125</v>
      </c>
      <c r="AZS1441">
        <v>0.39648437500000011</v>
      </c>
      <c r="AZT1441">
        <v>0.17578125</v>
      </c>
      <c r="AZU1441">
        <v>0.69921875000000011</v>
      </c>
      <c r="AZV1441">
        <v>0.390625</v>
      </c>
      <c r="AZW1441">
        <v>0.625</v>
      </c>
      <c r="AZX1441">
        <v>0.673828125</v>
      </c>
      <c r="AZY1441">
        <v>0.783203125</v>
      </c>
      <c r="AZZ1441">
        <v>0.568359375</v>
      </c>
      <c r="BAA1441">
        <v>0.599609375</v>
      </c>
      <c r="BAB1441">
        <v>0.701171875</v>
      </c>
      <c r="BAC1441">
        <v>0.38671875000000011</v>
      </c>
      <c r="BAD1441">
        <v>0.37109375</v>
      </c>
      <c r="BAE1441">
        <v>0.38476562500000006</v>
      </c>
      <c r="BAF1441">
        <v>0.4765625</v>
      </c>
      <c r="BAG1441">
        <v>0.71875000000000011</v>
      </c>
      <c r="BAH1441">
        <v>0.763671875</v>
      </c>
      <c r="BAI1441">
        <v>0.400390625</v>
      </c>
      <c r="BAJ1441">
        <v>0.69218750000000007</v>
      </c>
      <c r="BAK1441">
        <v>0.25781250000000006</v>
      </c>
      <c r="BAL1441">
        <v>0.23046875000000008</v>
      </c>
      <c r="BAM1441">
        <v>0.439453125</v>
      </c>
      <c r="BAN1441">
        <v>0.46289062500000006</v>
      </c>
      <c r="BAO1441">
        <v>0.388671875</v>
      </c>
      <c r="BAP1441">
        <v>0.32812500000000011</v>
      </c>
      <c r="BAQ1441">
        <v>0.36718750000000011</v>
      </c>
      <c r="BAR1441">
        <v>0.24804687500000006</v>
      </c>
      <c r="BAS1441">
        <v>0.14843750000000003</v>
      </c>
      <c r="BAT1441">
        <v>0.19921875000000006</v>
      </c>
      <c r="BAU1441">
        <v>0.28906250000000011</v>
      </c>
      <c r="BAV1441">
        <v>0.24218749999999997</v>
      </c>
      <c r="BAW1441">
        <v>0.41796875</v>
      </c>
      <c r="BAX1441">
        <v>0.17187500000000008</v>
      </c>
      <c r="BAY1441">
        <v>0.44335937500000006</v>
      </c>
      <c r="BAZ1441">
        <v>0.44921875</v>
      </c>
      <c r="BBA1441">
        <v>0.34570312500000006</v>
      </c>
      <c r="BBB1441">
        <v>0.509765625</v>
      </c>
      <c r="BBC1441">
        <v>0.41601562500000011</v>
      </c>
      <c r="BBD1441">
        <v>0.42578125000000011</v>
      </c>
      <c r="BBE1441">
        <v>0.23632812500000003</v>
      </c>
      <c r="BBF1441">
        <v>0.341796875</v>
      </c>
      <c r="BBG1441">
        <v>0.27929687500000011</v>
      </c>
      <c r="BBH1441">
        <v>0.12499999999999997</v>
      </c>
      <c r="BBI1441">
        <v>0.16406249999999997</v>
      </c>
      <c r="BBJ1441">
        <v>0.43359375000000006</v>
      </c>
      <c r="BBK1441">
        <v>0.4296875</v>
      </c>
      <c r="BBL1441">
        <v>0.548828125</v>
      </c>
      <c r="BBM1441" t="e">
        <v>#N/A</v>
      </c>
    </row>
    <row r="1442" spans="1:1417" x14ac:dyDescent="0.3">
      <c r="A1442">
        <v>0.67942583732057416</v>
      </c>
      <c r="B1442">
        <v>0.71004784688995215</v>
      </c>
      <c r="C1442">
        <v>0.70909090909090899</v>
      </c>
      <c r="D1442">
        <v>0.57033492822966503</v>
      </c>
      <c r="E1442">
        <v>0.67464114832535882</v>
      </c>
      <c r="F1442">
        <v>0.67751196172248795</v>
      </c>
      <c r="G1442">
        <v>0.42105263157894735</v>
      </c>
      <c r="H1442">
        <v>0.46411483253588515</v>
      </c>
      <c r="I1442">
        <v>0.3923444976076555</v>
      </c>
      <c r="J1442">
        <v>0.39521531100478463</v>
      </c>
      <c r="K1442">
        <v>0.66315789473684206</v>
      </c>
      <c r="L1442">
        <v>0.81818181818181812</v>
      </c>
      <c r="M1442">
        <v>0.42870813397129182</v>
      </c>
      <c r="N1442">
        <v>0.77033492822966509</v>
      </c>
      <c r="O1442">
        <v>0.32535885167464113</v>
      </c>
      <c r="P1442">
        <v>0.29282296650717698</v>
      </c>
      <c r="Q1442">
        <v>0.47368421052631576</v>
      </c>
      <c r="R1442">
        <v>0.33014354066985646</v>
      </c>
      <c r="S1442">
        <v>0.35693779904306216</v>
      </c>
      <c r="T1442">
        <v>0.26985645933014357</v>
      </c>
      <c r="U1442">
        <v>0.25358851674641147</v>
      </c>
      <c r="V1442">
        <v>0.36363636363636365</v>
      </c>
      <c r="W1442">
        <v>0.12918660287081341</v>
      </c>
      <c r="X1442">
        <v>0.32727272727272727</v>
      </c>
      <c r="Y1442">
        <v>0.38468899521531102</v>
      </c>
      <c r="Z1442">
        <v>0.34736842105263155</v>
      </c>
      <c r="AA1442">
        <v>0.30909090909090903</v>
      </c>
      <c r="AB1442">
        <v>0.15502392344497609</v>
      </c>
      <c r="AC1442">
        <v>0.52248803827751189</v>
      </c>
      <c r="AD1442">
        <v>0.47655502392344495</v>
      </c>
      <c r="AE1442">
        <v>0.46507177033492814</v>
      </c>
      <c r="AF1442">
        <v>0.32918660287081342</v>
      </c>
      <c r="AG1442">
        <v>0.35598086124401918</v>
      </c>
      <c r="AH1442">
        <v>0.37033492822966507</v>
      </c>
      <c r="AI1442">
        <v>0.33971291866028708</v>
      </c>
      <c r="AJ1442">
        <v>0.43636363636363629</v>
      </c>
      <c r="AK1442">
        <v>0.32631578947368417</v>
      </c>
      <c r="AL1442">
        <v>0.20000000000000004</v>
      </c>
      <c r="AM1442">
        <v>0.23923444976076555</v>
      </c>
      <c r="AN1442">
        <v>0.47464114832535875</v>
      </c>
      <c r="AO1442">
        <v>0.46794258373205744</v>
      </c>
      <c r="AP1442">
        <v>0.61052631578947358</v>
      </c>
      <c r="AQ1442">
        <v>0.35789473684210532</v>
      </c>
      <c r="AR1442">
        <v>0.4354066985645933</v>
      </c>
      <c r="AS1442">
        <v>0.26028708133971296</v>
      </c>
      <c r="AT1442">
        <v>0.39808612440191382</v>
      </c>
      <c r="AU1442">
        <v>0.3167464114832535</v>
      </c>
      <c r="AV1442">
        <v>0.276555023923445</v>
      </c>
      <c r="AW1442">
        <v>0.3454545454545454</v>
      </c>
      <c r="AX1442">
        <v>0.41244019138755972</v>
      </c>
      <c r="AY1442">
        <v>0.23732057416267938</v>
      </c>
      <c r="AZ1442">
        <v>0.57511961722488025</v>
      </c>
      <c r="BA1442">
        <v>0.40191387559808611</v>
      </c>
      <c r="BB1442">
        <v>0.45741626794258367</v>
      </c>
      <c r="BC1442">
        <v>0.52248803827751189</v>
      </c>
      <c r="BD1442">
        <v>0.35023923444976068</v>
      </c>
      <c r="BE1442">
        <v>0.11961722488038277</v>
      </c>
      <c r="BF1442">
        <v>0.50909090909090915</v>
      </c>
      <c r="BG1442">
        <v>0.39617224880382779</v>
      </c>
      <c r="BH1442">
        <v>0.40765550239234444</v>
      </c>
      <c r="BI1442">
        <v>0.35215311004784683</v>
      </c>
      <c r="BJ1442">
        <v>0.25837320574162681</v>
      </c>
      <c r="BK1442">
        <v>0.22009569377990429</v>
      </c>
      <c r="BL1442">
        <v>0.36172248803827745</v>
      </c>
      <c r="BM1442">
        <v>0.30334928229665076</v>
      </c>
      <c r="BN1442">
        <v>0.3626794258373206</v>
      </c>
      <c r="BO1442">
        <v>0.82775119617224879</v>
      </c>
      <c r="BP1442">
        <v>0.46889952153110048</v>
      </c>
      <c r="BQ1442">
        <v>0.48038277511961724</v>
      </c>
      <c r="BR1442">
        <v>0.50143540669856468</v>
      </c>
      <c r="BS1442">
        <v>0.51961722488038276</v>
      </c>
      <c r="BT1442">
        <v>0.41722488038277505</v>
      </c>
      <c r="BU1442">
        <v>0.40478468899521525</v>
      </c>
      <c r="BV1442">
        <v>0.41722488038277505</v>
      </c>
      <c r="BW1442">
        <v>0.40382775119617226</v>
      </c>
      <c r="BX1442">
        <v>0.16076555023923442</v>
      </c>
      <c r="BY1442">
        <v>0.62105263157894741</v>
      </c>
      <c r="BZ1442">
        <v>0.73014354066985643</v>
      </c>
      <c r="CA1442">
        <v>0.42009569377990436</v>
      </c>
      <c r="CB1442">
        <v>0.57703349282296645</v>
      </c>
      <c r="CC1442">
        <v>0.67655502392344502</v>
      </c>
      <c r="CD1442">
        <v>0.40478468899521525</v>
      </c>
      <c r="CE1442">
        <v>0.45933014354066981</v>
      </c>
      <c r="CF1442">
        <v>0.41148325358851673</v>
      </c>
      <c r="CG1442">
        <v>0.41818181818181821</v>
      </c>
      <c r="CH1442">
        <v>0.52822966507177038</v>
      </c>
      <c r="CI1442">
        <v>0.43349282296650715</v>
      </c>
      <c r="CJ1442">
        <v>0.42296650717703349</v>
      </c>
      <c r="CK1442">
        <v>0.49760765550239233</v>
      </c>
      <c r="CL1442">
        <v>0.35215311004784683</v>
      </c>
      <c r="CM1442">
        <v>0.48133971291866023</v>
      </c>
      <c r="CN1442">
        <v>0.43923444976076559</v>
      </c>
      <c r="CO1442">
        <v>0.46411483253588515</v>
      </c>
      <c r="CP1442">
        <v>0.34928229665071769</v>
      </c>
      <c r="CQ1442">
        <v>0.33588516746411479</v>
      </c>
      <c r="CR1442">
        <v>0.24019138755980854</v>
      </c>
      <c r="CS1442">
        <v>0.2411483253588517</v>
      </c>
      <c r="CT1442">
        <v>0.38373205741626787</v>
      </c>
      <c r="CU1442">
        <v>0.34066985645933007</v>
      </c>
      <c r="CV1442">
        <v>0.44114832535885162</v>
      </c>
      <c r="CW1442">
        <v>0.25550239234449762</v>
      </c>
      <c r="CX1442">
        <v>0.51291866028708122</v>
      </c>
      <c r="CY1442">
        <v>0.48325358851674638</v>
      </c>
      <c r="CZ1442">
        <v>0.54832535885167455</v>
      </c>
      <c r="DA1442">
        <v>0.42392344497607654</v>
      </c>
      <c r="DB1442">
        <v>0.33971291866028708</v>
      </c>
      <c r="DC1442">
        <v>0.33684210526315789</v>
      </c>
      <c r="DD1442">
        <v>0.32344497607655498</v>
      </c>
      <c r="DE1442">
        <v>0.34258373205741621</v>
      </c>
      <c r="DF1442">
        <v>0.24497607655502385</v>
      </c>
      <c r="DG1442">
        <v>0.39904306220095692</v>
      </c>
      <c r="DH1442">
        <v>0.44688995215311006</v>
      </c>
      <c r="DI1442">
        <v>0.39521531100478463</v>
      </c>
      <c r="DJ1442">
        <v>0.39617224880382779</v>
      </c>
      <c r="DK1442">
        <v>0.44497607655502391</v>
      </c>
      <c r="DL1442">
        <v>0.31483253588516752</v>
      </c>
      <c r="DM1442">
        <v>0.37511961722488041</v>
      </c>
      <c r="DN1442">
        <v>0.43827751196172243</v>
      </c>
      <c r="DO1442">
        <v>0.44210526315789472</v>
      </c>
      <c r="DP1442">
        <v>0.25071770334928234</v>
      </c>
      <c r="DQ1442">
        <v>0.35406698564593297</v>
      </c>
      <c r="DR1442">
        <v>0.1779904306220095</v>
      </c>
      <c r="DS1442">
        <v>0.31770334928229665</v>
      </c>
      <c r="DT1442">
        <v>0.15598086124401911</v>
      </c>
      <c r="DU1442">
        <v>0.3483253588516747</v>
      </c>
      <c r="DV1442">
        <v>0.44497607655502391</v>
      </c>
      <c r="DW1442">
        <v>0.22870813397129192</v>
      </c>
      <c r="DX1442">
        <v>0.31770334928229665</v>
      </c>
      <c r="DY1442">
        <v>0.3023923444976076</v>
      </c>
      <c r="DZ1442">
        <v>0.39425837320574164</v>
      </c>
      <c r="EA1442">
        <v>0.71004784688995215</v>
      </c>
      <c r="EB1442">
        <v>0.46411483253588515</v>
      </c>
      <c r="EC1442">
        <v>0.26985645933014357</v>
      </c>
      <c r="ED1442">
        <v>0.12918660287081341</v>
      </c>
      <c r="EE1442">
        <v>0.40765550239234444</v>
      </c>
      <c r="EF1442">
        <v>0.4354066985645933</v>
      </c>
      <c r="EG1442">
        <v>0.35598086124401918</v>
      </c>
      <c r="EH1442">
        <v>0.35023923444976068</v>
      </c>
      <c r="EI1442">
        <v>0.73014354066985643</v>
      </c>
      <c r="EJ1442">
        <v>0.276555023923445</v>
      </c>
      <c r="EK1442">
        <v>0.17129186602870819</v>
      </c>
      <c r="EL1442">
        <v>0.64976076555023932</v>
      </c>
      <c r="EM1442">
        <v>0.72918660287081338</v>
      </c>
      <c r="EN1442">
        <v>0.60765550239234445</v>
      </c>
      <c r="EO1442">
        <v>0.58851674641148322</v>
      </c>
      <c r="EP1442">
        <v>0.462200956937799</v>
      </c>
      <c r="EQ1442">
        <v>0.45741626794258367</v>
      </c>
      <c r="ER1442">
        <v>0.30334928229665076</v>
      </c>
      <c r="ES1442">
        <v>0.33971291866028708</v>
      </c>
      <c r="ET1442">
        <v>0.34736842105263155</v>
      </c>
      <c r="EU1442">
        <v>0.36172248803827745</v>
      </c>
      <c r="EV1442">
        <v>0.46507177033492814</v>
      </c>
      <c r="EW1442">
        <v>0.48516746411483253</v>
      </c>
      <c r="EX1442">
        <v>0.45741626794258367</v>
      </c>
      <c r="EY1442">
        <v>0.26698564593301438</v>
      </c>
      <c r="EZ1442">
        <v>0.18947368421052629</v>
      </c>
      <c r="FA1442">
        <v>0.25454545454545446</v>
      </c>
      <c r="FB1442">
        <v>0.28612440191387561</v>
      </c>
      <c r="FC1442">
        <v>0.32918660287081342</v>
      </c>
      <c r="FD1442">
        <v>0.3167464114832535</v>
      </c>
      <c r="FE1442">
        <v>0.37511961722488041</v>
      </c>
      <c r="FF1442">
        <v>0.79234449760765557</v>
      </c>
      <c r="FG1442">
        <v>0.84114832535885165</v>
      </c>
      <c r="FH1442">
        <v>0.66889952153110055</v>
      </c>
      <c r="FI1442">
        <v>0.70622009569377986</v>
      </c>
      <c r="FJ1442">
        <v>0.3923444976076555</v>
      </c>
      <c r="FK1442">
        <v>0.41052631578947374</v>
      </c>
      <c r="FL1442">
        <v>0.46602870813397129</v>
      </c>
      <c r="FM1442">
        <v>0.45933014354066981</v>
      </c>
      <c r="FN1442">
        <v>0.50430622009569381</v>
      </c>
      <c r="FO1442">
        <v>0.41626794258373206</v>
      </c>
      <c r="FP1442">
        <v>0.28995215311004779</v>
      </c>
      <c r="FQ1442">
        <v>0.43636363636363629</v>
      </c>
      <c r="FR1442">
        <v>0.42296650717703349</v>
      </c>
      <c r="FS1442">
        <v>0.24210526315789471</v>
      </c>
      <c r="FT1442">
        <v>0.20861244019138753</v>
      </c>
      <c r="FU1442">
        <v>0.3186602870813397</v>
      </c>
      <c r="FV1442">
        <v>0.38755980861244016</v>
      </c>
      <c r="FW1442">
        <v>0.33779904306220093</v>
      </c>
      <c r="FX1442">
        <v>0.4784688995215311</v>
      </c>
      <c r="FY1442">
        <v>0.35311004784688999</v>
      </c>
      <c r="FZ1442">
        <v>0.22775119617224876</v>
      </c>
      <c r="GA1442">
        <v>0.35311004784688999</v>
      </c>
      <c r="GB1442">
        <v>0.32344497607655498</v>
      </c>
      <c r="GC1442">
        <v>0.29856459330143542</v>
      </c>
      <c r="GD1442">
        <v>0.19138755980861244</v>
      </c>
      <c r="GE1442">
        <v>0.29760765550239227</v>
      </c>
      <c r="GF1442">
        <v>0.22392344497607661</v>
      </c>
      <c r="GG1442">
        <v>0.3023923444976076</v>
      </c>
      <c r="GH1442">
        <v>0.18086124401913881</v>
      </c>
      <c r="GI1442">
        <v>0.63062200956937797</v>
      </c>
      <c r="GJ1442">
        <v>0.64784688995215312</v>
      </c>
      <c r="GK1442">
        <v>0.46028708133971286</v>
      </c>
      <c r="GL1442">
        <v>0.55215311004784684</v>
      </c>
      <c r="GM1442">
        <v>0.56937799043062198</v>
      </c>
      <c r="GN1442">
        <v>0.46698564593301428</v>
      </c>
      <c r="GO1442">
        <v>0.40382775119617226</v>
      </c>
      <c r="GP1442">
        <v>0.45358851674641154</v>
      </c>
      <c r="GQ1442">
        <v>0.44688995215311006</v>
      </c>
      <c r="GR1442">
        <v>0.38947368421052631</v>
      </c>
      <c r="GS1442">
        <v>0.57224880382775112</v>
      </c>
      <c r="GT1442">
        <v>0.14545454545454548</v>
      </c>
      <c r="GU1442">
        <v>0.26028708133971296</v>
      </c>
      <c r="GV1442">
        <v>0.33875598086124403</v>
      </c>
      <c r="GW1442">
        <v>0.31387559808612436</v>
      </c>
      <c r="GX1442">
        <v>0.30717703349282288</v>
      </c>
      <c r="GY1442">
        <v>0.43253588516746411</v>
      </c>
      <c r="GZ1442">
        <v>0.37320574162679426</v>
      </c>
      <c r="HA1442">
        <v>0.14641148325358849</v>
      </c>
      <c r="HB1442">
        <v>0.39521531100478463</v>
      </c>
      <c r="HC1442">
        <v>0.39712918660287078</v>
      </c>
      <c r="HD1442">
        <v>0.36746411483253594</v>
      </c>
      <c r="HE1442">
        <v>0.35311004784688999</v>
      </c>
      <c r="HF1442">
        <v>0.26602870813397128</v>
      </c>
      <c r="HG1442">
        <v>0.3196172248803828</v>
      </c>
      <c r="HH1442">
        <v>0.18468899521531096</v>
      </c>
      <c r="HI1442">
        <v>7.1770334928229665E-2</v>
      </c>
      <c r="HJ1442">
        <v>0.216267942583732</v>
      </c>
      <c r="HK1442">
        <v>0.27846889952153103</v>
      </c>
      <c r="HL1442">
        <v>0.32727272727272727</v>
      </c>
      <c r="HM1442">
        <v>0.32057416267942584</v>
      </c>
      <c r="HN1442">
        <v>0.32727272727272727</v>
      </c>
      <c r="HO1442">
        <v>0.27846889952153103</v>
      </c>
      <c r="HP1442">
        <v>0.22870813397129192</v>
      </c>
      <c r="HQ1442">
        <v>0.15789473684210525</v>
      </c>
      <c r="HR1442">
        <v>0.37320574162679426</v>
      </c>
      <c r="HS1442">
        <v>0.34162679425837322</v>
      </c>
      <c r="HT1442">
        <v>1</v>
      </c>
      <c r="HU1442">
        <v>0.73301435406698556</v>
      </c>
      <c r="HV1442">
        <v>0.35119617224880384</v>
      </c>
      <c r="HW1442">
        <v>0.61339712918660283</v>
      </c>
      <c r="HX1442">
        <v>0.32344497607655498</v>
      </c>
      <c r="HY1442">
        <v>0.56076555023923436</v>
      </c>
      <c r="HZ1442">
        <v>0.41818181818181821</v>
      </c>
      <c r="IA1442">
        <v>0.40095693779904312</v>
      </c>
      <c r="IB1442">
        <v>0.33492822966507174</v>
      </c>
      <c r="IC1442">
        <v>0.33875598086124403</v>
      </c>
      <c r="ID1442">
        <v>0.49569377990430619</v>
      </c>
      <c r="IE1442">
        <v>0.3196172248803828</v>
      </c>
      <c r="IF1442">
        <v>0.26028708133971296</v>
      </c>
      <c r="IG1442">
        <v>0.38755980861244016</v>
      </c>
      <c r="IH1442">
        <v>0.45933014354066981</v>
      </c>
      <c r="II1442">
        <v>0.38086124401913873</v>
      </c>
      <c r="IJ1442">
        <v>0.39043062200956935</v>
      </c>
      <c r="IK1442">
        <v>0.21818181818181814</v>
      </c>
      <c r="IL1442">
        <v>0.36842105263157893</v>
      </c>
      <c r="IM1442">
        <v>0.40956937799043058</v>
      </c>
      <c r="IN1442">
        <v>0.34449760765550236</v>
      </c>
      <c r="IO1442">
        <v>0.4354066985645933</v>
      </c>
      <c r="IP1442">
        <v>0.33397129186602875</v>
      </c>
      <c r="IQ1442">
        <v>0.28038277511961718</v>
      </c>
      <c r="IR1442">
        <v>0.21818181818181814</v>
      </c>
      <c r="IS1442">
        <v>0.41435406698564586</v>
      </c>
      <c r="IT1442">
        <v>0.32631578947368417</v>
      </c>
      <c r="IU1442">
        <v>0.39808612440191382</v>
      </c>
      <c r="IV1442">
        <v>0.37224880382775122</v>
      </c>
      <c r="IW1442">
        <v>0.45933014354066981</v>
      </c>
      <c r="IX1442">
        <v>0.3330143540669856</v>
      </c>
      <c r="IY1442">
        <v>0.21531100478468898</v>
      </c>
      <c r="IZ1442">
        <v>0.32057416267942584</v>
      </c>
      <c r="JA1442">
        <v>0.29282296650717698</v>
      </c>
      <c r="JB1442">
        <v>0.22966507177033491</v>
      </c>
      <c r="JC1442">
        <v>0.25741626794258377</v>
      </c>
      <c r="JD1442">
        <v>0.32535885167464113</v>
      </c>
      <c r="JE1442">
        <v>0.36842105263157893</v>
      </c>
      <c r="JF1442">
        <v>0.50239234449760761</v>
      </c>
      <c r="JG1442">
        <v>0.38373205741626787</v>
      </c>
      <c r="JH1442">
        <v>0.39904306220095692</v>
      </c>
      <c r="JI1442">
        <v>0.29186602870813394</v>
      </c>
      <c r="JJ1442">
        <v>0.31770334928229665</v>
      </c>
      <c r="JK1442">
        <v>0.47559808612440191</v>
      </c>
      <c r="JL1442">
        <v>0.35598086124401918</v>
      </c>
      <c r="JM1442">
        <v>0.42679425837320567</v>
      </c>
      <c r="JN1442">
        <v>0.18373205741626797</v>
      </c>
      <c r="JO1442">
        <v>0.3626794258373206</v>
      </c>
      <c r="JP1442">
        <v>0.36650717703349278</v>
      </c>
      <c r="JQ1442">
        <v>0.32727272727272727</v>
      </c>
      <c r="JR1442">
        <v>0.25071770334928234</v>
      </c>
      <c r="JS1442">
        <v>0.25550239234449762</v>
      </c>
      <c r="JT1442">
        <v>0.28708133971291866</v>
      </c>
      <c r="JU1442">
        <v>0.4191387559808612</v>
      </c>
      <c r="JV1442">
        <v>0.29760765550239227</v>
      </c>
      <c r="JW1442">
        <v>0.30813397129186604</v>
      </c>
      <c r="JX1442">
        <v>0.42775119617224883</v>
      </c>
      <c r="JY1442">
        <v>0.29665071770334928</v>
      </c>
      <c r="JZ1442">
        <v>0.16650717703349288</v>
      </c>
      <c r="KA1442">
        <v>0.32248803827751199</v>
      </c>
      <c r="KB1442">
        <v>0.20095693779904306</v>
      </c>
      <c r="KC1442">
        <v>0.33014354066985646</v>
      </c>
      <c r="KD1442">
        <v>0.33684210526315789</v>
      </c>
      <c r="KE1442">
        <v>0.23062200956937792</v>
      </c>
      <c r="KF1442">
        <v>0.23349282296650722</v>
      </c>
      <c r="KG1442">
        <v>0.20000000000000004</v>
      </c>
      <c r="KH1442">
        <v>0.14449760765550232</v>
      </c>
      <c r="KI1442">
        <v>0.1942583732057416</v>
      </c>
      <c r="KJ1442">
        <v>0.46985645933014347</v>
      </c>
      <c r="KK1442">
        <v>0.65550239234449759</v>
      </c>
      <c r="KL1442">
        <v>0.57799043062200961</v>
      </c>
      <c r="KM1442">
        <v>0.42488038277511964</v>
      </c>
      <c r="KN1442">
        <v>0.50717703349282295</v>
      </c>
      <c r="KO1442">
        <v>0.23636363636363639</v>
      </c>
      <c r="KP1442">
        <v>0.55406698564593304</v>
      </c>
      <c r="KQ1442">
        <v>0.49186602870813401</v>
      </c>
      <c r="KR1442">
        <v>0.37894736842105259</v>
      </c>
      <c r="KS1442">
        <v>0.30909090909090903</v>
      </c>
      <c r="KT1442">
        <v>0.29282296650717698</v>
      </c>
      <c r="KU1442">
        <v>0.7110047846889952</v>
      </c>
      <c r="KV1442">
        <v>0.32918660287081342</v>
      </c>
      <c r="KW1442">
        <v>0.27464114832535885</v>
      </c>
      <c r="KX1442">
        <v>0.57416267942583732</v>
      </c>
      <c r="KY1442">
        <v>0.67942583732057416</v>
      </c>
      <c r="KZ1442">
        <v>0.71004784688995215</v>
      </c>
      <c r="LA1442">
        <v>0.65741626794258379</v>
      </c>
      <c r="LB1442">
        <v>0.38660287081339717</v>
      </c>
      <c r="LC1442">
        <v>0.13014354066985648</v>
      </c>
      <c r="LD1442">
        <v>0.52057416267942591</v>
      </c>
      <c r="LE1442">
        <v>0.4516746411483254</v>
      </c>
      <c r="LF1442">
        <v>0.21722488038277513</v>
      </c>
      <c r="LG1442">
        <v>0.24306220095693784</v>
      </c>
      <c r="LH1442">
        <v>0.55311004784688989</v>
      </c>
      <c r="LI1442">
        <v>0.4459330143540669</v>
      </c>
      <c r="LJ1442">
        <v>0.82488038277511944</v>
      </c>
      <c r="LK1442">
        <v>0.12344497607655501</v>
      </c>
      <c r="LL1442">
        <v>0.42583732057416268</v>
      </c>
      <c r="LM1442">
        <v>0.33110047846889945</v>
      </c>
      <c r="LN1442">
        <v>0.67751196172248795</v>
      </c>
      <c r="LO1442">
        <v>0.15693779904306224</v>
      </c>
      <c r="LP1442">
        <v>0.65645933014354063</v>
      </c>
      <c r="LQ1442">
        <v>0.66315789473684206</v>
      </c>
      <c r="LR1442">
        <v>0.42679425837320567</v>
      </c>
      <c r="LS1442">
        <v>0.56650717703349285</v>
      </c>
      <c r="LT1442">
        <v>0.24497607655502385</v>
      </c>
      <c r="LU1442">
        <v>7.8468899521531119E-2</v>
      </c>
      <c r="LV1442">
        <v>0.57990430622009559</v>
      </c>
      <c r="LW1442">
        <v>0.36172248803827745</v>
      </c>
      <c r="LX1442">
        <v>0.66507177033492826</v>
      </c>
      <c r="LY1442">
        <v>0.51004784688995208</v>
      </c>
      <c r="LZ1442">
        <v>0.2248803827751196</v>
      </c>
      <c r="MA1442">
        <v>0.39138755980861251</v>
      </c>
      <c r="MB1442">
        <v>0.80287081339712918</v>
      </c>
      <c r="MC1442">
        <v>8.7081339712918676E-2</v>
      </c>
      <c r="MD1442">
        <v>0.24497607655502385</v>
      </c>
      <c r="ME1442">
        <v>0.63923444976076549</v>
      </c>
      <c r="MF1442">
        <v>0.23827751196172253</v>
      </c>
      <c r="MG1442">
        <v>0.30909090909090903</v>
      </c>
      <c r="MH1442">
        <v>0.35789473684210532</v>
      </c>
      <c r="MI1442">
        <v>0.27751196172248804</v>
      </c>
      <c r="MJ1442">
        <v>0.30622009569377989</v>
      </c>
      <c r="MK1442">
        <v>0.27751196172248804</v>
      </c>
      <c r="ML1442">
        <v>0.73301435406698556</v>
      </c>
      <c r="MM1442">
        <v>0.36746411483253594</v>
      </c>
      <c r="MN1442">
        <v>0.36172248803827745</v>
      </c>
      <c r="MO1442">
        <v>0.36172248803827745</v>
      </c>
      <c r="MP1442">
        <v>0.70813397129186595</v>
      </c>
      <c r="MQ1442">
        <v>0.72153110047846891</v>
      </c>
      <c r="MR1442">
        <v>0.36650717703349278</v>
      </c>
      <c r="MS1442">
        <v>0.27368421052631575</v>
      </c>
      <c r="MT1442">
        <v>0.55980861244019131</v>
      </c>
      <c r="MU1442">
        <v>0.35311004784688999</v>
      </c>
      <c r="MV1442">
        <v>0.72248803827751196</v>
      </c>
      <c r="MW1442">
        <v>0.72153110047846891</v>
      </c>
      <c r="MX1442">
        <v>0.31100478468899523</v>
      </c>
      <c r="MY1442">
        <v>0.55215311004784684</v>
      </c>
      <c r="MZ1442">
        <v>0.35023923444976068</v>
      </c>
      <c r="NA1442">
        <v>0.36076555023923446</v>
      </c>
      <c r="NB1442">
        <v>0.46698564593301428</v>
      </c>
      <c r="NC1442">
        <v>0.42679425837320567</v>
      </c>
      <c r="ND1442">
        <v>0.32440191387559814</v>
      </c>
      <c r="NE1442">
        <v>0.35885167464114831</v>
      </c>
      <c r="NF1442">
        <v>0.37224880382775122</v>
      </c>
      <c r="NG1442">
        <v>0.73110047846889958</v>
      </c>
      <c r="NH1442">
        <v>0.54736842105263162</v>
      </c>
      <c r="NI1442">
        <v>0.74258373205741623</v>
      </c>
      <c r="NJ1442">
        <v>0.26028708133971296</v>
      </c>
      <c r="NK1442">
        <v>0.63444976076555015</v>
      </c>
      <c r="NL1442">
        <v>0.28133971291866033</v>
      </c>
      <c r="NM1442">
        <v>0.27368421052631575</v>
      </c>
      <c r="NN1442">
        <v>0.36459330143540664</v>
      </c>
      <c r="NO1442">
        <v>0.30622009569377989</v>
      </c>
      <c r="NP1442">
        <v>0.51770334928229655</v>
      </c>
      <c r="NQ1442">
        <v>0.45741626794258367</v>
      </c>
      <c r="NR1442">
        <v>0.3464114832535885</v>
      </c>
      <c r="NS1442">
        <v>0.55693779904306218</v>
      </c>
      <c r="NT1442">
        <v>0.61818181818181805</v>
      </c>
      <c r="NU1442">
        <v>0.35885167464114831</v>
      </c>
      <c r="NV1442">
        <v>0.54928229665071771</v>
      </c>
      <c r="NW1442">
        <v>0.3464114832535885</v>
      </c>
      <c r="NX1442">
        <v>0.45741626794258367</v>
      </c>
      <c r="NY1442">
        <v>0.35885167464114831</v>
      </c>
      <c r="NZ1442">
        <v>0.63349282296650722</v>
      </c>
      <c r="OA1442">
        <v>0.42679425837320567</v>
      </c>
      <c r="OB1442">
        <v>0.73205741626794252</v>
      </c>
      <c r="OC1442">
        <v>0.36076555023923446</v>
      </c>
      <c r="OD1442">
        <v>0.62966507177033493</v>
      </c>
      <c r="OE1442">
        <v>0.64210526315789462</v>
      </c>
      <c r="OF1442">
        <v>0.61818181818181805</v>
      </c>
      <c r="OG1442">
        <v>0.52057416267942591</v>
      </c>
      <c r="OH1442">
        <v>0.30813397129186604</v>
      </c>
      <c r="OI1442">
        <v>0.64593301435406691</v>
      </c>
      <c r="OJ1442">
        <v>0.58564593301435408</v>
      </c>
      <c r="OK1442">
        <v>0.27081339712918656</v>
      </c>
      <c r="OL1442">
        <v>0.28516746411483251</v>
      </c>
      <c r="OM1442">
        <v>0.61435406698564599</v>
      </c>
      <c r="ON1442">
        <v>0.45550239234449752</v>
      </c>
      <c r="OO1442">
        <v>0.55885167464114838</v>
      </c>
      <c r="OP1442">
        <v>0.73397129186602872</v>
      </c>
      <c r="OQ1442">
        <v>0.36650717703349278</v>
      </c>
      <c r="OR1442">
        <v>0.36363636363636365</v>
      </c>
      <c r="OS1442">
        <v>0.3598086124401913</v>
      </c>
      <c r="OT1442">
        <v>0.36459330143540664</v>
      </c>
      <c r="OU1442">
        <v>0.50143540669856468</v>
      </c>
      <c r="OV1442">
        <v>0.45837320574162682</v>
      </c>
      <c r="OW1442">
        <v>0.72535885167464109</v>
      </c>
      <c r="OX1442">
        <v>0.55789473684210522</v>
      </c>
      <c r="OY1442">
        <v>0.36937799043062192</v>
      </c>
      <c r="OZ1442">
        <v>0.34449760765550236</v>
      </c>
      <c r="PA1442">
        <v>0.59712918660287084</v>
      </c>
      <c r="PB1442">
        <v>0.37511961722488041</v>
      </c>
      <c r="PC1442">
        <v>0.56267942583732056</v>
      </c>
      <c r="PD1442">
        <v>0.28038277511961718</v>
      </c>
      <c r="PE1442">
        <v>0.64019138755980864</v>
      </c>
      <c r="PF1442">
        <v>0.37033492822966507</v>
      </c>
      <c r="PG1442">
        <v>0.72057416267942576</v>
      </c>
      <c r="PH1442">
        <v>0.31196172248803822</v>
      </c>
      <c r="PI1442">
        <v>0.30813397129186604</v>
      </c>
      <c r="PJ1442">
        <v>0.36937799043062192</v>
      </c>
      <c r="PK1442">
        <v>0.47559808612440191</v>
      </c>
      <c r="PL1442">
        <v>0.61052631578947358</v>
      </c>
      <c r="PM1442">
        <v>0.58564593301435408</v>
      </c>
      <c r="PN1442">
        <v>0.35598086124401918</v>
      </c>
      <c r="PO1442">
        <v>0.28995215311004779</v>
      </c>
      <c r="PP1442">
        <v>0.27942583732057419</v>
      </c>
      <c r="PQ1442">
        <v>0.57224880382775112</v>
      </c>
      <c r="PR1442">
        <v>0.39521531100478463</v>
      </c>
      <c r="PS1442">
        <v>0.42296650717703349</v>
      </c>
      <c r="PT1442">
        <v>0.33875598086124403</v>
      </c>
      <c r="PU1442">
        <v>0.73110047846889958</v>
      </c>
      <c r="PV1442">
        <v>0.31004784688995218</v>
      </c>
      <c r="PW1442">
        <v>0.53971291866028714</v>
      </c>
      <c r="PX1442">
        <v>0.59712918660287084</v>
      </c>
      <c r="PY1442">
        <v>0.51387559808612437</v>
      </c>
      <c r="PZ1442">
        <v>0.59043062200956942</v>
      </c>
      <c r="QA1442">
        <v>0.59043062200956942</v>
      </c>
      <c r="QB1442">
        <v>0.46698564593301428</v>
      </c>
      <c r="QC1442">
        <v>0.66794258373205739</v>
      </c>
      <c r="QD1442">
        <v>0.49665071770334934</v>
      </c>
      <c r="QE1442">
        <v>0.4516746411483254</v>
      </c>
      <c r="QF1442">
        <v>0.49569377990430619</v>
      </c>
      <c r="QG1442">
        <v>0.51961722488038276</v>
      </c>
      <c r="QH1442">
        <v>0.51866028708133971</v>
      </c>
      <c r="QI1442">
        <v>0.45645933014354068</v>
      </c>
      <c r="QJ1442">
        <v>0.58755980861244017</v>
      </c>
      <c r="QK1442">
        <v>0.56459330143540665</v>
      </c>
      <c r="QL1442">
        <v>0.68421052631578949</v>
      </c>
      <c r="QM1442">
        <v>0.57224880382775112</v>
      </c>
      <c r="QN1442">
        <v>0.55023923444976075</v>
      </c>
      <c r="QO1442">
        <v>0.65645933014354063</v>
      </c>
      <c r="QP1442">
        <v>0.64688995215310996</v>
      </c>
      <c r="QQ1442">
        <v>0.52344497607655505</v>
      </c>
      <c r="QR1442">
        <v>0.4028708133971291</v>
      </c>
      <c r="QS1442">
        <v>0.62392344497607655</v>
      </c>
      <c r="QT1442">
        <v>0.55598086124401902</v>
      </c>
      <c r="QU1442">
        <v>0.59234449760765551</v>
      </c>
      <c r="QV1442">
        <v>0.43349282296650715</v>
      </c>
      <c r="QW1442">
        <v>0.55502392344497609</v>
      </c>
      <c r="QX1442">
        <v>0.4784688995215311</v>
      </c>
      <c r="QY1442">
        <v>0.51674641148325362</v>
      </c>
      <c r="QZ1442">
        <v>0.50430622009569381</v>
      </c>
      <c r="RA1442">
        <v>0.35023923444976068</v>
      </c>
      <c r="RB1442">
        <v>0.53492822966507181</v>
      </c>
      <c r="RC1442">
        <v>0.75980861244019138</v>
      </c>
      <c r="RD1442">
        <v>0.66220095693779901</v>
      </c>
      <c r="RE1442">
        <v>0.62392344497607655</v>
      </c>
      <c r="RF1442">
        <v>0.57129186602870818</v>
      </c>
      <c r="RG1442">
        <v>0.5062200956937799</v>
      </c>
      <c r="RH1442">
        <v>0.45550239234449752</v>
      </c>
      <c r="RI1442">
        <v>0.42583732057416268</v>
      </c>
      <c r="RJ1442">
        <v>0.46411483253588515</v>
      </c>
      <c r="RK1442">
        <v>0.51100478468899524</v>
      </c>
      <c r="RL1442">
        <v>0.47272727272727277</v>
      </c>
      <c r="RM1442">
        <v>0.54736842105263162</v>
      </c>
      <c r="RN1442">
        <v>0.49186602870813401</v>
      </c>
      <c r="RO1442">
        <v>0.57607655502392341</v>
      </c>
      <c r="RP1442">
        <v>0.63923444976076549</v>
      </c>
      <c r="RQ1442">
        <v>0.46602870813397129</v>
      </c>
      <c r="RR1442">
        <v>0.59808612440191389</v>
      </c>
      <c r="RS1442">
        <v>0.51674641148325362</v>
      </c>
      <c r="RT1442">
        <v>0.68038277511961709</v>
      </c>
      <c r="RU1442">
        <v>0.65645933014354063</v>
      </c>
      <c r="RV1442">
        <v>0.70334928229665072</v>
      </c>
      <c r="RW1442">
        <v>0.55980861244019131</v>
      </c>
      <c r="RX1442">
        <v>0.41052631578947374</v>
      </c>
      <c r="RY1442">
        <v>0.48421052631578942</v>
      </c>
      <c r="RZ1442">
        <v>0.42105263157894735</v>
      </c>
      <c r="SA1442">
        <v>0.45741626794258367</v>
      </c>
      <c r="SB1442">
        <v>0.26985645933014357</v>
      </c>
      <c r="SC1442">
        <v>0.36172248803827745</v>
      </c>
      <c r="SD1442">
        <v>0.3598086124401913</v>
      </c>
      <c r="SE1442">
        <v>0.39138755980861251</v>
      </c>
      <c r="SF1442">
        <v>0.45071770334928224</v>
      </c>
      <c r="SG1442">
        <v>0.38277511961722488</v>
      </c>
      <c r="SH1442">
        <v>0.51866028708133971</v>
      </c>
      <c r="SI1442">
        <v>0.41148325358851673</v>
      </c>
      <c r="SJ1442">
        <v>0.45933014354066981</v>
      </c>
      <c r="SK1442">
        <v>0.46698564593301428</v>
      </c>
      <c r="SL1442">
        <v>0.29665071770334928</v>
      </c>
      <c r="SM1442">
        <v>0.33684210526315789</v>
      </c>
      <c r="SN1442">
        <v>0.40382775119617226</v>
      </c>
      <c r="SO1442">
        <v>0.63636363636363635</v>
      </c>
      <c r="SP1442">
        <v>0.55980861244019131</v>
      </c>
      <c r="SQ1442">
        <v>0.59712918660287084</v>
      </c>
      <c r="SR1442">
        <v>0.50430622009569381</v>
      </c>
      <c r="SS1442">
        <v>0.49377990430622004</v>
      </c>
      <c r="ST1442">
        <v>0.65263157894736845</v>
      </c>
      <c r="SU1442">
        <v>0.53875598086124399</v>
      </c>
      <c r="SV1442">
        <v>0.59138755980861235</v>
      </c>
      <c r="SW1442">
        <v>0.52057416267942591</v>
      </c>
      <c r="SX1442">
        <v>0.59330143540669855</v>
      </c>
      <c r="SY1442">
        <v>0.38468899521531102</v>
      </c>
      <c r="SZ1442">
        <v>0.35215311004784683</v>
      </c>
      <c r="TA1442">
        <v>0.59521531100478464</v>
      </c>
      <c r="TB1442">
        <v>0.49569377990430619</v>
      </c>
      <c r="TC1442">
        <v>0.41339712918660287</v>
      </c>
      <c r="TD1442">
        <v>0.29856459330143542</v>
      </c>
      <c r="TE1442">
        <v>0.27177033492822972</v>
      </c>
      <c r="TF1442">
        <v>0.38468899521531102</v>
      </c>
      <c r="TG1442">
        <v>0.52057416267942591</v>
      </c>
      <c r="TH1442">
        <v>0.59904306220095682</v>
      </c>
      <c r="TI1442">
        <v>0.76172248803827747</v>
      </c>
      <c r="TJ1442">
        <v>0.35215311004784683</v>
      </c>
      <c r="TK1442">
        <v>0.40382775119617226</v>
      </c>
      <c r="TL1442">
        <v>0.53397129186602865</v>
      </c>
      <c r="TM1442">
        <v>0.43636363636363629</v>
      </c>
      <c r="TN1442">
        <v>0.54354066985645932</v>
      </c>
      <c r="TO1442">
        <v>0.52344497607655505</v>
      </c>
      <c r="TP1442">
        <v>0.60287081339712911</v>
      </c>
      <c r="TQ1442">
        <v>0.59712918660287084</v>
      </c>
      <c r="TR1442">
        <v>0.46889952153110048</v>
      </c>
      <c r="TS1442">
        <v>0.50047846889952152</v>
      </c>
      <c r="TT1442">
        <v>0.69569377990430625</v>
      </c>
      <c r="TU1442">
        <v>0.35311004784688999</v>
      </c>
      <c r="TV1442">
        <v>0.28038277511961718</v>
      </c>
      <c r="TW1442">
        <v>0.13014354066985648</v>
      </c>
      <c r="TX1442">
        <v>0.55885167464114838</v>
      </c>
      <c r="TY1442">
        <v>0.48803827751196172</v>
      </c>
      <c r="TZ1442">
        <v>0.12535885167464117</v>
      </c>
      <c r="UA1442">
        <v>0.54832535885167455</v>
      </c>
      <c r="UB1442">
        <v>0.62966507177033493</v>
      </c>
      <c r="UC1442">
        <v>0.50526315789473675</v>
      </c>
      <c r="UD1442">
        <v>0.50526315789473675</v>
      </c>
      <c r="UE1442">
        <v>0.51866028708133971</v>
      </c>
      <c r="UF1442">
        <v>0.45741626794258367</v>
      </c>
      <c r="UG1442">
        <v>0.69377990430622005</v>
      </c>
      <c r="UH1442">
        <v>0.52822966507177038</v>
      </c>
      <c r="UI1442">
        <v>0.58086124401913874</v>
      </c>
      <c r="UJ1442">
        <v>0.39043062200956935</v>
      </c>
      <c r="UK1442">
        <v>0.52057416267942591</v>
      </c>
      <c r="UL1442">
        <v>0.43349282296650715</v>
      </c>
      <c r="UM1442">
        <v>0.27368421052631575</v>
      </c>
      <c r="UN1442">
        <v>0.276555023923445</v>
      </c>
      <c r="UO1442">
        <v>0.11004784688995214</v>
      </c>
      <c r="UP1442">
        <v>0.64593301435406691</v>
      </c>
      <c r="UQ1442">
        <v>0.60191387559808618</v>
      </c>
      <c r="UR1442">
        <v>0.47655502392344495</v>
      </c>
      <c r="US1442">
        <v>0.49665071770334934</v>
      </c>
      <c r="UT1442">
        <v>0.50047846889952152</v>
      </c>
      <c r="UU1442">
        <v>0.40861244019138759</v>
      </c>
      <c r="UV1442">
        <v>0.59712918660287084</v>
      </c>
      <c r="UW1442">
        <v>0.37990430622009569</v>
      </c>
      <c r="UX1442">
        <v>0.51961722488038276</v>
      </c>
      <c r="UY1442">
        <v>0.46794258373205744</v>
      </c>
      <c r="UZ1442">
        <v>0.42488038277511964</v>
      </c>
      <c r="VA1442">
        <v>0.27846889952153103</v>
      </c>
      <c r="VB1442">
        <v>0.67942583732057416</v>
      </c>
      <c r="VC1442">
        <v>0.27272727272727271</v>
      </c>
      <c r="VD1442">
        <v>0.20000000000000004</v>
      </c>
      <c r="VE1442">
        <v>0.22583732057416261</v>
      </c>
      <c r="VF1442">
        <v>0.17033492822966503</v>
      </c>
      <c r="VG1442">
        <v>0.10622009569377991</v>
      </c>
      <c r="VH1442">
        <v>0.64497607655502398</v>
      </c>
      <c r="VI1442">
        <v>0.61913875598086121</v>
      </c>
      <c r="VJ1442">
        <v>0.59617224880382769</v>
      </c>
      <c r="VK1442">
        <v>0.49760765550239233</v>
      </c>
      <c r="VL1442">
        <v>0.59808612440191389</v>
      </c>
      <c r="VM1442">
        <v>0.51483253588516742</v>
      </c>
      <c r="VN1442">
        <v>0.52248803827751189</v>
      </c>
      <c r="VO1442">
        <v>0.2755980861244019</v>
      </c>
      <c r="VP1442">
        <v>0.68516746411483243</v>
      </c>
      <c r="VQ1442">
        <v>0.76363636363636367</v>
      </c>
      <c r="VR1442">
        <v>0.26315789473684209</v>
      </c>
      <c r="VS1442">
        <v>0.16842105263157889</v>
      </c>
      <c r="VT1442">
        <v>0.20382775119617222</v>
      </c>
      <c r="VU1442">
        <v>0.13110047846889955</v>
      </c>
      <c r="VV1442">
        <v>0.47177033492822962</v>
      </c>
      <c r="VW1442">
        <v>0.69569377990430625</v>
      </c>
      <c r="VX1442">
        <v>0.35502392344497602</v>
      </c>
      <c r="VY1442">
        <v>0.54928229665071771</v>
      </c>
      <c r="VZ1442">
        <v>0.68995215311004776</v>
      </c>
      <c r="WA1442">
        <v>0.78851674641148328</v>
      </c>
      <c r="WB1442">
        <v>0.65454545454545454</v>
      </c>
      <c r="WC1442">
        <v>0.66028708133971292</v>
      </c>
      <c r="WD1442">
        <v>0.64880382775119616</v>
      </c>
      <c r="WE1442">
        <v>0.67559808612440186</v>
      </c>
      <c r="WF1442">
        <v>0.59330143540669855</v>
      </c>
      <c r="WG1442">
        <v>0.53588516746411485</v>
      </c>
      <c r="WH1442">
        <v>0.29090909090909095</v>
      </c>
      <c r="WI1442">
        <v>0.54545454545454541</v>
      </c>
      <c r="WJ1442">
        <v>0.26794258373205743</v>
      </c>
      <c r="WK1442">
        <v>0.21818181818181814</v>
      </c>
      <c r="WL1442">
        <v>0.29569377990430629</v>
      </c>
      <c r="WM1442">
        <v>0.50334928229665066</v>
      </c>
      <c r="WN1442">
        <v>0.20478468899521535</v>
      </c>
      <c r="WO1442">
        <v>0.14736842105263162</v>
      </c>
      <c r="WP1442">
        <v>9.8564593301435383E-2</v>
      </c>
      <c r="WQ1442">
        <v>0.32918660287081342</v>
      </c>
      <c r="WR1442">
        <v>0.28133971291866033</v>
      </c>
      <c r="WS1442">
        <v>0.56746411483253578</v>
      </c>
      <c r="WT1442">
        <v>0.63253588516746406</v>
      </c>
      <c r="WU1442">
        <v>0.22392344497607661</v>
      </c>
      <c r="WV1442">
        <v>0.26794258373205743</v>
      </c>
      <c r="WW1442">
        <v>0.3196172248803828</v>
      </c>
      <c r="WX1442">
        <v>0.23062200956937792</v>
      </c>
      <c r="WY1442">
        <v>0.29856459330143542</v>
      </c>
      <c r="WZ1442">
        <v>0.27751196172248804</v>
      </c>
      <c r="XA1442">
        <v>0.42200956937799033</v>
      </c>
      <c r="XB1442">
        <v>0.20000000000000004</v>
      </c>
      <c r="XC1442">
        <v>0.22200956937799046</v>
      </c>
      <c r="XD1442">
        <v>0.23540669856459323</v>
      </c>
      <c r="XE1442">
        <v>0.19234449760765543</v>
      </c>
      <c r="XF1442">
        <v>0.52822966507177038</v>
      </c>
      <c r="XG1442">
        <v>0.26411483253588508</v>
      </c>
      <c r="XH1442">
        <v>0.49952153110047848</v>
      </c>
      <c r="XI1442">
        <v>0.23540669856459323</v>
      </c>
      <c r="XJ1442">
        <v>0.16459330143540671</v>
      </c>
      <c r="XK1442">
        <v>0.30430622009569375</v>
      </c>
      <c r="XL1442">
        <v>0.18755980861244012</v>
      </c>
      <c r="XM1442">
        <v>0.25454545454545446</v>
      </c>
      <c r="XN1442">
        <v>0.22583732057416261</v>
      </c>
      <c r="XO1442">
        <v>0.3186602870813397</v>
      </c>
      <c r="XP1442">
        <v>0.19712918660287077</v>
      </c>
      <c r="XQ1442">
        <v>0.21052631578947367</v>
      </c>
      <c r="XR1442">
        <v>0.2248803827751196</v>
      </c>
      <c r="XS1442">
        <v>0.462200956937799</v>
      </c>
      <c r="XT1442">
        <v>0.14354066985645933</v>
      </c>
      <c r="XU1442">
        <v>0.4191387559808612</v>
      </c>
      <c r="XV1442">
        <v>0.25167464114832533</v>
      </c>
      <c r="XW1442">
        <v>0.14066985645933017</v>
      </c>
      <c r="XX1442">
        <v>0.14354066985645933</v>
      </c>
      <c r="XY1442">
        <v>0.29665071770334928</v>
      </c>
      <c r="XZ1442">
        <v>0.21244019138755982</v>
      </c>
      <c r="YA1442">
        <v>0.4516746411483254</v>
      </c>
      <c r="YB1442">
        <v>0.25167464114832533</v>
      </c>
      <c r="YC1442">
        <v>0.30909090909090903</v>
      </c>
      <c r="YD1442">
        <v>0.23923444976076555</v>
      </c>
      <c r="YE1442">
        <v>0.23540669856459323</v>
      </c>
      <c r="YF1442">
        <v>0.32153110047846883</v>
      </c>
      <c r="YG1442">
        <v>0.26985645933014357</v>
      </c>
      <c r="YH1442">
        <v>0.22200956937799046</v>
      </c>
      <c r="YI1442">
        <v>0.23636363636363639</v>
      </c>
      <c r="YJ1442">
        <v>0.16363636363636358</v>
      </c>
      <c r="YK1442">
        <v>0.21244019138755982</v>
      </c>
      <c r="YL1442">
        <v>0.17990430622009565</v>
      </c>
      <c r="YM1442">
        <v>0.23444976076555024</v>
      </c>
      <c r="YN1442">
        <v>0.28708133971291866</v>
      </c>
      <c r="YO1442">
        <v>0.24688995215311002</v>
      </c>
      <c r="YP1442">
        <v>0.23636363636363639</v>
      </c>
      <c r="YQ1442">
        <v>9.1866028708133984E-2</v>
      </c>
      <c r="YR1442">
        <v>0.20095693779904306</v>
      </c>
      <c r="YS1442">
        <v>0.16555023923444973</v>
      </c>
      <c r="YT1442">
        <v>0.19138755980861244</v>
      </c>
      <c r="YU1442">
        <v>0.19043062200956942</v>
      </c>
      <c r="YV1442">
        <v>0.17129186602870819</v>
      </c>
      <c r="YW1442">
        <v>0.22966507177033491</v>
      </c>
      <c r="YX1442">
        <v>0.64114832535885169</v>
      </c>
      <c r="YY1442">
        <v>0.63540669856459331</v>
      </c>
      <c r="YZ1442">
        <v>0.74641148325358853</v>
      </c>
      <c r="ZA1442">
        <v>0.59712918660287084</v>
      </c>
      <c r="ZB1442">
        <v>0.21818181818181814</v>
      </c>
      <c r="ZC1442">
        <v>0.23062200956937792</v>
      </c>
      <c r="ZD1442">
        <v>0.14258373205741626</v>
      </c>
      <c r="ZE1442">
        <v>0.22296650717703345</v>
      </c>
      <c r="ZF1442">
        <v>0.62775119617224873</v>
      </c>
      <c r="ZG1442">
        <v>0.61626794258373208</v>
      </c>
      <c r="ZH1442">
        <v>0.44114832535885162</v>
      </c>
      <c r="ZI1442">
        <v>0.5942583732057416</v>
      </c>
      <c r="ZJ1442">
        <v>0.45645933014354068</v>
      </c>
      <c r="ZK1442">
        <v>0.22105263157894731</v>
      </c>
      <c r="ZL1442">
        <v>0.216267942583732</v>
      </c>
      <c r="ZM1442">
        <v>0.23157894736842108</v>
      </c>
      <c r="ZN1442">
        <v>9.6650717703349293E-2</v>
      </c>
      <c r="ZO1442">
        <v>0.22966507177033491</v>
      </c>
      <c r="ZP1442">
        <v>0.28038277511961718</v>
      </c>
      <c r="ZQ1442">
        <v>0.21148325358851669</v>
      </c>
      <c r="ZR1442">
        <v>0.20382775119617222</v>
      </c>
      <c r="ZS1442">
        <v>0.25071770334928234</v>
      </c>
      <c r="ZT1442">
        <v>0.28612440191387561</v>
      </c>
      <c r="ZU1442">
        <v>0.39999999999999997</v>
      </c>
      <c r="ZV1442">
        <v>0.1779904306220095</v>
      </c>
      <c r="ZW1442">
        <v>0.23923444976076555</v>
      </c>
      <c r="ZX1442">
        <v>0.24306220095693784</v>
      </c>
      <c r="ZY1442">
        <v>0.15789473684210525</v>
      </c>
      <c r="ZZ1442">
        <v>9.9521531100478455E-2</v>
      </c>
      <c r="AAA1442">
        <v>0.26889952153110042</v>
      </c>
      <c r="AAB1442">
        <v>0.59712918660287084</v>
      </c>
      <c r="AAC1442">
        <v>0.26794258373205743</v>
      </c>
      <c r="AAD1442">
        <v>9.9521531100478455E-2</v>
      </c>
      <c r="AAE1442">
        <v>0.20382775119617222</v>
      </c>
      <c r="AAF1442">
        <v>0.32057416267942584</v>
      </c>
      <c r="AAG1442">
        <v>0.2755980861244019</v>
      </c>
      <c r="AAH1442">
        <v>0.27272727272727271</v>
      </c>
      <c r="AAI1442">
        <v>0.18660287081339713</v>
      </c>
      <c r="AAJ1442">
        <v>0.26124401913875595</v>
      </c>
      <c r="AAK1442">
        <v>0.20956937799043066</v>
      </c>
      <c r="AAL1442">
        <v>0.23923444976076555</v>
      </c>
      <c r="AAM1442">
        <v>0.13492822966507179</v>
      </c>
      <c r="AAN1442">
        <v>0.22966507177033491</v>
      </c>
      <c r="AAO1442">
        <v>0.15502392344497609</v>
      </c>
      <c r="AAP1442">
        <v>0.24784688995215315</v>
      </c>
      <c r="AAQ1442">
        <v>0.33205741626794261</v>
      </c>
      <c r="AAR1442">
        <v>0.22392344497607661</v>
      </c>
      <c r="AAS1442">
        <v>0.1760765550239235</v>
      </c>
      <c r="AAT1442">
        <v>0.51483253588516742</v>
      </c>
      <c r="AAU1442">
        <v>0.22966507177033491</v>
      </c>
      <c r="AAV1442">
        <v>0.3330143540669856</v>
      </c>
      <c r="AAW1442">
        <v>0.22679425837320577</v>
      </c>
      <c r="AAX1442">
        <v>0.29282296650717698</v>
      </c>
      <c r="AAY1442">
        <v>0.27177033492822972</v>
      </c>
      <c r="AAZ1442">
        <v>0.20765550239234451</v>
      </c>
      <c r="ABA1442">
        <v>0.30909090909090903</v>
      </c>
      <c r="ABB1442">
        <v>0.2028708133971292</v>
      </c>
      <c r="ABC1442">
        <v>0.19808612440191389</v>
      </c>
      <c r="ABD1442">
        <v>0.24210526315789471</v>
      </c>
      <c r="ABE1442">
        <v>1.9138755980861243E-2</v>
      </c>
      <c r="ABF1442">
        <v>0.20095693779904306</v>
      </c>
      <c r="ABG1442">
        <v>0.58947368421052626</v>
      </c>
      <c r="ABH1442">
        <v>0.54832535885167455</v>
      </c>
      <c r="ABI1442">
        <v>0.12535885167464117</v>
      </c>
      <c r="ABJ1442">
        <v>0.21052631578947367</v>
      </c>
      <c r="ABK1442">
        <v>0.18468899521531096</v>
      </c>
      <c r="ABL1442">
        <v>0.22583732057416261</v>
      </c>
      <c r="ABM1442">
        <v>0.16267942583732056</v>
      </c>
      <c r="ABN1442">
        <v>0.1598086124401914</v>
      </c>
      <c r="ABO1442">
        <v>9.1866028708133984E-2</v>
      </c>
      <c r="ABP1442">
        <v>0.15693779904306224</v>
      </c>
      <c r="ABQ1442">
        <v>0.2593301435406698</v>
      </c>
      <c r="ABR1442">
        <v>0.19617224880382775</v>
      </c>
      <c r="ABS1442">
        <v>0.17894736842105266</v>
      </c>
      <c r="ABT1442">
        <v>0.25454545454545446</v>
      </c>
      <c r="ABU1442">
        <v>0.27751196172248804</v>
      </c>
      <c r="ABV1442">
        <v>0.31196172248803822</v>
      </c>
      <c r="ABW1442">
        <v>0.28229665071770332</v>
      </c>
      <c r="ABX1442">
        <v>0.2411483253588517</v>
      </c>
      <c r="ABY1442">
        <v>0.31196172248803822</v>
      </c>
      <c r="ABZ1442">
        <v>0.55502392344497609</v>
      </c>
      <c r="ACA1442">
        <v>0.1942583732057416</v>
      </c>
      <c r="ACB1442">
        <v>0.42488038277511964</v>
      </c>
      <c r="ACC1442">
        <v>0.64688995215310996</v>
      </c>
      <c r="ACD1442">
        <v>0.39521531100478463</v>
      </c>
      <c r="ACE1442">
        <v>0.76650717703349269</v>
      </c>
      <c r="ACF1442">
        <v>0.38277511961722488</v>
      </c>
      <c r="ACG1442">
        <v>0.27177033492822972</v>
      </c>
      <c r="ACH1442">
        <v>0.6947368421052631</v>
      </c>
      <c r="ACI1442">
        <v>0.51483253588516742</v>
      </c>
      <c r="ACJ1442">
        <v>0.19808612440191389</v>
      </c>
      <c r="ACK1442">
        <v>0.32344497607655498</v>
      </c>
      <c r="ACL1442">
        <v>0.43444976076555025</v>
      </c>
      <c r="ACM1442">
        <v>0.35311004784688999</v>
      </c>
      <c r="ACN1442">
        <v>0.35119617224880384</v>
      </c>
      <c r="ACO1442">
        <v>0.18086124401913881</v>
      </c>
      <c r="ACP1442">
        <v>8.612440191387559E-2</v>
      </c>
      <c r="ACQ1442">
        <v>0.28708133971291866</v>
      </c>
      <c r="ACR1442">
        <v>0.41339712918660287</v>
      </c>
      <c r="ACS1442">
        <v>0.15502392344497609</v>
      </c>
      <c r="ACT1442">
        <v>0.22296650717703345</v>
      </c>
      <c r="ACU1442">
        <v>0.20478468899521535</v>
      </c>
      <c r="ACV1442">
        <v>0.66602870813397119</v>
      </c>
      <c r="ACW1442">
        <v>0.91291866028708135</v>
      </c>
      <c r="ACX1442">
        <v>0.43923444976076559</v>
      </c>
      <c r="ACY1442">
        <v>0.42200956937799033</v>
      </c>
      <c r="ACZ1442">
        <v>0.62009569377990426</v>
      </c>
      <c r="ADA1442">
        <v>0.60669856459330151</v>
      </c>
      <c r="ADB1442">
        <v>0.70430622009569366</v>
      </c>
      <c r="ADC1442">
        <v>0.23444976076555024</v>
      </c>
      <c r="ADD1442">
        <v>0.26985645933014357</v>
      </c>
      <c r="ADE1442">
        <v>0.11004784688995214</v>
      </c>
      <c r="ADF1442">
        <v>0.23827751196172253</v>
      </c>
      <c r="ADG1442">
        <v>0.28133971291866033</v>
      </c>
      <c r="ADH1442">
        <v>0.16076555023923442</v>
      </c>
      <c r="ADI1442">
        <v>0.30047846889952157</v>
      </c>
      <c r="ADJ1442">
        <v>0.2593301435406698</v>
      </c>
      <c r="ADK1442">
        <v>0.23349282296650722</v>
      </c>
      <c r="ADL1442">
        <v>0.18564593301435411</v>
      </c>
      <c r="ADM1442">
        <v>0.17894736842105266</v>
      </c>
      <c r="ADN1442">
        <v>0.33205741626794261</v>
      </c>
      <c r="ADO1442">
        <v>0.49760765550239233</v>
      </c>
      <c r="ADP1442">
        <v>0.28995215311004779</v>
      </c>
      <c r="ADQ1442">
        <v>0.29090909090909095</v>
      </c>
      <c r="ADR1442">
        <v>0.23540669856459323</v>
      </c>
      <c r="ADS1442">
        <v>0.36363636363636365</v>
      </c>
      <c r="ADT1442">
        <v>0.30430622009569375</v>
      </c>
      <c r="ADU1442">
        <v>0.39138755980861251</v>
      </c>
      <c r="ADV1442">
        <v>0.3454545454545454</v>
      </c>
      <c r="ADW1442">
        <v>0.18181818181818182</v>
      </c>
      <c r="ADX1442">
        <v>0.19138755980861244</v>
      </c>
      <c r="ADY1442">
        <v>0.27177033492822972</v>
      </c>
      <c r="ADZ1442">
        <v>0.3626794258373206</v>
      </c>
      <c r="AEA1442">
        <v>0.17224880382775118</v>
      </c>
      <c r="AEB1442">
        <v>0.2248803827751196</v>
      </c>
      <c r="AEC1442">
        <v>0.29282296650717698</v>
      </c>
      <c r="AED1442">
        <v>0.14162679425837318</v>
      </c>
      <c r="AEE1442">
        <v>0.30622009569377989</v>
      </c>
      <c r="AEF1442">
        <v>0.18373205741626797</v>
      </c>
      <c r="AEG1442">
        <v>0.13588516746411486</v>
      </c>
      <c r="AEH1442">
        <v>0.25167464114832533</v>
      </c>
      <c r="AEI1442">
        <v>0.16076555023923442</v>
      </c>
      <c r="AEJ1442">
        <v>0.13397129186602871</v>
      </c>
      <c r="AEK1442">
        <v>0.21052631578947367</v>
      </c>
      <c r="AEL1442">
        <v>0.25645933014354061</v>
      </c>
      <c r="AEM1442">
        <v>0.1942583732057416</v>
      </c>
      <c r="AEN1442">
        <v>0.19330143540669859</v>
      </c>
      <c r="AEO1442">
        <v>0</v>
      </c>
      <c r="AEP1442">
        <v>0.22009569377990429</v>
      </c>
      <c r="AEQ1442">
        <v>0.29377990430622009</v>
      </c>
      <c r="AER1442">
        <v>0.15311004784688995</v>
      </c>
      <c r="AES1442">
        <v>0.12440191387559808</v>
      </c>
      <c r="AET1442">
        <v>0.276555023923445</v>
      </c>
      <c r="AEU1442">
        <v>0.26698564593301438</v>
      </c>
      <c r="AEV1442">
        <v>0.23157894736842108</v>
      </c>
      <c r="AEW1442">
        <v>0.34066985645933007</v>
      </c>
      <c r="AEX1442">
        <v>9.7607655502392365E-2</v>
      </c>
      <c r="AEY1442">
        <v>0.26698564593301438</v>
      </c>
      <c r="AEZ1442">
        <v>0.20765550239234451</v>
      </c>
      <c r="AFA1442">
        <v>0.36937799043062192</v>
      </c>
      <c r="AFB1442">
        <v>0.2411483253588517</v>
      </c>
      <c r="AFC1442">
        <v>0.24976076555023918</v>
      </c>
      <c r="AFD1442">
        <v>0.30717703349282288</v>
      </c>
      <c r="AFE1442">
        <v>0.21435406698564599</v>
      </c>
      <c r="AFF1442">
        <v>0.30143540669856456</v>
      </c>
      <c r="AFG1442">
        <v>0.11004784688995214</v>
      </c>
      <c r="AFH1442">
        <v>0.28516746411483251</v>
      </c>
      <c r="AFI1442">
        <v>0.2593301435406698</v>
      </c>
      <c r="AFJ1442">
        <v>0.23349282296650722</v>
      </c>
      <c r="AFK1442">
        <v>0.20478468899521535</v>
      </c>
      <c r="AFL1442">
        <v>0.23253588516746407</v>
      </c>
      <c r="AFM1442">
        <v>0.3598086124401913</v>
      </c>
      <c r="AFN1442">
        <v>0.20095693779904306</v>
      </c>
      <c r="AFO1442">
        <v>0.1779904306220095</v>
      </c>
      <c r="AFP1442">
        <v>0.23540669856459323</v>
      </c>
      <c r="AFQ1442">
        <v>0.32918660287081342</v>
      </c>
      <c r="AFR1442">
        <v>0.3923444976076555</v>
      </c>
      <c r="AFS1442">
        <v>0.32918660287081342</v>
      </c>
      <c r="AFT1442">
        <v>0.15502392344497609</v>
      </c>
      <c r="AFU1442">
        <v>0.26028708133971296</v>
      </c>
      <c r="AFV1442">
        <v>0.30047846889952157</v>
      </c>
      <c r="AFW1442">
        <v>0.25263157894736848</v>
      </c>
      <c r="AFX1442">
        <v>0.32344497607655498</v>
      </c>
      <c r="AFY1442">
        <v>0.18660287081339713</v>
      </c>
      <c r="AFZ1442">
        <v>0.24497607655502385</v>
      </c>
      <c r="AGA1442">
        <v>0.2191387559808613</v>
      </c>
      <c r="AGB1442">
        <v>0.39904306220095692</v>
      </c>
      <c r="AGC1442">
        <v>0.20765550239234451</v>
      </c>
      <c r="AGD1442">
        <v>0.19138755980861244</v>
      </c>
      <c r="AGE1442">
        <v>0.27368421052631575</v>
      </c>
      <c r="AGF1442">
        <v>0.18373205741626797</v>
      </c>
      <c r="AGG1442">
        <v>0.26507177033492824</v>
      </c>
      <c r="AGH1442">
        <v>0.14354066985645933</v>
      </c>
      <c r="AGI1442">
        <v>0.22966507177033491</v>
      </c>
      <c r="AGJ1442">
        <v>0.14449760765550232</v>
      </c>
      <c r="AGK1442">
        <v>8.8995215311004752E-2</v>
      </c>
      <c r="AGL1442">
        <v>0.18373205741626797</v>
      </c>
      <c r="AGM1442">
        <v>0.29377990430622009</v>
      </c>
      <c r="AGN1442">
        <v>9.9521531100478455E-2</v>
      </c>
      <c r="AGO1442">
        <v>0.22679425837320577</v>
      </c>
      <c r="AGP1442">
        <v>0.2622009569377991</v>
      </c>
      <c r="AGQ1442">
        <v>0.24306220095693784</v>
      </c>
      <c r="AGR1442">
        <v>0.19521531100478473</v>
      </c>
      <c r="AGS1442">
        <v>0.28229665071770332</v>
      </c>
      <c r="AGT1442">
        <v>0.14449760765550232</v>
      </c>
      <c r="AGU1442">
        <v>0.16076555023923442</v>
      </c>
      <c r="AGV1442">
        <v>0.19043062200956942</v>
      </c>
      <c r="AGW1442">
        <v>0.27751196172248804</v>
      </c>
      <c r="AGX1442">
        <v>0.22966507177033491</v>
      </c>
      <c r="AGY1442">
        <v>0.30622009569377989</v>
      </c>
      <c r="AGZ1442">
        <v>0.18181818181818182</v>
      </c>
      <c r="AHA1442">
        <v>0.25837320574162681</v>
      </c>
      <c r="AHB1442">
        <v>0.14354066985645933</v>
      </c>
      <c r="AHC1442">
        <v>0.62966507177033493</v>
      </c>
      <c r="AHD1442">
        <v>0.73301435406698556</v>
      </c>
      <c r="AHE1442">
        <v>0.65645933014354063</v>
      </c>
      <c r="AHF1442">
        <v>0.3167464114832535</v>
      </c>
      <c r="AHG1442">
        <v>0.24306220095693784</v>
      </c>
      <c r="AHH1442">
        <v>0.30334928229665076</v>
      </c>
      <c r="AHI1442">
        <v>0.26028708133971296</v>
      </c>
      <c r="AHJ1442">
        <v>0.28133971291866033</v>
      </c>
      <c r="AHK1442">
        <v>0.31578947368421051</v>
      </c>
      <c r="AHL1442">
        <v>0.34928229665071769</v>
      </c>
      <c r="AHM1442">
        <v>0.36746411483253594</v>
      </c>
      <c r="AHN1442">
        <v>0.35119617224880384</v>
      </c>
      <c r="AHO1442">
        <v>0.19808612440191389</v>
      </c>
      <c r="AHP1442">
        <v>0.3052631578947369</v>
      </c>
      <c r="AHQ1442">
        <v>0.24976076555023918</v>
      </c>
      <c r="AHR1442">
        <v>0.29952153110047841</v>
      </c>
      <c r="AHS1442">
        <v>0.34736842105263155</v>
      </c>
      <c r="AHT1442">
        <v>0.30717703349282288</v>
      </c>
      <c r="AHU1442">
        <v>0.32727272727272727</v>
      </c>
      <c r="AHV1442">
        <v>0.3454545454545454</v>
      </c>
      <c r="AHW1442">
        <v>0.32248803827751199</v>
      </c>
      <c r="AHX1442">
        <v>0.27942583732057419</v>
      </c>
      <c r="AHY1442">
        <v>0.26889952153110042</v>
      </c>
      <c r="AHZ1442">
        <v>0.67942583732057416</v>
      </c>
      <c r="AIA1442">
        <v>0.40382775119617226</v>
      </c>
      <c r="AIB1442">
        <v>0.81913875598086117</v>
      </c>
      <c r="AIC1442">
        <v>0.3923444976076555</v>
      </c>
      <c r="AID1442">
        <v>0.24210526315789471</v>
      </c>
      <c r="AIE1442">
        <v>0.21818181818181814</v>
      </c>
      <c r="AIF1442">
        <v>0.57990430622009559</v>
      </c>
      <c r="AIG1442">
        <v>0.60095693779904302</v>
      </c>
      <c r="AIH1442">
        <v>0.28995215311004779</v>
      </c>
      <c r="AII1442">
        <v>0.3167464114832535</v>
      </c>
      <c r="AIJ1442">
        <v>0.32248803827751199</v>
      </c>
      <c r="AIK1442">
        <v>0.33588516746411479</v>
      </c>
      <c r="AIL1442">
        <v>0.67942583732057416</v>
      </c>
      <c r="AIM1442">
        <v>0.34736842105263155</v>
      </c>
      <c r="AIN1442">
        <v>0.19808612440191389</v>
      </c>
      <c r="AIO1442">
        <v>0.41148325358851673</v>
      </c>
      <c r="AIP1442">
        <v>0.36459330143540664</v>
      </c>
      <c r="AIQ1442">
        <v>0.24306220095693784</v>
      </c>
      <c r="AIR1442">
        <v>0.2411483253588517</v>
      </c>
      <c r="AIS1442">
        <v>0.22392344497607661</v>
      </c>
      <c r="AIT1442">
        <v>0.39330143540669849</v>
      </c>
      <c r="AIU1442">
        <v>0.29952153110047841</v>
      </c>
      <c r="AIV1442">
        <v>0.24880382775119617</v>
      </c>
      <c r="AIW1442">
        <v>0.27464114832535885</v>
      </c>
      <c r="AIX1442">
        <v>0.23444976076555024</v>
      </c>
      <c r="AIY1442">
        <v>0.37416267942583725</v>
      </c>
      <c r="AIZ1442">
        <v>0.41148325358851673</v>
      </c>
      <c r="AJA1442">
        <v>0.27751196172248804</v>
      </c>
      <c r="AJB1442">
        <v>0.32631578947368417</v>
      </c>
      <c r="AJC1442">
        <v>0.28325358851674637</v>
      </c>
      <c r="AJD1442">
        <v>0.20478468899521535</v>
      </c>
      <c r="AJE1442">
        <v>0.31387559808612436</v>
      </c>
      <c r="AJF1442">
        <v>0.24784688995215315</v>
      </c>
      <c r="AJG1442">
        <v>0.31004784688995218</v>
      </c>
      <c r="AJH1442">
        <v>0.31100478468899523</v>
      </c>
      <c r="AJI1442">
        <v>0.3186602870813397</v>
      </c>
      <c r="AJJ1442">
        <v>0.24497607655502385</v>
      </c>
      <c r="AJK1442">
        <v>0.3483253588516747</v>
      </c>
      <c r="AJL1442">
        <v>0.27368421052631575</v>
      </c>
      <c r="AJM1442">
        <v>0.34258373205741621</v>
      </c>
      <c r="AJN1442">
        <v>0.27081339712918656</v>
      </c>
      <c r="AJO1442">
        <v>0.31770334928229665</v>
      </c>
      <c r="AJP1442">
        <v>0.35406698564593297</v>
      </c>
      <c r="AJQ1442">
        <v>0.28229665071770332</v>
      </c>
      <c r="AJR1442">
        <v>0.40861244019138759</v>
      </c>
      <c r="AJS1442">
        <v>0.25837320574162681</v>
      </c>
      <c r="AJT1442">
        <v>0.18373205741626797</v>
      </c>
      <c r="AJU1442">
        <v>0.35215311004784683</v>
      </c>
      <c r="AJV1442">
        <v>0.28995215311004779</v>
      </c>
      <c r="AJW1442">
        <v>0.25837320574162681</v>
      </c>
      <c r="AJX1442">
        <v>0.41148325358851673</v>
      </c>
      <c r="AJY1442">
        <v>0.4516746411483254</v>
      </c>
      <c r="AJZ1442">
        <v>0.3464114832535885</v>
      </c>
      <c r="AKA1442">
        <v>0.28708133971291866</v>
      </c>
      <c r="AKB1442">
        <v>0.27751196172248804</v>
      </c>
      <c r="AKC1442">
        <v>0.1732057416267942</v>
      </c>
      <c r="AKD1442">
        <v>0.23923444976076555</v>
      </c>
      <c r="AKE1442">
        <v>0.19712918660287077</v>
      </c>
      <c r="AKF1442">
        <v>0.40478468899521525</v>
      </c>
      <c r="AKG1442">
        <v>0.33492822966507174</v>
      </c>
      <c r="AKH1442">
        <v>0.28516746411483251</v>
      </c>
      <c r="AKI1442">
        <v>0.37799043062200954</v>
      </c>
      <c r="AKJ1442">
        <v>0.31578947368421051</v>
      </c>
      <c r="AKK1442">
        <v>0.1942583732057416</v>
      </c>
      <c r="AKL1442">
        <v>0.22966507177033491</v>
      </c>
      <c r="AKM1442">
        <v>0.20861244019138753</v>
      </c>
      <c r="AKN1442">
        <v>0.56746411483253578</v>
      </c>
      <c r="AKO1442">
        <v>0.4028708133971291</v>
      </c>
      <c r="AKP1442">
        <v>0.30622009569377989</v>
      </c>
      <c r="AKQ1442">
        <v>0.22200956937799046</v>
      </c>
      <c r="AKR1442">
        <v>0.25358851674641147</v>
      </c>
      <c r="AKS1442">
        <v>0.19617224880382775</v>
      </c>
      <c r="AKT1442">
        <v>0.17511961722488034</v>
      </c>
      <c r="AKU1442">
        <v>0.27846889952153103</v>
      </c>
      <c r="AKV1442">
        <v>0.22775119617224876</v>
      </c>
      <c r="AKW1442">
        <v>0.24019138755980854</v>
      </c>
      <c r="AKX1442">
        <v>0.23349282296650722</v>
      </c>
      <c r="AKY1442">
        <v>0.33684210526315789</v>
      </c>
      <c r="AKZ1442">
        <v>0.21052631578947367</v>
      </c>
      <c r="ALA1442">
        <v>0.24401913875598086</v>
      </c>
      <c r="ALB1442">
        <v>0.32057416267942584</v>
      </c>
      <c r="ALC1442">
        <v>0.15598086124401911</v>
      </c>
      <c r="ALD1442">
        <v>0.34928229665071769</v>
      </c>
      <c r="ALE1442">
        <v>0.21722488038277513</v>
      </c>
      <c r="ALF1442">
        <v>0.2755980861244019</v>
      </c>
      <c r="ALG1442">
        <v>0.32918660287081342</v>
      </c>
      <c r="ALH1442">
        <v>0.27942583732057419</v>
      </c>
      <c r="ALI1442">
        <v>0.20574162679425836</v>
      </c>
      <c r="ALJ1442">
        <v>0.25550239234449762</v>
      </c>
      <c r="ALK1442">
        <v>0.41244019138755972</v>
      </c>
      <c r="ALL1442">
        <v>0.20478468899521535</v>
      </c>
      <c r="ALM1442">
        <v>0.29090909090909095</v>
      </c>
      <c r="ALN1442">
        <v>0.14354066985645933</v>
      </c>
      <c r="ALO1442">
        <v>0.25741626794258377</v>
      </c>
      <c r="ALP1442">
        <v>0.20574162679425836</v>
      </c>
      <c r="ALQ1442">
        <v>0.38181818181818183</v>
      </c>
      <c r="ALR1442">
        <v>0.2889952153110048</v>
      </c>
      <c r="ALS1442">
        <v>0.28803827751196165</v>
      </c>
      <c r="ALT1442">
        <v>0.32248803827751199</v>
      </c>
      <c r="ALU1442">
        <v>0.25358851674641147</v>
      </c>
      <c r="ALV1442">
        <v>0.2889952153110048</v>
      </c>
      <c r="ALW1442">
        <v>0.25071770334928234</v>
      </c>
      <c r="ALX1442">
        <v>0.20191387559808607</v>
      </c>
      <c r="ALY1442">
        <v>0.30909090909090903</v>
      </c>
      <c r="ALZ1442">
        <v>0.18373205741626797</v>
      </c>
      <c r="AMA1442">
        <v>0.27272727272727271</v>
      </c>
      <c r="AMB1442">
        <v>0.24210526315789471</v>
      </c>
      <c r="AMC1442">
        <v>0.22296650717703345</v>
      </c>
      <c r="AMD1442">
        <v>0.22966507177033491</v>
      </c>
      <c r="AME1442">
        <v>0.27081339712918656</v>
      </c>
      <c r="AMF1442">
        <v>0.2248803827751196</v>
      </c>
      <c r="AMG1442">
        <v>0.3052631578947369</v>
      </c>
      <c r="AMH1442">
        <v>0.31387559808612436</v>
      </c>
      <c r="AMI1442">
        <v>0.24019138755980854</v>
      </c>
      <c r="AMJ1442">
        <v>0.29186602870813394</v>
      </c>
      <c r="AMK1442">
        <v>0.25358851674641147</v>
      </c>
      <c r="AML1442">
        <v>0.20669856459330138</v>
      </c>
      <c r="AMM1442">
        <v>0.32440191387559814</v>
      </c>
      <c r="AMN1442">
        <v>0.28708133971291866</v>
      </c>
      <c r="AMO1442">
        <v>0.30622009569377989</v>
      </c>
      <c r="AMP1442">
        <v>0.30717703349282288</v>
      </c>
      <c r="AMQ1442">
        <v>0.30334928229665076</v>
      </c>
      <c r="AMR1442">
        <v>0.23923444976076555</v>
      </c>
      <c r="AMS1442">
        <v>0.2191387559808613</v>
      </c>
      <c r="AMT1442">
        <v>0.16172248803827757</v>
      </c>
      <c r="AMU1442">
        <v>0.17129186602870819</v>
      </c>
      <c r="AMV1442">
        <v>0.25837320574162681</v>
      </c>
      <c r="AMW1442">
        <v>0.22583732057416261</v>
      </c>
      <c r="AMX1442">
        <v>0.14066985645933017</v>
      </c>
      <c r="AMY1442">
        <v>0.23636363636363639</v>
      </c>
      <c r="AMZ1442">
        <v>0.23062200956937792</v>
      </c>
      <c r="ANA1442">
        <v>0.21148325358851669</v>
      </c>
      <c r="ANB1442">
        <v>0.20669856459330138</v>
      </c>
      <c r="ANC1442">
        <v>0.14545454545454548</v>
      </c>
      <c r="AND1442">
        <v>0.28325358851674637</v>
      </c>
      <c r="ANE1442">
        <v>0.28708133971291866</v>
      </c>
      <c r="ANF1442">
        <v>0.61148325358851674</v>
      </c>
      <c r="ANG1442">
        <v>0.22392344497607661</v>
      </c>
      <c r="ANH1442">
        <v>0.14641148325358849</v>
      </c>
      <c r="ANI1442">
        <v>0.25454545454545446</v>
      </c>
      <c r="ANJ1442">
        <v>0.216267942583732</v>
      </c>
      <c r="ANK1442">
        <v>0.33971291866028708</v>
      </c>
      <c r="ANL1442">
        <v>0.276555023923445</v>
      </c>
      <c r="ANM1442">
        <v>0.24210526315789471</v>
      </c>
      <c r="ANN1442">
        <v>0.28038277511961718</v>
      </c>
      <c r="ANO1442">
        <v>0.29760765550239227</v>
      </c>
      <c r="ANP1442">
        <v>0.245933014354067</v>
      </c>
      <c r="ANQ1442">
        <v>0.2411483253588517</v>
      </c>
      <c r="ANR1442">
        <v>0.28803827751196165</v>
      </c>
      <c r="ANS1442">
        <v>0.31770334928229665</v>
      </c>
      <c r="ANT1442">
        <v>0.22200956937799046</v>
      </c>
      <c r="ANU1442">
        <v>0.27942583732057419</v>
      </c>
      <c r="ANV1442">
        <v>0.22105263157894731</v>
      </c>
      <c r="ANW1442">
        <v>0.22583732057416261</v>
      </c>
      <c r="ANX1442">
        <v>0.28133971291866033</v>
      </c>
      <c r="ANY1442">
        <v>0.24401913875598086</v>
      </c>
      <c r="ANZ1442">
        <v>0.20574162679425836</v>
      </c>
      <c r="AOA1442">
        <v>0.31387559808612436</v>
      </c>
      <c r="AOB1442">
        <v>0.21435406698564599</v>
      </c>
      <c r="AOC1442">
        <v>0.23827751196172253</v>
      </c>
      <c r="AOD1442">
        <v>0.29090909090909095</v>
      </c>
      <c r="AOE1442">
        <v>0.28421052631578947</v>
      </c>
      <c r="AOF1442">
        <v>0.26794258373205743</v>
      </c>
      <c r="AOG1442">
        <v>0.37799043062200954</v>
      </c>
      <c r="AOH1442">
        <v>0.27177033492822972</v>
      </c>
      <c r="AOI1442">
        <v>0.20669856459330138</v>
      </c>
      <c r="AOJ1442">
        <v>0.29665071770334928</v>
      </c>
      <c r="AOK1442">
        <v>0.26794258373205743</v>
      </c>
      <c r="AOL1442">
        <v>0.19138755980861244</v>
      </c>
      <c r="AOM1442">
        <v>0.22009569377990429</v>
      </c>
      <c r="AON1442">
        <v>0.22296650717703345</v>
      </c>
      <c r="AOO1442">
        <v>0.21531100478468898</v>
      </c>
      <c r="AOP1442">
        <v>0.26889952153110042</v>
      </c>
      <c r="AOQ1442">
        <v>0.30622009569377989</v>
      </c>
      <c r="AOR1442">
        <v>0.30909090909090903</v>
      </c>
      <c r="AOS1442">
        <v>0.1511961722488038</v>
      </c>
      <c r="AOT1442">
        <v>0.22392344497607661</v>
      </c>
      <c r="AOU1442">
        <v>0.33588516746411479</v>
      </c>
      <c r="AOV1442">
        <v>0.41818181818181821</v>
      </c>
      <c r="AOW1442">
        <v>0.56459330143540665</v>
      </c>
      <c r="AOX1442">
        <v>0.2889952153110048</v>
      </c>
      <c r="AOY1442">
        <v>0.20669856459330138</v>
      </c>
      <c r="AOZ1442">
        <v>0.61148325358851674</v>
      </c>
      <c r="APA1442">
        <v>0.68899521531100472</v>
      </c>
      <c r="APB1442">
        <v>0.60287081339712911</v>
      </c>
      <c r="APC1442">
        <v>0.22775119617224876</v>
      </c>
      <c r="APD1442">
        <v>0.35406698564593297</v>
      </c>
      <c r="APE1442">
        <v>0.4057416267942584</v>
      </c>
      <c r="APF1442">
        <v>0.23349282296650722</v>
      </c>
      <c r="APG1442">
        <v>0.3023923444976076</v>
      </c>
      <c r="APH1442">
        <v>0.28612440191387561</v>
      </c>
      <c r="API1442">
        <v>0.25550239234449762</v>
      </c>
      <c r="APJ1442">
        <v>0.24976076555023918</v>
      </c>
      <c r="APK1442">
        <v>0.22966507177033491</v>
      </c>
      <c r="APL1442">
        <v>0.26124401913875595</v>
      </c>
      <c r="APM1442">
        <v>0.32535885167464113</v>
      </c>
      <c r="APN1442">
        <v>0.23540669856459323</v>
      </c>
      <c r="APO1442">
        <v>0.27751196172248804</v>
      </c>
      <c r="APP1442">
        <v>0.77320574162679434</v>
      </c>
      <c r="APQ1442">
        <v>0.32535885167464113</v>
      </c>
      <c r="APR1442">
        <v>0.3023923444976076</v>
      </c>
      <c r="APS1442">
        <v>0.28708133971291866</v>
      </c>
      <c r="APT1442">
        <v>0.23923444976076555</v>
      </c>
      <c r="APU1442">
        <v>0.2411483253588517</v>
      </c>
      <c r="APV1442">
        <v>0.20574162679425836</v>
      </c>
      <c r="APW1442">
        <v>0.69090909090909092</v>
      </c>
      <c r="APX1442">
        <v>0.68421052631578949</v>
      </c>
      <c r="APY1442">
        <v>0.26315789473684209</v>
      </c>
      <c r="APZ1442">
        <v>0.27751196172248804</v>
      </c>
      <c r="AQA1442">
        <v>0.25167464114832533</v>
      </c>
      <c r="AQB1442">
        <v>0.25454545454545446</v>
      </c>
      <c r="AQC1442">
        <v>0.28708133971291866</v>
      </c>
      <c r="AQD1442">
        <v>0.38755980861244016</v>
      </c>
      <c r="AQE1442">
        <v>0.26602870813397128</v>
      </c>
      <c r="AQF1442">
        <v>0.27368421052631575</v>
      </c>
      <c r="AQG1442">
        <v>0.23540669856459323</v>
      </c>
      <c r="AQH1442">
        <v>0.2411483253588517</v>
      </c>
      <c r="AQI1442">
        <v>0.34449760765550236</v>
      </c>
      <c r="AQJ1442">
        <v>0.35885167464114831</v>
      </c>
      <c r="AQK1442">
        <v>0.24880382775119617</v>
      </c>
      <c r="AQL1442">
        <v>0.24976076555023918</v>
      </c>
      <c r="AQM1442">
        <v>0.19808612440191389</v>
      </c>
      <c r="AQN1442">
        <v>0.35406698564593297</v>
      </c>
      <c r="AQO1442">
        <v>0.27751196172248804</v>
      </c>
      <c r="AQP1442">
        <v>0.25358851674641147</v>
      </c>
      <c r="AQQ1442">
        <v>0.26411483253588508</v>
      </c>
      <c r="AQR1442">
        <v>0.28229665071770332</v>
      </c>
      <c r="AQS1442">
        <v>0.29090909090909095</v>
      </c>
      <c r="AQT1442">
        <v>0.27177033492822972</v>
      </c>
      <c r="AQU1442">
        <v>0.24784688995215315</v>
      </c>
      <c r="AQV1442">
        <v>0.37703349282296655</v>
      </c>
      <c r="AQW1442">
        <v>0.18277511961722481</v>
      </c>
      <c r="AQX1442">
        <v>0.3330143540669856</v>
      </c>
      <c r="AQY1442">
        <v>0.24019138755980854</v>
      </c>
      <c r="AQZ1442">
        <v>0.3598086124401913</v>
      </c>
      <c r="ARA1442">
        <v>0.25645933014354061</v>
      </c>
      <c r="ARB1442">
        <v>0.2622009569377991</v>
      </c>
      <c r="ARC1442">
        <v>0.22966507177033491</v>
      </c>
      <c r="ARD1442">
        <v>0.34449760765550236</v>
      </c>
      <c r="ARE1442">
        <v>0.21339712918660284</v>
      </c>
      <c r="ARF1442">
        <v>0.22870813397129192</v>
      </c>
      <c r="ARG1442">
        <v>0.28995215311004779</v>
      </c>
      <c r="ARH1442">
        <v>0.16363636363636358</v>
      </c>
      <c r="ARI1442">
        <v>0.25454545454545446</v>
      </c>
      <c r="ARJ1442">
        <v>0.29665071770334928</v>
      </c>
      <c r="ARK1442">
        <v>0.25837320574162681</v>
      </c>
      <c r="ARL1442">
        <v>0.24784688995215315</v>
      </c>
      <c r="ARM1442">
        <v>0.29090909090909095</v>
      </c>
      <c r="ARN1442">
        <v>0.25358851674641147</v>
      </c>
      <c r="ARO1442">
        <v>0.20669856459330138</v>
      </c>
      <c r="ARP1442">
        <v>0.34928229665071769</v>
      </c>
      <c r="ARQ1442">
        <v>0.31578947368421051</v>
      </c>
      <c r="ARR1442">
        <v>0.24019138755980854</v>
      </c>
      <c r="ARS1442">
        <v>0.24880382775119617</v>
      </c>
      <c r="ART1442">
        <v>0.26985645933014357</v>
      </c>
      <c r="ARU1442">
        <v>0.28133971291866033</v>
      </c>
      <c r="ARV1442">
        <v>0.22966507177033491</v>
      </c>
      <c r="ARW1442">
        <v>0.24019138755980854</v>
      </c>
      <c r="ARX1442">
        <v>0.27081339712918656</v>
      </c>
      <c r="ARY1442">
        <v>0.23732057416267938</v>
      </c>
      <c r="ARZ1442">
        <v>0.21531100478468898</v>
      </c>
      <c r="ASA1442">
        <v>0.28133971291866033</v>
      </c>
      <c r="ASB1442">
        <v>0.24401913875598086</v>
      </c>
      <c r="ASC1442">
        <v>0.29090909090909095</v>
      </c>
      <c r="ASD1442">
        <v>0.26794258373205743</v>
      </c>
      <c r="ASE1442">
        <v>0.30047846889952157</v>
      </c>
      <c r="ASF1442">
        <v>0.24019138755980854</v>
      </c>
      <c r="ASG1442">
        <v>0.33205741626794261</v>
      </c>
      <c r="ASH1442">
        <v>0.28612440191387561</v>
      </c>
      <c r="ASI1442">
        <v>0.3885167464114832</v>
      </c>
      <c r="ASJ1442">
        <v>0.26602870813397128</v>
      </c>
      <c r="ASK1442">
        <v>0.28421052631578947</v>
      </c>
      <c r="ASL1442">
        <v>0.37799043062200954</v>
      </c>
      <c r="ASM1442">
        <v>0.28229665071770332</v>
      </c>
      <c r="ASN1442">
        <v>0.25837320574162681</v>
      </c>
      <c r="ASO1442">
        <v>0.25167464114832533</v>
      </c>
      <c r="ASP1442">
        <v>0.1511961722488038</v>
      </c>
      <c r="ASQ1442">
        <v>0.21052631578947367</v>
      </c>
      <c r="ASR1442">
        <v>0.16937799043062202</v>
      </c>
      <c r="ASS1442">
        <v>0.28229665071770332</v>
      </c>
      <c r="AST1442">
        <v>0.18181818181818182</v>
      </c>
      <c r="ASU1442">
        <v>0.23253588516746407</v>
      </c>
      <c r="ASV1442">
        <v>0.32535885167464113</v>
      </c>
      <c r="ASW1442">
        <v>0.36363636363636365</v>
      </c>
      <c r="ASX1442">
        <v>0.22105263157894731</v>
      </c>
      <c r="ASY1442">
        <v>0.31004784688995218</v>
      </c>
      <c r="ASZ1442">
        <v>0.34449760765550236</v>
      </c>
      <c r="ATA1442">
        <v>0.22966507177033491</v>
      </c>
      <c r="ATB1442">
        <v>0.23732057416267938</v>
      </c>
      <c r="ATC1442">
        <v>0.28803827751196165</v>
      </c>
      <c r="ATD1442">
        <v>0.30622009569377989</v>
      </c>
      <c r="ATE1442">
        <v>0.2411483253588517</v>
      </c>
      <c r="ATF1442">
        <v>0.24880382775119617</v>
      </c>
      <c r="ATG1442">
        <v>0.23444976076555024</v>
      </c>
      <c r="ATH1442">
        <v>0.32535885167464113</v>
      </c>
      <c r="ATI1442">
        <v>0.12248803827751192</v>
      </c>
      <c r="ATJ1442">
        <v>0.26985645933014357</v>
      </c>
      <c r="ATK1442">
        <v>0.25837320574162681</v>
      </c>
      <c r="ATL1442">
        <v>0.24688995215311002</v>
      </c>
      <c r="ATM1442">
        <v>0.22392344497607661</v>
      </c>
      <c r="ATN1442">
        <v>0.23157894736842108</v>
      </c>
      <c r="ATO1442">
        <v>0.21052631578947367</v>
      </c>
      <c r="ATP1442">
        <v>0.27942583732057419</v>
      </c>
      <c r="ATQ1442">
        <v>0.21435406698564599</v>
      </c>
      <c r="ATR1442">
        <v>0.1942583732057416</v>
      </c>
      <c r="ATS1442">
        <v>0.29090909090909095</v>
      </c>
      <c r="ATT1442">
        <v>0.18086124401913881</v>
      </c>
      <c r="ATU1442">
        <v>0.29186602870813394</v>
      </c>
      <c r="ATV1442">
        <v>0.24306220095693784</v>
      </c>
      <c r="ATW1442">
        <v>0.28325358851674637</v>
      </c>
      <c r="ATX1442">
        <v>0.3196172248803828</v>
      </c>
      <c r="ATY1442">
        <v>0.3483253588516747</v>
      </c>
      <c r="ATZ1442">
        <v>0.29665071770334928</v>
      </c>
      <c r="AUA1442">
        <v>0.30047846889952157</v>
      </c>
      <c r="AUB1442">
        <v>0.32153110047846883</v>
      </c>
      <c r="AUC1442">
        <v>0.28421052631578947</v>
      </c>
      <c r="AUD1442">
        <v>0.16363636363636358</v>
      </c>
      <c r="AUE1442">
        <v>0.23636363636363639</v>
      </c>
      <c r="AUF1442">
        <v>0.20669856459330138</v>
      </c>
      <c r="AUG1442">
        <v>0.21435406698564599</v>
      </c>
      <c r="AUH1442">
        <v>0.25550239234449762</v>
      </c>
      <c r="AUI1442">
        <v>0.25645933014354061</v>
      </c>
      <c r="AUJ1442">
        <v>0.58468899521531092</v>
      </c>
      <c r="AUK1442">
        <v>0.73684210526315785</v>
      </c>
      <c r="AUL1442">
        <v>0.34449760765550236</v>
      </c>
      <c r="AUM1442">
        <v>0.22966507177033491</v>
      </c>
      <c r="AUN1442">
        <v>0.25550239234449762</v>
      </c>
      <c r="AUO1442">
        <v>0.74832535885167462</v>
      </c>
      <c r="AUP1442">
        <v>0.28708133971291866</v>
      </c>
      <c r="AUQ1442">
        <v>0.21435406698564599</v>
      </c>
      <c r="AUR1442">
        <v>0.32440191387559814</v>
      </c>
      <c r="AUS1442">
        <v>0.37320574162679426</v>
      </c>
      <c r="AUT1442">
        <v>0.35023923444976068</v>
      </c>
      <c r="AUU1442">
        <v>0.16555023923444973</v>
      </c>
      <c r="AUV1442">
        <v>0.3923444976076555</v>
      </c>
      <c r="AUW1442">
        <v>0.26889952153110042</v>
      </c>
      <c r="AUX1442">
        <v>0.28229665071770332</v>
      </c>
      <c r="AUY1442">
        <v>0.29952153110047841</v>
      </c>
      <c r="AUZ1442">
        <v>0.30813397129186604</v>
      </c>
      <c r="AVA1442">
        <v>0.30717703349282288</v>
      </c>
      <c r="AVB1442">
        <v>0.28421052631578947</v>
      </c>
      <c r="AVC1442">
        <v>0.2889952153110048</v>
      </c>
      <c r="AVD1442">
        <v>0.25837320574162681</v>
      </c>
      <c r="AVE1442">
        <v>0.26985645933014357</v>
      </c>
      <c r="AVF1442">
        <v>0.21435406698564599</v>
      </c>
      <c r="AVG1442">
        <v>0.24880382775119617</v>
      </c>
      <c r="AVH1442">
        <v>0.24784688995215315</v>
      </c>
      <c r="AVI1442">
        <v>0.25454545454545446</v>
      </c>
      <c r="AVJ1442">
        <v>0.26698564593301438</v>
      </c>
      <c r="AVK1442">
        <v>0.19617224880382775</v>
      </c>
      <c r="AVL1442">
        <v>0.29186602870813394</v>
      </c>
      <c r="AVM1442">
        <v>0.26028708133971296</v>
      </c>
      <c r="AVN1442">
        <v>0.26985645933014357</v>
      </c>
      <c r="AVO1442">
        <v>0.23923444976076555</v>
      </c>
      <c r="AVP1442">
        <v>0.33779904306220093</v>
      </c>
      <c r="AVQ1442">
        <v>0.32727272727272727</v>
      </c>
      <c r="AVR1442">
        <v>0.25263157894736848</v>
      </c>
      <c r="AVS1442">
        <v>0.1942583732057416</v>
      </c>
      <c r="AVT1442">
        <v>0.20478468899521535</v>
      </c>
      <c r="AVU1442">
        <v>0.27081339712918656</v>
      </c>
      <c r="AVV1442">
        <v>0.27751196172248804</v>
      </c>
      <c r="AVW1442">
        <v>0.14832535885167464</v>
      </c>
      <c r="AVX1442">
        <v>0.31578947368421051</v>
      </c>
      <c r="AVY1442">
        <v>0.26411483253588508</v>
      </c>
      <c r="AVZ1442">
        <v>0.30622009569377989</v>
      </c>
      <c r="AWA1442">
        <v>0.22966507177033491</v>
      </c>
      <c r="AWB1442">
        <v>0.26124401913875595</v>
      </c>
      <c r="AWC1442">
        <v>0.3052631578947369</v>
      </c>
      <c r="AWD1442">
        <v>0.29952153110047841</v>
      </c>
      <c r="AWE1442">
        <v>0.26698564593301438</v>
      </c>
      <c r="AWF1442">
        <v>0.18181818181818182</v>
      </c>
      <c r="AWG1442">
        <v>0.29090909090909095</v>
      </c>
      <c r="AWH1442">
        <v>0.25837320574162681</v>
      </c>
      <c r="AWI1442">
        <v>0.31100478468899523</v>
      </c>
      <c r="AWJ1442">
        <v>0.24401913875598086</v>
      </c>
      <c r="AWK1442">
        <v>0.20956937799043066</v>
      </c>
      <c r="AWL1442">
        <v>0.29186602870813394</v>
      </c>
      <c r="AWM1442">
        <v>0.39808612440191382</v>
      </c>
      <c r="AWN1442">
        <v>0.39808612440191382</v>
      </c>
      <c r="AWO1442">
        <v>0.58564593301435408</v>
      </c>
      <c r="AWP1442">
        <v>0.73684210526315785</v>
      </c>
      <c r="AWQ1442">
        <v>0.6516746411483253</v>
      </c>
      <c r="AWR1442">
        <v>0.28325358851674637</v>
      </c>
      <c r="AWS1442">
        <v>0.24019138755980854</v>
      </c>
      <c r="AWT1442">
        <v>0.56172248803827751</v>
      </c>
      <c r="AWU1442">
        <v>0.67942583732057416</v>
      </c>
      <c r="AWV1442">
        <v>0.66985645933014348</v>
      </c>
      <c r="AWW1442">
        <v>0.14641148325358849</v>
      </c>
      <c r="AWX1442">
        <v>0.73684210526315785</v>
      </c>
      <c r="AWY1442">
        <v>0.34449760765550236</v>
      </c>
      <c r="AWZ1442">
        <v>0.18277511961722481</v>
      </c>
      <c r="AXA1442">
        <v>0.16076555023923442</v>
      </c>
      <c r="AXB1442">
        <v>0.16363636363636358</v>
      </c>
      <c r="AXC1442">
        <v>0.58468899521531092</v>
      </c>
      <c r="AXD1442">
        <v>0.25358851674641147</v>
      </c>
      <c r="AXE1442">
        <v>0.16172248803827757</v>
      </c>
      <c r="AXF1442">
        <v>0.66507177033492826</v>
      </c>
      <c r="AXG1442">
        <v>0.60095693779904302</v>
      </c>
      <c r="AXH1442">
        <v>0.23636363636363639</v>
      </c>
      <c r="AXI1442">
        <v>0.16650717703349288</v>
      </c>
      <c r="AXJ1442">
        <v>0.74066985645933014</v>
      </c>
      <c r="AXK1442">
        <v>0.7521531100478468</v>
      </c>
      <c r="AXL1442">
        <v>0.13397129186602871</v>
      </c>
      <c r="AXM1442">
        <v>0.59712918660287084</v>
      </c>
      <c r="AXN1442">
        <v>0.74258373205741623</v>
      </c>
      <c r="AXO1442">
        <v>0.29282296650717698</v>
      </c>
      <c r="AXP1442">
        <v>0.16746411483253587</v>
      </c>
      <c r="AXQ1442">
        <v>0.73875598086124405</v>
      </c>
      <c r="AXR1442">
        <v>0.25645933014354061</v>
      </c>
      <c r="AXS1442">
        <v>0.67177033492822968</v>
      </c>
      <c r="AXT1442">
        <v>0.25071770334928234</v>
      </c>
      <c r="AXU1442">
        <v>0.16267942583732056</v>
      </c>
      <c r="AXV1442">
        <v>0.66698564593301435</v>
      </c>
      <c r="AXW1442">
        <v>0.21818181818181814</v>
      </c>
      <c r="AXX1442">
        <v>0.75885167464114844</v>
      </c>
      <c r="AXY1442">
        <v>0.32535885167464113</v>
      </c>
      <c r="AXZ1442">
        <v>0.33875598086124403</v>
      </c>
      <c r="AYA1442">
        <v>0.58660287081339713</v>
      </c>
      <c r="AYB1442">
        <v>0.60478468899521531</v>
      </c>
      <c r="AYC1442">
        <v>0.14832535885167464</v>
      </c>
      <c r="AYD1442">
        <v>0.74736842105263146</v>
      </c>
      <c r="AYE1442">
        <v>0.34928229665071769</v>
      </c>
      <c r="AYF1442">
        <v>0.26124401913875595</v>
      </c>
      <c r="AYG1442">
        <v>0.75598086124401909</v>
      </c>
      <c r="AYH1442">
        <v>0.21531100478468898</v>
      </c>
      <c r="AYI1442">
        <v>0.39904306220095692</v>
      </c>
      <c r="AYJ1442">
        <v>0.66889952153110055</v>
      </c>
      <c r="AYK1442">
        <v>0.16650717703349288</v>
      </c>
      <c r="AYL1442">
        <v>0.60095693779904302</v>
      </c>
      <c r="AYM1442">
        <v>0.22200956937799046</v>
      </c>
      <c r="AYN1442">
        <v>0.73875598086124405</v>
      </c>
      <c r="AYO1442">
        <v>0.65837320574162672</v>
      </c>
      <c r="AYP1442">
        <v>0.24880382775119617</v>
      </c>
      <c r="AYQ1442">
        <v>0.16650717703349288</v>
      </c>
      <c r="AYR1442">
        <v>0.6516746411483253</v>
      </c>
      <c r="AYS1442">
        <v>0.28803827751196165</v>
      </c>
      <c r="AYT1442">
        <v>0.24210526315789471</v>
      </c>
      <c r="AYU1442">
        <v>0.44210526315789472</v>
      </c>
      <c r="AYV1442">
        <v>0.42870813397129182</v>
      </c>
      <c r="AYW1442">
        <v>0.22583732057416261</v>
      </c>
      <c r="AYX1442">
        <v>0.25167464114832533</v>
      </c>
      <c r="AYY1442">
        <v>0.25645933014354061</v>
      </c>
      <c r="AYZ1442">
        <v>0.19138755980861244</v>
      </c>
      <c r="AZA1442">
        <v>0.3483253588516747</v>
      </c>
      <c r="AZB1442">
        <v>0.43636363636363629</v>
      </c>
      <c r="AZC1442">
        <v>0.18755980861244012</v>
      </c>
      <c r="AZD1442">
        <v>0.2028708133971292</v>
      </c>
      <c r="AZE1442">
        <v>0.37129186602870812</v>
      </c>
      <c r="AZF1442">
        <v>0.73588516746411481</v>
      </c>
      <c r="AZG1442">
        <v>0.22296650717703345</v>
      </c>
      <c r="AZH1442">
        <v>0.65645933014354063</v>
      </c>
      <c r="AZI1442">
        <v>0.4516746411483254</v>
      </c>
      <c r="AZJ1442">
        <v>0.32535885167464113</v>
      </c>
      <c r="AZK1442">
        <v>0.2889952153110048</v>
      </c>
      <c r="AZL1442">
        <v>0.47081339712918663</v>
      </c>
      <c r="AZM1442">
        <v>0.18851674641148328</v>
      </c>
      <c r="AZN1442">
        <v>0.44019138755980858</v>
      </c>
      <c r="AZO1442">
        <v>0.39138755980861251</v>
      </c>
      <c r="AZP1442">
        <v>0.56555023923444969</v>
      </c>
      <c r="AZQ1442">
        <v>0.22966507177033491</v>
      </c>
      <c r="AZR1442">
        <v>0.62488038277511959</v>
      </c>
      <c r="AZS1442">
        <v>0.34258373205741621</v>
      </c>
      <c r="AZT1442">
        <v>0.16172248803827757</v>
      </c>
      <c r="AZU1442">
        <v>0.62488038277511959</v>
      </c>
      <c r="AZV1442">
        <v>0.4516746411483254</v>
      </c>
      <c r="AZW1442">
        <v>0.67559808612440186</v>
      </c>
      <c r="AZX1442">
        <v>0.70622009569377986</v>
      </c>
      <c r="AZY1442">
        <v>0.70526315789473681</v>
      </c>
      <c r="AZZ1442">
        <v>0.56650717703349285</v>
      </c>
      <c r="BAA1442">
        <v>0.67081339712918653</v>
      </c>
      <c r="BAB1442">
        <v>0.67368421052631577</v>
      </c>
      <c r="BAC1442">
        <v>0.41722488038277505</v>
      </c>
      <c r="BAD1442">
        <v>0.46028708133971286</v>
      </c>
      <c r="BAE1442">
        <v>0.3885167464114832</v>
      </c>
      <c r="BAF1442">
        <v>0.39138755980861251</v>
      </c>
      <c r="BAG1442">
        <v>0.65933014354066988</v>
      </c>
      <c r="BAH1442">
        <v>0.81435406698564583</v>
      </c>
      <c r="BAI1442">
        <v>0.42488038277511964</v>
      </c>
      <c r="BAJ1442">
        <v>0.76650717703349269</v>
      </c>
      <c r="BAK1442">
        <v>0.32153110047846883</v>
      </c>
      <c r="BAL1442">
        <v>0.2889952153110048</v>
      </c>
      <c r="BAM1442">
        <v>0.46985645933014347</v>
      </c>
      <c r="BAN1442">
        <v>0.32631578947368417</v>
      </c>
      <c r="BAO1442">
        <v>0.35311004784688999</v>
      </c>
      <c r="BAP1442">
        <v>0.26602870813397128</v>
      </c>
      <c r="BAQ1442">
        <v>0.24976076555023918</v>
      </c>
      <c r="BAR1442">
        <v>0.3598086124401913</v>
      </c>
      <c r="BAS1442">
        <v>0.12535885167464117</v>
      </c>
      <c r="BAT1442">
        <v>0.32344497607655498</v>
      </c>
      <c r="BAU1442">
        <v>0.38086124401913873</v>
      </c>
      <c r="BAV1442">
        <v>0.34354066985645937</v>
      </c>
      <c r="BAW1442">
        <v>0.3052631578947369</v>
      </c>
      <c r="BAX1442">
        <v>0.1511961722488038</v>
      </c>
      <c r="BAY1442">
        <v>0.51866028708133971</v>
      </c>
      <c r="BAZ1442">
        <v>0.47272727272727277</v>
      </c>
      <c r="BBA1442">
        <v>0.46124401913875601</v>
      </c>
      <c r="BBB1442">
        <v>0.32535885167464113</v>
      </c>
      <c r="BBC1442">
        <v>0.35215311004784683</v>
      </c>
      <c r="BBD1442">
        <v>0.36650717703349278</v>
      </c>
      <c r="BBE1442">
        <v>0.33588516746411479</v>
      </c>
      <c r="BBF1442">
        <v>0.43253588516746411</v>
      </c>
      <c r="BBG1442">
        <v>0.32248803827751199</v>
      </c>
      <c r="BBH1442">
        <v>0.19617224880382775</v>
      </c>
      <c r="BBI1442">
        <v>0.23540669856459323</v>
      </c>
      <c r="BBJ1442">
        <v>0.47081339712918663</v>
      </c>
      <c r="BBK1442">
        <v>0.46411483253588515</v>
      </c>
      <c r="BBL1442">
        <v>0.60669856459330151</v>
      </c>
      <c r="BBM1442" t="e">
        <v>#N/A</v>
      </c>
    </row>
    <row r="1443" spans="1:1417" x14ac:dyDescent="0.3">
      <c r="A1443">
        <v>0.2682767624020887</v>
      </c>
      <c r="B1443">
        <v>0.29503916449086159</v>
      </c>
      <c r="C1443">
        <v>0.37924281984334196</v>
      </c>
      <c r="D1443">
        <v>0.24882506527415146</v>
      </c>
      <c r="E1443">
        <v>0.2682767624020887</v>
      </c>
      <c r="F1443">
        <v>0.30352480417754568</v>
      </c>
      <c r="G1443">
        <v>0.17036553524804177</v>
      </c>
      <c r="H1443">
        <v>0.18864229765013055</v>
      </c>
      <c r="I1443">
        <v>0.16579634464751958</v>
      </c>
      <c r="J1443">
        <v>0.1206266318537859</v>
      </c>
      <c r="K1443">
        <v>0.15339425587467365</v>
      </c>
      <c r="L1443">
        <v>0.3054830287206266</v>
      </c>
      <c r="M1443">
        <v>0.17297650130548303</v>
      </c>
      <c r="N1443">
        <v>0.34399477806788514</v>
      </c>
      <c r="O1443">
        <v>0.1129242819843342</v>
      </c>
      <c r="P1443">
        <v>0.14490861618798953</v>
      </c>
      <c r="Q1443">
        <v>0.17885117493472585</v>
      </c>
      <c r="R1443">
        <v>8.4856396866840753E-2</v>
      </c>
      <c r="S1443">
        <v>9.1383812010443877E-2</v>
      </c>
      <c r="T1443">
        <v>6.5274151436031352E-2</v>
      </c>
      <c r="U1443">
        <v>7.571801566579632E-2</v>
      </c>
      <c r="V1443">
        <v>0.10313315926892951</v>
      </c>
      <c r="W1443">
        <v>3.067885117493472E-2</v>
      </c>
      <c r="X1443">
        <v>0.12793733681462138</v>
      </c>
      <c r="Y1443">
        <v>0.13315926892950392</v>
      </c>
      <c r="Z1443">
        <v>0.12140992167101826</v>
      </c>
      <c r="AA1443">
        <v>9.5300261096605721E-2</v>
      </c>
      <c r="AB1443">
        <v>2.4151436031331588E-2</v>
      </c>
      <c r="AC1443">
        <v>0.19125326370757179</v>
      </c>
      <c r="AD1443">
        <v>0.18603133159268931</v>
      </c>
      <c r="AE1443">
        <v>0.1677545691906005</v>
      </c>
      <c r="AF1443">
        <v>9.4647519582245446E-2</v>
      </c>
      <c r="AG1443">
        <v>0.10966057441253263</v>
      </c>
      <c r="AH1443">
        <v>6.4621409921671022E-2</v>
      </c>
      <c r="AI1443">
        <v>9.6605744125326368E-2</v>
      </c>
      <c r="AJ1443">
        <v>0.18798955613577023</v>
      </c>
      <c r="AK1443">
        <v>0.14947780678851175</v>
      </c>
      <c r="AL1443">
        <v>4.6997389033942551E-2</v>
      </c>
      <c r="AM1443">
        <v>8.0939947780678867E-2</v>
      </c>
      <c r="AN1443">
        <v>0.18211488250652741</v>
      </c>
      <c r="AO1443">
        <v>0.19060052219321147</v>
      </c>
      <c r="AP1443">
        <v>0.24020887728459528</v>
      </c>
      <c r="AQ1443">
        <v>0.14947780678851175</v>
      </c>
      <c r="AR1443">
        <v>0.11749347258485641</v>
      </c>
      <c r="AS1443">
        <v>6.9843342036553513E-2</v>
      </c>
      <c r="AT1443">
        <v>0.13054830287206268</v>
      </c>
      <c r="AU1443">
        <v>0.13511749347258484</v>
      </c>
      <c r="AV1443">
        <v>7.5065274151436046E-2</v>
      </c>
      <c r="AW1443">
        <v>0.16253263707571802</v>
      </c>
      <c r="AX1443">
        <v>0.15469973890339425</v>
      </c>
      <c r="AY1443">
        <v>5.2872062663185365E-2</v>
      </c>
      <c r="AZ1443">
        <v>0.23107049608355093</v>
      </c>
      <c r="BA1443">
        <v>0.16840731070496084</v>
      </c>
      <c r="BB1443">
        <v>0.12271540469973891</v>
      </c>
      <c r="BC1443">
        <v>0.17101827676240208</v>
      </c>
      <c r="BD1443">
        <v>0.13903394255874674</v>
      </c>
      <c r="BE1443">
        <v>5.2219321148825109E-3</v>
      </c>
      <c r="BF1443">
        <v>0.14686684073107051</v>
      </c>
      <c r="BG1443">
        <v>9.4647519582245446E-2</v>
      </c>
      <c r="BH1443">
        <v>9.0078328981723244E-2</v>
      </c>
      <c r="BI1443">
        <v>9.5953002610966051E-2</v>
      </c>
      <c r="BJ1443">
        <v>5.5483028720626652E-2</v>
      </c>
      <c r="BK1443">
        <v>7.2454308093994765E-2</v>
      </c>
      <c r="BL1443">
        <v>0.10117493472584858</v>
      </c>
      <c r="BM1443">
        <v>6.135770234986946E-2</v>
      </c>
      <c r="BN1443">
        <v>0.15731070496083549</v>
      </c>
      <c r="BO1443">
        <v>0.27937336814621405</v>
      </c>
      <c r="BP1443">
        <v>0.18929503916449086</v>
      </c>
      <c r="BQ1443">
        <v>0.17297650130548303</v>
      </c>
      <c r="BR1443">
        <v>0.18211488250652741</v>
      </c>
      <c r="BS1443">
        <v>0.14556135770234988</v>
      </c>
      <c r="BT1443">
        <v>0.17950391644908617</v>
      </c>
      <c r="BU1443">
        <v>0.11357702349869453</v>
      </c>
      <c r="BV1443">
        <v>0.17950391644908617</v>
      </c>
      <c r="BW1443">
        <v>0.10574412532637074</v>
      </c>
      <c r="BX1443">
        <v>2.6109660574412531E-2</v>
      </c>
      <c r="BY1443">
        <v>0.23237597911227148</v>
      </c>
      <c r="BZ1443">
        <v>0.25522193211488248</v>
      </c>
      <c r="CA1443">
        <v>0.18080939947780678</v>
      </c>
      <c r="CB1443">
        <v>0.1566579634464752</v>
      </c>
      <c r="CC1443">
        <v>0.26044386422976495</v>
      </c>
      <c r="CD1443">
        <v>0.17819843342036554</v>
      </c>
      <c r="CE1443">
        <v>0.17950391644908617</v>
      </c>
      <c r="CF1443">
        <v>0.12336814621409922</v>
      </c>
      <c r="CG1443">
        <v>0.13968668407310705</v>
      </c>
      <c r="CH1443">
        <v>0.21801566579634468</v>
      </c>
      <c r="CI1443">
        <v>0.17624020887728462</v>
      </c>
      <c r="CJ1443">
        <v>9.5300261096605721E-2</v>
      </c>
      <c r="CK1443">
        <v>0.21018276762402088</v>
      </c>
      <c r="CL1443">
        <v>0.14164490861618798</v>
      </c>
      <c r="CM1443">
        <v>0.12467362924281983</v>
      </c>
      <c r="CN1443">
        <v>0.20430809399477806</v>
      </c>
      <c r="CO1443">
        <v>0.17428198433420364</v>
      </c>
      <c r="CP1443">
        <v>0.108355091383812</v>
      </c>
      <c r="CQ1443">
        <v>7.5065274151436046E-2</v>
      </c>
      <c r="CR1443">
        <v>4.9608355091383817E-2</v>
      </c>
      <c r="CS1443">
        <v>4.2428198433420362E-2</v>
      </c>
      <c r="CT1443">
        <v>0.10443864229765015</v>
      </c>
      <c r="CU1443">
        <v>9.2036553524804166E-2</v>
      </c>
      <c r="CV1443">
        <v>0.17036553524804177</v>
      </c>
      <c r="CW1443">
        <v>0.108355091383812</v>
      </c>
      <c r="CX1443">
        <v>0.19908616187989558</v>
      </c>
      <c r="CY1443">
        <v>0.21866840731070494</v>
      </c>
      <c r="CZ1443">
        <v>0.15339425587467365</v>
      </c>
      <c r="DA1443">
        <v>0.12075718015665798</v>
      </c>
      <c r="DB1443">
        <v>8.6814621409921675E-2</v>
      </c>
      <c r="DC1443">
        <v>0.11161879895561355</v>
      </c>
      <c r="DD1443">
        <v>7.8981723237597889E-2</v>
      </c>
      <c r="DE1443">
        <v>8.5509138381201028E-2</v>
      </c>
      <c r="DF1443">
        <v>7.7023498694516968E-2</v>
      </c>
      <c r="DG1443">
        <v>0.16644908616187992</v>
      </c>
      <c r="DH1443">
        <v>0.16906005221932116</v>
      </c>
      <c r="DI1443">
        <v>0.17493472584856395</v>
      </c>
      <c r="DJ1443">
        <v>0.10704960835509139</v>
      </c>
      <c r="DK1443">
        <v>0.2199738903394256</v>
      </c>
      <c r="DL1443">
        <v>0.12467362924281983</v>
      </c>
      <c r="DM1443">
        <v>0.1129242819843342</v>
      </c>
      <c r="DN1443">
        <v>0.17232375979112272</v>
      </c>
      <c r="DO1443">
        <v>0.2199738903394256</v>
      </c>
      <c r="DP1443">
        <v>6.005221932114882E-2</v>
      </c>
      <c r="DQ1443">
        <v>0.14425587467362921</v>
      </c>
      <c r="DR1443">
        <v>4.3080939947780686E-2</v>
      </c>
      <c r="DS1443">
        <v>0.13120104438642297</v>
      </c>
      <c r="DT1443">
        <v>2.5456919060052232E-2</v>
      </c>
      <c r="DU1443">
        <v>0.10052219321148825</v>
      </c>
      <c r="DV1443">
        <v>0.16644908616187992</v>
      </c>
      <c r="DW1443">
        <v>7.114882506527416E-2</v>
      </c>
      <c r="DX1443">
        <v>8.7467362924281991E-2</v>
      </c>
      <c r="DY1443">
        <v>9.2689295039164482E-2</v>
      </c>
      <c r="DZ1443">
        <v>0.15926892950391647</v>
      </c>
      <c r="EA1443">
        <v>0.29503916449086159</v>
      </c>
      <c r="EB1443">
        <v>0.18864229765013055</v>
      </c>
      <c r="EC1443">
        <v>6.5274151436031352E-2</v>
      </c>
      <c r="ED1443">
        <v>3.067885117493472E-2</v>
      </c>
      <c r="EE1443">
        <v>0.1677545691906005</v>
      </c>
      <c r="EF1443">
        <v>0.11749347258485641</v>
      </c>
      <c r="EG1443">
        <v>0.10966057441253263</v>
      </c>
      <c r="EH1443">
        <v>0.13903394255874674</v>
      </c>
      <c r="EI1443">
        <v>0.25522193211488248</v>
      </c>
      <c r="EJ1443">
        <v>4.1122715404699743E-2</v>
      </c>
      <c r="EK1443">
        <v>3.067885117493472E-2</v>
      </c>
      <c r="EL1443">
        <v>0.25522193211488248</v>
      </c>
      <c r="EM1443">
        <v>0.33289817232375979</v>
      </c>
      <c r="EN1443">
        <v>0.24673629242819839</v>
      </c>
      <c r="EO1443">
        <v>0.22780678851174938</v>
      </c>
      <c r="EP1443">
        <v>0.13185378590078328</v>
      </c>
      <c r="EQ1443">
        <v>0.17754569190600522</v>
      </c>
      <c r="ER1443">
        <v>0.13511749347258484</v>
      </c>
      <c r="ES1443">
        <v>9.921671018276762E-2</v>
      </c>
      <c r="ET1443">
        <v>9.073107049608356E-2</v>
      </c>
      <c r="EU1443">
        <v>0.10313315926892951</v>
      </c>
      <c r="EV1443">
        <v>0.19908616187989558</v>
      </c>
      <c r="EW1443">
        <v>0.18015665796344646</v>
      </c>
      <c r="EX1443">
        <v>0.17950391644908617</v>
      </c>
      <c r="EY1443">
        <v>8.0939947780678867E-2</v>
      </c>
      <c r="EZ1443">
        <v>5.7441253263707574E-2</v>
      </c>
      <c r="FA1443">
        <v>6.135770234986946E-2</v>
      </c>
      <c r="FB1443">
        <v>7.0496083550913843E-2</v>
      </c>
      <c r="FC1443">
        <v>9.6605744125326368E-2</v>
      </c>
      <c r="FD1443">
        <v>0.13315926892950392</v>
      </c>
      <c r="FE1443">
        <v>0.16057441253263705</v>
      </c>
      <c r="FF1443">
        <v>0.37793733681462133</v>
      </c>
      <c r="FG1443">
        <v>0.37206266318537856</v>
      </c>
      <c r="FH1443">
        <v>0.24999999999999997</v>
      </c>
      <c r="FI1443">
        <v>0.26958224543080939</v>
      </c>
      <c r="FJ1443">
        <v>0.17950391644908617</v>
      </c>
      <c r="FK1443">
        <v>0.17428198433420364</v>
      </c>
      <c r="FL1443">
        <v>0.18407310704960833</v>
      </c>
      <c r="FM1443">
        <v>0.16187989556135771</v>
      </c>
      <c r="FN1443">
        <v>0.20757180156657962</v>
      </c>
      <c r="FO1443">
        <v>0.17819843342036554</v>
      </c>
      <c r="FP1443">
        <v>8.3550913838120106E-2</v>
      </c>
      <c r="FQ1443">
        <v>0.20953002610966054</v>
      </c>
      <c r="FR1443">
        <v>0.18407310704960833</v>
      </c>
      <c r="FS1443">
        <v>5.8093994778067898E-2</v>
      </c>
      <c r="FT1443">
        <v>5.026109660574412E-2</v>
      </c>
      <c r="FU1443">
        <v>7.8328981723237615E-2</v>
      </c>
      <c r="FV1443">
        <v>0.10770234986945171</v>
      </c>
      <c r="FW1443">
        <v>7.3107049608355082E-2</v>
      </c>
      <c r="FX1443">
        <v>0.19647519582245429</v>
      </c>
      <c r="FY1443">
        <v>8.0939947780678867E-2</v>
      </c>
      <c r="FZ1443">
        <v>7.0496083550913843E-2</v>
      </c>
      <c r="GA1443">
        <v>0.15143603133159267</v>
      </c>
      <c r="GB1443">
        <v>0.12532637075718014</v>
      </c>
      <c r="GC1443">
        <v>7.7023498694516968E-2</v>
      </c>
      <c r="GD1443">
        <v>3.5900783289817231E-2</v>
      </c>
      <c r="GE1443">
        <v>0.10443864229765015</v>
      </c>
      <c r="GF1443">
        <v>5.6135770234986927E-2</v>
      </c>
      <c r="GG1443">
        <v>9.5953002610966051E-2</v>
      </c>
      <c r="GH1443">
        <v>4.8955613577023493E-2</v>
      </c>
      <c r="GI1443">
        <v>0.27872062663185376</v>
      </c>
      <c r="GJ1443">
        <v>0.18929503916449086</v>
      </c>
      <c r="GK1443">
        <v>0.14425587467362921</v>
      </c>
      <c r="GL1443">
        <v>0.20953002610966054</v>
      </c>
      <c r="GM1443">
        <v>0.24151436031331591</v>
      </c>
      <c r="GN1443">
        <v>0.14099216710182766</v>
      </c>
      <c r="GO1443">
        <v>0.11227154046997388</v>
      </c>
      <c r="GP1443">
        <v>0.12010443864229765</v>
      </c>
      <c r="GQ1443">
        <v>0.19843342036553524</v>
      </c>
      <c r="GR1443">
        <v>0.16187989556135771</v>
      </c>
      <c r="GS1443">
        <v>0.12989556135770236</v>
      </c>
      <c r="GT1443">
        <v>3.3289817232375986E-2</v>
      </c>
      <c r="GU1443">
        <v>6.5926892950391627E-2</v>
      </c>
      <c r="GV1443">
        <v>7.963446475195822E-2</v>
      </c>
      <c r="GW1443">
        <v>8.4856396866840753E-2</v>
      </c>
      <c r="GX1443">
        <v>8.6814621409921675E-2</v>
      </c>
      <c r="GY1443">
        <v>0.19321148825065271</v>
      </c>
      <c r="GZ1443">
        <v>0.10248041775456918</v>
      </c>
      <c r="HA1443">
        <v>2.9373368146214097E-2</v>
      </c>
      <c r="HB1443">
        <v>0.17885117493472585</v>
      </c>
      <c r="HC1443">
        <v>0.10313315926892951</v>
      </c>
      <c r="HD1443">
        <v>9.3342036553524799E-2</v>
      </c>
      <c r="HE1443">
        <v>8.4856396866840753E-2</v>
      </c>
      <c r="HF1443">
        <v>9.5953002610966051E-2</v>
      </c>
      <c r="HG1443">
        <v>8.7467362924281991E-2</v>
      </c>
      <c r="HH1443">
        <v>3.1331592689295043E-2</v>
      </c>
      <c r="HI1443">
        <v>8.5509138381201028E-2</v>
      </c>
      <c r="HJ1443">
        <v>5.8746736292428221E-2</v>
      </c>
      <c r="HK1443">
        <v>7.6370757180156651E-2</v>
      </c>
      <c r="HL1443">
        <v>9.2689295039164482E-2</v>
      </c>
      <c r="HM1443">
        <v>8.5509138381201028E-2</v>
      </c>
      <c r="HN1443">
        <v>0.10639686684073107</v>
      </c>
      <c r="HO1443">
        <v>7.3107049608355082E-2</v>
      </c>
      <c r="HP1443">
        <v>6.9190600522193196E-2</v>
      </c>
      <c r="HQ1443">
        <v>2.9373368146214097E-2</v>
      </c>
      <c r="HR1443">
        <v>0.10248041775456918</v>
      </c>
      <c r="HS1443">
        <v>8.2245430809399458E-2</v>
      </c>
      <c r="HT1443">
        <v>0.28655352480417745</v>
      </c>
      <c r="HU1443">
        <v>0.26697127937336806</v>
      </c>
      <c r="HV1443">
        <v>0.13772845953002608</v>
      </c>
      <c r="HW1443">
        <v>0.21540469973890339</v>
      </c>
      <c r="HX1443">
        <v>0.10639686684073107</v>
      </c>
      <c r="HY1443">
        <v>0.23629242819843344</v>
      </c>
      <c r="HZ1443">
        <v>0.17362924281984332</v>
      </c>
      <c r="IA1443">
        <v>0.16644908616187992</v>
      </c>
      <c r="IB1443">
        <v>0.12075718015665798</v>
      </c>
      <c r="IC1443">
        <v>0.1325065274151436</v>
      </c>
      <c r="ID1443">
        <v>0.19973890339425585</v>
      </c>
      <c r="IE1443">
        <v>0.13511749347258484</v>
      </c>
      <c r="IF1443">
        <v>0.10052219321148825</v>
      </c>
      <c r="IG1443">
        <v>0.16122715404699739</v>
      </c>
      <c r="IH1443">
        <v>0.12989556135770236</v>
      </c>
      <c r="II1443">
        <v>0.108355091383812</v>
      </c>
      <c r="IJ1443">
        <v>9.9869451697127937E-2</v>
      </c>
      <c r="IK1443">
        <v>4.9608355091383817E-2</v>
      </c>
      <c r="IL1443">
        <v>0.12597911227154046</v>
      </c>
      <c r="IM1443">
        <v>0.17036553524804177</v>
      </c>
      <c r="IN1443">
        <v>9.073107049608356E-2</v>
      </c>
      <c r="IO1443">
        <v>0.1755874673629243</v>
      </c>
      <c r="IP1443">
        <v>8.2245430809399458E-2</v>
      </c>
      <c r="IQ1443">
        <v>0.13838120104438642</v>
      </c>
      <c r="IR1443">
        <v>5.8746736292428221E-2</v>
      </c>
      <c r="IS1443">
        <v>0.17819843342036554</v>
      </c>
      <c r="IT1443">
        <v>0.15404699738903391</v>
      </c>
      <c r="IU1443">
        <v>0.18276762402088775</v>
      </c>
      <c r="IV1443">
        <v>9.1383812010443877E-2</v>
      </c>
      <c r="IW1443">
        <v>0.18929503916449086</v>
      </c>
      <c r="IX1443">
        <v>8.0287206266318537E-2</v>
      </c>
      <c r="IY1443">
        <v>5.3524804177545682E-2</v>
      </c>
      <c r="IZ1443">
        <v>0.1129242819843342</v>
      </c>
      <c r="JA1443">
        <v>7.8981723237597889E-2</v>
      </c>
      <c r="JB1443">
        <v>5.8746736292428221E-2</v>
      </c>
      <c r="JC1443">
        <v>8.1592689295039184E-2</v>
      </c>
      <c r="JD1443">
        <v>0.17428198433420364</v>
      </c>
      <c r="JE1443">
        <v>0.15143603133159267</v>
      </c>
      <c r="JF1443">
        <v>0.23107049608355093</v>
      </c>
      <c r="JG1443">
        <v>0.17428198433420364</v>
      </c>
      <c r="JH1443">
        <v>0.15992167101827678</v>
      </c>
      <c r="JI1443">
        <v>0.12467362924281983</v>
      </c>
      <c r="JJ1443">
        <v>0.12075718015665798</v>
      </c>
      <c r="JK1443">
        <v>0.1866840731070496</v>
      </c>
      <c r="JL1443">
        <v>9.921671018276762E-2</v>
      </c>
      <c r="JM1443">
        <v>0.14556135770234988</v>
      </c>
      <c r="JN1443">
        <v>3.91644908616188E-2</v>
      </c>
      <c r="JO1443">
        <v>9.6605744125326368E-2</v>
      </c>
      <c r="JP1443">
        <v>0.11684073107049608</v>
      </c>
      <c r="JQ1443">
        <v>7.8981723237597889E-2</v>
      </c>
      <c r="JR1443">
        <v>6.2010443864229783E-2</v>
      </c>
      <c r="JS1443">
        <v>7.114882506527416E-2</v>
      </c>
      <c r="JT1443">
        <v>6.2663185378590058E-2</v>
      </c>
      <c r="JU1443">
        <v>0.14882506527415143</v>
      </c>
      <c r="JV1443">
        <v>7.7676240208877298E-2</v>
      </c>
      <c r="JW1443">
        <v>8.6161879895561344E-2</v>
      </c>
      <c r="JX1443">
        <v>0.17232375979112272</v>
      </c>
      <c r="JY1443">
        <v>7.571801566579632E-2</v>
      </c>
      <c r="JZ1443">
        <v>3.4595300261096605E-2</v>
      </c>
      <c r="KA1443">
        <v>9.921671018276762E-2</v>
      </c>
      <c r="KB1443">
        <v>2.7415143603133154E-2</v>
      </c>
      <c r="KC1443">
        <v>8.2245430809399458E-2</v>
      </c>
      <c r="KD1443">
        <v>8.4856396866840753E-2</v>
      </c>
      <c r="KE1443">
        <v>4.5039164490861629E-2</v>
      </c>
      <c r="KF1443">
        <v>6.6579634464751944E-2</v>
      </c>
      <c r="KG1443">
        <v>4.3080939947780686E-2</v>
      </c>
      <c r="KH1443">
        <v>2.6109660574412531E-2</v>
      </c>
      <c r="KI1443">
        <v>5.3524804177545682E-2</v>
      </c>
      <c r="KJ1443">
        <v>0.18211488250652741</v>
      </c>
      <c r="KK1443">
        <v>0.25326370757180156</v>
      </c>
      <c r="KL1443">
        <v>0.15926892950391647</v>
      </c>
      <c r="KM1443">
        <v>0.16449086161879894</v>
      </c>
      <c r="KN1443">
        <v>0.20104438642297651</v>
      </c>
      <c r="KO1443">
        <v>6.135770234986946E-2</v>
      </c>
      <c r="KP1443">
        <v>0.23368146214099214</v>
      </c>
      <c r="KQ1443">
        <v>0.15992167101827678</v>
      </c>
      <c r="KR1443">
        <v>0.11749347258485641</v>
      </c>
      <c r="KS1443">
        <v>9.9869451697127937E-2</v>
      </c>
      <c r="KT1443">
        <v>7.7676240208877298E-2</v>
      </c>
      <c r="KU1443">
        <v>0.29569190600522188</v>
      </c>
      <c r="KV1443">
        <v>0.11357702349869453</v>
      </c>
      <c r="KW1443">
        <v>0.14556135770234988</v>
      </c>
      <c r="KX1443">
        <v>0.24869451697127931</v>
      </c>
      <c r="KY1443">
        <v>0.3054830287206266</v>
      </c>
      <c r="KZ1443">
        <v>0.37989556135770236</v>
      </c>
      <c r="LA1443">
        <v>0.25456919060052219</v>
      </c>
      <c r="LB1443">
        <v>0.11814621409921669</v>
      </c>
      <c r="LC1443">
        <v>2.6762402088772855E-2</v>
      </c>
      <c r="LD1443">
        <v>0.21279373368146209</v>
      </c>
      <c r="LE1443">
        <v>0.21932114882506523</v>
      </c>
      <c r="LF1443">
        <v>6.2663185378590058E-2</v>
      </c>
      <c r="LG1443">
        <v>3.3942558746736289E-2</v>
      </c>
      <c r="LH1443">
        <v>0.16187989556135771</v>
      </c>
      <c r="LI1443">
        <v>0.18994778067885115</v>
      </c>
      <c r="LJ1443">
        <v>0.28002610966057434</v>
      </c>
      <c r="LK1443">
        <v>1.3054830287206266E-2</v>
      </c>
      <c r="LL1443">
        <v>0.16579634464751958</v>
      </c>
      <c r="LM1443">
        <v>9.9869451697127937E-2</v>
      </c>
      <c r="LN1443">
        <v>0.15469973890339425</v>
      </c>
      <c r="LO1443">
        <v>2.4804177545691908E-2</v>
      </c>
      <c r="LP1443">
        <v>0.25522193211488248</v>
      </c>
      <c r="LQ1443">
        <v>0.25195822454308087</v>
      </c>
      <c r="LR1443">
        <v>0.16579634464751958</v>
      </c>
      <c r="LS1443">
        <v>0.21214099216710181</v>
      </c>
      <c r="LT1443">
        <v>6.5274151436031352E-2</v>
      </c>
      <c r="LU1443">
        <v>7.8328981723237615E-2</v>
      </c>
      <c r="LV1443">
        <v>0.16057441253263705</v>
      </c>
      <c r="LW1443">
        <v>8.8772845953002597E-2</v>
      </c>
      <c r="LX1443">
        <v>0.21932114882506523</v>
      </c>
      <c r="LY1443">
        <v>0.20234986945169714</v>
      </c>
      <c r="LZ1443">
        <v>8.7467362924281991E-2</v>
      </c>
      <c r="MA1443">
        <v>0.13577023498694515</v>
      </c>
      <c r="MB1443">
        <v>0.2689295039164491</v>
      </c>
      <c r="MC1443">
        <v>0</v>
      </c>
      <c r="MD1443">
        <v>5.4177545691906005E-2</v>
      </c>
      <c r="ME1443">
        <v>0.25652741514360311</v>
      </c>
      <c r="MF1443">
        <v>5.3524804177545682E-2</v>
      </c>
      <c r="MG1443">
        <v>7.0496083550913843E-2</v>
      </c>
      <c r="MH1443">
        <v>9.3342036553524799E-2</v>
      </c>
      <c r="MI1443">
        <v>6.7885117493472591E-2</v>
      </c>
      <c r="MJ1443">
        <v>7.7023498694516968E-2</v>
      </c>
      <c r="MK1443">
        <v>6.5274151436031352E-2</v>
      </c>
      <c r="ML1443">
        <v>0.21736292428198431</v>
      </c>
      <c r="MM1443">
        <v>0.10900783289817231</v>
      </c>
      <c r="MN1443">
        <v>0.15339425587467365</v>
      </c>
      <c r="MO1443">
        <v>0.10509138381201043</v>
      </c>
      <c r="MP1443">
        <v>0.21605744125326365</v>
      </c>
      <c r="MQ1443">
        <v>0.2199738903394256</v>
      </c>
      <c r="MR1443">
        <v>9.921671018276762E-2</v>
      </c>
      <c r="MS1443">
        <v>6.7885117493472591E-2</v>
      </c>
      <c r="MT1443">
        <v>0.14490861618798953</v>
      </c>
      <c r="MU1443">
        <v>0.10966057441253263</v>
      </c>
      <c r="MV1443">
        <v>0.22127937336814624</v>
      </c>
      <c r="MW1443">
        <v>0.21932114882506523</v>
      </c>
      <c r="MX1443">
        <v>7.180156657963449E-2</v>
      </c>
      <c r="MY1443">
        <v>0.15013054830287209</v>
      </c>
      <c r="MZ1443">
        <v>0.13054830287206268</v>
      </c>
      <c r="NA1443">
        <v>0.10443864229765015</v>
      </c>
      <c r="NB1443">
        <v>0.14360313315926895</v>
      </c>
      <c r="NC1443">
        <v>0.11749347258485641</v>
      </c>
      <c r="ND1443">
        <v>0.12728459530026112</v>
      </c>
      <c r="NE1443">
        <v>9.3994778067885129E-2</v>
      </c>
      <c r="NF1443">
        <v>0.11227154046997388</v>
      </c>
      <c r="NG1443">
        <v>0.21540469973890339</v>
      </c>
      <c r="NH1443">
        <v>0.14099216710182766</v>
      </c>
      <c r="NI1443">
        <v>0.195822454308094</v>
      </c>
      <c r="NJ1443">
        <v>6.5926892950391627E-2</v>
      </c>
      <c r="NK1443">
        <v>0.18798955613577023</v>
      </c>
      <c r="NL1443">
        <v>6.7885117493472591E-2</v>
      </c>
      <c r="NM1443">
        <v>6.2663185378590058E-2</v>
      </c>
      <c r="NN1443">
        <v>0.10704960835509139</v>
      </c>
      <c r="NO1443">
        <v>7.3107049608355082E-2</v>
      </c>
      <c r="NP1443">
        <v>0.11749347258485641</v>
      </c>
      <c r="NQ1443">
        <v>0.12532637075718014</v>
      </c>
      <c r="NR1443">
        <v>0.12924281984334204</v>
      </c>
      <c r="NS1443">
        <v>0.12010443864229765</v>
      </c>
      <c r="NT1443">
        <v>0.22389033942558745</v>
      </c>
      <c r="NU1443">
        <v>0.10378590078328982</v>
      </c>
      <c r="NV1443">
        <v>0.19190600522193213</v>
      </c>
      <c r="NW1443">
        <v>0.12924281984334204</v>
      </c>
      <c r="NX1443">
        <v>0.12793733681462138</v>
      </c>
      <c r="NY1443">
        <v>9.2689295039164482E-2</v>
      </c>
      <c r="NZ1443">
        <v>0.18733681462140991</v>
      </c>
      <c r="OA1443">
        <v>0.11814621409921669</v>
      </c>
      <c r="OB1443">
        <v>0.21671018276762402</v>
      </c>
      <c r="OC1443">
        <v>9.5300261096605721E-2</v>
      </c>
      <c r="OD1443">
        <v>0.18603133159268931</v>
      </c>
      <c r="OE1443">
        <v>0.16187989556135771</v>
      </c>
      <c r="OF1443">
        <v>0.1475195822454308</v>
      </c>
      <c r="OG1443">
        <v>0.17624020887728462</v>
      </c>
      <c r="OH1443">
        <v>6.9843342036553513E-2</v>
      </c>
      <c r="OI1443">
        <v>0.19125326370757179</v>
      </c>
      <c r="OJ1443">
        <v>0.21671018276762402</v>
      </c>
      <c r="OK1443">
        <v>9.2036553524804166E-2</v>
      </c>
      <c r="OL1443">
        <v>6.7232375979112274E-2</v>
      </c>
      <c r="OM1443">
        <v>0.22389033942558745</v>
      </c>
      <c r="ON1443">
        <v>0.12467362924281983</v>
      </c>
      <c r="OO1443">
        <v>0.14490861618798953</v>
      </c>
      <c r="OP1443">
        <v>0.21866840731070494</v>
      </c>
      <c r="OQ1443">
        <v>0.108355091383812</v>
      </c>
      <c r="OR1443">
        <v>9.3994778067885129E-2</v>
      </c>
      <c r="OS1443">
        <v>9.4647519582245446E-2</v>
      </c>
      <c r="OT1443">
        <v>0.10704960835509139</v>
      </c>
      <c r="OU1443">
        <v>0.11488250652741512</v>
      </c>
      <c r="OV1443">
        <v>0.12532637075718014</v>
      </c>
      <c r="OW1443">
        <v>0.27415143603133157</v>
      </c>
      <c r="OX1443">
        <v>0.12075718015665798</v>
      </c>
      <c r="OY1443">
        <v>9.1383812010443877E-2</v>
      </c>
      <c r="OZ1443">
        <v>0.12989556135770236</v>
      </c>
      <c r="PA1443">
        <v>0.22389033942558745</v>
      </c>
      <c r="PB1443">
        <v>8.6161879895561344E-2</v>
      </c>
      <c r="PC1443">
        <v>0.14556135770234988</v>
      </c>
      <c r="PD1443">
        <v>6.7232375979112274E-2</v>
      </c>
      <c r="PE1443">
        <v>0.19060052219321147</v>
      </c>
      <c r="PF1443">
        <v>0.11096605744125328</v>
      </c>
      <c r="PG1443">
        <v>0.21932114882506523</v>
      </c>
      <c r="PH1443">
        <v>7.2454308093994765E-2</v>
      </c>
      <c r="PI1443">
        <v>6.9843342036553513E-2</v>
      </c>
      <c r="PJ1443">
        <v>0.10966057441253263</v>
      </c>
      <c r="PK1443">
        <v>0.1566579634464752</v>
      </c>
      <c r="PL1443">
        <v>0.14360313315926895</v>
      </c>
      <c r="PM1443">
        <v>9.1383812010443877E-2</v>
      </c>
      <c r="PN1443">
        <v>9.073107049608356E-2</v>
      </c>
      <c r="PO1443">
        <v>7.114882506527416E-2</v>
      </c>
      <c r="PP1443">
        <v>6.5926892950391627E-2</v>
      </c>
      <c r="PQ1443">
        <v>0.21279373368146209</v>
      </c>
      <c r="PR1443">
        <v>9.2689295039164482E-2</v>
      </c>
      <c r="PS1443">
        <v>0.11618798955613577</v>
      </c>
      <c r="PT1443">
        <v>0.10052219321148825</v>
      </c>
      <c r="PU1443">
        <v>1</v>
      </c>
      <c r="PV1443">
        <v>7.114882506527416E-2</v>
      </c>
      <c r="PW1443">
        <v>0.14099216710182766</v>
      </c>
      <c r="PX1443">
        <v>0.17101827676240208</v>
      </c>
      <c r="PY1443">
        <v>0.18276762402088775</v>
      </c>
      <c r="PZ1443">
        <v>0.17624020887728462</v>
      </c>
      <c r="QA1443">
        <v>0.1755874673629243</v>
      </c>
      <c r="QB1443">
        <v>0.14360313315926895</v>
      </c>
      <c r="QC1443">
        <v>0.21214099216710181</v>
      </c>
      <c r="QD1443">
        <v>0.15143603133159267</v>
      </c>
      <c r="QE1443">
        <v>0.13185378590078328</v>
      </c>
      <c r="QF1443">
        <v>0.16187989556135771</v>
      </c>
      <c r="QG1443">
        <v>0.14099216710182766</v>
      </c>
      <c r="QH1443">
        <v>0.13511749347258484</v>
      </c>
      <c r="QI1443">
        <v>0.12010443864229765</v>
      </c>
      <c r="QJ1443">
        <v>0.20496083550913838</v>
      </c>
      <c r="QK1443">
        <v>0.23563968668407306</v>
      </c>
      <c r="QL1443">
        <v>0.21736292428198431</v>
      </c>
      <c r="QM1443">
        <v>0.21279373368146209</v>
      </c>
      <c r="QN1443">
        <v>0.15600522193211488</v>
      </c>
      <c r="QO1443">
        <v>0.16840731070496084</v>
      </c>
      <c r="QP1443">
        <v>0.19060052219321147</v>
      </c>
      <c r="QQ1443">
        <v>0.14686684073107051</v>
      </c>
      <c r="QR1443">
        <v>0.10966057441253263</v>
      </c>
      <c r="QS1443">
        <v>0.24281984334203655</v>
      </c>
      <c r="QT1443">
        <v>0.14360313315926895</v>
      </c>
      <c r="QU1443">
        <v>0.14425587467362921</v>
      </c>
      <c r="QV1443">
        <v>0.11879895561357701</v>
      </c>
      <c r="QW1443">
        <v>0.17754569190600522</v>
      </c>
      <c r="QX1443">
        <v>0.10966057441253263</v>
      </c>
      <c r="QY1443">
        <v>0.14229765013054829</v>
      </c>
      <c r="QZ1443">
        <v>0.15013054830287209</v>
      </c>
      <c r="RA1443">
        <v>0.15731070496083549</v>
      </c>
      <c r="RB1443">
        <v>0.21148825065274154</v>
      </c>
      <c r="RC1443">
        <v>0.2976501305483028</v>
      </c>
      <c r="RD1443">
        <v>0.24804177545691905</v>
      </c>
      <c r="RE1443">
        <v>0.12532637075718014</v>
      </c>
      <c r="RF1443">
        <v>0.15861618798955612</v>
      </c>
      <c r="RG1443">
        <v>0.16449086161879894</v>
      </c>
      <c r="RH1443">
        <v>0.12989556135770236</v>
      </c>
      <c r="RI1443">
        <v>0.11422976501305485</v>
      </c>
      <c r="RJ1443">
        <v>0.14229765013054829</v>
      </c>
      <c r="RK1443">
        <v>0.18994778067885115</v>
      </c>
      <c r="RL1443">
        <v>0.15535248041775457</v>
      </c>
      <c r="RM1443">
        <v>0.17362924281984332</v>
      </c>
      <c r="RN1443">
        <v>0.14033942558746737</v>
      </c>
      <c r="RO1443">
        <v>0.15926892950391647</v>
      </c>
      <c r="RP1443">
        <v>0.18276762402088775</v>
      </c>
      <c r="RQ1443">
        <v>0.1285900783289817</v>
      </c>
      <c r="RR1443">
        <v>0.17885117493472585</v>
      </c>
      <c r="RS1443">
        <v>0.16187989556135771</v>
      </c>
      <c r="RT1443">
        <v>0.18798955613577023</v>
      </c>
      <c r="RU1443">
        <v>0.17362924281984332</v>
      </c>
      <c r="RV1443">
        <v>0.2421671018276762</v>
      </c>
      <c r="RW1443">
        <v>0.20234986945169714</v>
      </c>
      <c r="RX1443">
        <v>0.11749347258485641</v>
      </c>
      <c r="RY1443">
        <v>0.17493472584856395</v>
      </c>
      <c r="RZ1443">
        <v>0.11488250652741512</v>
      </c>
      <c r="SA1443">
        <v>0.16383812010443863</v>
      </c>
      <c r="SB1443">
        <v>9.073107049608356E-2</v>
      </c>
      <c r="SC1443">
        <v>9.073107049608356E-2</v>
      </c>
      <c r="SD1443">
        <v>9.6605744125326368E-2</v>
      </c>
      <c r="SE1443">
        <v>8.9425587467362913E-2</v>
      </c>
      <c r="SF1443">
        <v>0.15013054830287209</v>
      </c>
      <c r="SG1443">
        <v>0.15404699738903391</v>
      </c>
      <c r="SH1443">
        <v>0.16057441253263705</v>
      </c>
      <c r="SI1443">
        <v>0.11357702349869453</v>
      </c>
      <c r="SJ1443">
        <v>0.13315926892950392</v>
      </c>
      <c r="SK1443">
        <v>0.15535248041775457</v>
      </c>
      <c r="SL1443">
        <v>6.3315926892950389E-2</v>
      </c>
      <c r="SM1443">
        <v>8.1592689295039184E-2</v>
      </c>
      <c r="SN1443">
        <v>0.10509138381201043</v>
      </c>
      <c r="SO1443">
        <v>0.25065274151436034</v>
      </c>
      <c r="SP1443">
        <v>0.14099216710182766</v>
      </c>
      <c r="SQ1443">
        <v>0.17101827676240208</v>
      </c>
      <c r="SR1443">
        <v>0.12597911227154046</v>
      </c>
      <c r="SS1443">
        <v>0.15078328981723235</v>
      </c>
      <c r="ST1443">
        <v>0.25130548302872063</v>
      </c>
      <c r="SU1443">
        <v>0.14033942558746737</v>
      </c>
      <c r="SV1443">
        <v>0.17754569190600522</v>
      </c>
      <c r="SW1443">
        <v>0.14360313315926895</v>
      </c>
      <c r="SX1443">
        <v>0.195822454308094</v>
      </c>
      <c r="SY1443">
        <v>0.15535248041775457</v>
      </c>
      <c r="SZ1443">
        <v>0.15926892950391647</v>
      </c>
      <c r="TA1443">
        <v>0.14621409921671019</v>
      </c>
      <c r="TB1443">
        <v>0.15143603133159267</v>
      </c>
      <c r="TC1443">
        <v>0.11488250652741512</v>
      </c>
      <c r="TD1443">
        <v>6.005221932114882E-2</v>
      </c>
      <c r="TE1443">
        <v>9.2036553524804166E-2</v>
      </c>
      <c r="TF1443">
        <v>0.15535248041775457</v>
      </c>
      <c r="TG1443">
        <v>0.16187989556135771</v>
      </c>
      <c r="TH1443">
        <v>0.18015665796344646</v>
      </c>
      <c r="TI1443">
        <v>0.29895561357702344</v>
      </c>
      <c r="TJ1443">
        <v>0.18472584856396868</v>
      </c>
      <c r="TK1443">
        <v>0.11749347258485641</v>
      </c>
      <c r="TL1443">
        <v>0.21409921671018273</v>
      </c>
      <c r="TM1443">
        <v>0.12271540469973891</v>
      </c>
      <c r="TN1443">
        <v>0.14360313315926895</v>
      </c>
      <c r="TO1443">
        <v>0.18994778067885115</v>
      </c>
      <c r="TP1443">
        <v>0.18211488250652741</v>
      </c>
      <c r="TQ1443">
        <v>0.17885117493472585</v>
      </c>
      <c r="TR1443">
        <v>0.14490861618798953</v>
      </c>
      <c r="TS1443">
        <v>0.16383812010443863</v>
      </c>
      <c r="TT1443">
        <v>0.22584856396866837</v>
      </c>
      <c r="TU1443">
        <v>0.15926892950391647</v>
      </c>
      <c r="TV1443">
        <v>9.5953002610966051E-2</v>
      </c>
      <c r="TW1443">
        <v>8.4856396866840773E-3</v>
      </c>
      <c r="TX1443">
        <v>0.15404699738903391</v>
      </c>
      <c r="TY1443">
        <v>0.16514360313315926</v>
      </c>
      <c r="TZ1443">
        <v>1.3707571801566587E-2</v>
      </c>
      <c r="UA1443">
        <v>0.19647519582245429</v>
      </c>
      <c r="UB1443">
        <v>0.17493472584856395</v>
      </c>
      <c r="UC1443">
        <v>0.19778067885117492</v>
      </c>
      <c r="UD1443">
        <v>0.15796344647519581</v>
      </c>
      <c r="UE1443">
        <v>0.12793733681462138</v>
      </c>
      <c r="UF1443">
        <v>0.12140992167101826</v>
      </c>
      <c r="UG1443">
        <v>0.227154046997389</v>
      </c>
      <c r="UH1443">
        <v>0.17036553524804177</v>
      </c>
      <c r="UI1443">
        <v>0.17036553524804177</v>
      </c>
      <c r="UJ1443">
        <v>0.16449086161879894</v>
      </c>
      <c r="UK1443">
        <v>0.14229765013054829</v>
      </c>
      <c r="UL1443">
        <v>0.10443864229765015</v>
      </c>
      <c r="UM1443">
        <v>9.3342036553524799E-2</v>
      </c>
      <c r="UN1443">
        <v>4.2428198433420362E-2</v>
      </c>
      <c r="UO1443">
        <v>1.3054830287206266E-2</v>
      </c>
      <c r="UP1443">
        <v>0.18603133159268931</v>
      </c>
      <c r="UQ1443">
        <v>0.18276762402088775</v>
      </c>
      <c r="UR1443">
        <v>0.15013054830287209</v>
      </c>
      <c r="US1443">
        <v>0.18276762402088775</v>
      </c>
      <c r="UT1443">
        <v>0.11422976501305485</v>
      </c>
      <c r="UU1443">
        <v>0.11357702349869453</v>
      </c>
      <c r="UV1443">
        <v>0.15078328981723235</v>
      </c>
      <c r="UW1443">
        <v>0.15143603133159267</v>
      </c>
      <c r="UX1443">
        <v>0.1866840731070496</v>
      </c>
      <c r="UY1443">
        <v>0.12663185378590078</v>
      </c>
      <c r="UZ1443">
        <v>0.11749347258485641</v>
      </c>
      <c r="VA1443">
        <v>0.11749347258485641</v>
      </c>
      <c r="VB1443">
        <v>0.21409921671018273</v>
      </c>
      <c r="VC1443">
        <v>5.3524804177545682E-2</v>
      </c>
      <c r="VD1443">
        <v>5.6135770234986927E-2</v>
      </c>
      <c r="VE1443">
        <v>6.005221932114882E-2</v>
      </c>
      <c r="VF1443">
        <v>3.91644908616188E-2</v>
      </c>
      <c r="VG1443">
        <v>2.1540469973890343E-2</v>
      </c>
      <c r="VH1443">
        <v>0.18472584856396868</v>
      </c>
      <c r="VI1443">
        <v>0.195822454308094</v>
      </c>
      <c r="VJ1443">
        <v>0.18080939947780678</v>
      </c>
      <c r="VK1443">
        <v>0.15404699738903391</v>
      </c>
      <c r="VL1443">
        <v>0.14817232375979111</v>
      </c>
      <c r="VM1443">
        <v>0.19321148825065271</v>
      </c>
      <c r="VN1443">
        <v>0.14621409921671019</v>
      </c>
      <c r="VO1443">
        <v>0.11879895561357701</v>
      </c>
      <c r="VP1443">
        <v>0.20039164490861616</v>
      </c>
      <c r="VQ1443">
        <v>0.36749347258485637</v>
      </c>
      <c r="VR1443">
        <v>5.2219321148825083E-2</v>
      </c>
      <c r="VS1443">
        <v>2.8067885117493474E-2</v>
      </c>
      <c r="VT1443">
        <v>2.7415143603133154E-2</v>
      </c>
      <c r="VU1443">
        <v>8.4856396866840773E-3</v>
      </c>
      <c r="VV1443">
        <v>0.13054830287206268</v>
      </c>
      <c r="VW1443">
        <v>0.22519582245430808</v>
      </c>
      <c r="VX1443">
        <v>0.16187989556135771</v>
      </c>
      <c r="VY1443">
        <v>0.21932114882506523</v>
      </c>
      <c r="VZ1443">
        <v>0.21148825065274154</v>
      </c>
      <c r="WA1443">
        <v>0.36618798955613574</v>
      </c>
      <c r="WB1443">
        <v>0.27284595300261094</v>
      </c>
      <c r="WC1443">
        <v>0.21409921671018273</v>
      </c>
      <c r="WD1443">
        <v>0.18798955613577023</v>
      </c>
      <c r="WE1443">
        <v>0.18015665796344646</v>
      </c>
      <c r="WF1443">
        <v>0.21148825065274154</v>
      </c>
      <c r="WG1443">
        <v>0.16187989556135771</v>
      </c>
      <c r="WH1443">
        <v>6.6579634464751944E-2</v>
      </c>
      <c r="WI1443">
        <v>0.18407310704960833</v>
      </c>
      <c r="WJ1443">
        <v>7.4412532637075729E-2</v>
      </c>
      <c r="WK1443">
        <v>4.1775456919060067E-2</v>
      </c>
      <c r="WL1443">
        <v>5.5483028720626652E-2</v>
      </c>
      <c r="WM1443">
        <v>0.18146214099216709</v>
      </c>
      <c r="WN1443">
        <v>5.0913838120104443E-2</v>
      </c>
      <c r="WO1443">
        <v>2.2193211488250666E-2</v>
      </c>
      <c r="WP1443">
        <v>9.2036553524804166E-2</v>
      </c>
      <c r="WQ1443">
        <v>9.3342036553524799E-2</v>
      </c>
      <c r="WR1443">
        <v>6.5274151436031352E-2</v>
      </c>
      <c r="WS1443">
        <v>0.16971279373368148</v>
      </c>
      <c r="WT1443">
        <v>0.2832898172323759</v>
      </c>
      <c r="WU1443">
        <v>4.8302872062663198E-2</v>
      </c>
      <c r="WV1443">
        <v>5.4830287206266329E-2</v>
      </c>
      <c r="WW1443">
        <v>8.0287206266318537E-2</v>
      </c>
      <c r="WX1443">
        <v>4.3080939947780686E-2</v>
      </c>
      <c r="WY1443">
        <v>8.0939947780678867E-2</v>
      </c>
      <c r="WZ1443">
        <v>6.005221932114882E-2</v>
      </c>
      <c r="XA1443">
        <v>0.15535248041775457</v>
      </c>
      <c r="XB1443">
        <v>3.9817232375979117E-2</v>
      </c>
      <c r="XC1443">
        <v>4.1775456919060067E-2</v>
      </c>
      <c r="XD1443">
        <v>5.2219321148825083E-2</v>
      </c>
      <c r="XE1443">
        <v>3.91644908616188E-2</v>
      </c>
      <c r="XF1443">
        <v>0.18537859007832899</v>
      </c>
      <c r="XG1443">
        <v>8.2245430809399458E-2</v>
      </c>
      <c r="XH1443">
        <v>0.15013054830287209</v>
      </c>
      <c r="XI1443">
        <v>3.6553524804177555E-2</v>
      </c>
      <c r="XJ1443">
        <v>1.7624020887728454E-2</v>
      </c>
      <c r="XK1443">
        <v>0.10052219321148825</v>
      </c>
      <c r="XL1443">
        <v>3.1331592689295043E-2</v>
      </c>
      <c r="XM1443">
        <v>7.7023498694516968E-2</v>
      </c>
      <c r="XN1443">
        <v>4.5691906005221931E-2</v>
      </c>
      <c r="XO1443">
        <v>9.7911227154047015E-2</v>
      </c>
      <c r="XP1443">
        <v>4.4386422976501305E-2</v>
      </c>
      <c r="XQ1443">
        <v>3.6553524804177555E-2</v>
      </c>
      <c r="XR1443">
        <v>4.3733681462140989E-2</v>
      </c>
      <c r="XS1443">
        <v>0.13707571801566582</v>
      </c>
      <c r="XT1443">
        <v>2.7415143603133154E-2</v>
      </c>
      <c r="XU1443">
        <v>0.13968668407310705</v>
      </c>
      <c r="XV1443">
        <v>6.7232375979112274E-2</v>
      </c>
      <c r="XW1443">
        <v>1.501305483028721E-2</v>
      </c>
      <c r="XX1443">
        <v>1.95822454308094E-2</v>
      </c>
      <c r="XY1443">
        <v>6.5274151436031352E-2</v>
      </c>
      <c r="XZ1443">
        <v>4.6344647519582255E-2</v>
      </c>
      <c r="YA1443">
        <v>0.12402088772845955</v>
      </c>
      <c r="YB1443">
        <v>5.2219321148825083E-2</v>
      </c>
      <c r="YC1443">
        <v>9.7258485639686698E-2</v>
      </c>
      <c r="YD1443">
        <v>5.0913838120104443E-2</v>
      </c>
      <c r="YE1443">
        <v>4.046997389033942E-2</v>
      </c>
      <c r="YF1443">
        <v>8.9425587467362913E-2</v>
      </c>
      <c r="YG1443">
        <v>5.7441253263707574E-2</v>
      </c>
      <c r="YH1443">
        <v>3.1984334203655367E-2</v>
      </c>
      <c r="YI1443">
        <v>4.2428198433420362E-2</v>
      </c>
      <c r="YJ1443">
        <v>3.1331592689295043E-2</v>
      </c>
      <c r="YK1443">
        <v>3.6553524804177555E-2</v>
      </c>
      <c r="YL1443">
        <v>3.6553524804177555E-2</v>
      </c>
      <c r="YM1443">
        <v>4.5691906005221931E-2</v>
      </c>
      <c r="YN1443">
        <v>6.005221932114882E-2</v>
      </c>
      <c r="YO1443">
        <v>5.156657963446476E-2</v>
      </c>
      <c r="YP1443">
        <v>5.2219321148825083E-2</v>
      </c>
      <c r="YQ1443">
        <v>6.5274151436032254E-4</v>
      </c>
      <c r="YR1443">
        <v>4.1775456919060067E-2</v>
      </c>
      <c r="YS1443">
        <v>4.4386422976501305E-2</v>
      </c>
      <c r="YT1443">
        <v>3.7206266318537851E-2</v>
      </c>
      <c r="YU1443">
        <v>3.8511749347258498E-2</v>
      </c>
      <c r="YV1443">
        <v>3.2637075718015662E-2</v>
      </c>
      <c r="YW1443">
        <v>4.4386422976501305E-2</v>
      </c>
      <c r="YX1443">
        <v>0.24412532637075721</v>
      </c>
      <c r="YY1443">
        <v>0.227154046997389</v>
      </c>
      <c r="YZ1443">
        <v>0.23498694516971277</v>
      </c>
      <c r="ZA1443">
        <v>0.20887728459530025</v>
      </c>
      <c r="ZB1443">
        <v>4.1775456919060067E-2</v>
      </c>
      <c r="ZC1443">
        <v>4.4386422976501305E-2</v>
      </c>
      <c r="ZD1443">
        <v>2.6109660574412531E-2</v>
      </c>
      <c r="ZE1443">
        <v>4.6997389033942551E-2</v>
      </c>
      <c r="ZF1443">
        <v>0.16971279373368148</v>
      </c>
      <c r="ZG1443">
        <v>0.23825065274151436</v>
      </c>
      <c r="ZH1443">
        <v>0.13577023498694515</v>
      </c>
      <c r="ZI1443">
        <v>0.16840731070496084</v>
      </c>
      <c r="ZJ1443">
        <v>0.12924281984334204</v>
      </c>
      <c r="ZK1443">
        <v>4.3733681462140989E-2</v>
      </c>
      <c r="ZL1443">
        <v>4.3733681462140989E-2</v>
      </c>
      <c r="ZM1443">
        <v>5.2219321148825083E-2</v>
      </c>
      <c r="ZN1443">
        <v>2.6762402088772855E-2</v>
      </c>
      <c r="ZO1443">
        <v>3.91644908616188E-2</v>
      </c>
      <c r="ZP1443">
        <v>1.95822454308094E-2</v>
      </c>
      <c r="ZQ1443">
        <v>4.3080939947780686E-2</v>
      </c>
      <c r="ZR1443">
        <v>3.8511749347258498E-2</v>
      </c>
      <c r="ZS1443">
        <v>5.6135770234986927E-2</v>
      </c>
      <c r="ZT1443">
        <v>6.8537859007832921E-2</v>
      </c>
      <c r="ZU1443">
        <v>0.10704960835509139</v>
      </c>
      <c r="ZV1443">
        <v>2.8067885117493474E-2</v>
      </c>
      <c r="ZW1443">
        <v>4.1122715404699743E-2</v>
      </c>
      <c r="ZX1443">
        <v>6.7885117493472591E-2</v>
      </c>
      <c r="ZY1443">
        <v>2.6109660574412531E-2</v>
      </c>
      <c r="ZZ1443">
        <v>1.4360313315926888E-2</v>
      </c>
      <c r="AAA1443">
        <v>7.3759791122715399E-2</v>
      </c>
      <c r="AAB1443">
        <v>0.15731070496083549</v>
      </c>
      <c r="AAC1443">
        <v>5.8093994778067898E-2</v>
      </c>
      <c r="AAD1443">
        <v>5.8746736292428336E-3</v>
      </c>
      <c r="AAE1443">
        <v>5.8093994778067898E-2</v>
      </c>
      <c r="AAF1443">
        <v>7.0496083550913843E-2</v>
      </c>
      <c r="AAG1443">
        <v>8.4203655352480422E-2</v>
      </c>
      <c r="AAH1443">
        <v>6.7885117493472591E-2</v>
      </c>
      <c r="AAI1443">
        <v>3.6553524804177555E-2</v>
      </c>
      <c r="AAJ1443">
        <v>4.8302872062663198E-2</v>
      </c>
      <c r="AAK1443">
        <v>3.6553524804177555E-2</v>
      </c>
      <c r="AAL1443">
        <v>4.4386422976501305E-2</v>
      </c>
      <c r="AAM1443">
        <v>1.501305483028721E-2</v>
      </c>
      <c r="AAN1443">
        <v>4.9608355091383817E-2</v>
      </c>
      <c r="AAO1443">
        <v>2.2193211488250666E-2</v>
      </c>
      <c r="AAP1443">
        <v>7.3107049608355082E-2</v>
      </c>
      <c r="AAQ1443">
        <v>9.2689295039164482E-2</v>
      </c>
      <c r="AAR1443">
        <v>4.5691906005221931E-2</v>
      </c>
      <c r="AAS1443">
        <v>4.2428198433420362E-2</v>
      </c>
      <c r="AAT1443">
        <v>0.13577023498694515</v>
      </c>
      <c r="AAU1443">
        <v>5.4177545691906005E-2</v>
      </c>
      <c r="AAV1443">
        <v>0.10313315926892951</v>
      </c>
      <c r="AAW1443">
        <v>4.4386422976501305E-2</v>
      </c>
      <c r="AAX1443">
        <v>8.6161879895561344E-2</v>
      </c>
      <c r="AAY1443">
        <v>6.3968668407310705E-2</v>
      </c>
      <c r="AAZ1443">
        <v>4.5039164490861629E-2</v>
      </c>
      <c r="ABA1443">
        <v>8.3550913838120106E-2</v>
      </c>
      <c r="ABB1443">
        <v>5.3524804177545682E-2</v>
      </c>
      <c r="ABC1443">
        <v>3.7859007832898174E-2</v>
      </c>
      <c r="ABD1443">
        <v>8.8120104438642322E-2</v>
      </c>
      <c r="ABE1443">
        <v>4.2428198433420362E-2</v>
      </c>
      <c r="ABF1443">
        <v>3.7859007832898174E-2</v>
      </c>
      <c r="ABG1443">
        <v>0.14229765013054829</v>
      </c>
      <c r="ABH1443">
        <v>0.19386422976501305</v>
      </c>
      <c r="ABI1443">
        <v>7.8328981723237556E-3</v>
      </c>
      <c r="ABJ1443">
        <v>4.6344647519582255E-2</v>
      </c>
      <c r="ABK1443">
        <v>4.046997389033942E-2</v>
      </c>
      <c r="ABL1443">
        <v>3.1331592689295043E-2</v>
      </c>
      <c r="ABM1443">
        <v>2.2193211488250666E-2</v>
      </c>
      <c r="ABN1443">
        <v>2.7415143603133154E-2</v>
      </c>
      <c r="ABO1443">
        <v>9.1383812010443991E-3</v>
      </c>
      <c r="ABP1443">
        <v>7.8328981723237556E-3</v>
      </c>
      <c r="ABQ1443">
        <v>8.3550913838120106E-2</v>
      </c>
      <c r="ABR1443">
        <v>3.1331592689295043E-2</v>
      </c>
      <c r="ABS1443">
        <v>3.91644908616188E-2</v>
      </c>
      <c r="ABT1443">
        <v>7.571801566579632E-2</v>
      </c>
      <c r="ABU1443">
        <v>4.6997389033942551E-2</v>
      </c>
      <c r="ABV1443">
        <v>7.963446475195822E-2</v>
      </c>
      <c r="ABW1443">
        <v>7.8981723237597889E-2</v>
      </c>
      <c r="ABX1443">
        <v>5.8093994778067898E-2</v>
      </c>
      <c r="ABY1443">
        <v>7.0496083550913843E-2</v>
      </c>
      <c r="ABZ1443">
        <v>0.20757180156657962</v>
      </c>
      <c r="ACA1443">
        <v>3.9817232375979117E-2</v>
      </c>
      <c r="ACB1443">
        <v>0.15926892950391647</v>
      </c>
      <c r="ACC1443">
        <v>0.18864229765013055</v>
      </c>
      <c r="ACD1443">
        <v>0.13185378590078328</v>
      </c>
      <c r="ACE1443">
        <v>0.29634464751958217</v>
      </c>
      <c r="ACF1443">
        <v>9.2036553524804166E-2</v>
      </c>
      <c r="ACG1443">
        <v>5.8746736292428221E-2</v>
      </c>
      <c r="ACH1443">
        <v>0.26044386422976495</v>
      </c>
      <c r="ACI1443">
        <v>0.21540469973890339</v>
      </c>
      <c r="ACJ1443">
        <v>3.91644908616188E-2</v>
      </c>
      <c r="ACK1443">
        <v>7.3759791122715399E-2</v>
      </c>
      <c r="ACL1443">
        <v>0.14229765013054829</v>
      </c>
      <c r="ACM1443">
        <v>0.10117493472584858</v>
      </c>
      <c r="ACN1443">
        <v>9.921671018276762E-2</v>
      </c>
      <c r="ACO1443">
        <v>3.3942558746736289E-2</v>
      </c>
      <c r="ACP1443">
        <v>9.1383812010443991E-3</v>
      </c>
      <c r="ACQ1443">
        <v>7.3107049608355082E-2</v>
      </c>
      <c r="ACR1443">
        <v>0.1475195822454308</v>
      </c>
      <c r="ACS1443">
        <v>1.6971279373368155E-2</v>
      </c>
      <c r="ACT1443">
        <v>4.3733681462140989E-2</v>
      </c>
      <c r="ACU1443">
        <v>4.8955613577023493E-2</v>
      </c>
      <c r="ACV1443">
        <v>0.27741514360313313</v>
      </c>
      <c r="ACW1443">
        <v>0.4099216710182767</v>
      </c>
      <c r="ACX1443">
        <v>0.16318537859007834</v>
      </c>
      <c r="ACY1443">
        <v>0.1364229765013055</v>
      </c>
      <c r="ACZ1443">
        <v>0.16840731070496084</v>
      </c>
      <c r="ADA1443">
        <v>0.16579634464751958</v>
      </c>
      <c r="ADB1443">
        <v>0.29503916449086159</v>
      </c>
      <c r="ADC1443">
        <v>5.3524804177545682E-2</v>
      </c>
      <c r="ADD1443">
        <v>6.135770234986946E-2</v>
      </c>
      <c r="ADE1443">
        <v>7.8328981723237556E-3</v>
      </c>
      <c r="ADF1443">
        <v>5.2872062663185365E-2</v>
      </c>
      <c r="ADG1443">
        <v>5.5483028720626652E-2</v>
      </c>
      <c r="ADH1443">
        <v>3.2637075718015662E-2</v>
      </c>
      <c r="ADI1443">
        <v>5.3524804177545682E-2</v>
      </c>
      <c r="ADJ1443">
        <v>5.7441253263707574E-2</v>
      </c>
      <c r="ADK1443">
        <v>5.156657963446476E-2</v>
      </c>
      <c r="ADL1443">
        <v>3.91644908616188E-2</v>
      </c>
      <c r="ADM1443">
        <v>4.6344647519582255E-2</v>
      </c>
      <c r="ADN1443">
        <v>8.0939947780678867E-2</v>
      </c>
      <c r="ADO1443">
        <v>0.11749347258485641</v>
      </c>
      <c r="ADP1443">
        <v>7.5065274151436046E-2</v>
      </c>
      <c r="ADQ1443">
        <v>7.7023498694516968E-2</v>
      </c>
      <c r="ADR1443">
        <v>5.0913838120104443E-2</v>
      </c>
      <c r="ADS1443">
        <v>0.13185378590078328</v>
      </c>
      <c r="ADT1443">
        <v>9.6605744125326368E-2</v>
      </c>
      <c r="ADU1443">
        <v>0.14947780678851175</v>
      </c>
      <c r="ADV1443">
        <v>9.921671018276762E-2</v>
      </c>
      <c r="ADW1443">
        <v>3.2637075718015662E-2</v>
      </c>
      <c r="ADX1443">
        <v>4.6344647519582255E-2</v>
      </c>
      <c r="ADY1443">
        <v>6.9190600522193196E-2</v>
      </c>
      <c r="ADZ1443">
        <v>0.13120104438642297</v>
      </c>
      <c r="AEA1443">
        <v>3.9817232375979117E-2</v>
      </c>
      <c r="AEB1443">
        <v>4.4386422976501305E-2</v>
      </c>
      <c r="AEC1443">
        <v>7.114882506527416E-2</v>
      </c>
      <c r="AED1443">
        <v>3.3942558746736289E-2</v>
      </c>
      <c r="AEE1443">
        <v>7.0496083550913843E-2</v>
      </c>
      <c r="AEF1443">
        <v>5.026109660574412E-2</v>
      </c>
      <c r="AEG1443">
        <v>1.7624020887728454E-2</v>
      </c>
      <c r="AEH1443">
        <v>6.7232375979112274E-2</v>
      </c>
      <c r="AEI1443">
        <v>3.3289817232375986E-2</v>
      </c>
      <c r="AEJ1443">
        <v>2.6762402088772855E-2</v>
      </c>
      <c r="AEK1443">
        <v>4.1122715404699743E-2</v>
      </c>
      <c r="AEL1443">
        <v>7.2454308093994765E-2</v>
      </c>
      <c r="AEM1443">
        <v>3.7859007832898174E-2</v>
      </c>
      <c r="AEN1443">
        <v>4.6997389033942551E-2</v>
      </c>
      <c r="AEO1443">
        <v>1.0443864229765022E-2</v>
      </c>
      <c r="AEP1443">
        <v>6.6579634464751944E-2</v>
      </c>
      <c r="AEQ1443">
        <v>9.7911227154047015E-2</v>
      </c>
      <c r="AER1443">
        <v>2.5456919060052232E-2</v>
      </c>
      <c r="AES1443">
        <v>2.8067885117493474E-2</v>
      </c>
      <c r="AET1443">
        <v>6.005221932114882E-2</v>
      </c>
      <c r="AEU1443">
        <v>7.4412532637075729E-2</v>
      </c>
      <c r="AEV1443">
        <v>5.4830287206266329E-2</v>
      </c>
      <c r="AEW1443">
        <v>0.12597911227154046</v>
      </c>
      <c r="AEX1443">
        <v>1.501305483028721E-2</v>
      </c>
      <c r="AEY1443">
        <v>5.7441253263707574E-2</v>
      </c>
      <c r="AEZ1443">
        <v>5.9399477806788496E-2</v>
      </c>
      <c r="AFA1443">
        <v>0.13315926892950392</v>
      </c>
      <c r="AFB1443">
        <v>5.9399477806788496E-2</v>
      </c>
      <c r="AFC1443">
        <v>6.0704960835509136E-2</v>
      </c>
      <c r="AFD1443">
        <v>0.10770234986945171</v>
      </c>
      <c r="AFE1443">
        <v>4.2428198433420362E-2</v>
      </c>
      <c r="AFF1443">
        <v>7.180156657963449E-2</v>
      </c>
      <c r="AFG1443">
        <v>5.2219321148825109E-3</v>
      </c>
      <c r="AFH1443">
        <v>7.4412532637075729E-2</v>
      </c>
      <c r="AFI1443">
        <v>5.8746736292428221E-2</v>
      </c>
      <c r="AFJ1443">
        <v>4.046997389033942E-2</v>
      </c>
      <c r="AFK1443">
        <v>5.2872062663185365E-2</v>
      </c>
      <c r="AFL1443">
        <v>4.7650130548302874E-2</v>
      </c>
      <c r="AFM1443">
        <v>0.10574412532637074</v>
      </c>
      <c r="AFN1443">
        <v>4.5691906005221931E-2</v>
      </c>
      <c r="AFO1443">
        <v>3.3289817232375986E-2</v>
      </c>
      <c r="AFP1443">
        <v>3.91644908616188E-2</v>
      </c>
      <c r="AFQ1443">
        <v>9.4647519582245446E-2</v>
      </c>
      <c r="AFR1443">
        <v>0.11161879895561355</v>
      </c>
      <c r="AFS1443">
        <v>0.11031331592689296</v>
      </c>
      <c r="AFT1443">
        <v>2.4804177545691908E-2</v>
      </c>
      <c r="AFU1443">
        <v>6.8537859007832921E-2</v>
      </c>
      <c r="AFV1443">
        <v>8.3550913838120106E-2</v>
      </c>
      <c r="AFW1443">
        <v>5.2219321148825083E-2</v>
      </c>
      <c r="AFX1443">
        <v>0.12989556135770236</v>
      </c>
      <c r="AFY1443">
        <v>4.4386422976501305E-2</v>
      </c>
      <c r="AFZ1443">
        <v>6.135770234986946E-2</v>
      </c>
      <c r="AGA1443">
        <v>5.7441253263707574E-2</v>
      </c>
      <c r="AGB1443">
        <v>0.12924281984334204</v>
      </c>
      <c r="AGC1443">
        <v>4.3733681462140989E-2</v>
      </c>
      <c r="AGD1443">
        <v>5.7441253263707574E-2</v>
      </c>
      <c r="AGE1443">
        <v>5.7441253263707574E-2</v>
      </c>
      <c r="AGF1443">
        <v>4.3733681462140989E-2</v>
      </c>
      <c r="AGG1443">
        <v>6.3968668407310705E-2</v>
      </c>
      <c r="AGH1443">
        <v>1.8929503916449097E-2</v>
      </c>
      <c r="AGI1443">
        <v>7.0496083550913843E-2</v>
      </c>
      <c r="AGJ1443">
        <v>2.9373368146214097E-2</v>
      </c>
      <c r="AGK1443">
        <v>8.4856396866840773E-3</v>
      </c>
      <c r="AGL1443">
        <v>4.2428198433420362E-2</v>
      </c>
      <c r="AGM1443">
        <v>7.2454308093994765E-2</v>
      </c>
      <c r="AGN1443">
        <v>1.3707571801566587E-2</v>
      </c>
      <c r="AGO1443">
        <v>4.3080939947780686E-2</v>
      </c>
      <c r="AGP1443">
        <v>5.7441253263707574E-2</v>
      </c>
      <c r="AGQ1443">
        <v>6.4621409921671022E-2</v>
      </c>
      <c r="AGR1443">
        <v>4.046997389033942E-2</v>
      </c>
      <c r="AGS1443">
        <v>6.7885117493472591E-2</v>
      </c>
      <c r="AGT1443">
        <v>1.95822454308094E-2</v>
      </c>
      <c r="AGU1443">
        <v>3.1984334203655367E-2</v>
      </c>
      <c r="AGV1443">
        <v>5.6788511749347251E-2</v>
      </c>
      <c r="AGW1443">
        <v>9.2689295039164482E-2</v>
      </c>
      <c r="AGX1443">
        <v>5.4830287206266329E-2</v>
      </c>
      <c r="AGY1443">
        <v>7.0496083550913843E-2</v>
      </c>
      <c r="AGZ1443">
        <v>3.1331592689295043E-2</v>
      </c>
      <c r="AHA1443">
        <v>4.8302872062663198E-2</v>
      </c>
      <c r="AHB1443">
        <v>3.91644908616188E-2</v>
      </c>
      <c r="AHC1443">
        <v>0.17493472584856395</v>
      </c>
      <c r="AHD1443">
        <v>0.28198433420365537</v>
      </c>
      <c r="AHE1443">
        <v>0.26631853785900778</v>
      </c>
      <c r="AHF1443">
        <v>0.12271540469973891</v>
      </c>
      <c r="AHG1443">
        <v>5.8746736292428221E-2</v>
      </c>
      <c r="AHH1443">
        <v>8.3550913838120106E-2</v>
      </c>
      <c r="AHI1443">
        <v>5.8746736292428221E-2</v>
      </c>
      <c r="AHJ1443">
        <v>7.114882506527416E-2</v>
      </c>
      <c r="AHK1443">
        <v>7.180156657963449E-2</v>
      </c>
      <c r="AHL1443">
        <v>0.10052219321148825</v>
      </c>
      <c r="AHM1443">
        <v>0.11879895561357701</v>
      </c>
      <c r="AHN1443">
        <v>8.6814621409921675E-2</v>
      </c>
      <c r="AHO1443">
        <v>4.046997389033942E-2</v>
      </c>
      <c r="AHP1443">
        <v>7.963446475195822E-2</v>
      </c>
      <c r="AHQ1443">
        <v>5.4830287206266329E-2</v>
      </c>
      <c r="AHR1443">
        <v>7.571801566579632E-2</v>
      </c>
      <c r="AHS1443">
        <v>9.0078328981723244E-2</v>
      </c>
      <c r="AHT1443">
        <v>7.4412532637075729E-2</v>
      </c>
      <c r="AHU1443">
        <v>6.7232375979112274E-2</v>
      </c>
      <c r="AHV1443">
        <v>7.7023498694516968E-2</v>
      </c>
      <c r="AHW1443">
        <v>6.9843342036553513E-2</v>
      </c>
      <c r="AHX1443">
        <v>5.8746736292428221E-2</v>
      </c>
      <c r="AHY1443">
        <v>7.0496083550913843E-2</v>
      </c>
      <c r="AHZ1443">
        <v>0.20496083550913838</v>
      </c>
      <c r="AIA1443">
        <v>0.1129242819843342</v>
      </c>
      <c r="AIB1443">
        <v>0.19255874673629245</v>
      </c>
      <c r="AIC1443">
        <v>0.14556135770234988</v>
      </c>
      <c r="AID1443">
        <v>6.5274151436031352E-2</v>
      </c>
      <c r="AIE1443">
        <v>5.3524804177545682E-2</v>
      </c>
      <c r="AIF1443">
        <v>0.17689295039164488</v>
      </c>
      <c r="AIG1443">
        <v>0.18146214099216709</v>
      </c>
      <c r="AIH1443">
        <v>6.9190600522193196E-2</v>
      </c>
      <c r="AII1443">
        <v>7.6370757180156651E-2</v>
      </c>
      <c r="AIJ1443">
        <v>6.2010443864229783E-2</v>
      </c>
      <c r="AIK1443">
        <v>7.3759791122715399E-2</v>
      </c>
      <c r="AIL1443">
        <v>0.18603133159268931</v>
      </c>
      <c r="AIM1443">
        <v>8.0939947780678867E-2</v>
      </c>
      <c r="AIN1443">
        <v>3.5900783289817231E-2</v>
      </c>
      <c r="AIO1443">
        <v>0.15013054830287209</v>
      </c>
      <c r="AIP1443">
        <v>9.7911227154047015E-2</v>
      </c>
      <c r="AIQ1443">
        <v>5.3524804177545682E-2</v>
      </c>
      <c r="AIR1443">
        <v>5.6788511749347251E-2</v>
      </c>
      <c r="AIS1443">
        <v>6.005221932114882E-2</v>
      </c>
      <c r="AIT1443">
        <v>0.14556135770234988</v>
      </c>
      <c r="AIU1443">
        <v>7.5065274151436046E-2</v>
      </c>
      <c r="AIV1443">
        <v>5.5483028720626652E-2</v>
      </c>
      <c r="AIW1443">
        <v>6.2010443864229783E-2</v>
      </c>
      <c r="AIX1443">
        <v>6.3968668407310705E-2</v>
      </c>
      <c r="AIY1443">
        <v>9.7911227154047015E-2</v>
      </c>
      <c r="AIZ1443">
        <v>0.17689295039164488</v>
      </c>
      <c r="AJA1443">
        <v>6.9190600522193196E-2</v>
      </c>
      <c r="AJB1443">
        <v>0.13446475195822452</v>
      </c>
      <c r="AJC1443">
        <v>5.9399477806788496E-2</v>
      </c>
      <c r="AJD1443">
        <v>3.7859007832898174E-2</v>
      </c>
      <c r="AJE1443">
        <v>7.4412532637075729E-2</v>
      </c>
      <c r="AJF1443">
        <v>6.2010443864229783E-2</v>
      </c>
      <c r="AJG1443">
        <v>8.6161879895561344E-2</v>
      </c>
      <c r="AJH1443">
        <v>8.3550913838120106E-2</v>
      </c>
      <c r="AJI1443">
        <v>8.7467362924281991E-2</v>
      </c>
      <c r="AJJ1443">
        <v>4.7650130548302874E-2</v>
      </c>
      <c r="AJK1443">
        <v>0.10639686684073107</v>
      </c>
      <c r="AJL1443">
        <v>6.9190600522193196E-2</v>
      </c>
      <c r="AJM1443">
        <v>0.11618798955613577</v>
      </c>
      <c r="AJN1443">
        <v>6.7885117493472591E-2</v>
      </c>
      <c r="AJO1443">
        <v>8.6161879895561344E-2</v>
      </c>
      <c r="AJP1443">
        <v>9.2036553524804166E-2</v>
      </c>
      <c r="AJQ1443">
        <v>6.6579634464751944E-2</v>
      </c>
      <c r="AJR1443">
        <v>0.14817232375979111</v>
      </c>
      <c r="AJS1443">
        <v>6.6579634464751944E-2</v>
      </c>
      <c r="AJT1443">
        <v>4.1775456919060067E-2</v>
      </c>
      <c r="AJU1443">
        <v>8.5509138381201028E-2</v>
      </c>
      <c r="AJV1443">
        <v>6.9190600522193196E-2</v>
      </c>
      <c r="AJW1443">
        <v>5.4177545691906005E-2</v>
      </c>
      <c r="AJX1443">
        <v>0.11684073107049608</v>
      </c>
      <c r="AJY1443">
        <v>0.18537859007832899</v>
      </c>
      <c r="AJZ1443">
        <v>8.8772845953002597E-2</v>
      </c>
      <c r="AKA1443">
        <v>7.7023498694516968E-2</v>
      </c>
      <c r="AKB1443">
        <v>6.7885117493472591E-2</v>
      </c>
      <c r="AKC1443">
        <v>3.5248041775456929E-2</v>
      </c>
      <c r="AKD1443">
        <v>5.4830287206266329E-2</v>
      </c>
      <c r="AKE1443">
        <v>4.046997389033942E-2</v>
      </c>
      <c r="AKF1443">
        <v>0.13968668407310705</v>
      </c>
      <c r="AKG1443">
        <v>8.4856396866840753E-2</v>
      </c>
      <c r="AKH1443">
        <v>7.7023498694516968E-2</v>
      </c>
      <c r="AKI1443">
        <v>0.10900783289817231</v>
      </c>
      <c r="AKJ1443">
        <v>9.0078328981723244E-2</v>
      </c>
      <c r="AKK1443">
        <v>3.1331592689295043E-2</v>
      </c>
      <c r="AKL1443">
        <v>4.7650130548302874E-2</v>
      </c>
      <c r="AKM1443">
        <v>4.2428198433420362E-2</v>
      </c>
      <c r="AKN1443">
        <v>0.14490861618798953</v>
      </c>
      <c r="AKO1443">
        <v>9.4647519582245446E-2</v>
      </c>
      <c r="AKP1443">
        <v>6.3968668407310705E-2</v>
      </c>
      <c r="AKQ1443">
        <v>4.1775456919060067E-2</v>
      </c>
      <c r="AKR1443">
        <v>5.3524804177545682E-2</v>
      </c>
      <c r="AKS1443">
        <v>3.067885117493472E-2</v>
      </c>
      <c r="AKT1443">
        <v>2.8067885117493474E-2</v>
      </c>
      <c r="AKU1443">
        <v>6.2663185378590058E-2</v>
      </c>
      <c r="AKV1443">
        <v>7.3759791122715399E-2</v>
      </c>
      <c r="AKW1443">
        <v>5.156657963446476E-2</v>
      </c>
      <c r="AKX1443">
        <v>5.2872062663185365E-2</v>
      </c>
      <c r="AKY1443">
        <v>7.7676240208877298E-2</v>
      </c>
      <c r="AKZ1443">
        <v>6.3968668407310705E-2</v>
      </c>
      <c r="ALA1443">
        <v>5.7441253263707574E-2</v>
      </c>
      <c r="ALB1443">
        <v>7.2454308093994765E-2</v>
      </c>
      <c r="ALC1443">
        <v>3.5248041775456929E-2</v>
      </c>
      <c r="ALD1443">
        <v>9.2036553524804166E-2</v>
      </c>
      <c r="ALE1443">
        <v>7.0496083550913843E-2</v>
      </c>
      <c r="ALF1443">
        <v>7.8328981723237615E-2</v>
      </c>
      <c r="ALG1443">
        <v>7.963446475195822E-2</v>
      </c>
      <c r="ALH1443">
        <v>8.0939947780678867E-2</v>
      </c>
      <c r="ALI1443">
        <v>4.7650130548302874E-2</v>
      </c>
      <c r="ALJ1443">
        <v>5.3524804177545682E-2</v>
      </c>
      <c r="ALK1443">
        <v>0.12532637075718014</v>
      </c>
      <c r="ALL1443">
        <v>5.3524804177545682E-2</v>
      </c>
      <c r="ALM1443">
        <v>8.0287206266318537E-2</v>
      </c>
      <c r="ALN1443">
        <v>2.6762402088772855E-2</v>
      </c>
      <c r="ALO1443">
        <v>6.005221932114882E-2</v>
      </c>
      <c r="ALP1443">
        <v>6.3315926892950389E-2</v>
      </c>
      <c r="ALQ1443">
        <v>9.921671018276762E-2</v>
      </c>
      <c r="ALR1443">
        <v>7.4412532637075729E-2</v>
      </c>
      <c r="ALS1443">
        <v>7.5065274151436046E-2</v>
      </c>
      <c r="ALT1443">
        <v>7.7023498694516968E-2</v>
      </c>
      <c r="ALU1443">
        <v>7.3107049608355082E-2</v>
      </c>
      <c r="ALV1443">
        <v>6.7885117493472591E-2</v>
      </c>
      <c r="ALW1443">
        <v>5.2872062663185365E-2</v>
      </c>
      <c r="ALX1443">
        <v>4.4386422976501305E-2</v>
      </c>
      <c r="ALY1443">
        <v>8.4203655352480422E-2</v>
      </c>
      <c r="ALZ1443">
        <v>3.9817232375979117E-2</v>
      </c>
      <c r="AMA1443">
        <v>6.7885117493472591E-2</v>
      </c>
      <c r="AMB1443">
        <v>5.2872062663185365E-2</v>
      </c>
      <c r="AMC1443">
        <v>5.0913838120104443E-2</v>
      </c>
      <c r="AMD1443">
        <v>6.5926892950391627E-2</v>
      </c>
      <c r="AME1443">
        <v>6.2663185378590058E-2</v>
      </c>
      <c r="AMF1443">
        <v>4.5039164490861629E-2</v>
      </c>
      <c r="AMG1443">
        <v>7.3107049608355082E-2</v>
      </c>
      <c r="AMH1443">
        <v>6.6579634464751944E-2</v>
      </c>
      <c r="AMI1443">
        <v>5.7441253263707574E-2</v>
      </c>
      <c r="AMJ1443">
        <v>7.4412532637075729E-2</v>
      </c>
      <c r="AMK1443">
        <v>5.6788511749347251E-2</v>
      </c>
      <c r="AML1443">
        <v>4.7650130548302874E-2</v>
      </c>
      <c r="AMM1443">
        <v>7.571801566579632E-2</v>
      </c>
      <c r="AMN1443">
        <v>6.6579634464751944E-2</v>
      </c>
      <c r="AMO1443">
        <v>7.3107049608355082E-2</v>
      </c>
      <c r="AMP1443">
        <v>8.8772845953002597E-2</v>
      </c>
      <c r="AMQ1443">
        <v>8.5509138381201028E-2</v>
      </c>
      <c r="AMR1443">
        <v>5.8093994778067898E-2</v>
      </c>
      <c r="AMS1443">
        <v>5.4830287206266329E-2</v>
      </c>
      <c r="AMT1443">
        <v>3.002610966057442E-2</v>
      </c>
      <c r="AMU1443">
        <v>4.5691906005221931E-2</v>
      </c>
      <c r="AMV1443">
        <v>6.7885117493472591E-2</v>
      </c>
      <c r="AMW1443">
        <v>6.7885117493472591E-2</v>
      </c>
      <c r="AMX1443">
        <v>2.4804177545691908E-2</v>
      </c>
      <c r="AMY1443">
        <v>5.6788511749347251E-2</v>
      </c>
      <c r="AMZ1443">
        <v>4.1775456919060067E-2</v>
      </c>
      <c r="ANA1443">
        <v>4.6344647519582255E-2</v>
      </c>
      <c r="ANB1443">
        <v>4.1775456919060067E-2</v>
      </c>
      <c r="ANC1443">
        <v>5.2219321148825083E-2</v>
      </c>
      <c r="AND1443">
        <v>7.0496083550913843E-2</v>
      </c>
      <c r="ANE1443">
        <v>7.8328981723237615E-2</v>
      </c>
      <c r="ANF1443">
        <v>0.15926892950391647</v>
      </c>
      <c r="ANG1443">
        <v>5.3524804177545682E-2</v>
      </c>
      <c r="ANH1443">
        <v>3.1331592689295043E-2</v>
      </c>
      <c r="ANI1443">
        <v>6.005221932114882E-2</v>
      </c>
      <c r="ANJ1443">
        <v>6.135770234986946E-2</v>
      </c>
      <c r="ANK1443">
        <v>8.0939947780678867E-2</v>
      </c>
      <c r="ANL1443">
        <v>7.2454308093994765E-2</v>
      </c>
      <c r="ANM1443">
        <v>6.0704960835509136E-2</v>
      </c>
      <c r="ANN1443">
        <v>8.2898172323759789E-2</v>
      </c>
      <c r="ANO1443">
        <v>7.4412532637075729E-2</v>
      </c>
      <c r="ANP1443">
        <v>4.8302872062663198E-2</v>
      </c>
      <c r="ANQ1443">
        <v>5.6135770234986927E-2</v>
      </c>
      <c r="ANR1443">
        <v>7.5065274151436046E-2</v>
      </c>
      <c r="ANS1443">
        <v>7.0496083550913843E-2</v>
      </c>
      <c r="ANT1443">
        <v>5.4830287206266329E-2</v>
      </c>
      <c r="ANU1443">
        <v>7.2454308093994765E-2</v>
      </c>
      <c r="ANV1443">
        <v>5.3524804177545682E-2</v>
      </c>
      <c r="ANW1443">
        <v>4.9608355091383817E-2</v>
      </c>
      <c r="ANX1443">
        <v>6.8537859007832921E-2</v>
      </c>
      <c r="ANY1443">
        <v>5.3524804177545682E-2</v>
      </c>
      <c r="ANZ1443">
        <v>5.8093994778067898E-2</v>
      </c>
      <c r="AOA1443">
        <v>8.4856396866840753E-2</v>
      </c>
      <c r="AOB1443">
        <v>6.2663185378590058E-2</v>
      </c>
      <c r="AOC1443">
        <v>6.005221932114882E-2</v>
      </c>
      <c r="AOD1443">
        <v>8.2898172323759789E-2</v>
      </c>
      <c r="AOE1443">
        <v>7.5065274151436046E-2</v>
      </c>
      <c r="AOF1443">
        <v>8.2898172323759789E-2</v>
      </c>
      <c r="AOG1443">
        <v>0.10313315926892951</v>
      </c>
      <c r="AOH1443">
        <v>7.114882506527416E-2</v>
      </c>
      <c r="AOI1443">
        <v>5.0913838120104443E-2</v>
      </c>
      <c r="AOJ1443">
        <v>6.9843342036553513E-2</v>
      </c>
      <c r="AOK1443">
        <v>6.4621409921671022E-2</v>
      </c>
      <c r="AOL1443">
        <v>4.6997389033942551E-2</v>
      </c>
      <c r="AOM1443">
        <v>5.3524804177545682E-2</v>
      </c>
      <c r="AON1443">
        <v>6.135770234986946E-2</v>
      </c>
      <c r="AOO1443">
        <v>5.026109660574412E-2</v>
      </c>
      <c r="AOP1443">
        <v>7.114882506527416E-2</v>
      </c>
      <c r="AOQ1443">
        <v>7.8328981723237615E-2</v>
      </c>
      <c r="AOR1443">
        <v>9.2036553524804166E-2</v>
      </c>
      <c r="AOS1443">
        <v>3.5248041775456929E-2</v>
      </c>
      <c r="AOT1443">
        <v>4.8955613577023493E-2</v>
      </c>
      <c r="AOU1443">
        <v>0.10443864229765015</v>
      </c>
      <c r="AOV1443">
        <v>0.11357702349869453</v>
      </c>
      <c r="AOW1443">
        <v>0.15013054830287209</v>
      </c>
      <c r="AOX1443">
        <v>7.3759791122715399E-2</v>
      </c>
      <c r="AOY1443">
        <v>5.026109660574412E-2</v>
      </c>
      <c r="AOZ1443">
        <v>0.17754569190600522</v>
      </c>
      <c r="APA1443">
        <v>0.21409921671018273</v>
      </c>
      <c r="APB1443">
        <v>0.19386422976501305</v>
      </c>
      <c r="APC1443">
        <v>5.0913838120104443E-2</v>
      </c>
      <c r="APD1443">
        <v>0.10900783289817231</v>
      </c>
      <c r="APE1443">
        <v>0.12140992167101826</v>
      </c>
      <c r="APF1443">
        <v>6.6579634464751944E-2</v>
      </c>
      <c r="APG1443">
        <v>7.4412532637075729E-2</v>
      </c>
      <c r="APH1443">
        <v>5.0913838120104443E-2</v>
      </c>
      <c r="API1443">
        <v>5.6788511749347251E-2</v>
      </c>
      <c r="APJ1443">
        <v>6.005221932114882E-2</v>
      </c>
      <c r="APK1443">
        <v>4.8302872062663198E-2</v>
      </c>
      <c r="APL1443">
        <v>5.8746736292428221E-2</v>
      </c>
      <c r="APM1443">
        <v>8.0939947780678867E-2</v>
      </c>
      <c r="APN1443">
        <v>6.005221932114882E-2</v>
      </c>
      <c r="APO1443">
        <v>7.7023498694516968E-2</v>
      </c>
      <c r="APP1443">
        <v>0.21736292428198431</v>
      </c>
      <c r="APQ1443">
        <v>6.5926892950391627E-2</v>
      </c>
      <c r="APR1443">
        <v>7.7676240208877298E-2</v>
      </c>
      <c r="APS1443">
        <v>7.2454308093994765E-2</v>
      </c>
      <c r="APT1443">
        <v>5.7441253263707574E-2</v>
      </c>
      <c r="APU1443">
        <v>6.0704960835509136E-2</v>
      </c>
      <c r="APV1443">
        <v>4.6344647519582255E-2</v>
      </c>
      <c r="APW1443">
        <v>0.18276762402088775</v>
      </c>
      <c r="APX1443">
        <v>0.19255874673629245</v>
      </c>
      <c r="APY1443">
        <v>5.4177545691906005E-2</v>
      </c>
      <c r="APZ1443">
        <v>6.5274151436031352E-2</v>
      </c>
      <c r="AQA1443">
        <v>5.7441253263707574E-2</v>
      </c>
      <c r="AQB1443">
        <v>6.5274151436031352E-2</v>
      </c>
      <c r="AQC1443">
        <v>7.114882506527416E-2</v>
      </c>
      <c r="AQD1443">
        <v>0.10052219321148825</v>
      </c>
      <c r="AQE1443">
        <v>6.7232375979112274E-2</v>
      </c>
      <c r="AQF1443">
        <v>7.2454308093994765E-2</v>
      </c>
      <c r="AQG1443">
        <v>5.8093994778067898E-2</v>
      </c>
      <c r="AQH1443">
        <v>5.8093994778067898E-2</v>
      </c>
      <c r="AQI1443">
        <v>0.10248041775456918</v>
      </c>
      <c r="AQJ1443">
        <v>8.8772845953002597E-2</v>
      </c>
      <c r="AQK1443">
        <v>6.8537859007832921E-2</v>
      </c>
      <c r="AQL1443">
        <v>6.7885117493472591E-2</v>
      </c>
      <c r="AQM1443">
        <v>4.5691906005221931E-2</v>
      </c>
      <c r="AQN1443">
        <v>0.10639686684073107</v>
      </c>
      <c r="AQO1443">
        <v>7.7023498694516968E-2</v>
      </c>
      <c r="AQP1443">
        <v>5.8746736292428221E-2</v>
      </c>
      <c r="AQQ1443">
        <v>5.8746736292428221E-2</v>
      </c>
      <c r="AQR1443">
        <v>6.9190600522193196E-2</v>
      </c>
      <c r="AQS1443">
        <v>6.3315926892950389E-2</v>
      </c>
      <c r="AQT1443">
        <v>7.571801566579632E-2</v>
      </c>
      <c r="AQU1443">
        <v>6.4621409921671022E-2</v>
      </c>
      <c r="AQV1443">
        <v>8.8772845953002597E-2</v>
      </c>
      <c r="AQW1443">
        <v>3.3289817232375986E-2</v>
      </c>
      <c r="AQX1443">
        <v>9.073107049608356E-2</v>
      </c>
      <c r="AQY1443">
        <v>6.0704960835509136E-2</v>
      </c>
      <c r="AQZ1443">
        <v>9.0078328981723244E-2</v>
      </c>
      <c r="ARA1443">
        <v>6.7232375979112274E-2</v>
      </c>
      <c r="ARB1443">
        <v>6.6579634464751944E-2</v>
      </c>
      <c r="ARC1443">
        <v>4.5691906005221931E-2</v>
      </c>
      <c r="ARD1443">
        <v>8.3550913838120106E-2</v>
      </c>
      <c r="ARE1443">
        <v>3.7206266318537851E-2</v>
      </c>
      <c r="ARF1443">
        <v>6.6579634464751944E-2</v>
      </c>
      <c r="ARG1443">
        <v>6.7232375979112274E-2</v>
      </c>
      <c r="ARH1443">
        <v>4.4386422976501305E-2</v>
      </c>
      <c r="ARI1443">
        <v>6.5274151436031352E-2</v>
      </c>
      <c r="ARJ1443">
        <v>6.3968668407310705E-2</v>
      </c>
      <c r="ARK1443">
        <v>5.4830287206266329E-2</v>
      </c>
      <c r="ARL1443">
        <v>5.3524804177545682E-2</v>
      </c>
      <c r="ARM1443">
        <v>8.3550913838120106E-2</v>
      </c>
      <c r="ARN1443">
        <v>6.0704960835509136E-2</v>
      </c>
      <c r="ARO1443">
        <v>4.1775456919060067E-2</v>
      </c>
      <c r="ARP1443">
        <v>8.2245430809399458E-2</v>
      </c>
      <c r="ARQ1443">
        <v>7.2454308093994765E-2</v>
      </c>
      <c r="ARR1443">
        <v>5.9399477806788496E-2</v>
      </c>
      <c r="ARS1443">
        <v>7.3759791122715399E-2</v>
      </c>
      <c r="ART1443">
        <v>5.3524804177545682E-2</v>
      </c>
      <c r="ARU1443">
        <v>6.9190600522193196E-2</v>
      </c>
      <c r="ARV1443">
        <v>4.6997389033942551E-2</v>
      </c>
      <c r="ARW1443">
        <v>6.5274151436031352E-2</v>
      </c>
      <c r="ARX1443">
        <v>7.571801566579632E-2</v>
      </c>
      <c r="ARY1443">
        <v>5.4177545691906005E-2</v>
      </c>
      <c r="ARZ1443">
        <v>5.156657963446476E-2</v>
      </c>
      <c r="ASA1443">
        <v>9.3342036553524799E-2</v>
      </c>
      <c r="ASB1443">
        <v>6.4621409921671022E-2</v>
      </c>
      <c r="ASC1443">
        <v>6.4621409921671022E-2</v>
      </c>
      <c r="ASD1443">
        <v>7.4412532637075729E-2</v>
      </c>
      <c r="ASE1443">
        <v>6.6579634464751944E-2</v>
      </c>
      <c r="ASF1443">
        <v>8.3550913838120106E-2</v>
      </c>
      <c r="ASG1443">
        <v>9.3994778067885129E-2</v>
      </c>
      <c r="ASH1443">
        <v>6.0704960835509136E-2</v>
      </c>
      <c r="ASI1443">
        <v>0.10313315926892951</v>
      </c>
      <c r="ASJ1443">
        <v>7.5065274151436046E-2</v>
      </c>
      <c r="ASK1443">
        <v>7.114882506527416E-2</v>
      </c>
      <c r="ASL1443">
        <v>0.12793733681462138</v>
      </c>
      <c r="ASM1443">
        <v>6.9190600522193196E-2</v>
      </c>
      <c r="ASN1443">
        <v>6.9190600522193196E-2</v>
      </c>
      <c r="ASO1443">
        <v>6.2663185378590058E-2</v>
      </c>
      <c r="ASP1443">
        <v>3.067885117493472E-2</v>
      </c>
      <c r="ASQ1443">
        <v>5.156657963446476E-2</v>
      </c>
      <c r="ASR1443">
        <v>3.5248041775456929E-2</v>
      </c>
      <c r="ASS1443">
        <v>7.7023498694516968E-2</v>
      </c>
      <c r="AST1443">
        <v>4.9608355091383817E-2</v>
      </c>
      <c r="ASU1443">
        <v>4.8302872062663198E-2</v>
      </c>
      <c r="ASV1443">
        <v>8.5509138381201028E-2</v>
      </c>
      <c r="ASW1443">
        <v>7.8328981723237615E-2</v>
      </c>
      <c r="ASX1443">
        <v>5.4830287206266329E-2</v>
      </c>
      <c r="ASY1443">
        <v>7.7676240208877298E-2</v>
      </c>
      <c r="ASZ1443">
        <v>8.4203655352480422E-2</v>
      </c>
      <c r="ATA1443">
        <v>5.7441253263707574E-2</v>
      </c>
      <c r="ATB1443">
        <v>6.135770234986946E-2</v>
      </c>
      <c r="ATC1443">
        <v>7.5065274151436046E-2</v>
      </c>
      <c r="ATD1443">
        <v>7.6370757180156651E-2</v>
      </c>
      <c r="ATE1443">
        <v>5.9399477806788496E-2</v>
      </c>
      <c r="ATF1443">
        <v>6.5274151436031352E-2</v>
      </c>
      <c r="ATG1443">
        <v>5.156657963446476E-2</v>
      </c>
      <c r="ATH1443">
        <v>8.7467362924281991E-2</v>
      </c>
      <c r="ATI1443">
        <v>2.2193211488250666E-2</v>
      </c>
      <c r="ATJ1443">
        <v>7.0496083550913843E-2</v>
      </c>
      <c r="ATK1443">
        <v>5.156657963446476E-2</v>
      </c>
      <c r="ATL1443">
        <v>5.9399477806788496E-2</v>
      </c>
      <c r="ATM1443">
        <v>4.8302872062663198E-2</v>
      </c>
      <c r="ATN1443">
        <v>4.7650130548302874E-2</v>
      </c>
      <c r="ATO1443">
        <v>4.8302872062663198E-2</v>
      </c>
      <c r="ATP1443">
        <v>8.5509138381201028E-2</v>
      </c>
      <c r="ATQ1443">
        <v>4.6997389033942551E-2</v>
      </c>
      <c r="ATR1443">
        <v>5.2219321148825083E-2</v>
      </c>
      <c r="ATS1443">
        <v>6.6579634464751944E-2</v>
      </c>
      <c r="ATT1443">
        <v>4.1775456919060067E-2</v>
      </c>
      <c r="ATU1443">
        <v>9.2036553524804166E-2</v>
      </c>
      <c r="ATV1443">
        <v>6.3968668407310705E-2</v>
      </c>
      <c r="ATW1443">
        <v>7.3759791122715399E-2</v>
      </c>
      <c r="ATX1443">
        <v>6.9843342036553513E-2</v>
      </c>
      <c r="ATY1443">
        <v>8.2245430809399458E-2</v>
      </c>
      <c r="ATZ1443">
        <v>7.571801566579632E-2</v>
      </c>
      <c r="AUA1443">
        <v>6.3315926892950389E-2</v>
      </c>
      <c r="AUB1443">
        <v>7.7023498694516968E-2</v>
      </c>
      <c r="AUC1443">
        <v>6.5274151436031352E-2</v>
      </c>
      <c r="AUD1443">
        <v>4.1775456919060067E-2</v>
      </c>
      <c r="AUE1443">
        <v>6.0704960835509136E-2</v>
      </c>
      <c r="AUF1443">
        <v>4.5691906005221931E-2</v>
      </c>
      <c r="AUG1443">
        <v>6.005221932114882E-2</v>
      </c>
      <c r="AUH1443">
        <v>5.9399477806788496E-2</v>
      </c>
      <c r="AUI1443">
        <v>6.3315926892950389E-2</v>
      </c>
      <c r="AUJ1443">
        <v>0.195822454308094</v>
      </c>
      <c r="AUK1443">
        <v>0.20430809399477806</v>
      </c>
      <c r="AUL1443">
        <v>0.10313315926892951</v>
      </c>
      <c r="AUM1443">
        <v>5.7441253263707574E-2</v>
      </c>
      <c r="AUN1443">
        <v>7.6370757180156651E-2</v>
      </c>
      <c r="AUO1443">
        <v>0.22519582245430808</v>
      </c>
      <c r="AUP1443">
        <v>8.7467362924281991E-2</v>
      </c>
      <c r="AUQ1443">
        <v>4.6997389033942551E-2</v>
      </c>
      <c r="AUR1443">
        <v>9.1383812010443877E-2</v>
      </c>
      <c r="AUS1443">
        <v>9.3342036553524799E-2</v>
      </c>
      <c r="AUT1443">
        <v>8.7467362924281991E-2</v>
      </c>
      <c r="AUU1443">
        <v>4.4386422976501305E-2</v>
      </c>
      <c r="AUV1443">
        <v>0.16187989556135771</v>
      </c>
      <c r="AUW1443">
        <v>5.9399477806788496E-2</v>
      </c>
      <c r="AUX1443">
        <v>8.4856396866840753E-2</v>
      </c>
      <c r="AUY1443">
        <v>7.7023498694516968E-2</v>
      </c>
      <c r="AUZ1443">
        <v>7.8981723237597889E-2</v>
      </c>
      <c r="AVA1443">
        <v>8.6161879895561344E-2</v>
      </c>
      <c r="AVB1443">
        <v>9.9869451697127937E-2</v>
      </c>
      <c r="AVC1443">
        <v>7.571801566579632E-2</v>
      </c>
      <c r="AVD1443">
        <v>7.3107049608355082E-2</v>
      </c>
      <c r="AVE1443">
        <v>7.114882506527416E-2</v>
      </c>
      <c r="AVF1443">
        <v>5.4830287206266329E-2</v>
      </c>
      <c r="AVG1443">
        <v>6.5926892950391627E-2</v>
      </c>
      <c r="AVH1443">
        <v>7.180156657963449E-2</v>
      </c>
      <c r="AVI1443">
        <v>8.7467362924281991E-2</v>
      </c>
      <c r="AVJ1443">
        <v>6.8537859007832921E-2</v>
      </c>
      <c r="AVK1443">
        <v>4.7650130548302874E-2</v>
      </c>
      <c r="AVL1443">
        <v>0.21409921671018273</v>
      </c>
      <c r="AVM1443">
        <v>6.6579634464751944E-2</v>
      </c>
      <c r="AVN1443">
        <v>7.8981723237597889E-2</v>
      </c>
      <c r="AVO1443">
        <v>5.8746736292428221E-2</v>
      </c>
      <c r="AVP1443">
        <v>8.2245430809399458E-2</v>
      </c>
      <c r="AVQ1443">
        <v>9.5953002610966051E-2</v>
      </c>
      <c r="AVR1443">
        <v>6.3968668407310705E-2</v>
      </c>
      <c r="AVS1443">
        <v>4.1775456919060067E-2</v>
      </c>
      <c r="AVT1443">
        <v>5.2872062663185365E-2</v>
      </c>
      <c r="AVU1443">
        <v>5.6788511749347251E-2</v>
      </c>
      <c r="AVV1443">
        <v>5.9399477806788496E-2</v>
      </c>
      <c r="AVW1443">
        <v>2.8720626631853798E-2</v>
      </c>
      <c r="AVX1443">
        <v>9.073107049608356E-2</v>
      </c>
      <c r="AVY1443">
        <v>7.114882506527416E-2</v>
      </c>
      <c r="AVZ1443">
        <v>7.8981723237597889E-2</v>
      </c>
      <c r="AWA1443">
        <v>5.4177545691906005E-2</v>
      </c>
      <c r="AWB1443">
        <v>6.2010443864229783E-2</v>
      </c>
      <c r="AWC1443">
        <v>6.7232375979112274E-2</v>
      </c>
      <c r="AWD1443">
        <v>7.0496083550913843E-2</v>
      </c>
      <c r="AWE1443">
        <v>5.8746736292428221E-2</v>
      </c>
      <c r="AWF1443">
        <v>2.4151436031331588E-2</v>
      </c>
      <c r="AWG1443">
        <v>7.8981723237597889E-2</v>
      </c>
      <c r="AWH1443">
        <v>7.3759791122715399E-2</v>
      </c>
      <c r="AWI1443">
        <v>7.3107049608355082E-2</v>
      </c>
      <c r="AWJ1443">
        <v>7.571801566579632E-2</v>
      </c>
      <c r="AWK1443">
        <v>4.8302872062663198E-2</v>
      </c>
      <c r="AWL1443">
        <v>8.0939947780678867E-2</v>
      </c>
      <c r="AWM1443">
        <v>0.14033942558746737</v>
      </c>
      <c r="AWN1443">
        <v>0.16187989556135771</v>
      </c>
      <c r="AWO1443">
        <v>0.19843342036553524</v>
      </c>
      <c r="AWP1443">
        <v>0.20430809399477806</v>
      </c>
      <c r="AWQ1443">
        <v>0.17362924281984332</v>
      </c>
      <c r="AWR1443">
        <v>6.9190600522193196E-2</v>
      </c>
      <c r="AWS1443">
        <v>5.0913838120104443E-2</v>
      </c>
      <c r="AWT1443">
        <v>0.14360313315926895</v>
      </c>
      <c r="AWU1443">
        <v>0.20887728459530025</v>
      </c>
      <c r="AWV1443">
        <v>6.4621409921671022E-2</v>
      </c>
      <c r="AWW1443">
        <v>3.1331592689295043E-2</v>
      </c>
      <c r="AWX1443">
        <v>0.19778067885117492</v>
      </c>
      <c r="AWY1443">
        <v>0.10443864229765015</v>
      </c>
      <c r="AWZ1443">
        <v>3.3289817232375986E-2</v>
      </c>
      <c r="AXA1443">
        <v>2.8720626631853798E-2</v>
      </c>
      <c r="AXB1443">
        <v>4.4386422976501305E-2</v>
      </c>
      <c r="AXC1443">
        <v>0.19778067885117492</v>
      </c>
      <c r="AXD1443">
        <v>7.3107049608355082E-2</v>
      </c>
      <c r="AXE1443">
        <v>5.6135770234986927E-2</v>
      </c>
      <c r="AXF1443">
        <v>0.20757180156657962</v>
      </c>
      <c r="AXG1443">
        <v>0.19973890339425585</v>
      </c>
      <c r="AXH1443">
        <v>0.43603133159268925</v>
      </c>
      <c r="AXI1443">
        <v>3.4595300261096605E-2</v>
      </c>
      <c r="AXJ1443">
        <v>0.18537859007832899</v>
      </c>
      <c r="AXK1443">
        <v>0.21409921671018273</v>
      </c>
      <c r="AXL1443">
        <v>3.6553524804177555E-2</v>
      </c>
      <c r="AXM1443">
        <v>0.19908616187989558</v>
      </c>
      <c r="AXN1443">
        <v>0.23237597911227148</v>
      </c>
      <c r="AXO1443">
        <v>7.571801566579632E-2</v>
      </c>
      <c r="AXP1443">
        <v>4.6997389033942551E-2</v>
      </c>
      <c r="AXQ1443">
        <v>0.20496083550913838</v>
      </c>
      <c r="AXR1443">
        <v>7.7023498694516968E-2</v>
      </c>
      <c r="AXS1443">
        <v>6.5926892950391627E-2</v>
      </c>
      <c r="AXT1443">
        <v>7.3759791122715399E-2</v>
      </c>
      <c r="AXU1443">
        <v>3.3942558746736289E-2</v>
      </c>
      <c r="AXV1443">
        <v>0.20887728459530025</v>
      </c>
      <c r="AXW1443">
        <v>5.7441253263707574E-2</v>
      </c>
      <c r="AXX1443">
        <v>0.18342036553524801</v>
      </c>
      <c r="AXY1443">
        <v>9.6605744125326368E-2</v>
      </c>
      <c r="AXZ1443">
        <v>8.3550913838120106E-2</v>
      </c>
      <c r="AYA1443">
        <v>0.19908616187989558</v>
      </c>
      <c r="AYB1443">
        <v>0.19647519582245429</v>
      </c>
      <c r="AYC1443">
        <v>2.8720626631853798E-2</v>
      </c>
      <c r="AYD1443">
        <v>0.22454308093994779</v>
      </c>
      <c r="AYE1443">
        <v>0.10574412532637074</v>
      </c>
      <c r="AYF1443">
        <v>9.0078328981723244E-2</v>
      </c>
      <c r="AYG1443">
        <v>0.20430809399477806</v>
      </c>
      <c r="AYH1443">
        <v>5.5483028720626652E-2</v>
      </c>
      <c r="AYI1443">
        <v>0.16318537859007834</v>
      </c>
      <c r="AYJ1443">
        <v>6.3968668407310705E-2</v>
      </c>
      <c r="AYK1443">
        <v>4.5039164490861629E-2</v>
      </c>
      <c r="AYL1443">
        <v>0.21409921671018273</v>
      </c>
      <c r="AYM1443">
        <v>6.5274151436031352E-2</v>
      </c>
      <c r="AYN1443">
        <v>0.20496083550913838</v>
      </c>
      <c r="AYO1443">
        <v>0.21671018276762402</v>
      </c>
      <c r="AYP1443">
        <v>7.2454308093994765E-2</v>
      </c>
      <c r="AYQ1443">
        <v>3.1331592689295043E-2</v>
      </c>
      <c r="AYR1443">
        <v>0.17362924281984332</v>
      </c>
      <c r="AYS1443">
        <v>7.180156657963449E-2</v>
      </c>
      <c r="AYT1443">
        <v>5.2219321148825083E-2</v>
      </c>
      <c r="AYU1443">
        <v>0.18211488250652741</v>
      </c>
      <c r="AYV1443">
        <v>0.14621409921671019</v>
      </c>
      <c r="AYW1443">
        <v>7.4412532637075729E-2</v>
      </c>
      <c r="AYX1443">
        <v>3.91644908616188E-2</v>
      </c>
      <c r="AYY1443">
        <v>7.180156657963449E-2</v>
      </c>
      <c r="AYZ1443">
        <v>5.4830287206266329E-2</v>
      </c>
      <c r="AZA1443">
        <v>0.12532637075718014</v>
      </c>
      <c r="AZB1443">
        <v>0.1755874673629243</v>
      </c>
      <c r="AZC1443">
        <v>4.4386422976501305E-2</v>
      </c>
      <c r="AZD1443">
        <v>2.8720626631853798E-2</v>
      </c>
      <c r="AZE1443">
        <v>9.2689295039164482E-2</v>
      </c>
      <c r="AZF1443">
        <v>0.26762402088772846</v>
      </c>
      <c r="AZG1443">
        <v>4.9608355091383817E-2</v>
      </c>
      <c r="AZH1443">
        <v>0.17689295039164488</v>
      </c>
      <c r="AZI1443">
        <v>0.14164490861618798</v>
      </c>
      <c r="AZJ1443">
        <v>0.11488250652741512</v>
      </c>
      <c r="AZK1443">
        <v>7.3759791122715399E-2</v>
      </c>
      <c r="AZL1443">
        <v>0.1325065274151436</v>
      </c>
      <c r="AZM1443">
        <v>6.135770234986946E-2</v>
      </c>
      <c r="AZN1443">
        <v>0.21214099216710181</v>
      </c>
      <c r="AZO1443">
        <v>0.16449086161879894</v>
      </c>
      <c r="AZP1443">
        <v>0.2369451697127937</v>
      </c>
      <c r="AZQ1443">
        <v>6.9843342036553513E-2</v>
      </c>
      <c r="AZR1443">
        <v>0.2199738903394256</v>
      </c>
      <c r="AZS1443">
        <v>8.2898172323759789E-2</v>
      </c>
      <c r="AZT1443">
        <v>3.002610966057442E-2</v>
      </c>
      <c r="AZU1443">
        <v>0.18603133159268931</v>
      </c>
      <c r="AZV1443">
        <v>0.1866840731070496</v>
      </c>
      <c r="AZW1443">
        <v>0.26566579634464754</v>
      </c>
      <c r="AZX1443">
        <v>0.29242819843342033</v>
      </c>
      <c r="AZY1443">
        <v>0.37663185378590081</v>
      </c>
      <c r="AZZ1443">
        <v>0.24621409921671017</v>
      </c>
      <c r="BAA1443">
        <v>0.26566579634464754</v>
      </c>
      <c r="BAB1443">
        <v>0.30091383812010436</v>
      </c>
      <c r="BAC1443">
        <v>0.1677545691906005</v>
      </c>
      <c r="BAD1443">
        <v>0.18603133159268931</v>
      </c>
      <c r="BAE1443">
        <v>0.16318537859007834</v>
      </c>
      <c r="BAF1443">
        <v>0.11814621409921669</v>
      </c>
      <c r="BAG1443">
        <v>0.15078328981723235</v>
      </c>
      <c r="BAH1443">
        <v>0.30287206266318528</v>
      </c>
      <c r="BAI1443">
        <v>0.17036553524804177</v>
      </c>
      <c r="BAJ1443">
        <v>0.34138381201044382</v>
      </c>
      <c r="BAK1443">
        <v>0.11031331592689296</v>
      </c>
      <c r="BAL1443">
        <v>0.14229765013054829</v>
      </c>
      <c r="BAM1443">
        <v>0.17624020887728462</v>
      </c>
      <c r="BAN1443">
        <v>8.2245430809399458E-2</v>
      </c>
      <c r="BAO1443">
        <v>8.8772845953002597E-2</v>
      </c>
      <c r="BAP1443">
        <v>6.2663185378590058E-2</v>
      </c>
      <c r="BAQ1443">
        <v>7.3107049608355082E-2</v>
      </c>
      <c r="BAR1443">
        <v>0.10052219321148825</v>
      </c>
      <c r="BAS1443">
        <v>2.8067885117493474E-2</v>
      </c>
      <c r="BAT1443">
        <v>0.12532637075718014</v>
      </c>
      <c r="BAU1443">
        <v>0.13054830287206268</v>
      </c>
      <c r="BAV1443">
        <v>0.11879895561357701</v>
      </c>
      <c r="BAW1443">
        <v>9.2689295039164482E-2</v>
      </c>
      <c r="BAX1443">
        <v>2.1540469973890343E-2</v>
      </c>
      <c r="BAY1443">
        <v>0.16253263707571802</v>
      </c>
      <c r="BAZ1443">
        <v>0.18342036553524801</v>
      </c>
      <c r="BBA1443">
        <v>0.16514360313315926</v>
      </c>
      <c r="BBB1443">
        <v>9.2036553524804166E-2</v>
      </c>
      <c r="BBC1443">
        <v>0.10704960835509139</v>
      </c>
      <c r="BBD1443">
        <v>3.5900783289817231E-2</v>
      </c>
      <c r="BBE1443">
        <v>9.3994778067885129E-2</v>
      </c>
      <c r="BBF1443">
        <v>0.18537859007832899</v>
      </c>
      <c r="BBG1443">
        <v>0.14686684073107051</v>
      </c>
      <c r="BBH1443">
        <v>4.4386422976501305E-2</v>
      </c>
      <c r="BBI1443">
        <v>7.8328981723237615E-2</v>
      </c>
      <c r="BBJ1443">
        <v>0.17950391644908617</v>
      </c>
      <c r="BBK1443">
        <v>0.18798955613577023</v>
      </c>
      <c r="BBL1443">
        <v>0.23759791122715407</v>
      </c>
      <c r="BBM1443" t="e">
        <v>#N/A</v>
      </c>
    </row>
    <row r="1444" spans="1:1417" x14ac:dyDescent="0.3">
      <c r="A1444">
        <v>0.50135869565217395</v>
      </c>
      <c r="B1444">
        <v>0.38315217391304351</v>
      </c>
      <c r="C1444">
        <v>0.41576086956521746</v>
      </c>
      <c r="D1444">
        <v>0.27717391304347827</v>
      </c>
      <c r="E1444">
        <v>0.32201086956521741</v>
      </c>
      <c r="F1444">
        <v>0.40896739130434789</v>
      </c>
      <c r="G1444">
        <v>0.16440217391304349</v>
      </c>
      <c r="H1444">
        <v>0.19701086956521741</v>
      </c>
      <c r="I1444">
        <v>0.17391304347826089</v>
      </c>
      <c r="J1444">
        <v>0.25271739130434789</v>
      </c>
      <c r="K1444">
        <v>0.41304347826086957</v>
      </c>
      <c r="L1444">
        <v>0.47418478260869568</v>
      </c>
      <c r="M1444">
        <v>0.19836956521739135</v>
      </c>
      <c r="N1444">
        <v>0.45516304347826092</v>
      </c>
      <c r="O1444">
        <v>0.10461956521739131</v>
      </c>
      <c r="P1444">
        <v>0.10597826086956524</v>
      </c>
      <c r="Q1444">
        <v>0.19021739130434784</v>
      </c>
      <c r="R1444">
        <v>0.17798913043478262</v>
      </c>
      <c r="S1444">
        <v>0.19157608695652176</v>
      </c>
      <c r="T1444">
        <v>0.13043478260869565</v>
      </c>
      <c r="U1444">
        <v>0.13858695652173914</v>
      </c>
      <c r="V1444">
        <v>9.7826086956521743E-2</v>
      </c>
      <c r="W1444">
        <v>6.25E-2</v>
      </c>
      <c r="X1444">
        <v>0.10054347826086958</v>
      </c>
      <c r="Y1444">
        <v>0.13586956521739132</v>
      </c>
      <c r="Z1444">
        <v>0.11413043478260872</v>
      </c>
      <c r="AA1444">
        <v>0.2146739130434783</v>
      </c>
      <c r="AB1444">
        <v>8.4239130434782622E-2</v>
      </c>
      <c r="AC1444">
        <v>0.22418478260869568</v>
      </c>
      <c r="AD1444">
        <v>0.19565217391304351</v>
      </c>
      <c r="AE1444">
        <v>0.14266304347826089</v>
      </c>
      <c r="AF1444">
        <v>0.32880434782608697</v>
      </c>
      <c r="AG1444">
        <v>0.22010869565217392</v>
      </c>
      <c r="AH1444">
        <v>0.20244565217391305</v>
      </c>
      <c r="AI1444">
        <v>9.9184782608695676E-2</v>
      </c>
      <c r="AJ1444">
        <v>0.17934782608695654</v>
      </c>
      <c r="AK1444">
        <v>0.13722826086956522</v>
      </c>
      <c r="AL1444">
        <v>5.5706521739130432E-2</v>
      </c>
      <c r="AM1444">
        <v>7.6086956521739135E-2</v>
      </c>
      <c r="AN1444">
        <v>0.22418478260869568</v>
      </c>
      <c r="AO1444">
        <v>0.20380434782608697</v>
      </c>
      <c r="AP1444">
        <v>0.30434782608695654</v>
      </c>
      <c r="AQ1444">
        <v>0.12092391304347828</v>
      </c>
      <c r="AR1444">
        <v>0.24864130434782611</v>
      </c>
      <c r="AS1444">
        <v>0.13586956521739132</v>
      </c>
      <c r="AT1444">
        <v>0.14130434782608697</v>
      </c>
      <c r="AU1444">
        <v>0.12364130434782609</v>
      </c>
      <c r="AV1444">
        <v>8.1521739130434784E-2</v>
      </c>
      <c r="AW1444">
        <v>0.13179347826086957</v>
      </c>
      <c r="AX1444">
        <v>0.15217391304347827</v>
      </c>
      <c r="AY1444">
        <v>8.4239130434782622E-2</v>
      </c>
      <c r="AZ1444">
        <v>0.30978260869565222</v>
      </c>
      <c r="BA1444">
        <v>0.16032608695652176</v>
      </c>
      <c r="BB1444">
        <v>0.28532608695652178</v>
      </c>
      <c r="BC1444">
        <v>0.25543478260869568</v>
      </c>
      <c r="BD1444">
        <v>0.10869565217391305</v>
      </c>
      <c r="BE1444">
        <v>3.8043478260869568E-2</v>
      </c>
      <c r="BF1444">
        <v>0.34239130434782611</v>
      </c>
      <c r="BG1444">
        <v>0.14809782608695654</v>
      </c>
      <c r="BH1444">
        <v>0.21603260869565219</v>
      </c>
      <c r="BI1444">
        <v>0.20108695652173916</v>
      </c>
      <c r="BJ1444">
        <v>0.10733695652173915</v>
      </c>
      <c r="BK1444">
        <v>8.0163043478260879E-2</v>
      </c>
      <c r="BL1444">
        <v>0.12228260869565219</v>
      </c>
      <c r="BM1444">
        <v>0.11548913043478262</v>
      </c>
      <c r="BN1444">
        <v>0.12635869565217395</v>
      </c>
      <c r="BO1444">
        <v>0.44293478260869573</v>
      </c>
      <c r="BP1444">
        <v>0.18750000000000003</v>
      </c>
      <c r="BQ1444">
        <v>0.20380434782608697</v>
      </c>
      <c r="BR1444">
        <v>0.21875000000000003</v>
      </c>
      <c r="BS1444">
        <v>0.37500000000000006</v>
      </c>
      <c r="BT1444">
        <v>0.16711956521739132</v>
      </c>
      <c r="BU1444">
        <v>0.23369565217391305</v>
      </c>
      <c r="BV1444">
        <v>0.15896739130434784</v>
      </c>
      <c r="BW1444">
        <v>0.22282608695652173</v>
      </c>
      <c r="BX1444">
        <v>3.5326086956521736E-2</v>
      </c>
      <c r="BY1444">
        <v>0.39945652173913043</v>
      </c>
      <c r="BZ1444">
        <v>0.33559782608695654</v>
      </c>
      <c r="CA1444">
        <v>0.18478260869565219</v>
      </c>
      <c r="CB1444">
        <v>0.45516304347826092</v>
      </c>
      <c r="CC1444">
        <v>0.3858695652173913</v>
      </c>
      <c r="CD1444">
        <v>0.38179347826086962</v>
      </c>
      <c r="CE1444">
        <v>0.18206521739130438</v>
      </c>
      <c r="CF1444">
        <v>0.31657608695652178</v>
      </c>
      <c r="CG1444">
        <v>0.18885869565217395</v>
      </c>
      <c r="CH1444">
        <v>0.25</v>
      </c>
      <c r="CI1444">
        <v>0.15760869565217392</v>
      </c>
      <c r="CJ1444">
        <v>0.24320652173913043</v>
      </c>
      <c r="CK1444">
        <v>0.21331521739130435</v>
      </c>
      <c r="CL1444">
        <v>0.12907608695652176</v>
      </c>
      <c r="CM1444">
        <v>0.20652173913043478</v>
      </c>
      <c r="CN1444">
        <v>0.18206521739130438</v>
      </c>
      <c r="CO1444">
        <v>0.17391304347826089</v>
      </c>
      <c r="CP1444">
        <v>0.14266304347826089</v>
      </c>
      <c r="CQ1444">
        <v>0.16168478260869568</v>
      </c>
      <c r="CR1444">
        <v>7.2010869565217392E-2</v>
      </c>
      <c r="CS1444">
        <v>9.1032608695652176E-2</v>
      </c>
      <c r="CT1444">
        <v>0.15489130434782611</v>
      </c>
      <c r="CU1444">
        <v>0.13586956521739132</v>
      </c>
      <c r="CV1444">
        <v>0.17798913043478262</v>
      </c>
      <c r="CW1444">
        <v>8.5597826086956527E-2</v>
      </c>
      <c r="CX1444">
        <v>0.2459239130434783</v>
      </c>
      <c r="CY1444">
        <v>0.21059782608695654</v>
      </c>
      <c r="CZ1444">
        <v>0.46603260869565216</v>
      </c>
      <c r="DA1444">
        <v>0.2459239130434783</v>
      </c>
      <c r="DB1444">
        <v>0.16304347826086957</v>
      </c>
      <c r="DC1444">
        <v>0.13451086956521741</v>
      </c>
      <c r="DD1444">
        <v>0.18206521739130438</v>
      </c>
      <c r="DE1444">
        <v>0.15081521739130435</v>
      </c>
      <c r="DF1444">
        <v>8.5597826086956527E-2</v>
      </c>
      <c r="DG1444">
        <v>0.14402173913043478</v>
      </c>
      <c r="DH1444">
        <v>0.16440217391304349</v>
      </c>
      <c r="DI1444">
        <v>0.18342391304347827</v>
      </c>
      <c r="DJ1444">
        <v>0.15081521739130435</v>
      </c>
      <c r="DK1444">
        <v>0.21875000000000003</v>
      </c>
      <c r="DL1444">
        <v>8.8315217391304351E-2</v>
      </c>
      <c r="DM1444">
        <v>0.23369565217391305</v>
      </c>
      <c r="DN1444">
        <v>0.17934782608695654</v>
      </c>
      <c r="DO1444">
        <v>0.17119565217391305</v>
      </c>
      <c r="DP1444">
        <v>0.12228260869565219</v>
      </c>
      <c r="DQ1444">
        <v>0.12907608695652176</v>
      </c>
      <c r="DR1444">
        <v>4.6195652173913054E-2</v>
      </c>
      <c r="DS1444">
        <v>8.9673913043478271E-2</v>
      </c>
      <c r="DT1444">
        <v>8.2880434782608703E-2</v>
      </c>
      <c r="DU1444">
        <v>0.10733695652173915</v>
      </c>
      <c r="DV1444">
        <v>0.15353260869565219</v>
      </c>
      <c r="DW1444">
        <v>6.6576086956521757E-2</v>
      </c>
      <c r="DX1444">
        <v>0.10054347826086958</v>
      </c>
      <c r="DY1444">
        <v>0.15489130434782611</v>
      </c>
      <c r="DZ1444">
        <v>0.14402173913043478</v>
      </c>
      <c r="EA1444">
        <v>0.38315217391304351</v>
      </c>
      <c r="EB1444">
        <v>0.19701086956521741</v>
      </c>
      <c r="EC1444">
        <v>0.13043478260869565</v>
      </c>
      <c r="ED1444">
        <v>6.25E-2</v>
      </c>
      <c r="EE1444">
        <v>0.14266304347826089</v>
      </c>
      <c r="EF1444">
        <v>0.24864130434782611</v>
      </c>
      <c r="EG1444">
        <v>0.22010869565217392</v>
      </c>
      <c r="EH1444">
        <v>0.10869565217391305</v>
      </c>
      <c r="EI1444">
        <v>0.33559782608695654</v>
      </c>
      <c r="EJ1444">
        <v>0.10869565217391305</v>
      </c>
      <c r="EK1444">
        <v>0.18342391304347827</v>
      </c>
      <c r="EL1444">
        <v>0.29891304347826092</v>
      </c>
      <c r="EM1444">
        <v>0.4266304347826087</v>
      </c>
      <c r="EN1444">
        <v>0.28125</v>
      </c>
      <c r="EO1444">
        <v>0.27989130434782611</v>
      </c>
      <c r="EP1444">
        <v>0.26766304347826086</v>
      </c>
      <c r="EQ1444">
        <v>0.16847826086956524</v>
      </c>
      <c r="ER1444">
        <v>0.10733695652173915</v>
      </c>
      <c r="ES1444">
        <v>0.18342391304347827</v>
      </c>
      <c r="ET1444">
        <v>0.18885869565217395</v>
      </c>
      <c r="EU1444">
        <v>0.20380434782608697</v>
      </c>
      <c r="EV1444">
        <v>0.16304347826086957</v>
      </c>
      <c r="EW1444">
        <v>0.2146739130434783</v>
      </c>
      <c r="EX1444">
        <v>0.18206521739130438</v>
      </c>
      <c r="EY1444">
        <v>8.9673913043478271E-2</v>
      </c>
      <c r="EZ1444">
        <v>9.3750000000000014E-2</v>
      </c>
      <c r="FA1444">
        <v>0.11684782608695653</v>
      </c>
      <c r="FB1444">
        <v>0.13994565217391305</v>
      </c>
      <c r="FC1444">
        <v>0.12092391304347828</v>
      </c>
      <c r="FD1444">
        <v>0.11005434782608696</v>
      </c>
      <c r="FE1444">
        <v>0.13586956521739132</v>
      </c>
      <c r="FF1444">
        <v>0.4796195652173913</v>
      </c>
      <c r="FG1444">
        <v>0.55027173913043481</v>
      </c>
      <c r="FH1444">
        <v>0.32336956521739135</v>
      </c>
      <c r="FI1444">
        <v>0.33831521739130438</v>
      </c>
      <c r="FJ1444">
        <v>0.14266304347826089</v>
      </c>
      <c r="FK1444">
        <v>0.15353260869565219</v>
      </c>
      <c r="FL1444">
        <v>0.19565217391304351</v>
      </c>
      <c r="FM1444">
        <v>0.18885869565217395</v>
      </c>
      <c r="FN1444">
        <v>0.20788043478260873</v>
      </c>
      <c r="FO1444">
        <v>0.17934782608695654</v>
      </c>
      <c r="FP1444">
        <v>0.13043478260869565</v>
      </c>
      <c r="FQ1444">
        <v>0.17391304347826089</v>
      </c>
      <c r="FR1444">
        <v>0.17119565217391305</v>
      </c>
      <c r="FS1444">
        <v>0.10190217391304349</v>
      </c>
      <c r="FT1444">
        <v>8.8315217391304351E-2</v>
      </c>
      <c r="FU1444">
        <v>0.10326086956521739</v>
      </c>
      <c r="FV1444">
        <v>0.19565217391304351</v>
      </c>
      <c r="FW1444">
        <v>0.14402173913043478</v>
      </c>
      <c r="FX1444">
        <v>0.17527173913043481</v>
      </c>
      <c r="FY1444">
        <v>0.12635869565217395</v>
      </c>
      <c r="FZ1444">
        <v>7.880434782608696E-2</v>
      </c>
      <c r="GA1444">
        <v>0.13858695652173914</v>
      </c>
      <c r="GB1444">
        <v>0.10733695652173915</v>
      </c>
      <c r="GC1444">
        <v>0.11820652173913043</v>
      </c>
      <c r="GD1444">
        <v>7.7445652173913054E-2</v>
      </c>
      <c r="GE1444">
        <v>9.3750000000000014E-2</v>
      </c>
      <c r="GF1444">
        <v>6.7934782608695662E-2</v>
      </c>
      <c r="GG1444">
        <v>0.10869565217391305</v>
      </c>
      <c r="GH1444">
        <v>8.0163043478260879E-2</v>
      </c>
      <c r="GI1444">
        <v>0.34239130434782611</v>
      </c>
      <c r="GJ1444">
        <v>0.5625</v>
      </c>
      <c r="GK1444">
        <v>0.21059782608695654</v>
      </c>
      <c r="GL1444">
        <v>0.25951086956521746</v>
      </c>
      <c r="GM1444">
        <v>0.28940217391304351</v>
      </c>
      <c r="GN1444">
        <v>0.31793478260869568</v>
      </c>
      <c r="GO1444">
        <v>0.26358695652173914</v>
      </c>
      <c r="GP1444">
        <v>0.26358695652173914</v>
      </c>
      <c r="GQ1444">
        <v>0.19565217391304351</v>
      </c>
      <c r="GR1444">
        <v>0.16711956521739132</v>
      </c>
      <c r="GS1444">
        <v>0.19157608695652176</v>
      </c>
      <c r="GT1444">
        <v>6.9293478260869568E-2</v>
      </c>
      <c r="GU1444">
        <v>0.10461956521739131</v>
      </c>
      <c r="GV1444">
        <v>0.14945652173913046</v>
      </c>
      <c r="GW1444">
        <v>0.17255434782608697</v>
      </c>
      <c r="GX1444">
        <v>0.19157608695652176</v>
      </c>
      <c r="GY1444">
        <v>0.17934782608695654</v>
      </c>
      <c r="GZ1444">
        <v>0.22826086956521743</v>
      </c>
      <c r="HA1444">
        <v>3.8043478260869568E-2</v>
      </c>
      <c r="HB1444">
        <v>0.15353260869565219</v>
      </c>
      <c r="HC1444">
        <v>0.2608695652173913</v>
      </c>
      <c r="HD1444">
        <v>0.16168478260869568</v>
      </c>
      <c r="HE1444">
        <v>0.18070652173913046</v>
      </c>
      <c r="HF1444">
        <v>7.3369565217391311E-2</v>
      </c>
      <c r="HG1444">
        <v>0</v>
      </c>
      <c r="HH1444">
        <v>7.6086956521739135E-2</v>
      </c>
      <c r="HI1444">
        <v>0.10326086956521739</v>
      </c>
      <c r="HJ1444">
        <v>9.9184782608695676E-2</v>
      </c>
      <c r="HK1444">
        <v>0.13315217391304351</v>
      </c>
      <c r="HL1444">
        <v>0.16304347826086957</v>
      </c>
      <c r="HM1444">
        <v>0.16576086956521741</v>
      </c>
      <c r="HN1444">
        <v>0.12907608695652176</v>
      </c>
      <c r="HO1444">
        <v>9.1032608695652176E-2</v>
      </c>
      <c r="HP1444">
        <v>9.2391304347826109E-2</v>
      </c>
      <c r="HQ1444">
        <v>6.7934782608695662E-2</v>
      </c>
      <c r="HR1444">
        <v>0.23369565217391305</v>
      </c>
      <c r="HS1444">
        <v>0.19972826086956522</v>
      </c>
      <c r="HT1444">
        <v>0.22282608695652173</v>
      </c>
      <c r="HU1444">
        <v>0.33967391304347827</v>
      </c>
      <c r="HV1444">
        <v>0.10054347826086958</v>
      </c>
      <c r="HW1444">
        <v>0.28532608695652178</v>
      </c>
      <c r="HX1444">
        <v>8.5597826086956527E-2</v>
      </c>
      <c r="HY1444">
        <v>0.26766304347826086</v>
      </c>
      <c r="HZ1444">
        <v>0.15896739130434784</v>
      </c>
      <c r="IA1444">
        <v>0.1453804347826087</v>
      </c>
      <c r="IB1444">
        <v>9.9184782608695676E-2</v>
      </c>
      <c r="IC1444">
        <v>0.1127717391304348</v>
      </c>
      <c r="ID1444">
        <v>0.22690217391304349</v>
      </c>
      <c r="IE1444">
        <v>9.1032608695652176E-2</v>
      </c>
      <c r="IF1444">
        <v>8.0163043478260879E-2</v>
      </c>
      <c r="IG1444">
        <v>0.1127717391304348</v>
      </c>
      <c r="IH1444">
        <v>0.33016304347826092</v>
      </c>
      <c r="II1444">
        <v>0.23777173913043481</v>
      </c>
      <c r="IJ1444">
        <v>0.235054347826087</v>
      </c>
      <c r="IK1444">
        <v>7.7445652173913054E-2</v>
      </c>
      <c r="IL1444">
        <v>0.15625000000000003</v>
      </c>
      <c r="IM1444">
        <v>0.17255434782608697</v>
      </c>
      <c r="IN1444">
        <v>0.18885869565217395</v>
      </c>
      <c r="IO1444">
        <v>0.16576086956521741</v>
      </c>
      <c r="IP1444">
        <v>0.16168478260869568</v>
      </c>
      <c r="IQ1444">
        <v>0.14266304347826089</v>
      </c>
      <c r="IR1444">
        <v>0.11141304347826086</v>
      </c>
      <c r="IS1444">
        <v>0.16847826086956524</v>
      </c>
      <c r="IT1444">
        <v>0.11005434782608696</v>
      </c>
      <c r="IU1444">
        <v>0.14130434782608697</v>
      </c>
      <c r="IV1444">
        <v>0.21195652173913049</v>
      </c>
      <c r="IW1444">
        <v>0.20652173913043478</v>
      </c>
      <c r="IX1444">
        <v>0.15353260869565219</v>
      </c>
      <c r="IY1444">
        <v>5.5706521739130432E-2</v>
      </c>
      <c r="IZ1444">
        <v>8.9673913043478271E-2</v>
      </c>
      <c r="JA1444">
        <v>0.13179347826086957</v>
      </c>
      <c r="JB1444">
        <v>6.9293478260869568E-2</v>
      </c>
      <c r="JC1444">
        <v>8.2880434782608703E-2</v>
      </c>
      <c r="JD1444">
        <v>0.13858695652173914</v>
      </c>
      <c r="JE1444">
        <v>0.14673913043478262</v>
      </c>
      <c r="JF1444">
        <v>0.21603260869565219</v>
      </c>
      <c r="JG1444">
        <v>0.14402173913043478</v>
      </c>
      <c r="JH1444">
        <v>0.15217391304347827</v>
      </c>
      <c r="JI1444">
        <v>9.1032608695652176E-2</v>
      </c>
      <c r="JJ1444">
        <v>0.10733695652173915</v>
      </c>
      <c r="JK1444">
        <v>0.18478260869565219</v>
      </c>
      <c r="JL1444">
        <v>0.20923913043478262</v>
      </c>
      <c r="JM1444">
        <v>0.20108695652173916</v>
      </c>
      <c r="JN1444">
        <v>8.0163043478260879E-2</v>
      </c>
      <c r="JO1444">
        <v>0.1127717391304348</v>
      </c>
      <c r="JP1444">
        <v>0.14402173913043478</v>
      </c>
      <c r="JQ1444">
        <v>0.14402173913043478</v>
      </c>
      <c r="JR1444">
        <v>7.880434782608696E-2</v>
      </c>
      <c r="JS1444">
        <v>0.12228260869565219</v>
      </c>
      <c r="JT1444">
        <v>0.13451086956521741</v>
      </c>
      <c r="JU1444">
        <v>0.17119565217391305</v>
      </c>
      <c r="JV1444">
        <v>0.11684782608695653</v>
      </c>
      <c r="JW1444">
        <v>0.12228260869565219</v>
      </c>
      <c r="JX1444">
        <v>0.15625000000000003</v>
      </c>
      <c r="JY1444">
        <v>9.3750000000000014E-2</v>
      </c>
      <c r="JZ1444">
        <v>7.2010869565217392E-2</v>
      </c>
      <c r="KA1444">
        <v>0.10326086956521739</v>
      </c>
      <c r="KB1444">
        <v>4.4836956521739135E-2</v>
      </c>
      <c r="KC1444">
        <v>0.15896739130434784</v>
      </c>
      <c r="KD1444">
        <v>0.17391304347826089</v>
      </c>
      <c r="KE1444">
        <v>5.8423913043478264E-2</v>
      </c>
      <c r="KF1444">
        <v>6.9293478260869568E-2</v>
      </c>
      <c r="KG1444">
        <v>7.6086956521739135E-2</v>
      </c>
      <c r="KH1444">
        <v>5.7065217391304358E-2</v>
      </c>
      <c r="KI1444">
        <v>8.6956521739130446E-2</v>
      </c>
      <c r="KJ1444">
        <v>0.20923913043478262</v>
      </c>
      <c r="KK1444">
        <v>0.36820652173913049</v>
      </c>
      <c r="KL1444">
        <v>0.40625</v>
      </c>
      <c r="KM1444">
        <v>0.14809782608695654</v>
      </c>
      <c r="KN1444">
        <v>0.22146739130434787</v>
      </c>
      <c r="KO1444">
        <v>8.5597826086956527E-2</v>
      </c>
      <c r="KP1444">
        <v>0.25407608695652173</v>
      </c>
      <c r="KQ1444">
        <v>0.20788043478260873</v>
      </c>
      <c r="KR1444">
        <v>0.12771739130434784</v>
      </c>
      <c r="KS1444">
        <v>9.5108695652173919E-2</v>
      </c>
      <c r="KT1444">
        <v>0.14266304347826089</v>
      </c>
      <c r="KU1444">
        <v>0.3858695652173913</v>
      </c>
      <c r="KV1444">
        <v>0.11005434782608696</v>
      </c>
      <c r="KW1444">
        <v>0.11005434782608696</v>
      </c>
      <c r="KX1444">
        <v>0.27989130434782611</v>
      </c>
      <c r="KY1444">
        <v>0.41304347826086957</v>
      </c>
      <c r="KZ1444">
        <v>0.41847826086956524</v>
      </c>
      <c r="LA1444">
        <v>0.37092391304347833</v>
      </c>
      <c r="LB1444">
        <v>0.12907608695652176</v>
      </c>
      <c r="LC1444">
        <v>8.6956521739130446E-2</v>
      </c>
      <c r="LD1444">
        <v>0.22690217391304349</v>
      </c>
      <c r="LE1444">
        <v>0.17391304347826089</v>
      </c>
      <c r="LF1444">
        <v>9.9184782608695676E-2</v>
      </c>
      <c r="LG1444">
        <v>7.472826086956523E-2</v>
      </c>
      <c r="LH1444">
        <v>0.41983695652173914</v>
      </c>
      <c r="LI1444">
        <v>0.18206521739130438</v>
      </c>
      <c r="LJ1444">
        <v>0.44565217391304346</v>
      </c>
      <c r="LK1444">
        <v>4.0760869565217392E-2</v>
      </c>
      <c r="LL1444">
        <v>0.16168478260869568</v>
      </c>
      <c r="LM1444">
        <v>0.33152173913043481</v>
      </c>
      <c r="LN1444">
        <v>0.41576086956521746</v>
      </c>
      <c r="LO1444">
        <v>8.5597826086956527E-2</v>
      </c>
      <c r="LP1444">
        <v>0.38722826086956524</v>
      </c>
      <c r="LQ1444">
        <v>0.35326086956521741</v>
      </c>
      <c r="LR1444">
        <v>0.15081521739130435</v>
      </c>
      <c r="LS1444">
        <v>0.26358695652173914</v>
      </c>
      <c r="LT1444">
        <v>8.5597826086956527E-2</v>
      </c>
      <c r="LU1444">
        <v>0.11005434782608696</v>
      </c>
      <c r="LV1444">
        <v>0.40896739130434789</v>
      </c>
      <c r="LW1444">
        <v>0.16983695652173914</v>
      </c>
      <c r="LX1444">
        <v>0.56521739130434789</v>
      </c>
      <c r="LY1444">
        <v>0.22418478260869568</v>
      </c>
      <c r="LZ1444">
        <v>0.12907608695652176</v>
      </c>
      <c r="MA1444">
        <v>0.13043478260869565</v>
      </c>
      <c r="MB1444">
        <v>0.44836956521739135</v>
      </c>
      <c r="MC1444">
        <v>4.3478260869565223E-2</v>
      </c>
      <c r="MD1444">
        <v>0.11548913043478262</v>
      </c>
      <c r="ME1444">
        <v>0.36277173913043481</v>
      </c>
      <c r="MF1444">
        <v>8.8315217391304351E-2</v>
      </c>
      <c r="MG1444">
        <v>0.10597826086956524</v>
      </c>
      <c r="MH1444">
        <v>0.21059782608695654</v>
      </c>
      <c r="MI1444">
        <v>0.11413043478260872</v>
      </c>
      <c r="MJ1444">
        <v>0.12635869565217395</v>
      </c>
      <c r="MK1444">
        <v>9.6467391304347824E-2</v>
      </c>
      <c r="ML1444">
        <v>0.82608695652173914</v>
      </c>
      <c r="MM1444">
        <v>0.15760869565217392</v>
      </c>
      <c r="MN1444">
        <v>0.13315217391304351</v>
      </c>
      <c r="MO1444">
        <v>0.13858695652173914</v>
      </c>
      <c r="MP1444">
        <v>0.67527173913043492</v>
      </c>
      <c r="MQ1444">
        <v>0.92119565217391308</v>
      </c>
      <c r="MR1444">
        <v>0.21739130434782611</v>
      </c>
      <c r="MS1444">
        <v>9.1032608695652176E-2</v>
      </c>
      <c r="MT1444">
        <v>0.40625</v>
      </c>
      <c r="MU1444">
        <v>0.15896739130434784</v>
      </c>
      <c r="MV1444">
        <v>0.92119565217391308</v>
      </c>
      <c r="MW1444">
        <v>0.86141304347826109</v>
      </c>
      <c r="MX1444">
        <v>0.10869565217391305</v>
      </c>
      <c r="MY1444">
        <v>0.43206521739130438</v>
      </c>
      <c r="MZ1444">
        <v>0.125</v>
      </c>
      <c r="NA1444">
        <v>0.13994565217391305</v>
      </c>
      <c r="NB1444">
        <v>0.29347826086956524</v>
      </c>
      <c r="NC1444">
        <v>0.28260869565217395</v>
      </c>
      <c r="ND1444">
        <v>0.13451086956521741</v>
      </c>
      <c r="NE1444">
        <v>0.22418478260869568</v>
      </c>
      <c r="NF1444">
        <v>0.15896739130434784</v>
      </c>
      <c r="NG1444">
        <v>0.83288043478260876</v>
      </c>
      <c r="NH1444">
        <v>0.40760869565217395</v>
      </c>
      <c r="NI1444">
        <v>0.91711956521739135</v>
      </c>
      <c r="NJ1444">
        <v>9.9184782608695676E-2</v>
      </c>
      <c r="NK1444">
        <v>0.35597826086956524</v>
      </c>
      <c r="NL1444">
        <v>9.7826086956521743E-2</v>
      </c>
      <c r="NM1444">
        <v>9.3750000000000014E-2</v>
      </c>
      <c r="NN1444">
        <v>0.15896739130434784</v>
      </c>
      <c r="NO1444">
        <v>0.10733695652173915</v>
      </c>
      <c r="NP1444">
        <v>0.32065217391304351</v>
      </c>
      <c r="NQ1444">
        <v>0.32336956521739135</v>
      </c>
      <c r="NR1444">
        <v>0.11141304347826086</v>
      </c>
      <c r="NS1444">
        <v>0.39538043478260876</v>
      </c>
      <c r="NT1444">
        <v>0.30978260869565222</v>
      </c>
      <c r="NU1444">
        <v>0.13858695652173914</v>
      </c>
      <c r="NV1444">
        <v>0.29211956521739135</v>
      </c>
      <c r="NW1444">
        <v>0.11413043478260872</v>
      </c>
      <c r="NX1444">
        <v>0.32065217391304351</v>
      </c>
      <c r="NY1444">
        <v>0.20923913043478262</v>
      </c>
      <c r="NZ1444">
        <v>0.35733695652173919</v>
      </c>
      <c r="OA1444">
        <v>0.28125</v>
      </c>
      <c r="OB1444">
        <v>0.83831521739130443</v>
      </c>
      <c r="OC1444">
        <v>0.21195652173913049</v>
      </c>
      <c r="OD1444">
        <v>0.35597826086956524</v>
      </c>
      <c r="OE1444">
        <v>0.60326086956521741</v>
      </c>
      <c r="OF1444">
        <v>0.5122282608695653</v>
      </c>
      <c r="OG1444">
        <v>0.24184782608695657</v>
      </c>
      <c r="OH1444">
        <v>0.10461956521739131</v>
      </c>
      <c r="OI1444">
        <v>0.63179347826086962</v>
      </c>
      <c r="OJ1444">
        <v>0.31521739130434784</v>
      </c>
      <c r="OK1444">
        <v>8.5597826086956527E-2</v>
      </c>
      <c r="OL1444">
        <v>9.5108695652173919E-2</v>
      </c>
      <c r="OM1444">
        <v>0.31385869565217395</v>
      </c>
      <c r="ON1444">
        <v>0.32065217391304351</v>
      </c>
      <c r="OO1444">
        <v>0.48369565217391314</v>
      </c>
      <c r="OP1444">
        <v>0.83288043478260876</v>
      </c>
      <c r="OQ1444">
        <v>0.15625000000000003</v>
      </c>
      <c r="OR1444">
        <v>0.2146739130434783</v>
      </c>
      <c r="OS1444">
        <v>0.21195652173913049</v>
      </c>
      <c r="OT1444">
        <v>0.13994565217391305</v>
      </c>
      <c r="OU1444">
        <v>0.33559782608695654</v>
      </c>
      <c r="OV1444">
        <v>0.17255434782608697</v>
      </c>
      <c r="OW1444">
        <v>0.44293478260869573</v>
      </c>
      <c r="OX1444">
        <v>0.40081521739130438</v>
      </c>
      <c r="OY1444">
        <v>0.20923913043478262</v>
      </c>
      <c r="OZ1444">
        <v>0.12364130434782609</v>
      </c>
      <c r="PA1444">
        <v>0.28668478260869568</v>
      </c>
      <c r="PB1444">
        <v>0.16711956521739132</v>
      </c>
      <c r="PC1444">
        <v>0.48369565217391314</v>
      </c>
      <c r="PD1444">
        <v>9.9184782608695676E-2</v>
      </c>
      <c r="PE1444">
        <v>0.35461956521739135</v>
      </c>
      <c r="PF1444">
        <v>0.15489130434782611</v>
      </c>
      <c r="PG1444">
        <v>0.91983695652173925</v>
      </c>
      <c r="PH1444">
        <v>0.10733695652173915</v>
      </c>
      <c r="PI1444">
        <v>0.10461956521739131</v>
      </c>
      <c r="PJ1444">
        <v>0.15896739130434784</v>
      </c>
      <c r="PK1444">
        <v>0.22690217391304349</v>
      </c>
      <c r="PL1444">
        <v>0.51766304347826098</v>
      </c>
      <c r="PM1444">
        <v>0.26902173913043481</v>
      </c>
      <c r="PN1444">
        <v>0.22418478260869568</v>
      </c>
      <c r="PO1444">
        <v>0.10733695652173915</v>
      </c>
      <c r="PP1444">
        <v>9.7826086956521743E-2</v>
      </c>
      <c r="PQ1444">
        <v>0.27173913043478265</v>
      </c>
      <c r="PR1444">
        <v>0.22418478260869568</v>
      </c>
      <c r="PS1444">
        <v>0.28125</v>
      </c>
      <c r="PT1444">
        <v>0.21195652173913049</v>
      </c>
      <c r="PU1444">
        <v>0.83288043478260876</v>
      </c>
      <c r="PV1444">
        <v>0.10869565217391305</v>
      </c>
      <c r="PW1444">
        <v>0.34918478260869568</v>
      </c>
      <c r="PX1444">
        <v>0.41983695652173914</v>
      </c>
      <c r="PY1444">
        <v>0.23777173913043481</v>
      </c>
      <c r="PZ1444">
        <v>0.44565217391304346</v>
      </c>
      <c r="QA1444">
        <v>0.3858695652173913</v>
      </c>
      <c r="QB1444">
        <v>0.29347826086956524</v>
      </c>
      <c r="QC1444">
        <v>0.36956521739130438</v>
      </c>
      <c r="QD1444">
        <v>0.18614130434782611</v>
      </c>
      <c r="QE1444">
        <v>0.3016304347826087</v>
      </c>
      <c r="QF1444">
        <v>0.22690217391304349</v>
      </c>
      <c r="QG1444">
        <v>0.35461956521739135</v>
      </c>
      <c r="QH1444">
        <v>0.33831521739130438</v>
      </c>
      <c r="QI1444">
        <v>0.24048913043478262</v>
      </c>
      <c r="QJ1444">
        <v>0.30570652173913049</v>
      </c>
      <c r="QK1444">
        <v>0.26766304347826086</v>
      </c>
      <c r="QL1444">
        <v>0.64538043478260876</v>
      </c>
      <c r="QM1444">
        <v>0.28532608695652178</v>
      </c>
      <c r="QN1444">
        <v>0.31250000000000006</v>
      </c>
      <c r="QO1444">
        <v>0.53260869565217406</v>
      </c>
      <c r="QP1444">
        <v>0.56657608695652184</v>
      </c>
      <c r="QQ1444">
        <v>0.28804347826086957</v>
      </c>
      <c r="QR1444">
        <v>0.21059782608695654</v>
      </c>
      <c r="QS1444">
        <v>0.32880434782608697</v>
      </c>
      <c r="QT1444">
        <v>0.33423913043478265</v>
      </c>
      <c r="QU1444">
        <v>0.41032608695652178</v>
      </c>
      <c r="QV1444">
        <v>0.22418478260869568</v>
      </c>
      <c r="QW1444">
        <v>0.25407608695652173</v>
      </c>
      <c r="QX1444">
        <v>0.23641304347826086</v>
      </c>
      <c r="QY1444">
        <v>0.27853260869565222</v>
      </c>
      <c r="QZ1444">
        <v>0.22010869565217392</v>
      </c>
      <c r="RA1444">
        <v>0.12771739130434784</v>
      </c>
      <c r="RB1444">
        <v>0.2703804347826087</v>
      </c>
      <c r="RC1444">
        <v>0.45244565217391303</v>
      </c>
      <c r="RD1444">
        <v>0.38179347826086962</v>
      </c>
      <c r="RE1444">
        <v>0.29619565217391308</v>
      </c>
      <c r="RF1444">
        <v>0.38179347826086962</v>
      </c>
      <c r="RG1444">
        <v>0.43478260869565222</v>
      </c>
      <c r="RH1444">
        <v>0.29347826086956524</v>
      </c>
      <c r="RI1444">
        <v>0.2459239130434783</v>
      </c>
      <c r="RJ1444">
        <v>0.29483695652173914</v>
      </c>
      <c r="RK1444">
        <v>0.23097826086956524</v>
      </c>
      <c r="RL1444">
        <v>0.20516304347826092</v>
      </c>
      <c r="RM1444">
        <v>0.24456521739130438</v>
      </c>
      <c r="RN1444">
        <v>0.28532608695652178</v>
      </c>
      <c r="RO1444">
        <v>0.47146739130434789</v>
      </c>
      <c r="RP1444">
        <v>0.51494565217391308</v>
      </c>
      <c r="RQ1444">
        <v>0.25</v>
      </c>
      <c r="RR1444">
        <v>0.44565217391304346</v>
      </c>
      <c r="RS1444">
        <v>0.39402173913043481</v>
      </c>
      <c r="RT1444">
        <v>0.63043478260869568</v>
      </c>
      <c r="RU1444">
        <v>0.52581521739130443</v>
      </c>
      <c r="RV1444">
        <v>0.41983695652173914</v>
      </c>
      <c r="RW1444">
        <v>0.25543478260869568</v>
      </c>
      <c r="RX1444">
        <v>0.17391304347826089</v>
      </c>
      <c r="RY1444">
        <v>0.21331521739130435</v>
      </c>
      <c r="RZ1444">
        <v>0.15489130434782611</v>
      </c>
      <c r="SA1444">
        <v>0.16711956521739132</v>
      </c>
      <c r="SB1444">
        <v>8.4239130434782622E-2</v>
      </c>
      <c r="SC1444">
        <v>0.17119565217391305</v>
      </c>
      <c r="SD1444">
        <v>0.10597826086956524</v>
      </c>
      <c r="SE1444">
        <v>0.17934782608695654</v>
      </c>
      <c r="SF1444">
        <v>0.16032608695652176</v>
      </c>
      <c r="SG1444">
        <v>0.13586956521739132</v>
      </c>
      <c r="SH1444">
        <v>0.20380434782608697</v>
      </c>
      <c r="SI1444">
        <v>0.14945652173913046</v>
      </c>
      <c r="SJ1444">
        <v>0.17798913043478262</v>
      </c>
      <c r="SK1444">
        <v>0.16983695652173914</v>
      </c>
      <c r="SL1444">
        <v>0.13179347826086957</v>
      </c>
      <c r="SM1444">
        <v>0.13994565217391305</v>
      </c>
      <c r="SN1444">
        <v>0.19021739130434784</v>
      </c>
      <c r="SO1444">
        <v>0.31385869565217395</v>
      </c>
      <c r="SP1444">
        <v>0.33831521739130438</v>
      </c>
      <c r="SQ1444">
        <v>0.49728260869565222</v>
      </c>
      <c r="SR1444">
        <v>0.32065217391304351</v>
      </c>
      <c r="SS1444">
        <v>0.33423913043478265</v>
      </c>
      <c r="ST1444">
        <v>0.33016304347826092</v>
      </c>
      <c r="SU1444">
        <v>0.35054347826086962</v>
      </c>
      <c r="SV1444">
        <v>0.44836956521739135</v>
      </c>
      <c r="SW1444">
        <v>0.35733695652173919</v>
      </c>
      <c r="SX1444">
        <v>0.30842391304347827</v>
      </c>
      <c r="SY1444">
        <v>0.14130434782608697</v>
      </c>
      <c r="SZ1444">
        <v>0.13451086956521741</v>
      </c>
      <c r="TA1444">
        <v>0.41440217391304351</v>
      </c>
      <c r="TB1444">
        <v>0.33831521739130438</v>
      </c>
      <c r="TC1444">
        <v>0.15217391304347827</v>
      </c>
      <c r="TD1444">
        <v>0.13451086956521741</v>
      </c>
      <c r="TE1444">
        <v>8.6956521739130446E-2</v>
      </c>
      <c r="TF1444">
        <v>0.13858695652173914</v>
      </c>
      <c r="TG1444">
        <v>0.20380434782608697</v>
      </c>
      <c r="TH1444">
        <v>0.47282608695652173</v>
      </c>
      <c r="TI1444">
        <v>0.45516304347826092</v>
      </c>
      <c r="TJ1444">
        <v>0.12771739130434784</v>
      </c>
      <c r="TK1444">
        <v>0.21331521739130435</v>
      </c>
      <c r="TL1444">
        <v>0.27309782608695654</v>
      </c>
      <c r="TM1444">
        <v>0.22690217391304349</v>
      </c>
      <c r="TN1444">
        <v>0.35326086956521741</v>
      </c>
      <c r="TO1444">
        <v>0.24320652173913043</v>
      </c>
      <c r="TP1444">
        <v>0.45108695652173919</v>
      </c>
      <c r="TQ1444">
        <v>0.38858695652173919</v>
      </c>
      <c r="TR1444">
        <v>0.29755434782608697</v>
      </c>
      <c r="TS1444">
        <v>0.23233695652173916</v>
      </c>
      <c r="TT1444">
        <v>0.64945652173913049</v>
      </c>
      <c r="TU1444">
        <v>0.13451086956521741</v>
      </c>
      <c r="TV1444">
        <v>8.6956521739130446E-2</v>
      </c>
      <c r="TW1444">
        <v>5.0271739130434791E-2</v>
      </c>
      <c r="TX1444">
        <v>0.35869565217391308</v>
      </c>
      <c r="TY1444">
        <v>0.19565217391304351</v>
      </c>
      <c r="TZ1444">
        <v>4.8913043478260872E-2</v>
      </c>
      <c r="UA1444">
        <v>0.25135869565217395</v>
      </c>
      <c r="UB1444">
        <v>0.67391304347826098</v>
      </c>
      <c r="UC1444">
        <v>0.23913043478260873</v>
      </c>
      <c r="UD1444">
        <v>0.19293478260869565</v>
      </c>
      <c r="UE1444">
        <v>0.34646739130434784</v>
      </c>
      <c r="UF1444">
        <v>0.24184782608695657</v>
      </c>
      <c r="UG1444">
        <v>0.64673913043478271</v>
      </c>
      <c r="UH1444">
        <v>0.22418478260869568</v>
      </c>
      <c r="UI1444">
        <v>0.44836956521739135</v>
      </c>
      <c r="UJ1444">
        <v>0.14130434782608697</v>
      </c>
      <c r="UK1444">
        <v>0.36277173913043481</v>
      </c>
      <c r="UL1444">
        <v>0.16032608695652176</v>
      </c>
      <c r="UM1444">
        <v>8.9673913043478271E-2</v>
      </c>
      <c r="UN1444">
        <v>0.11684782608695653</v>
      </c>
      <c r="UO1444">
        <v>4.755434782608696E-2</v>
      </c>
      <c r="UP1444">
        <v>0.68342391304347827</v>
      </c>
      <c r="UQ1444">
        <v>0.45244565217391303</v>
      </c>
      <c r="UR1444">
        <v>0.30027173913043481</v>
      </c>
      <c r="US1444">
        <v>0.23369565217391305</v>
      </c>
      <c r="UT1444">
        <v>0.34782608695652178</v>
      </c>
      <c r="UU1444">
        <v>0.21603260869565219</v>
      </c>
      <c r="UV1444">
        <v>0.41576086956521746</v>
      </c>
      <c r="UW1444">
        <v>0.13043478260869565</v>
      </c>
      <c r="UX1444">
        <v>0.24048913043478262</v>
      </c>
      <c r="UY1444">
        <v>0.23777173913043481</v>
      </c>
      <c r="UZ1444">
        <v>0.15896739130434784</v>
      </c>
      <c r="VA1444">
        <v>8.2880434782608703E-2</v>
      </c>
      <c r="VB1444">
        <v>0.64809782608695665</v>
      </c>
      <c r="VC1444">
        <v>0.125</v>
      </c>
      <c r="VD1444">
        <v>4.8913043478260872E-2</v>
      </c>
      <c r="VE1444">
        <v>9.5108695652173919E-2</v>
      </c>
      <c r="VF1444">
        <v>7.0652173913043487E-2</v>
      </c>
      <c r="VG1444">
        <v>5.5706521739130432E-2</v>
      </c>
      <c r="VH1444">
        <v>0.68478260869565222</v>
      </c>
      <c r="VI1444">
        <v>0.45652173913043487</v>
      </c>
      <c r="VJ1444">
        <v>0.36413043478260876</v>
      </c>
      <c r="VK1444">
        <v>0.18750000000000003</v>
      </c>
      <c r="VL1444">
        <v>0.41168478260869568</v>
      </c>
      <c r="VM1444">
        <v>0.23097826086956524</v>
      </c>
      <c r="VN1444">
        <v>0.28532608695652178</v>
      </c>
      <c r="VO1444">
        <v>8.6956521739130446E-2</v>
      </c>
      <c r="VP1444">
        <v>0.71739130434782616</v>
      </c>
      <c r="VQ1444">
        <v>0.5122282608695653</v>
      </c>
      <c r="VR1444">
        <v>0.12907608695652176</v>
      </c>
      <c r="VS1444">
        <v>7.0652173913043487E-2</v>
      </c>
      <c r="VT1444">
        <v>8.9673913043478271E-2</v>
      </c>
      <c r="VU1444">
        <v>4.4836956521739135E-2</v>
      </c>
      <c r="VV1444">
        <v>0.24728260869565219</v>
      </c>
      <c r="VW1444">
        <v>0.64945652173913049</v>
      </c>
      <c r="VX1444">
        <v>0.13315217391304351</v>
      </c>
      <c r="VY1444">
        <v>0.24184782608695657</v>
      </c>
      <c r="VZ1444">
        <v>0.72146739130434789</v>
      </c>
      <c r="WA1444">
        <v>0.50951086956521741</v>
      </c>
      <c r="WB1444">
        <v>0.28668478260869568</v>
      </c>
      <c r="WC1444">
        <v>0.42255434782608703</v>
      </c>
      <c r="WD1444">
        <v>0.68750000000000011</v>
      </c>
      <c r="WE1444">
        <v>0.5625</v>
      </c>
      <c r="WF1444">
        <v>0.27853260869565222</v>
      </c>
      <c r="WG1444">
        <v>0.40081521739130438</v>
      </c>
      <c r="WH1444">
        <v>9.1032608695652176E-2</v>
      </c>
      <c r="WI1444">
        <v>0.25135869565217395</v>
      </c>
      <c r="WJ1444">
        <v>9.9184782608695676E-2</v>
      </c>
      <c r="WK1444">
        <v>8.4239130434782622E-2</v>
      </c>
      <c r="WL1444">
        <v>0.13043478260869565</v>
      </c>
      <c r="WM1444">
        <v>0.20788043478260873</v>
      </c>
      <c r="WN1444">
        <v>8.4239130434782622E-2</v>
      </c>
      <c r="WO1444">
        <v>5.1630434782608696E-2</v>
      </c>
      <c r="WP1444">
        <v>8.5597826086956527E-2</v>
      </c>
      <c r="WQ1444">
        <v>0.12635869565217395</v>
      </c>
      <c r="WR1444">
        <v>0.1127717391304348</v>
      </c>
      <c r="WS1444">
        <v>0.4266304347826087</v>
      </c>
      <c r="WT1444">
        <v>0.36413043478260876</v>
      </c>
      <c r="WU1444">
        <v>8.2880434782608703E-2</v>
      </c>
      <c r="WV1444">
        <v>0.11956521739130437</v>
      </c>
      <c r="WW1444">
        <v>8.9673913043478271E-2</v>
      </c>
      <c r="WX1444">
        <v>9.3750000000000014E-2</v>
      </c>
      <c r="WY1444">
        <v>8.9673913043478271E-2</v>
      </c>
      <c r="WZ1444">
        <v>8.2880434782608703E-2</v>
      </c>
      <c r="XA1444">
        <v>0.15081521739130435</v>
      </c>
      <c r="XB1444">
        <v>0.19157608695652176</v>
      </c>
      <c r="XC1444">
        <v>9.5108695652173919E-2</v>
      </c>
      <c r="XD1444">
        <v>9.6467391304347824E-2</v>
      </c>
      <c r="XE1444">
        <v>8.8315217391304351E-2</v>
      </c>
      <c r="XF1444">
        <v>0.22690217391304349</v>
      </c>
      <c r="XG1444">
        <v>9.1032608695652176E-2</v>
      </c>
      <c r="XH1444">
        <v>0.21603260869565219</v>
      </c>
      <c r="XI1444">
        <v>8.6956521739130446E-2</v>
      </c>
      <c r="XJ1444">
        <v>5.8423913043478264E-2</v>
      </c>
      <c r="XK1444">
        <v>0.10326086956521739</v>
      </c>
      <c r="XL1444">
        <v>6.7934782608695662E-2</v>
      </c>
      <c r="XM1444">
        <v>7.6086956521739135E-2</v>
      </c>
      <c r="XN1444">
        <v>8.8315217391304351E-2</v>
      </c>
      <c r="XO1444">
        <v>9.6467391304347824E-2</v>
      </c>
      <c r="XP1444">
        <v>5.2989130434782622E-2</v>
      </c>
      <c r="XQ1444">
        <v>8.5597826086956527E-2</v>
      </c>
      <c r="XR1444">
        <v>6.7934782608695662E-2</v>
      </c>
      <c r="XS1444">
        <v>0.21059782608695654</v>
      </c>
      <c r="XT1444">
        <v>5.8423913043478264E-2</v>
      </c>
      <c r="XU1444">
        <v>0.17730978260869568</v>
      </c>
      <c r="XV1444">
        <v>7.3369565217391311E-2</v>
      </c>
      <c r="XW1444">
        <v>4.8913043478260872E-2</v>
      </c>
      <c r="XX1444">
        <v>5.1630434782608696E-2</v>
      </c>
      <c r="XY1444">
        <v>0.10190217391304349</v>
      </c>
      <c r="XZ1444">
        <v>9.2391304347826109E-2</v>
      </c>
      <c r="YA1444">
        <v>0.19701086956521741</v>
      </c>
      <c r="YB1444">
        <v>9.9184782608695676E-2</v>
      </c>
      <c r="YC1444">
        <v>0.10461956521739131</v>
      </c>
      <c r="YD1444">
        <v>9.5108695652173919E-2</v>
      </c>
      <c r="YE1444">
        <v>9.1032608695652176E-2</v>
      </c>
      <c r="YF1444">
        <v>0.10054347826086958</v>
      </c>
      <c r="YG1444">
        <v>0.11141304347826086</v>
      </c>
      <c r="YH1444">
        <v>7.7445652173913054E-2</v>
      </c>
      <c r="YI1444">
        <v>9.7826086956521743E-2</v>
      </c>
      <c r="YJ1444">
        <v>7.7445652173913054E-2</v>
      </c>
      <c r="YK1444">
        <v>7.7445652173913054E-2</v>
      </c>
      <c r="YL1444">
        <v>6.7934782608695662E-2</v>
      </c>
      <c r="YM1444">
        <v>9.1032608695652176E-2</v>
      </c>
      <c r="YN1444">
        <v>0.10733695652173915</v>
      </c>
      <c r="YO1444">
        <v>0.10326086956521739</v>
      </c>
      <c r="YP1444">
        <v>7.472826086956523E-2</v>
      </c>
      <c r="YQ1444">
        <v>2.8532608695652179E-2</v>
      </c>
      <c r="YR1444">
        <v>8.2880434782608703E-2</v>
      </c>
      <c r="YS1444">
        <v>4.3478260869565223E-2</v>
      </c>
      <c r="YT1444">
        <v>8.1521739130434784E-2</v>
      </c>
      <c r="YU1444">
        <v>6.1141304347826095E-2</v>
      </c>
      <c r="YV1444">
        <v>5.9782608695652183E-2</v>
      </c>
      <c r="YW1444">
        <v>8.8315217391304351E-2</v>
      </c>
      <c r="YX1444">
        <v>0.40625</v>
      </c>
      <c r="YY1444">
        <v>0.3328804347826087</v>
      </c>
      <c r="YZ1444">
        <v>0.47554347826086962</v>
      </c>
      <c r="ZA1444">
        <v>0.30570652173913049</v>
      </c>
      <c r="ZB1444">
        <v>8.6956521739130446E-2</v>
      </c>
      <c r="ZC1444">
        <v>8.2880434782608703E-2</v>
      </c>
      <c r="ZD1444">
        <v>3.5326086956521736E-2</v>
      </c>
      <c r="ZE1444">
        <v>8.8315217391304351E-2</v>
      </c>
      <c r="ZF1444">
        <v>0.4796195652173913</v>
      </c>
      <c r="ZG1444">
        <v>0.25679347826086957</v>
      </c>
      <c r="ZH1444">
        <v>0.30978260869565222</v>
      </c>
      <c r="ZI1444">
        <v>0.4497282608695653</v>
      </c>
      <c r="ZJ1444">
        <v>0.23913043478260873</v>
      </c>
      <c r="ZK1444">
        <v>7.880434782608696E-2</v>
      </c>
      <c r="ZL1444">
        <v>9.3750000000000014E-2</v>
      </c>
      <c r="ZM1444">
        <v>9.6467391304347824E-2</v>
      </c>
      <c r="ZN1444">
        <v>5.9782608695652183E-2</v>
      </c>
      <c r="ZO1444">
        <v>8.9673913043478271E-2</v>
      </c>
      <c r="ZP1444">
        <v>9.1032608695652176E-2</v>
      </c>
      <c r="ZQ1444">
        <v>8.5597826086956527E-2</v>
      </c>
      <c r="ZR1444">
        <v>7.2010869565217392E-2</v>
      </c>
      <c r="ZS1444">
        <v>7.7445652173913054E-2</v>
      </c>
      <c r="ZT1444">
        <v>8.9673913043478271E-2</v>
      </c>
      <c r="ZU1444">
        <v>0.14673913043478262</v>
      </c>
      <c r="ZV1444">
        <v>6.3858695652173919E-2</v>
      </c>
      <c r="ZW1444">
        <v>9.3750000000000014E-2</v>
      </c>
      <c r="ZX1444">
        <v>8.2880434782608703E-2</v>
      </c>
      <c r="ZY1444">
        <v>5.8423913043478264E-2</v>
      </c>
      <c r="ZZ1444">
        <v>2.9891304347826091E-2</v>
      </c>
      <c r="AAA1444">
        <v>8.6956521739130446E-2</v>
      </c>
      <c r="AAB1444">
        <v>0.4918478260869566</v>
      </c>
      <c r="AAC1444">
        <v>0.11684782608695653</v>
      </c>
      <c r="AAD1444">
        <v>3.3967391304347831E-2</v>
      </c>
      <c r="AAE1444">
        <v>6.6576086956521757E-2</v>
      </c>
      <c r="AAF1444">
        <v>0.14673913043478262</v>
      </c>
      <c r="AAG1444">
        <v>8.5597826086956527E-2</v>
      </c>
      <c r="AAH1444">
        <v>8.4239130434782622E-2</v>
      </c>
      <c r="AAI1444">
        <v>7.0652173913043487E-2</v>
      </c>
      <c r="AAJ1444">
        <v>9.6467391304347824E-2</v>
      </c>
      <c r="AAK1444">
        <v>7.7445652173913054E-2</v>
      </c>
      <c r="AAL1444">
        <v>9.7826086956521743E-2</v>
      </c>
      <c r="AAM1444">
        <v>4.0760869565217392E-2</v>
      </c>
      <c r="AAN1444">
        <v>4.755434782608696E-2</v>
      </c>
      <c r="AAO1444">
        <v>5.0271739130434791E-2</v>
      </c>
      <c r="AAP1444">
        <v>0.13043478260869565</v>
      </c>
      <c r="AAQ1444">
        <v>0.10054347826086958</v>
      </c>
      <c r="AAR1444">
        <v>8.5597826086956527E-2</v>
      </c>
      <c r="AAS1444">
        <v>8.2880434782608703E-2</v>
      </c>
      <c r="AAT1444">
        <v>0.24048913043478262</v>
      </c>
      <c r="AAU1444">
        <v>0.10461956521739131</v>
      </c>
      <c r="AAV1444">
        <v>0.11005434782608696</v>
      </c>
      <c r="AAW1444">
        <v>9.7826086956521743E-2</v>
      </c>
      <c r="AAX1444">
        <v>9.1032608695652176E-2</v>
      </c>
      <c r="AAY1444">
        <v>0.12228260869565219</v>
      </c>
      <c r="AAZ1444">
        <v>8.2880434782608703E-2</v>
      </c>
      <c r="ABA1444">
        <v>9.6467391304347824E-2</v>
      </c>
      <c r="ABB1444">
        <v>6.25E-2</v>
      </c>
      <c r="ABC1444">
        <v>8.2880434782608703E-2</v>
      </c>
      <c r="ABD1444">
        <v>8.5597826086956527E-2</v>
      </c>
      <c r="ABE1444">
        <v>8.9673913043478271E-2</v>
      </c>
      <c r="ABF1444">
        <v>6.9293478260869568E-2</v>
      </c>
      <c r="ABG1444">
        <v>0.41847826086956524</v>
      </c>
      <c r="ABH1444">
        <v>0.26358695652173914</v>
      </c>
      <c r="ABI1444">
        <v>4.8913043478260872E-2</v>
      </c>
      <c r="ABJ1444">
        <v>6.1141304347826095E-2</v>
      </c>
      <c r="ABK1444">
        <v>5.0271739130434791E-2</v>
      </c>
      <c r="ABL1444">
        <v>9.3750000000000014E-2</v>
      </c>
      <c r="ABM1444">
        <v>6.25E-2</v>
      </c>
      <c r="ABN1444">
        <v>5.1630434782608696E-2</v>
      </c>
      <c r="ABO1444">
        <v>3.2608695652173912E-2</v>
      </c>
      <c r="ABP1444">
        <v>4.755434782608696E-2</v>
      </c>
      <c r="ABQ1444">
        <v>8.1521739130434784E-2</v>
      </c>
      <c r="ABR1444">
        <v>7.2010869565217392E-2</v>
      </c>
      <c r="ABS1444">
        <v>6.9293478260869568E-2</v>
      </c>
      <c r="ABT1444">
        <v>8.1521739130434784E-2</v>
      </c>
      <c r="ABU1444">
        <v>0.10190217391304349</v>
      </c>
      <c r="ABV1444">
        <v>0.16304347826086957</v>
      </c>
      <c r="ABW1444">
        <v>8.5597826086956527E-2</v>
      </c>
      <c r="ABX1444">
        <v>0.10054347826086958</v>
      </c>
      <c r="ABY1444">
        <v>0.14130434782608697</v>
      </c>
      <c r="ABZ1444">
        <v>0.23369565217391305</v>
      </c>
      <c r="ACA1444">
        <v>8.1521739130434784E-2</v>
      </c>
      <c r="ACB1444">
        <v>0.17255434782608697</v>
      </c>
      <c r="ACC1444">
        <v>0.58288043478260876</v>
      </c>
      <c r="ACD1444">
        <v>0.12907608695652176</v>
      </c>
      <c r="ACE1444">
        <v>0.45380434782608697</v>
      </c>
      <c r="ACF1444">
        <v>0.18070652173913046</v>
      </c>
      <c r="ACG1444">
        <v>0.12635869565217395</v>
      </c>
      <c r="ACH1444">
        <v>0.32336956521739135</v>
      </c>
      <c r="ACI1444">
        <v>0.41983695652173914</v>
      </c>
      <c r="ACJ1444">
        <v>8.8315217391304351E-2</v>
      </c>
      <c r="ACK1444">
        <v>0.15625000000000003</v>
      </c>
      <c r="ACL1444">
        <v>0.15217391304347827</v>
      </c>
      <c r="ACM1444">
        <v>0.12771739130434784</v>
      </c>
      <c r="ACN1444">
        <v>0.13451086956521741</v>
      </c>
      <c r="ACO1444">
        <v>6.25E-2</v>
      </c>
      <c r="ACP1444">
        <v>4.4836956521739135E-2</v>
      </c>
      <c r="ACQ1444">
        <v>8.5597826086956527E-2</v>
      </c>
      <c r="ACR1444">
        <v>0.14945652173913046</v>
      </c>
      <c r="ACS1444">
        <v>5.9782608695652183E-2</v>
      </c>
      <c r="ACT1444">
        <v>9.5108695652173919E-2</v>
      </c>
      <c r="ACU1444">
        <v>9.5108695652173919E-2</v>
      </c>
      <c r="ACV1444">
        <v>0.31385869565217395</v>
      </c>
      <c r="ACW1444">
        <v>0.66983695652173914</v>
      </c>
      <c r="ACX1444">
        <v>0.16032608695652176</v>
      </c>
      <c r="ACY1444">
        <v>0.15081521739130435</v>
      </c>
      <c r="ACZ1444">
        <v>0.55027173913043481</v>
      </c>
      <c r="ADA1444">
        <v>0.56929347826086962</v>
      </c>
      <c r="ADB1444">
        <v>0.41304347826086957</v>
      </c>
      <c r="ADC1444">
        <v>0.11548913043478262</v>
      </c>
      <c r="ADD1444">
        <v>0.12092391304347828</v>
      </c>
      <c r="ADE1444">
        <v>4.4836956521739135E-2</v>
      </c>
      <c r="ADF1444">
        <v>8.8315217391304351E-2</v>
      </c>
      <c r="ADG1444">
        <v>0.13451086956521741</v>
      </c>
      <c r="ADH1444">
        <v>8.1521739130434784E-2</v>
      </c>
      <c r="ADI1444">
        <v>0.13315217391304351</v>
      </c>
      <c r="ADJ1444">
        <v>0.12092391304347828</v>
      </c>
      <c r="ADK1444">
        <v>9.9184782608695676E-2</v>
      </c>
      <c r="ADL1444">
        <v>8.1521739130434784E-2</v>
      </c>
      <c r="ADM1444">
        <v>5.9782608695652183E-2</v>
      </c>
      <c r="ADN1444">
        <v>0.16983695652173914</v>
      </c>
      <c r="ADO1444">
        <v>0.28668478260869568</v>
      </c>
      <c r="ADP1444">
        <v>0.16032608695652176</v>
      </c>
      <c r="ADQ1444">
        <v>0.12364130434782609</v>
      </c>
      <c r="ADR1444">
        <v>8.5597826086956527E-2</v>
      </c>
      <c r="ADS1444">
        <v>0.13179347826086957</v>
      </c>
      <c r="ADT1444">
        <v>0.10733695652173915</v>
      </c>
      <c r="ADU1444">
        <v>0.14130434782608697</v>
      </c>
      <c r="ADV1444">
        <v>0.20108695652173916</v>
      </c>
      <c r="ADW1444">
        <v>7.880434782608696E-2</v>
      </c>
      <c r="ADX1444">
        <v>0.10054347826086958</v>
      </c>
      <c r="ADY1444">
        <v>0.12907608695652176</v>
      </c>
      <c r="ADZ1444">
        <v>0.10597826086956524</v>
      </c>
      <c r="AEA1444">
        <v>5.0271739130434791E-2</v>
      </c>
      <c r="AEB1444">
        <v>0.10597826086956524</v>
      </c>
      <c r="AEC1444">
        <v>0.13586956521739132</v>
      </c>
      <c r="AED1444">
        <v>5.4347826086956527E-2</v>
      </c>
      <c r="AEE1444">
        <v>0.14402173913043478</v>
      </c>
      <c r="AEF1444">
        <v>8.8315217391304351E-2</v>
      </c>
      <c r="AEG1444">
        <v>5.1630434782608696E-2</v>
      </c>
      <c r="AEH1444">
        <v>8.1521739130434784E-2</v>
      </c>
      <c r="AEI1444">
        <v>7.3369565217391311E-2</v>
      </c>
      <c r="AEJ1444">
        <v>5.4347826086956527E-2</v>
      </c>
      <c r="AEK1444">
        <v>9.5108695652173919E-2</v>
      </c>
      <c r="AEL1444">
        <v>7.6086956521739135E-2</v>
      </c>
      <c r="AEM1444">
        <v>8.2880434782608703E-2</v>
      </c>
      <c r="AEN1444">
        <v>6.1141304347826095E-2</v>
      </c>
      <c r="AEO1444">
        <v>0</v>
      </c>
      <c r="AEP1444">
        <v>6.5217391304347824E-2</v>
      </c>
      <c r="AEQ1444">
        <v>0.10733695652173915</v>
      </c>
      <c r="AER1444">
        <v>6.1141304347826095E-2</v>
      </c>
      <c r="AES1444">
        <v>5.8423913043478264E-2</v>
      </c>
      <c r="AET1444">
        <v>0.13586956521739132</v>
      </c>
      <c r="AEU1444">
        <v>8.5597826086956527E-2</v>
      </c>
      <c r="AEV1444">
        <v>0.10054347826086958</v>
      </c>
      <c r="AEW1444">
        <v>0.13451086956521741</v>
      </c>
      <c r="AEX1444">
        <v>3.6684782608695655E-2</v>
      </c>
      <c r="AEY1444">
        <v>0.12092391304347828</v>
      </c>
      <c r="AEZ1444">
        <v>6.3858695652173919E-2</v>
      </c>
      <c r="AFA1444">
        <v>0.13043478260869565</v>
      </c>
      <c r="AFB1444">
        <v>0.11820652173913043</v>
      </c>
      <c r="AFC1444">
        <v>0.12228260869565219</v>
      </c>
      <c r="AFD1444">
        <v>8.9673913043478271E-2</v>
      </c>
      <c r="AFE1444">
        <v>9.7826086956521743E-2</v>
      </c>
      <c r="AFF1444">
        <v>0.14673913043478262</v>
      </c>
      <c r="AFG1444">
        <v>4.3478260869565223E-2</v>
      </c>
      <c r="AFH1444">
        <v>0.13179347826086957</v>
      </c>
      <c r="AFI1444">
        <v>7.6086956521739135E-2</v>
      </c>
      <c r="AFJ1444">
        <v>9.1032608695652176E-2</v>
      </c>
      <c r="AFK1444">
        <v>9.6467391304347824E-2</v>
      </c>
      <c r="AFL1444">
        <v>0.10461956521739131</v>
      </c>
      <c r="AFM1444">
        <v>0.13179347826086957</v>
      </c>
      <c r="AFN1444">
        <v>9.2391304347826109E-2</v>
      </c>
      <c r="AFO1444">
        <v>4.8913043478260872E-2</v>
      </c>
      <c r="AFP1444">
        <v>0.10326086956521739</v>
      </c>
      <c r="AFQ1444">
        <v>0.11413043478260872</v>
      </c>
      <c r="AFR1444">
        <v>0.13994565217391305</v>
      </c>
      <c r="AFS1444">
        <v>0.12092391304347828</v>
      </c>
      <c r="AFT1444">
        <v>6.3858695652173919E-2</v>
      </c>
      <c r="AFU1444">
        <v>8.9673913043478271E-2</v>
      </c>
      <c r="AFV1444">
        <v>0.10869565217391305</v>
      </c>
      <c r="AFW1444">
        <v>0.11548913043478262</v>
      </c>
      <c r="AFX1444">
        <v>0.10597826086956524</v>
      </c>
      <c r="AFY1444">
        <v>5.0271739130434791E-2</v>
      </c>
      <c r="AFZ1444">
        <v>0.10733695652173915</v>
      </c>
      <c r="AGA1444">
        <v>7.6086956521739135E-2</v>
      </c>
      <c r="AGB1444">
        <v>0.15760869565217392</v>
      </c>
      <c r="AGC1444">
        <v>8.5597826086956527E-2</v>
      </c>
      <c r="AGD1444">
        <v>5.7065217391304358E-2</v>
      </c>
      <c r="AGE1444">
        <v>0.11548913043478262</v>
      </c>
      <c r="AGF1444">
        <v>5.8423913043478264E-2</v>
      </c>
      <c r="AGG1444">
        <v>8.2880434782608703E-2</v>
      </c>
      <c r="AGH1444">
        <v>5.0271739130434791E-2</v>
      </c>
      <c r="AGI1444">
        <v>7.2010869565217392E-2</v>
      </c>
      <c r="AGJ1444">
        <v>5.0271739130434791E-2</v>
      </c>
      <c r="AGK1444">
        <v>2.8532608695652179E-2</v>
      </c>
      <c r="AGL1444">
        <v>6.7934782608695662E-2</v>
      </c>
      <c r="AGM1444">
        <v>0.14266304347826089</v>
      </c>
      <c r="AGN1444">
        <v>2.8532608695652179E-2</v>
      </c>
      <c r="AGO1444">
        <v>8.9673913043478271E-2</v>
      </c>
      <c r="AGP1444">
        <v>0.11684782608695653</v>
      </c>
      <c r="AGQ1444">
        <v>8.5597826086956527E-2</v>
      </c>
      <c r="AGR1444">
        <v>5.1630434782608696E-2</v>
      </c>
      <c r="AGS1444">
        <v>0.12907608695652176</v>
      </c>
      <c r="AGT1444">
        <v>5.4347826086956527E-2</v>
      </c>
      <c r="AGU1444">
        <v>4.4836956521739135E-2</v>
      </c>
      <c r="AGV1444">
        <v>5.2989130434782622E-2</v>
      </c>
      <c r="AGW1444">
        <v>8.8315217391304351E-2</v>
      </c>
      <c r="AGX1444">
        <v>8.4239130434782622E-2</v>
      </c>
      <c r="AGY1444">
        <v>0.12364130434782609</v>
      </c>
      <c r="AGZ1444">
        <v>6.5217391304347824E-2</v>
      </c>
      <c r="AHA1444">
        <v>0.11820652173913043</v>
      </c>
      <c r="AHB1444">
        <v>4.755434782608696E-2</v>
      </c>
      <c r="AHC1444">
        <v>0.61820652173913049</v>
      </c>
      <c r="AHD1444">
        <v>0.45923913043478259</v>
      </c>
      <c r="AHE1444">
        <v>0.38043478260869568</v>
      </c>
      <c r="AHF1444">
        <v>0.10733695652173915</v>
      </c>
      <c r="AHG1444">
        <v>0.1127717391304348</v>
      </c>
      <c r="AHH1444">
        <v>0.19836956521739135</v>
      </c>
      <c r="AHI1444">
        <v>0.12228260869565219</v>
      </c>
      <c r="AHJ1444">
        <v>0.14673913043478262</v>
      </c>
      <c r="AHK1444">
        <v>0.17527173913043481</v>
      </c>
      <c r="AHL1444">
        <v>0.125</v>
      </c>
      <c r="AHM1444">
        <v>0.13586956521739132</v>
      </c>
      <c r="AHN1444">
        <v>0.17391304347826089</v>
      </c>
      <c r="AHO1444">
        <v>8.5597826086956527E-2</v>
      </c>
      <c r="AHP1444">
        <v>0.13451086956521741</v>
      </c>
      <c r="AHQ1444">
        <v>0.12092391304347828</v>
      </c>
      <c r="AHR1444">
        <v>0.14673913043478262</v>
      </c>
      <c r="AHS1444">
        <v>0.17798913043478262</v>
      </c>
      <c r="AHT1444">
        <v>0.15760869565217392</v>
      </c>
      <c r="AHU1444">
        <v>0.17391304347826089</v>
      </c>
      <c r="AHV1444">
        <v>0.18614130434782611</v>
      </c>
      <c r="AHW1444">
        <v>0.18750000000000003</v>
      </c>
      <c r="AHX1444">
        <v>0.13451086956521741</v>
      </c>
      <c r="AHY1444">
        <v>0.13586956521739132</v>
      </c>
      <c r="AHZ1444">
        <v>0.33695652173913049</v>
      </c>
      <c r="AIA1444">
        <v>0.24048913043478262</v>
      </c>
      <c r="AIB1444">
        <v>0.58288043478260876</v>
      </c>
      <c r="AIC1444">
        <v>0.13586956521739132</v>
      </c>
      <c r="AID1444">
        <v>0.12771739130434784</v>
      </c>
      <c r="AIE1444">
        <v>0.10733695652173915</v>
      </c>
      <c r="AIF1444">
        <v>0.46875000000000006</v>
      </c>
      <c r="AIG1444">
        <v>0.55163043478260876</v>
      </c>
      <c r="AIH1444">
        <v>0.14673913043478262</v>
      </c>
      <c r="AII1444">
        <v>0.15489130434782611</v>
      </c>
      <c r="AIJ1444">
        <v>0.15081521739130435</v>
      </c>
      <c r="AIK1444">
        <v>0.18478260869565219</v>
      </c>
      <c r="AIL1444">
        <v>0.6684782608695653</v>
      </c>
      <c r="AIM1444">
        <v>0.17527173913043481</v>
      </c>
      <c r="AIN1444">
        <v>7.0652173913043487E-2</v>
      </c>
      <c r="AIO1444">
        <v>0.14945652173913046</v>
      </c>
      <c r="AIP1444">
        <v>0.15353260869565219</v>
      </c>
      <c r="AIQ1444">
        <v>0.12771739130434784</v>
      </c>
      <c r="AIR1444">
        <v>0.11956521739130437</v>
      </c>
      <c r="AIS1444">
        <v>0.10461956521739131</v>
      </c>
      <c r="AIT1444">
        <v>0.14402173913043478</v>
      </c>
      <c r="AIU1444">
        <v>0.15081521739130435</v>
      </c>
      <c r="AIV1444">
        <v>0.11413043478260872</v>
      </c>
      <c r="AIW1444">
        <v>0.13451086956521741</v>
      </c>
      <c r="AIX1444">
        <v>8.4239130434782622E-2</v>
      </c>
      <c r="AIY1444">
        <v>0.21331521739130435</v>
      </c>
      <c r="AIZ1444">
        <v>0.16168478260869568</v>
      </c>
      <c r="AJA1444">
        <v>0.13451086956521741</v>
      </c>
      <c r="AJB1444">
        <v>0.125</v>
      </c>
      <c r="AJC1444">
        <v>0.12771739130434784</v>
      </c>
      <c r="AJD1444">
        <v>7.7445652173913054E-2</v>
      </c>
      <c r="AJE1444">
        <v>0.15760869565217392</v>
      </c>
      <c r="AJF1444">
        <v>8.9673913043478271E-2</v>
      </c>
      <c r="AJG1444">
        <v>0.17527173913043481</v>
      </c>
      <c r="AJH1444">
        <v>0.16847826086956524</v>
      </c>
      <c r="AJI1444">
        <v>0.19565217391304351</v>
      </c>
      <c r="AJJ1444">
        <v>0.12228260869565219</v>
      </c>
      <c r="AJK1444">
        <v>0.14266304347826089</v>
      </c>
      <c r="AJL1444">
        <v>0.13858695652173914</v>
      </c>
      <c r="AJM1444">
        <v>0.10733695652173915</v>
      </c>
      <c r="AJN1444">
        <v>0.13451086956521741</v>
      </c>
      <c r="AJO1444">
        <v>0.16847826086956524</v>
      </c>
      <c r="AJP1444">
        <v>0.19701086956521741</v>
      </c>
      <c r="AJQ1444">
        <v>0.13994565217391305</v>
      </c>
      <c r="AJR1444">
        <v>0.14130434782608697</v>
      </c>
      <c r="AJS1444">
        <v>0.12771739130434784</v>
      </c>
      <c r="AJT1444">
        <v>6.9293478260869568E-2</v>
      </c>
      <c r="AJU1444">
        <v>0.21195652173913049</v>
      </c>
      <c r="AJV1444">
        <v>0.15489130434782611</v>
      </c>
      <c r="AJW1444">
        <v>0.13179347826086957</v>
      </c>
      <c r="AJX1444">
        <v>0.15353260869565219</v>
      </c>
      <c r="AJY1444">
        <v>0.18342391304347827</v>
      </c>
      <c r="AJZ1444">
        <v>0.18342391304347827</v>
      </c>
      <c r="AKA1444">
        <v>0.14945652173913046</v>
      </c>
      <c r="AKB1444">
        <v>1.9021739130434784E-2</v>
      </c>
      <c r="AKC1444">
        <v>7.7445652173913054E-2</v>
      </c>
      <c r="AKD1444">
        <v>0.10461956521739131</v>
      </c>
      <c r="AKE1444">
        <v>8.4239130434782622E-2</v>
      </c>
      <c r="AKF1444">
        <v>0.15353260869565219</v>
      </c>
      <c r="AKG1444">
        <v>0.16983695652173914</v>
      </c>
      <c r="AKH1444">
        <v>0.15081521739130435</v>
      </c>
      <c r="AKI1444">
        <v>0.15081521739130435</v>
      </c>
      <c r="AKJ1444">
        <v>0.12364130434782609</v>
      </c>
      <c r="AKK1444">
        <v>8.8315217391304351E-2</v>
      </c>
      <c r="AKL1444">
        <v>0.10190217391304349</v>
      </c>
      <c r="AKM1444">
        <v>9.3750000000000014E-2</v>
      </c>
      <c r="AKN1444">
        <v>0.3858695652173913</v>
      </c>
      <c r="AKO1444">
        <v>0.24048913043478262</v>
      </c>
      <c r="AKP1444">
        <v>0.16983695652173914</v>
      </c>
      <c r="AKQ1444">
        <v>9.9184782608695676E-2</v>
      </c>
      <c r="AKR1444">
        <v>0.10869565217391305</v>
      </c>
      <c r="AKS1444">
        <v>8.0163043478260879E-2</v>
      </c>
      <c r="AKT1444">
        <v>7.472826086956523E-2</v>
      </c>
      <c r="AKU1444">
        <v>0.12635869565217395</v>
      </c>
      <c r="AKV1444">
        <v>7.3369565217391311E-2</v>
      </c>
      <c r="AKW1444">
        <v>0.11141304347826086</v>
      </c>
      <c r="AKX1444">
        <v>0.10597826086956524</v>
      </c>
      <c r="AKY1444">
        <v>0.18070652173913046</v>
      </c>
      <c r="AKZ1444">
        <v>0.11005434782608696</v>
      </c>
      <c r="ALA1444">
        <v>0.10733695652173915</v>
      </c>
      <c r="ALB1444">
        <v>0.16847826086956524</v>
      </c>
      <c r="ALC1444">
        <v>7.7445652173913054E-2</v>
      </c>
      <c r="ALD1444">
        <v>0.19293478260869565</v>
      </c>
      <c r="ALE1444">
        <v>7.0652173913043487E-2</v>
      </c>
      <c r="ALF1444">
        <v>0.10190217391304349</v>
      </c>
      <c r="ALG1444">
        <v>0.16304347826086957</v>
      </c>
      <c r="ALH1444">
        <v>0.16847826086956524</v>
      </c>
      <c r="ALI1444">
        <v>0.10190217391304349</v>
      </c>
      <c r="ALJ1444">
        <v>9.3750000000000014E-2</v>
      </c>
      <c r="ALK1444">
        <v>0.18750000000000003</v>
      </c>
      <c r="ALL1444">
        <v>9.1032608695652176E-2</v>
      </c>
      <c r="ALM1444">
        <v>0.10461956521739131</v>
      </c>
      <c r="ALN1444">
        <v>6.1141304347826095E-2</v>
      </c>
      <c r="ALO1444">
        <v>0.11820652173913043</v>
      </c>
      <c r="ALP1444">
        <v>0.11005434782608696</v>
      </c>
      <c r="ALQ1444">
        <v>0.22010869565217392</v>
      </c>
      <c r="ALR1444">
        <v>0.15896739130434784</v>
      </c>
      <c r="ALS1444">
        <v>0.16847826086956524</v>
      </c>
      <c r="ALT1444">
        <v>0.1766304347826087</v>
      </c>
      <c r="ALU1444">
        <v>0.13722826086956522</v>
      </c>
      <c r="ALV1444">
        <v>0.15353260869565219</v>
      </c>
      <c r="ALW1444">
        <v>0.10597826086956524</v>
      </c>
      <c r="ALX1444">
        <v>8.5597826086956527E-2</v>
      </c>
      <c r="ALY1444">
        <v>0.14945652173913046</v>
      </c>
      <c r="ALZ1444">
        <v>9.3750000000000014E-2</v>
      </c>
      <c r="AMA1444">
        <v>0.11684782608695653</v>
      </c>
      <c r="AMB1444">
        <v>0.11141304347826086</v>
      </c>
      <c r="AMC1444">
        <v>0.10326086956521739</v>
      </c>
      <c r="AMD1444">
        <v>0.13315217391304351</v>
      </c>
      <c r="AME1444">
        <v>0.12364130434782609</v>
      </c>
      <c r="AMF1444">
        <v>8.9673913043478271E-2</v>
      </c>
      <c r="AMG1444">
        <v>0.16032608695652176</v>
      </c>
      <c r="AMH1444">
        <v>0.15217391304347827</v>
      </c>
      <c r="AMI1444">
        <v>0.11141304347826086</v>
      </c>
      <c r="AMJ1444">
        <v>0.14945652173913046</v>
      </c>
      <c r="AMK1444">
        <v>0.13179347826086957</v>
      </c>
      <c r="AML1444">
        <v>9.3750000000000014E-2</v>
      </c>
      <c r="AMM1444">
        <v>0.17391304347826089</v>
      </c>
      <c r="AMN1444">
        <v>0.12364130434782609</v>
      </c>
      <c r="AMO1444">
        <v>0.14673913043478262</v>
      </c>
      <c r="AMP1444">
        <v>0.17119565217391305</v>
      </c>
      <c r="AMQ1444">
        <v>0.16576086956521741</v>
      </c>
      <c r="AMR1444">
        <v>0.12228260869565219</v>
      </c>
      <c r="AMS1444">
        <v>0.11413043478260872</v>
      </c>
      <c r="AMT1444">
        <v>6.9293478260869568E-2</v>
      </c>
      <c r="AMU1444">
        <v>6.7934782608695662E-2</v>
      </c>
      <c r="AMV1444">
        <v>0.12907608695652176</v>
      </c>
      <c r="AMW1444">
        <v>0.12092391304347828</v>
      </c>
      <c r="AMX1444">
        <v>6.3858695652173919E-2</v>
      </c>
      <c r="AMY1444">
        <v>0.11005434782608696</v>
      </c>
      <c r="AMZ1444">
        <v>0.10461956521739131</v>
      </c>
      <c r="ANA1444">
        <v>0.10190217391304349</v>
      </c>
      <c r="ANB1444">
        <v>9.7826086956521743E-2</v>
      </c>
      <c r="ANC1444">
        <v>0.11005434782608696</v>
      </c>
      <c r="AND1444">
        <v>0.13722826086956522</v>
      </c>
      <c r="ANE1444">
        <v>0.15353260869565219</v>
      </c>
      <c r="ANF1444">
        <v>0.43614130434782616</v>
      </c>
      <c r="ANG1444">
        <v>0.10326086956521739</v>
      </c>
      <c r="ANH1444">
        <v>6.6576086956521757E-2</v>
      </c>
      <c r="ANI1444">
        <v>0.13451086956521741</v>
      </c>
      <c r="ANJ1444">
        <v>0.10054347826086958</v>
      </c>
      <c r="ANK1444">
        <v>0.18342391304347827</v>
      </c>
      <c r="ANL1444">
        <v>8.8315217391304351E-2</v>
      </c>
      <c r="ANM1444">
        <v>0.12364130434782609</v>
      </c>
      <c r="ANN1444">
        <v>0.15217391304347827</v>
      </c>
      <c r="ANO1444">
        <v>0.15217391304347827</v>
      </c>
      <c r="ANP1444">
        <v>0.12228260869565219</v>
      </c>
      <c r="ANQ1444">
        <v>0.1127717391304348</v>
      </c>
      <c r="ANR1444">
        <v>0.16440217391304349</v>
      </c>
      <c r="ANS1444">
        <v>0.16576086956521741</v>
      </c>
      <c r="ANT1444">
        <v>0.11413043478260872</v>
      </c>
      <c r="ANU1444">
        <v>0.14266304347826089</v>
      </c>
      <c r="ANV1444">
        <v>0.10869565217391305</v>
      </c>
      <c r="ANW1444">
        <v>0.12635869565217395</v>
      </c>
      <c r="ANX1444">
        <v>0.14673913043478262</v>
      </c>
      <c r="ANY1444">
        <v>0.11820652173913043</v>
      </c>
      <c r="ANZ1444">
        <v>0.10054347826086958</v>
      </c>
      <c r="AOA1444">
        <v>0.17119565217391305</v>
      </c>
      <c r="AOB1444">
        <v>6.6576086956521757E-2</v>
      </c>
      <c r="AOC1444">
        <v>0.10326086956521739</v>
      </c>
      <c r="AOD1444">
        <v>0.15081521739130435</v>
      </c>
      <c r="AOE1444">
        <v>0.14809782608695654</v>
      </c>
      <c r="AOF1444">
        <v>0.13858695652173914</v>
      </c>
      <c r="AOG1444">
        <v>0.20380434782608697</v>
      </c>
      <c r="AOH1444">
        <v>0.16168478260869568</v>
      </c>
      <c r="AOI1444">
        <v>0.10190217391304349</v>
      </c>
      <c r="AOJ1444">
        <v>0.16032608695652176</v>
      </c>
      <c r="AOK1444">
        <v>0.14266304347826089</v>
      </c>
      <c r="AOL1444">
        <v>8.1521739130434784E-2</v>
      </c>
      <c r="AOM1444">
        <v>0.11005434782608696</v>
      </c>
      <c r="AON1444">
        <v>0.12907608695652176</v>
      </c>
      <c r="AOO1444">
        <v>9.5108695652173919E-2</v>
      </c>
      <c r="AOP1444">
        <v>0.125</v>
      </c>
      <c r="AOQ1444">
        <v>0.20652173913043478</v>
      </c>
      <c r="AOR1444">
        <v>0.12907608695652176</v>
      </c>
      <c r="AOS1444">
        <v>6.25E-2</v>
      </c>
      <c r="AOT1444">
        <v>0.10054347826086958</v>
      </c>
      <c r="AOU1444">
        <v>0.13179347826086957</v>
      </c>
      <c r="AOV1444">
        <v>0.24184782608695657</v>
      </c>
      <c r="AOW1444">
        <v>0.43885869565217389</v>
      </c>
      <c r="AOX1444">
        <v>0.15217391304347827</v>
      </c>
      <c r="AOY1444">
        <v>9.7826086956521743E-2</v>
      </c>
      <c r="AOZ1444">
        <v>0.52173913043478259</v>
      </c>
      <c r="APA1444">
        <v>0.71059782608695654</v>
      </c>
      <c r="APB1444">
        <v>0.61005434782608703</v>
      </c>
      <c r="APC1444">
        <v>0.10326086956521739</v>
      </c>
      <c r="APD1444">
        <v>0.20923913043478262</v>
      </c>
      <c r="APE1444">
        <v>0.16440217391304349</v>
      </c>
      <c r="APF1444">
        <v>0.11413043478260872</v>
      </c>
      <c r="APG1444">
        <v>0.15760869565217392</v>
      </c>
      <c r="APH1444">
        <v>0.11820652173913043</v>
      </c>
      <c r="API1444">
        <v>0.1127717391304348</v>
      </c>
      <c r="APJ1444">
        <v>0.12635869565217395</v>
      </c>
      <c r="APK1444">
        <v>9.1032608695652176E-2</v>
      </c>
      <c r="APL1444">
        <v>0.11956521739130437</v>
      </c>
      <c r="APM1444">
        <v>0.17119565217391305</v>
      </c>
      <c r="APN1444">
        <v>0.10733695652173915</v>
      </c>
      <c r="APO1444">
        <v>0.12364130434782609</v>
      </c>
      <c r="APP1444">
        <v>0.92119565217391308</v>
      </c>
      <c r="APQ1444">
        <v>0.14130434782608697</v>
      </c>
      <c r="APR1444">
        <v>0.14673913043478262</v>
      </c>
      <c r="APS1444">
        <v>0.17119565217391305</v>
      </c>
      <c r="APT1444">
        <v>0.12364130434782609</v>
      </c>
      <c r="APU1444">
        <v>0.12907608695652176</v>
      </c>
      <c r="APV1444">
        <v>9.2391304347826109E-2</v>
      </c>
      <c r="APW1444">
        <v>0.72418478260869568</v>
      </c>
      <c r="APX1444">
        <v>0.64809782608695665</v>
      </c>
      <c r="APY1444">
        <v>0.11820652173913043</v>
      </c>
      <c r="APZ1444">
        <v>0.13722826086956522</v>
      </c>
      <c r="AQA1444">
        <v>0.13043478260869565</v>
      </c>
      <c r="AQB1444">
        <v>0.13179347826086957</v>
      </c>
      <c r="AQC1444">
        <v>0.13586956521739132</v>
      </c>
      <c r="AQD1444">
        <v>0.25</v>
      </c>
      <c r="AQE1444">
        <v>0.13043478260869565</v>
      </c>
      <c r="AQF1444">
        <v>0.13994565217391305</v>
      </c>
      <c r="AQG1444">
        <v>0.11005434782608696</v>
      </c>
      <c r="AQH1444">
        <v>0.12092391304347828</v>
      </c>
      <c r="AQI1444">
        <v>0.17391304347826089</v>
      </c>
      <c r="AQJ1444">
        <v>0.18070652173913046</v>
      </c>
      <c r="AQK1444">
        <v>0.12364130434782609</v>
      </c>
      <c r="AQL1444">
        <v>0.11684782608695653</v>
      </c>
      <c r="AQM1444">
        <v>9.7826086956521743E-2</v>
      </c>
      <c r="AQN1444">
        <v>0.20380434782608697</v>
      </c>
      <c r="AQO1444">
        <v>0.13994565217391305</v>
      </c>
      <c r="AQP1444">
        <v>0.12771739130434784</v>
      </c>
      <c r="AQQ1444">
        <v>0.12364130434782609</v>
      </c>
      <c r="AQR1444">
        <v>0.14402173913043478</v>
      </c>
      <c r="AQS1444">
        <v>0.12771739130434784</v>
      </c>
      <c r="AQT1444">
        <v>0.13315217391304351</v>
      </c>
      <c r="AQU1444">
        <v>0.13451086956521741</v>
      </c>
      <c r="AQV1444">
        <v>0.19972826086956522</v>
      </c>
      <c r="AQW1444">
        <v>7.880434782608696E-2</v>
      </c>
      <c r="AQX1444">
        <v>0.18885869565217395</v>
      </c>
      <c r="AQY1444">
        <v>0.125</v>
      </c>
      <c r="AQZ1444">
        <v>0.17391304347826089</v>
      </c>
      <c r="ARA1444">
        <v>0.12228260869565219</v>
      </c>
      <c r="ARB1444">
        <v>0.13858695652173914</v>
      </c>
      <c r="ARC1444">
        <v>0.1127717391304348</v>
      </c>
      <c r="ARD1444">
        <v>0.19836956521739135</v>
      </c>
      <c r="ARE1444">
        <v>9.6467391304347824E-2</v>
      </c>
      <c r="ARF1444">
        <v>0.12092391304347828</v>
      </c>
      <c r="ARG1444">
        <v>0.13179347826086957</v>
      </c>
      <c r="ARH1444">
        <v>4.755434782608696E-2</v>
      </c>
      <c r="ARI1444">
        <v>0.10869565217391305</v>
      </c>
      <c r="ARJ1444">
        <v>0.11005434782608696</v>
      </c>
      <c r="ARK1444">
        <v>0.12635869565217395</v>
      </c>
      <c r="ARL1444">
        <v>0.10869565217391305</v>
      </c>
      <c r="ARM1444">
        <v>8.6956521739130446E-2</v>
      </c>
      <c r="ARN1444">
        <v>0.10869565217391305</v>
      </c>
      <c r="ARO1444">
        <v>7.6086956521739135E-2</v>
      </c>
      <c r="ARP1444">
        <v>0.16576086956521741</v>
      </c>
      <c r="ARQ1444">
        <v>0.15625000000000003</v>
      </c>
      <c r="ARR1444">
        <v>0.11413043478260872</v>
      </c>
      <c r="ARS1444">
        <v>0.12092391304347828</v>
      </c>
      <c r="ART1444">
        <v>0.12907608695652176</v>
      </c>
      <c r="ARU1444">
        <v>0.13722826086956522</v>
      </c>
      <c r="ARV1444">
        <v>0.10461956521739131</v>
      </c>
      <c r="ARW1444">
        <v>0.11548913043478262</v>
      </c>
      <c r="ARX1444">
        <v>0.14402173913043478</v>
      </c>
      <c r="ARY1444">
        <v>0.10597826086956524</v>
      </c>
      <c r="ARZ1444">
        <v>0.10597826086956524</v>
      </c>
      <c r="ASA1444">
        <v>0.10733695652173915</v>
      </c>
      <c r="ASB1444">
        <v>0.12228260869565219</v>
      </c>
      <c r="ASC1444">
        <v>0.15896739130434784</v>
      </c>
      <c r="ASD1444">
        <v>0.13858695652173914</v>
      </c>
      <c r="ASE1444">
        <v>0.14809782608695654</v>
      </c>
      <c r="ASF1444">
        <v>8.5597826086956527E-2</v>
      </c>
      <c r="ASG1444">
        <v>0.19836956521739135</v>
      </c>
      <c r="ASH1444">
        <v>0.13994565217391305</v>
      </c>
      <c r="ASI1444">
        <v>0.22146739130434787</v>
      </c>
      <c r="ASJ1444">
        <v>0.14402173913043478</v>
      </c>
      <c r="ASK1444">
        <v>0.14266304347826089</v>
      </c>
      <c r="ASL1444">
        <v>0.16168478260869568</v>
      </c>
      <c r="ASM1444">
        <v>0.14266304347826089</v>
      </c>
      <c r="ASN1444">
        <v>0.12635869565217395</v>
      </c>
      <c r="ASO1444">
        <v>0.11548913043478262</v>
      </c>
      <c r="ASP1444">
        <v>6.1141304347826095E-2</v>
      </c>
      <c r="ASQ1444">
        <v>8.1521739130434784E-2</v>
      </c>
      <c r="ASR1444">
        <v>6.9293478260869568E-2</v>
      </c>
      <c r="ASS1444">
        <v>0.15625000000000003</v>
      </c>
      <c r="AST1444">
        <v>5.7065217391304358E-2</v>
      </c>
      <c r="ASU1444">
        <v>0.11005434782608696</v>
      </c>
      <c r="ASV1444">
        <v>0.18206521739130438</v>
      </c>
      <c r="ASW1444">
        <v>0.21195652173913049</v>
      </c>
      <c r="ASX1444">
        <v>0.11005434782608696</v>
      </c>
      <c r="ASY1444">
        <v>0.16576086956521741</v>
      </c>
      <c r="ASZ1444">
        <v>0.19021739130434784</v>
      </c>
      <c r="ATA1444">
        <v>9.9184782608695676E-2</v>
      </c>
      <c r="ATB1444">
        <v>0.11005434782608696</v>
      </c>
      <c r="ATC1444">
        <v>0.14809782608695654</v>
      </c>
      <c r="ATD1444">
        <v>0.14809782608695654</v>
      </c>
      <c r="ATE1444">
        <v>0.12228260869565219</v>
      </c>
      <c r="ATF1444">
        <v>0.10869565217391305</v>
      </c>
      <c r="ATG1444">
        <v>0.11005434782608696</v>
      </c>
      <c r="ATH1444">
        <v>0.18206521739130438</v>
      </c>
      <c r="ATI1444">
        <v>5.2989130434782622E-2</v>
      </c>
      <c r="ATJ1444">
        <v>0.12907608695652176</v>
      </c>
      <c r="ATK1444">
        <v>0.12771739130434784</v>
      </c>
      <c r="ATL1444">
        <v>0.10190217391304349</v>
      </c>
      <c r="ATM1444">
        <v>0.10054347826086958</v>
      </c>
      <c r="ATN1444">
        <v>8.5597826086956527E-2</v>
      </c>
      <c r="ATO1444">
        <v>8.2880434782608703E-2</v>
      </c>
      <c r="ATP1444">
        <v>9.6467391304347824E-2</v>
      </c>
      <c r="ATQ1444">
        <v>9.2391304347826109E-2</v>
      </c>
      <c r="ATR1444">
        <v>8.6956521739130446E-2</v>
      </c>
      <c r="ATS1444">
        <v>0.14402173913043478</v>
      </c>
      <c r="ATT1444">
        <v>7.6086956521739135E-2</v>
      </c>
      <c r="ATU1444">
        <v>0.10733695652173915</v>
      </c>
      <c r="ATV1444">
        <v>0.1127717391304348</v>
      </c>
      <c r="ATW1444">
        <v>0.13722826086956522</v>
      </c>
      <c r="ATX1444">
        <v>0.15489130434782611</v>
      </c>
      <c r="ATY1444">
        <v>0.17119565217391305</v>
      </c>
      <c r="ATZ1444">
        <v>0.15489130434782611</v>
      </c>
      <c r="AUA1444">
        <v>0.14130434782608697</v>
      </c>
      <c r="AUB1444">
        <v>0.16032608695652176</v>
      </c>
      <c r="AUC1444">
        <v>0.15217391304347827</v>
      </c>
      <c r="AUD1444">
        <v>5.2989130434782622E-2</v>
      </c>
      <c r="AUE1444">
        <v>0.11141304347826086</v>
      </c>
      <c r="AUF1444">
        <v>8.9673913043478271E-2</v>
      </c>
      <c r="AUG1444">
        <v>0.10597826086956524</v>
      </c>
      <c r="AUH1444">
        <v>0.12092391304347828</v>
      </c>
      <c r="AUI1444">
        <v>0.13994565217391305</v>
      </c>
      <c r="AUJ1444">
        <v>0.51358695652173914</v>
      </c>
      <c r="AUK1444">
        <v>0.85869565217391319</v>
      </c>
      <c r="AUL1444">
        <v>0.18750000000000003</v>
      </c>
      <c r="AUM1444">
        <v>0.11548913043478262</v>
      </c>
      <c r="AUN1444">
        <v>0.12228260869565219</v>
      </c>
      <c r="AUO1444">
        <v>0.99728260869565233</v>
      </c>
      <c r="AUP1444">
        <v>9.5108695652173919E-2</v>
      </c>
      <c r="AUQ1444">
        <v>0.10054347826086958</v>
      </c>
      <c r="AUR1444">
        <v>0.20108695652173916</v>
      </c>
      <c r="AUS1444">
        <v>0.19293478260869565</v>
      </c>
      <c r="AUT1444">
        <v>0.18206521739130438</v>
      </c>
      <c r="AUU1444">
        <v>5.0271739130434791E-2</v>
      </c>
      <c r="AUV1444">
        <v>0.1453804347826087</v>
      </c>
      <c r="AUW1444">
        <v>0.11141304347826086</v>
      </c>
      <c r="AUX1444">
        <v>0.10190217391304349</v>
      </c>
      <c r="AUY1444">
        <v>0.16168478260869568</v>
      </c>
      <c r="AUZ1444">
        <v>0.16032608695652176</v>
      </c>
      <c r="AVA1444">
        <v>9.7826086956521743E-2</v>
      </c>
      <c r="AVB1444">
        <v>0.11684782608695653</v>
      </c>
      <c r="AVC1444">
        <v>0.16576086956521741</v>
      </c>
      <c r="AVD1444">
        <v>9.3750000000000014E-2</v>
      </c>
      <c r="AVE1444">
        <v>0.15760869565217392</v>
      </c>
      <c r="AVF1444">
        <v>9.5108695652173919E-2</v>
      </c>
      <c r="AVG1444">
        <v>0.125</v>
      </c>
      <c r="AVH1444">
        <v>8.1521739130434784E-2</v>
      </c>
      <c r="AVI1444">
        <v>9.3750000000000014E-2</v>
      </c>
      <c r="AVJ1444">
        <v>0.12092391304347828</v>
      </c>
      <c r="AVK1444">
        <v>0.10597826086956524</v>
      </c>
      <c r="AVL1444">
        <v>0.15081521739130435</v>
      </c>
      <c r="AVM1444">
        <v>0.12907608695652176</v>
      </c>
      <c r="AVN1444">
        <v>0.10597826086956524</v>
      </c>
      <c r="AVO1444">
        <v>0.10190217391304349</v>
      </c>
      <c r="AVP1444">
        <v>0.18206521739130438</v>
      </c>
      <c r="AVQ1444">
        <v>0.11141304347826086</v>
      </c>
      <c r="AVR1444">
        <v>0.12364130434782609</v>
      </c>
      <c r="AVS1444">
        <v>8.2880434782608703E-2</v>
      </c>
      <c r="AVT1444">
        <v>9.6467391304347824E-2</v>
      </c>
      <c r="AVU1444">
        <v>0.12771739130434784</v>
      </c>
      <c r="AVV1444">
        <v>0.13315217391304351</v>
      </c>
      <c r="AVW1444">
        <v>4.0760869565217392E-2</v>
      </c>
      <c r="AVX1444">
        <v>0.16983695652173914</v>
      </c>
      <c r="AVY1444">
        <v>9.1032608695652176E-2</v>
      </c>
      <c r="AVZ1444">
        <v>0.16168478260869568</v>
      </c>
      <c r="AWA1444">
        <v>7.6086956521739135E-2</v>
      </c>
      <c r="AWB1444">
        <v>0.12092391304347828</v>
      </c>
      <c r="AWC1444">
        <v>0.14673913043478262</v>
      </c>
      <c r="AWD1444">
        <v>0.13994565217391305</v>
      </c>
      <c r="AWE1444">
        <v>0.12228260869565219</v>
      </c>
      <c r="AWF1444">
        <v>6.7934782608695662E-2</v>
      </c>
      <c r="AWG1444">
        <v>0.16032608695652176</v>
      </c>
      <c r="AWH1444">
        <v>8.6956521739130446E-2</v>
      </c>
      <c r="AWI1444">
        <v>0.13722826086956522</v>
      </c>
      <c r="AWJ1444">
        <v>8.1521739130434784E-2</v>
      </c>
      <c r="AWK1444">
        <v>8.5597826086956527E-2</v>
      </c>
      <c r="AWL1444">
        <v>0.10597826086956524</v>
      </c>
      <c r="AWM1444">
        <v>0.15081521739130435</v>
      </c>
      <c r="AWN1444">
        <v>0.1453804347826087</v>
      </c>
      <c r="AWO1444">
        <v>0.51630434782608703</v>
      </c>
      <c r="AWP1444">
        <v>0.85326086956521741</v>
      </c>
      <c r="AWQ1444">
        <v>0.54076086956521741</v>
      </c>
      <c r="AWR1444">
        <v>0.13043478260869565</v>
      </c>
      <c r="AWS1444">
        <v>0.11956521739130437</v>
      </c>
      <c r="AWT1444">
        <v>0.42798913043478265</v>
      </c>
      <c r="AWU1444">
        <v>0.70244565217391319</v>
      </c>
      <c r="AWV1444">
        <v>0.18885869565217395</v>
      </c>
      <c r="AWW1444">
        <v>6.5217391304347824E-2</v>
      </c>
      <c r="AWX1444">
        <v>0.84918478260869579</v>
      </c>
      <c r="AWY1444">
        <v>0.18614130434782611</v>
      </c>
      <c r="AWZ1444">
        <v>7.880434782608696E-2</v>
      </c>
      <c r="AXA1444">
        <v>3.8043478260869568E-2</v>
      </c>
      <c r="AXB1444">
        <v>4.755434782608696E-2</v>
      </c>
      <c r="AXC1444">
        <v>0.51086956521739135</v>
      </c>
      <c r="AXD1444">
        <v>0.13722826086956522</v>
      </c>
      <c r="AXE1444">
        <v>6.9293478260869568E-2</v>
      </c>
      <c r="AXF1444">
        <v>0.6997282608695653</v>
      </c>
      <c r="AXG1444">
        <v>0.5122282608695653</v>
      </c>
      <c r="AXH1444">
        <v>0.13994565217391305</v>
      </c>
      <c r="AXI1444">
        <v>4.2119565217391304E-2</v>
      </c>
      <c r="AXJ1444">
        <v>0.85054347826086962</v>
      </c>
      <c r="AXK1444">
        <v>0.91440217391304357</v>
      </c>
      <c r="AXL1444">
        <v>4.3478260869565223E-2</v>
      </c>
      <c r="AXM1444">
        <v>0.51494565217391308</v>
      </c>
      <c r="AXN1444">
        <v>1</v>
      </c>
      <c r="AXO1444">
        <v>0.16711956521739132</v>
      </c>
      <c r="AXP1444">
        <v>5.4347826086956527E-2</v>
      </c>
      <c r="AXQ1444">
        <v>0.82880434782608703</v>
      </c>
      <c r="AXR1444">
        <v>0.125</v>
      </c>
      <c r="AXS1444">
        <v>0.19157608695652176</v>
      </c>
      <c r="AXT1444">
        <v>9.5108695652173919E-2</v>
      </c>
      <c r="AXU1444">
        <v>4.3478260869565223E-2</v>
      </c>
      <c r="AXV1444">
        <v>0.70244565217391319</v>
      </c>
      <c r="AXW1444">
        <v>9.9184782608695676E-2</v>
      </c>
      <c r="AXX1444">
        <v>0.85461956521739146</v>
      </c>
      <c r="AXY1444">
        <v>0.20244565217391305</v>
      </c>
      <c r="AXZ1444">
        <v>0.18478260869565219</v>
      </c>
      <c r="AYA1444">
        <v>0.51358695652173914</v>
      </c>
      <c r="AYB1444">
        <v>0.51766304347826098</v>
      </c>
      <c r="AYC1444">
        <v>4.6195652173913054E-2</v>
      </c>
      <c r="AYD1444">
        <v>1</v>
      </c>
      <c r="AYE1444">
        <v>0.19021739130434784</v>
      </c>
      <c r="AYF1444">
        <v>0.11956521739130437</v>
      </c>
      <c r="AYG1444">
        <v>0.85054347826086962</v>
      </c>
      <c r="AYH1444">
        <v>9.7826086956521743E-2</v>
      </c>
      <c r="AYI1444">
        <v>0.14673913043478262</v>
      </c>
      <c r="AYJ1444">
        <v>0.18750000000000003</v>
      </c>
      <c r="AYK1444">
        <v>5.2989130434782622E-2</v>
      </c>
      <c r="AYL1444">
        <v>0.50951086956521741</v>
      </c>
      <c r="AYM1444">
        <v>0.10054347826086958</v>
      </c>
      <c r="AYN1444">
        <v>0.85733695652173914</v>
      </c>
      <c r="AYO1444">
        <v>0.70923913043478271</v>
      </c>
      <c r="AYP1444">
        <v>8.4239130434782622E-2</v>
      </c>
      <c r="AYQ1444">
        <v>4.4836956521739135E-2</v>
      </c>
      <c r="AYR1444">
        <v>0.54619565217391308</v>
      </c>
      <c r="AYS1444">
        <v>0.13451086956521741</v>
      </c>
      <c r="AYT1444">
        <v>0.12092391304347828</v>
      </c>
      <c r="AYU1444">
        <v>0.22146739130434787</v>
      </c>
      <c r="AYV1444">
        <v>0.20380434782608697</v>
      </c>
      <c r="AYW1444">
        <v>6.1141304347826095E-2</v>
      </c>
      <c r="AYX1444">
        <v>8.2880434782608703E-2</v>
      </c>
      <c r="AYY1444">
        <v>0.12907608695652176</v>
      </c>
      <c r="AYZ1444">
        <v>0.10054347826086958</v>
      </c>
      <c r="AZA1444">
        <v>0.12907608695652176</v>
      </c>
      <c r="AZB1444">
        <v>0.16304347826086957</v>
      </c>
      <c r="AZC1444">
        <v>7.880434782608696E-2</v>
      </c>
      <c r="AZD1444">
        <v>4.6195652173913054E-2</v>
      </c>
      <c r="AZE1444">
        <v>0.21059782608695654</v>
      </c>
      <c r="AZF1444">
        <v>0.34646739130434784</v>
      </c>
      <c r="AZG1444">
        <v>0.12228260869565219</v>
      </c>
      <c r="AZH1444">
        <v>0.57336956521739135</v>
      </c>
      <c r="AZI1444">
        <v>0.32065217391304351</v>
      </c>
      <c r="AZJ1444">
        <v>0.1127717391304348</v>
      </c>
      <c r="AZK1444">
        <v>0.13586956521739132</v>
      </c>
      <c r="AZL1444">
        <v>0.27173913043478265</v>
      </c>
      <c r="AZM1444">
        <v>9.5108695652173919E-2</v>
      </c>
      <c r="AZN1444">
        <v>0.17934782608695654</v>
      </c>
      <c r="AZO1444">
        <v>0.17119565217391305</v>
      </c>
      <c r="AZP1444">
        <v>0.26630434782608703</v>
      </c>
      <c r="AZQ1444">
        <v>9.6467391304347824E-2</v>
      </c>
      <c r="AZR1444">
        <v>0.29211956521739135</v>
      </c>
      <c r="AZS1444">
        <v>0.20652173913043478</v>
      </c>
      <c r="AZT1444">
        <v>6.9293478260869568E-2</v>
      </c>
      <c r="AZU1444">
        <v>0.53260869565217406</v>
      </c>
      <c r="AZV1444">
        <v>0.22146739130434787</v>
      </c>
      <c r="AZW1444">
        <v>0.49864130434782616</v>
      </c>
      <c r="AZX1444">
        <v>0.38043478260869568</v>
      </c>
      <c r="AZY1444">
        <v>0.41304347826086957</v>
      </c>
      <c r="AZZ1444">
        <v>0.27445652173913043</v>
      </c>
      <c r="BAA1444">
        <v>0.31929347826086962</v>
      </c>
      <c r="BAB1444">
        <v>0.40625</v>
      </c>
      <c r="BAC1444">
        <v>0.16168478260869568</v>
      </c>
      <c r="BAD1444">
        <v>0.1942934782608696</v>
      </c>
      <c r="BAE1444">
        <v>0.17119565217391305</v>
      </c>
      <c r="BAF1444">
        <v>0.25</v>
      </c>
      <c r="BAG1444">
        <v>0.41032608695652178</v>
      </c>
      <c r="BAH1444">
        <v>0.7432065217391306</v>
      </c>
      <c r="BAI1444">
        <v>0.19565217391304351</v>
      </c>
      <c r="BAJ1444">
        <v>0.45244565217391303</v>
      </c>
      <c r="BAK1444">
        <v>0.10190217391304349</v>
      </c>
      <c r="BAL1444">
        <v>0.10326086956521739</v>
      </c>
      <c r="BAM1444">
        <v>0.18750000000000003</v>
      </c>
      <c r="BAN1444">
        <v>0.17527173913043481</v>
      </c>
      <c r="BAO1444">
        <v>0.18885869565217395</v>
      </c>
      <c r="BAP1444">
        <v>0.12771739130434784</v>
      </c>
      <c r="BAQ1444">
        <v>0.13586956521739132</v>
      </c>
      <c r="BAR1444">
        <v>9.5108695652173919E-2</v>
      </c>
      <c r="BAS1444">
        <v>5.9782608695652183E-2</v>
      </c>
      <c r="BAT1444">
        <v>9.7826086956521743E-2</v>
      </c>
      <c r="BAU1444">
        <v>0.13315217391304351</v>
      </c>
      <c r="BAV1444">
        <v>0.11141304347826086</v>
      </c>
      <c r="BAW1444">
        <v>0.21195652173913049</v>
      </c>
      <c r="BAX1444">
        <v>8.1521739130434784E-2</v>
      </c>
      <c r="BAY1444">
        <v>0.22146739130434787</v>
      </c>
      <c r="BAZ1444">
        <v>0.19293478260869565</v>
      </c>
      <c r="BBA1444">
        <v>0.13994565217391305</v>
      </c>
      <c r="BBB1444">
        <v>0.32608695652173914</v>
      </c>
      <c r="BBC1444">
        <v>0.21739130434782611</v>
      </c>
      <c r="BBD1444">
        <v>0.19972826086956522</v>
      </c>
      <c r="BBE1444">
        <v>9.6467391304347824E-2</v>
      </c>
      <c r="BBF1444">
        <v>0.1766304347826087</v>
      </c>
      <c r="BBG1444">
        <v>0.13451086956521741</v>
      </c>
      <c r="BBH1444">
        <v>5.2989130434782622E-2</v>
      </c>
      <c r="BBI1444">
        <v>7.3369565217391311E-2</v>
      </c>
      <c r="BBJ1444">
        <v>0.22146739130434787</v>
      </c>
      <c r="BBK1444">
        <v>0.20108695652173916</v>
      </c>
      <c r="BBL1444">
        <v>0.3016304347826087</v>
      </c>
      <c r="BBM1444" t="e">
        <v>#N/A</v>
      </c>
    </row>
    <row r="1445" spans="1:1417" x14ac:dyDescent="0.3">
      <c r="A1445">
        <v>0.66447368421052622</v>
      </c>
      <c r="B1445">
        <v>0.64473684210526316</v>
      </c>
      <c r="C1445">
        <v>0.78947368421052633</v>
      </c>
      <c r="D1445">
        <v>0.50657894736842113</v>
      </c>
      <c r="E1445">
        <v>0.61184210526315785</v>
      </c>
      <c r="F1445">
        <v>0.67105263157894746</v>
      </c>
      <c r="G1445">
        <v>0.28289473684210531</v>
      </c>
      <c r="H1445">
        <v>0.31578947368421056</v>
      </c>
      <c r="I1445">
        <v>0.30263157894736842</v>
      </c>
      <c r="J1445">
        <v>0.3289473684210526</v>
      </c>
      <c r="K1445">
        <v>0.57894736842105265</v>
      </c>
      <c r="L1445">
        <v>0.86842105263157898</v>
      </c>
      <c r="M1445">
        <v>0.30921052631578949</v>
      </c>
      <c r="N1445">
        <v>0.79605263157894735</v>
      </c>
      <c r="O1445">
        <v>0.19736842105263158</v>
      </c>
      <c r="P1445">
        <v>0.18421052631578946</v>
      </c>
      <c r="Q1445">
        <v>0.34210526315789475</v>
      </c>
      <c r="R1445">
        <v>0.22368421052631576</v>
      </c>
      <c r="S1445">
        <v>0.25657894736842102</v>
      </c>
      <c r="T1445">
        <v>0.1644736842105263</v>
      </c>
      <c r="U1445">
        <v>0.19078947368421051</v>
      </c>
      <c r="V1445">
        <v>0.21052631578947364</v>
      </c>
      <c r="W1445">
        <v>7.2368421052631582E-2</v>
      </c>
      <c r="X1445">
        <v>0.20394736842105263</v>
      </c>
      <c r="Y1445">
        <v>0.22368421052631576</v>
      </c>
      <c r="Z1445">
        <v>0.21710526315789472</v>
      </c>
      <c r="AA1445">
        <v>0.25</v>
      </c>
      <c r="AB1445">
        <v>0.10526315789473684</v>
      </c>
      <c r="AC1445">
        <v>0.43421052631578949</v>
      </c>
      <c r="AD1445">
        <v>0.33552631578947373</v>
      </c>
      <c r="AE1445">
        <v>0.27631578947368418</v>
      </c>
      <c r="AF1445">
        <v>0.30263157894736842</v>
      </c>
      <c r="AG1445">
        <v>0.30263157894736842</v>
      </c>
      <c r="AH1445">
        <v>0.26973684210526316</v>
      </c>
      <c r="AI1445">
        <v>0.19078947368421051</v>
      </c>
      <c r="AJ1445">
        <v>0.31578947368421056</v>
      </c>
      <c r="AK1445">
        <v>0.21710526315789472</v>
      </c>
      <c r="AL1445">
        <v>0.11184210526315787</v>
      </c>
      <c r="AM1445">
        <v>0.14473684210526314</v>
      </c>
      <c r="AN1445">
        <v>0.32236842105263158</v>
      </c>
      <c r="AO1445">
        <v>0.31578947368421056</v>
      </c>
      <c r="AP1445">
        <v>0.53947368421052633</v>
      </c>
      <c r="AQ1445">
        <v>0.19736842105263158</v>
      </c>
      <c r="AR1445">
        <v>0.28289473684210531</v>
      </c>
      <c r="AS1445">
        <v>0.17763157894736839</v>
      </c>
      <c r="AT1445">
        <v>0.23026315789473681</v>
      </c>
      <c r="AU1445">
        <v>0.22368421052631576</v>
      </c>
      <c r="AV1445">
        <v>0.13815789473684209</v>
      </c>
      <c r="AW1445">
        <v>0.25</v>
      </c>
      <c r="AX1445">
        <v>0.25657894736842102</v>
      </c>
      <c r="AY1445">
        <v>0.13815789473684209</v>
      </c>
      <c r="AZ1445">
        <v>0.54605263157894735</v>
      </c>
      <c r="BA1445">
        <v>0.28289473684210531</v>
      </c>
      <c r="BB1445">
        <v>0.34210526315789475</v>
      </c>
      <c r="BC1445">
        <v>0.38815789473684209</v>
      </c>
      <c r="BD1445">
        <v>0.20394736842105263</v>
      </c>
      <c r="BE1445">
        <v>5.2631578947368411E-2</v>
      </c>
      <c r="BF1445">
        <v>0.41447368421052633</v>
      </c>
      <c r="BG1445">
        <v>0.25657894736842102</v>
      </c>
      <c r="BH1445">
        <v>0.25657894736842102</v>
      </c>
      <c r="BI1445">
        <v>0.24342105263157893</v>
      </c>
      <c r="BJ1445">
        <v>0.15789473684210525</v>
      </c>
      <c r="BK1445">
        <v>0.13157894736842105</v>
      </c>
      <c r="BL1445">
        <v>0.22368421052631576</v>
      </c>
      <c r="BM1445">
        <v>0.1644736842105263</v>
      </c>
      <c r="BN1445">
        <v>0.21052631578947364</v>
      </c>
      <c r="BO1445">
        <v>0.85526315789473684</v>
      </c>
      <c r="BP1445">
        <v>0.29605263157894735</v>
      </c>
      <c r="BQ1445">
        <v>0.34210526315789475</v>
      </c>
      <c r="BR1445">
        <v>0.38815789473684209</v>
      </c>
      <c r="BS1445">
        <v>0.49342105263157893</v>
      </c>
      <c r="BT1445">
        <v>0.32236842105263158</v>
      </c>
      <c r="BU1445">
        <v>0.30263157894736842</v>
      </c>
      <c r="BV1445">
        <v>0.26315789473684204</v>
      </c>
      <c r="BW1445">
        <v>0.27631578947368418</v>
      </c>
      <c r="BX1445">
        <v>0.25657894736842102</v>
      </c>
      <c r="BY1445">
        <v>0.61842105263157898</v>
      </c>
      <c r="BZ1445">
        <v>0.60526315789473684</v>
      </c>
      <c r="CA1445">
        <v>0.33552631578947373</v>
      </c>
      <c r="CB1445">
        <v>0.5328947368421052</v>
      </c>
      <c r="CC1445">
        <v>0.61842105263157898</v>
      </c>
      <c r="CD1445">
        <v>0.28289473684210531</v>
      </c>
      <c r="CE1445">
        <v>0.3289473684210526</v>
      </c>
      <c r="CF1445">
        <v>0.31578947368421056</v>
      </c>
      <c r="CG1445">
        <v>0.30263157894736842</v>
      </c>
      <c r="CH1445">
        <v>0.40131578947368424</v>
      </c>
      <c r="CI1445">
        <v>0.30263157894736842</v>
      </c>
      <c r="CJ1445">
        <v>0.29605263157894735</v>
      </c>
      <c r="CK1445">
        <v>0.41447368421052633</v>
      </c>
      <c r="CL1445">
        <v>0.21052631578947364</v>
      </c>
      <c r="CM1445">
        <v>0.35526315789473684</v>
      </c>
      <c r="CN1445">
        <v>0.3289473684210526</v>
      </c>
      <c r="CO1445">
        <v>0.30921052631578949</v>
      </c>
      <c r="CP1445">
        <v>0.23684210526315788</v>
      </c>
      <c r="CQ1445">
        <v>0.21710526315789472</v>
      </c>
      <c r="CR1445">
        <v>0.11842105263157893</v>
      </c>
      <c r="CS1445">
        <v>0.12499999999999999</v>
      </c>
      <c r="CT1445">
        <v>0.23684210526315788</v>
      </c>
      <c r="CU1445">
        <v>0.22368421052631576</v>
      </c>
      <c r="CV1445">
        <v>0.30921052631578949</v>
      </c>
      <c r="CW1445">
        <v>0.15789473684210525</v>
      </c>
      <c r="CX1445">
        <v>0.36842105263157898</v>
      </c>
      <c r="CY1445">
        <v>0.35526315789473684</v>
      </c>
      <c r="CZ1445">
        <v>0.54605263157894735</v>
      </c>
      <c r="DA1445">
        <v>0.36842105263157898</v>
      </c>
      <c r="DB1445">
        <v>0.21710526315789472</v>
      </c>
      <c r="DC1445">
        <v>0.23026315789473681</v>
      </c>
      <c r="DD1445">
        <v>0.23026315789473681</v>
      </c>
      <c r="DE1445">
        <v>0.21710526315789472</v>
      </c>
      <c r="DF1445">
        <v>0.13157894736842105</v>
      </c>
      <c r="DG1445">
        <v>0.26973684210526316</v>
      </c>
      <c r="DH1445">
        <v>0.28289473684210531</v>
      </c>
      <c r="DI1445">
        <v>0.28289473684210531</v>
      </c>
      <c r="DJ1445">
        <v>0.26973684210526316</v>
      </c>
      <c r="DK1445">
        <v>0.36842105263157898</v>
      </c>
      <c r="DL1445">
        <v>0.17763157894736839</v>
      </c>
      <c r="DM1445">
        <v>0.28289473684210531</v>
      </c>
      <c r="DN1445">
        <v>0.28947368421052633</v>
      </c>
      <c r="DO1445">
        <v>0.34868421052631582</v>
      </c>
      <c r="DP1445">
        <v>0.17105263157894737</v>
      </c>
      <c r="DQ1445">
        <v>0.25</v>
      </c>
      <c r="DR1445">
        <v>9.2105263157894732E-2</v>
      </c>
      <c r="DS1445">
        <v>0.17105263157894737</v>
      </c>
      <c r="DT1445">
        <v>0.10526315789473684</v>
      </c>
      <c r="DU1445">
        <v>0.22368421052631576</v>
      </c>
      <c r="DV1445">
        <v>0.29605263157894735</v>
      </c>
      <c r="DW1445">
        <v>0.13815789473684209</v>
      </c>
      <c r="DX1445">
        <v>0.19078947368421051</v>
      </c>
      <c r="DY1445">
        <v>0.19736842105263158</v>
      </c>
      <c r="DZ1445">
        <v>0.25657894736842102</v>
      </c>
      <c r="EA1445">
        <v>0.64473684210526316</v>
      </c>
      <c r="EB1445">
        <v>0.31578947368421056</v>
      </c>
      <c r="EC1445">
        <v>0.1644736842105263</v>
      </c>
      <c r="ED1445">
        <v>7.2368421052631582E-2</v>
      </c>
      <c r="EE1445">
        <v>0.27631578947368418</v>
      </c>
      <c r="EF1445">
        <v>0.28289473684210531</v>
      </c>
      <c r="EG1445">
        <v>0.30263157894736842</v>
      </c>
      <c r="EH1445">
        <v>0.20394736842105263</v>
      </c>
      <c r="EI1445">
        <v>0.60526315789473684</v>
      </c>
      <c r="EJ1445">
        <v>0.15131578947368418</v>
      </c>
      <c r="EK1445">
        <v>9.2105263157894732E-2</v>
      </c>
      <c r="EL1445">
        <v>0.55921052631578949</v>
      </c>
      <c r="EM1445">
        <v>0.70394736842105265</v>
      </c>
      <c r="EN1445">
        <v>0.51973684210526316</v>
      </c>
      <c r="EO1445">
        <v>0.45394736842105265</v>
      </c>
      <c r="EP1445">
        <v>0.36842105263157898</v>
      </c>
      <c r="EQ1445">
        <v>0.32236842105263158</v>
      </c>
      <c r="ER1445">
        <v>0.18421052631578946</v>
      </c>
      <c r="ES1445">
        <v>0.25</v>
      </c>
      <c r="ET1445">
        <v>0.26315789473684204</v>
      </c>
      <c r="EU1445">
        <v>0.26973684210526316</v>
      </c>
      <c r="EV1445">
        <v>0.32236842105263158</v>
      </c>
      <c r="EW1445">
        <v>0.35526315789473684</v>
      </c>
      <c r="EX1445">
        <v>0.34210526315789475</v>
      </c>
      <c r="EY1445">
        <v>0.15789473684210525</v>
      </c>
      <c r="EZ1445">
        <v>0.11184210526315787</v>
      </c>
      <c r="FA1445">
        <v>0.13815789473684209</v>
      </c>
      <c r="FB1445">
        <v>0.19736842105263158</v>
      </c>
      <c r="FC1445">
        <v>0.22368421052631576</v>
      </c>
      <c r="FD1445">
        <v>0.19078947368421051</v>
      </c>
      <c r="FE1445">
        <v>0.23026315789473681</v>
      </c>
      <c r="FF1445">
        <v>0.82894736842105254</v>
      </c>
      <c r="FG1445">
        <v>1</v>
      </c>
      <c r="FH1445">
        <v>0.55263157894736836</v>
      </c>
      <c r="FI1445">
        <v>0.61842105263157898</v>
      </c>
      <c r="FJ1445">
        <v>0.26973684210526316</v>
      </c>
      <c r="FK1445">
        <v>0.29605263157894735</v>
      </c>
      <c r="FL1445">
        <v>0.31578947368421056</v>
      </c>
      <c r="FM1445">
        <v>0.30921052631578949</v>
      </c>
      <c r="FN1445">
        <v>0.35526315789473684</v>
      </c>
      <c r="FO1445">
        <v>0.28947368421052633</v>
      </c>
      <c r="FP1445">
        <v>0.17105263157894737</v>
      </c>
      <c r="FQ1445">
        <v>0.34210526315789475</v>
      </c>
      <c r="FR1445">
        <v>0.29605263157894735</v>
      </c>
      <c r="FS1445">
        <v>0.13815789473684209</v>
      </c>
      <c r="FT1445">
        <v>0.11184210526315787</v>
      </c>
      <c r="FU1445">
        <v>0.17763157894736839</v>
      </c>
      <c r="FV1445">
        <v>0.27631578947368418</v>
      </c>
      <c r="FW1445">
        <v>0.19078947368421051</v>
      </c>
      <c r="FX1445">
        <v>0.33552631578947373</v>
      </c>
      <c r="FY1445">
        <v>0.21052631578947364</v>
      </c>
      <c r="FZ1445">
        <v>0.12499999999999999</v>
      </c>
      <c r="GA1445">
        <v>0.24342105263157893</v>
      </c>
      <c r="GB1445">
        <v>0.18421052631578946</v>
      </c>
      <c r="GC1445">
        <v>0.19736842105263158</v>
      </c>
      <c r="GD1445">
        <v>0.10526315789473684</v>
      </c>
      <c r="GE1445">
        <v>0.17763157894736839</v>
      </c>
      <c r="GF1445">
        <v>0.12499999999999999</v>
      </c>
      <c r="GG1445">
        <v>0.17763157894736839</v>
      </c>
      <c r="GH1445">
        <v>9.2105263157894732E-2</v>
      </c>
      <c r="GI1445">
        <v>0.60526315789473684</v>
      </c>
      <c r="GJ1445">
        <v>0.66447368421052622</v>
      </c>
      <c r="GK1445">
        <v>0.35526315789473684</v>
      </c>
      <c r="GL1445">
        <v>0.48684210526315791</v>
      </c>
      <c r="GM1445">
        <v>0.49342105263157893</v>
      </c>
      <c r="GN1445">
        <v>0.39473684210526316</v>
      </c>
      <c r="GO1445">
        <v>0.30263157894736842</v>
      </c>
      <c r="GP1445">
        <v>0.30263157894736842</v>
      </c>
      <c r="GQ1445">
        <v>0.33552631578947373</v>
      </c>
      <c r="GR1445">
        <v>0.25</v>
      </c>
      <c r="GS1445">
        <v>0.31578947368421056</v>
      </c>
      <c r="GT1445">
        <v>9.2105263157894732E-2</v>
      </c>
      <c r="GU1445">
        <v>0.15789473684210525</v>
      </c>
      <c r="GV1445">
        <v>0.23684210526315788</v>
      </c>
      <c r="GW1445">
        <v>0.22368421052631576</v>
      </c>
      <c r="GX1445">
        <v>0.22368421052631576</v>
      </c>
      <c r="GY1445">
        <v>0.32236842105263158</v>
      </c>
      <c r="GZ1445">
        <v>0.25</v>
      </c>
      <c r="HA1445">
        <v>6.5789473684210523E-2</v>
      </c>
      <c r="HB1445">
        <v>0.26973684210526316</v>
      </c>
      <c r="HC1445">
        <v>0.30263157894736842</v>
      </c>
      <c r="HD1445">
        <v>0.25657894736842102</v>
      </c>
      <c r="HE1445">
        <v>0.23026315789473681</v>
      </c>
      <c r="HF1445">
        <v>0.12499999999999999</v>
      </c>
      <c r="HG1445">
        <v>0.20394736842105263</v>
      </c>
      <c r="HH1445">
        <v>0.10526315789473684</v>
      </c>
      <c r="HI1445">
        <v>0.19078947368421051</v>
      </c>
      <c r="HJ1445">
        <v>0.13815789473684209</v>
      </c>
      <c r="HK1445">
        <v>0.17105263157894737</v>
      </c>
      <c r="HL1445">
        <v>0.21052631578947364</v>
      </c>
      <c r="HM1445">
        <v>0.21052631578947364</v>
      </c>
      <c r="HN1445">
        <v>0.21052631578947364</v>
      </c>
      <c r="HO1445">
        <v>0.15131578947368418</v>
      </c>
      <c r="HP1445">
        <v>0.15131578947368418</v>
      </c>
      <c r="HQ1445">
        <v>7.8947368421052641E-2</v>
      </c>
      <c r="HR1445">
        <v>0.27631578947368418</v>
      </c>
      <c r="HS1445">
        <v>0.21710526315789472</v>
      </c>
      <c r="HT1445">
        <v>0.74342105263157898</v>
      </c>
      <c r="HU1445">
        <v>0.68421052631578949</v>
      </c>
      <c r="HV1445">
        <v>0.19078947368421051</v>
      </c>
      <c r="HW1445">
        <v>0.59868421052631571</v>
      </c>
      <c r="HX1445">
        <v>0.17763157894736839</v>
      </c>
      <c r="HY1445">
        <v>0.46710526315789475</v>
      </c>
      <c r="HZ1445">
        <v>0.27631578947368418</v>
      </c>
      <c r="IA1445">
        <v>0.25</v>
      </c>
      <c r="IB1445">
        <v>0.18421052631578946</v>
      </c>
      <c r="IC1445">
        <v>0.21052631578947364</v>
      </c>
      <c r="ID1445">
        <v>0.375</v>
      </c>
      <c r="IE1445">
        <v>0.18421052631578946</v>
      </c>
      <c r="IF1445">
        <v>0.15131578947368418</v>
      </c>
      <c r="IG1445">
        <v>0.23026315789473681</v>
      </c>
      <c r="IH1445">
        <v>0.38157894736842107</v>
      </c>
      <c r="II1445">
        <v>0.26973684210526316</v>
      </c>
      <c r="IJ1445">
        <v>0.29605263157894735</v>
      </c>
      <c r="IK1445">
        <v>0.11842105263157893</v>
      </c>
      <c r="IL1445">
        <v>0.25657894736842102</v>
      </c>
      <c r="IM1445">
        <v>0.30263157894736842</v>
      </c>
      <c r="IN1445">
        <v>0.22368421052631576</v>
      </c>
      <c r="IO1445">
        <v>0.32236842105263158</v>
      </c>
      <c r="IP1445">
        <v>0.21710526315789472</v>
      </c>
      <c r="IQ1445">
        <v>0.17105263157894737</v>
      </c>
      <c r="IR1445">
        <v>0.14473684210526314</v>
      </c>
      <c r="IS1445">
        <v>0.27631578947368418</v>
      </c>
      <c r="IT1445">
        <v>0.20394736842105263</v>
      </c>
      <c r="IU1445">
        <v>0.26973684210526316</v>
      </c>
      <c r="IV1445">
        <v>0.25657894736842102</v>
      </c>
      <c r="IW1445">
        <v>0.36842105263157898</v>
      </c>
      <c r="IX1445">
        <v>0.21710526315789472</v>
      </c>
      <c r="IY1445">
        <v>0.11842105263157893</v>
      </c>
      <c r="IZ1445">
        <v>0.15789473684210525</v>
      </c>
      <c r="JA1445">
        <v>0.1644736842105263</v>
      </c>
      <c r="JB1445">
        <v>0.11842105263157893</v>
      </c>
      <c r="JC1445">
        <v>0.12499999999999999</v>
      </c>
      <c r="JD1445">
        <v>0.23026315789473681</v>
      </c>
      <c r="JE1445">
        <v>0.23684210526315788</v>
      </c>
      <c r="JF1445">
        <v>0.36842105263157898</v>
      </c>
      <c r="JG1445">
        <v>0.25</v>
      </c>
      <c r="JH1445">
        <v>0.28289473684210531</v>
      </c>
      <c r="JI1445">
        <v>0.1644736842105263</v>
      </c>
      <c r="JJ1445">
        <v>0.19078947368421051</v>
      </c>
      <c r="JK1445">
        <v>0.33552631578947373</v>
      </c>
      <c r="JL1445">
        <v>0.25657894736842102</v>
      </c>
      <c r="JM1445">
        <v>0.3289473684210526</v>
      </c>
      <c r="JN1445">
        <v>0.11184210526315787</v>
      </c>
      <c r="JO1445">
        <v>0.23026315789473681</v>
      </c>
      <c r="JP1445">
        <v>0.23684210526315788</v>
      </c>
      <c r="JQ1445">
        <v>0.21052631578947364</v>
      </c>
      <c r="JR1445">
        <v>0.13157894736842105</v>
      </c>
      <c r="JS1445">
        <v>0.18421052631578946</v>
      </c>
      <c r="JT1445">
        <v>0.18421052631578946</v>
      </c>
      <c r="JU1445">
        <v>0.26315789473684204</v>
      </c>
      <c r="JV1445">
        <v>0.17105263157894737</v>
      </c>
      <c r="JW1445">
        <v>0.20394736842105263</v>
      </c>
      <c r="JX1445">
        <v>0.26315789473684204</v>
      </c>
      <c r="JY1445">
        <v>0.17105263157894737</v>
      </c>
      <c r="JZ1445">
        <v>9.2105263157894732E-2</v>
      </c>
      <c r="KA1445">
        <v>0.19736842105263158</v>
      </c>
      <c r="KB1445">
        <v>7.8947368421052641E-2</v>
      </c>
      <c r="KC1445">
        <v>0.21052631578947364</v>
      </c>
      <c r="KD1445">
        <v>0.22368421052631576</v>
      </c>
      <c r="KE1445">
        <v>0.10526315789473684</v>
      </c>
      <c r="KF1445">
        <v>0.13157894736842105</v>
      </c>
      <c r="KG1445">
        <v>9.8684210526315791E-2</v>
      </c>
      <c r="KH1445">
        <v>7.8947368421052641E-2</v>
      </c>
      <c r="KI1445">
        <v>0.11842105263157893</v>
      </c>
      <c r="KJ1445">
        <v>0.32236842105263158</v>
      </c>
      <c r="KK1445">
        <v>0.67105263157894746</v>
      </c>
      <c r="KL1445">
        <v>0.57236842105263164</v>
      </c>
      <c r="KM1445">
        <v>0.28947368421052633</v>
      </c>
      <c r="KN1445">
        <v>0.36184210526315785</v>
      </c>
      <c r="KO1445">
        <v>0.15131578947368418</v>
      </c>
      <c r="KP1445">
        <v>0.46710526315789475</v>
      </c>
      <c r="KQ1445">
        <v>0.38157894736842107</v>
      </c>
      <c r="KR1445">
        <v>0.24342105263157893</v>
      </c>
      <c r="KS1445">
        <v>0.17763157894736839</v>
      </c>
      <c r="KT1445">
        <v>0.19736842105263158</v>
      </c>
      <c r="KU1445">
        <v>0.6578947368421052</v>
      </c>
      <c r="KV1445">
        <v>0.22368421052631576</v>
      </c>
      <c r="KW1445">
        <v>0.20394736842105263</v>
      </c>
      <c r="KX1445">
        <v>0.51973684210526316</v>
      </c>
      <c r="KY1445">
        <v>0.69078947368421051</v>
      </c>
      <c r="KZ1445">
        <v>0.80263157894736847</v>
      </c>
      <c r="LA1445">
        <v>0.68421052631578949</v>
      </c>
      <c r="LB1445">
        <v>0.25</v>
      </c>
      <c r="LC1445">
        <v>0.12499999999999999</v>
      </c>
      <c r="LD1445">
        <v>0.38815789473684209</v>
      </c>
      <c r="LE1445">
        <v>0.36184210526315785</v>
      </c>
      <c r="LF1445">
        <v>0.21710526315789472</v>
      </c>
      <c r="LG1445">
        <v>0.13157894736842105</v>
      </c>
      <c r="LH1445">
        <v>0.63815789473684215</v>
      </c>
      <c r="LI1445">
        <v>0.3289473684210526</v>
      </c>
      <c r="LJ1445">
        <v>0.86842105263157898</v>
      </c>
      <c r="LK1445">
        <v>6.5789473684210523E-2</v>
      </c>
      <c r="LL1445">
        <v>0.35526315789473684</v>
      </c>
      <c r="LM1445">
        <v>0.30921052631578949</v>
      </c>
      <c r="LN1445">
        <v>0.59210526315789469</v>
      </c>
      <c r="LO1445">
        <v>0.11184210526315787</v>
      </c>
      <c r="LP1445">
        <v>0.69736842105263153</v>
      </c>
      <c r="LQ1445">
        <v>0.61842105263157898</v>
      </c>
      <c r="LR1445">
        <v>0.30263157894736842</v>
      </c>
      <c r="LS1445">
        <v>0.50657894736842113</v>
      </c>
      <c r="LT1445">
        <v>0.18421052631578946</v>
      </c>
      <c r="LU1445">
        <v>0.22368421052631576</v>
      </c>
      <c r="LV1445">
        <v>0.58552631578947367</v>
      </c>
      <c r="LW1445">
        <v>0.25</v>
      </c>
      <c r="LX1445">
        <v>0.67763157894736847</v>
      </c>
      <c r="LY1445">
        <v>0.375</v>
      </c>
      <c r="LZ1445">
        <v>0.15789473684210525</v>
      </c>
      <c r="MA1445">
        <v>0.25657894736842102</v>
      </c>
      <c r="MB1445">
        <v>0.88157894736842102</v>
      </c>
      <c r="MC1445">
        <v>7.8947368421052641E-2</v>
      </c>
      <c r="MD1445">
        <v>0.18421052631578946</v>
      </c>
      <c r="ME1445">
        <v>0.63157894736842102</v>
      </c>
      <c r="MF1445">
        <v>0.1644736842105263</v>
      </c>
      <c r="MG1445">
        <v>0.17763157894736839</v>
      </c>
      <c r="MH1445">
        <v>0.26973684210526316</v>
      </c>
      <c r="MI1445">
        <v>0.17105263157894737</v>
      </c>
      <c r="MJ1445">
        <v>0.17105263157894737</v>
      </c>
      <c r="MK1445">
        <v>0.14473684210526314</v>
      </c>
      <c r="ML1445">
        <v>0.78947368421052633</v>
      </c>
      <c r="MM1445">
        <v>0.23026315789473681</v>
      </c>
      <c r="MN1445">
        <v>0.22368421052631576</v>
      </c>
      <c r="MO1445">
        <v>0.21052631578947364</v>
      </c>
      <c r="MP1445">
        <v>0.75</v>
      </c>
      <c r="MQ1445">
        <v>0.79605263157894735</v>
      </c>
      <c r="MR1445">
        <v>0.24342105263157893</v>
      </c>
      <c r="MS1445">
        <v>0.11842105263157893</v>
      </c>
      <c r="MT1445">
        <v>0.46052631578947367</v>
      </c>
      <c r="MU1445">
        <v>0.22368421052631576</v>
      </c>
      <c r="MV1445">
        <v>0.80921052631578949</v>
      </c>
      <c r="MW1445">
        <v>0.80921052631578949</v>
      </c>
      <c r="MX1445">
        <v>0.19078947368421051</v>
      </c>
      <c r="MY1445">
        <v>0.47368421052631576</v>
      </c>
      <c r="MZ1445">
        <v>0.19736842105263158</v>
      </c>
      <c r="NA1445">
        <v>0.21710526315789472</v>
      </c>
      <c r="NB1445">
        <v>0.40789473684210525</v>
      </c>
      <c r="NC1445">
        <v>0.33552631578947373</v>
      </c>
      <c r="ND1445">
        <v>0.23026315789473681</v>
      </c>
      <c r="NE1445">
        <v>0.28289473684210531</v>
      </c>
      <c r="NF1445">
        <v>0.23684210526315788</v>
      </c>
      <c r="NG1445">
        <v>0.79605263157894735</v>
      </c>
      <c r="NH1445">
        <v>0.46710526315789475</v>
      </c>
      <c r="NI1445">
        <v>0.7828947368421052</v>
      </c>
      <c r="NJ1445">
        <v>0.13815789473684209</v>
      </c>
      <c r="NK1445">
        <v>0.58552631578947367</v>
      </c>
      <c r="NL1445">
        <v>0.15131578947368418</v>
      </c>
      <c r="NM1445">
        <v>0.13157894736842105</v>
      </c>
      <c r="NN1445">
        <v>0.23684210526315788</v>
      </c>
      <c r="NO1445">
        <v>0.19736842105263158</v>
      </c>
      <c r="NP1445">
        <v>0.40789473684210525</v>
      </c>
      <c r="NQ1445">
        <v>0.38157894736842107</v>
      </c>
      <c r="NR1445">
        <v>0.20394736842105263</v>
      </c>
      <c r="NS1445">
        <v>0.49342105263157893</v>
      </c>
      <c r="NT1445">
        <v>0.49342105263157893</v>
      </c>
      <c r="NU1445">
        <v>0.20394736842105263</v>
      </c>
      <c r="NV1445">
        <v>0.48026315789473684</v>
      </c>
      <c r="NW1445">
        <v>0.20394736842105263</v>
      </c>
      <c r="NX1445">
        <v>0.38157894736842107</v>
      </c>
      <c r="NY1445">
        <v>0.26315789473684204</v>
      </c>
      <c r="NZ1445">
        <v>0.59210526315789469</v>
      </c>
      <c r="OA1445">
        <v>0.34210526315789475</v>
      </c>
      <c r="OB1445">
        <v>0.82236842105263153</v>
      </c>
      <c r="OC1445">
        <v>0.26315789473684204</v>
      </c>
      <c r="OD1445">
        <v>0.58552631578947367</v>
      </c>
      <c r="OE1445">
        <v>0.61184210526315785</v>
      </c>
      <c r="OF1445">
        <v>0.60526315789473684</v>
      </c>
      <c r="OG1445">
        <v>0.40789473684210525</v>
      </c>
      <c r="OH1445">
        <v>0.17105263157894737</v>
      </c>
      <c r="OI1445">
        <v>0.48026315789473684</v>
      </c>
      <c r="OJ1445">
        <v>0.47368421052631576</v>
      </c>
      <c r="OK1445">
        <v>0.19736842105263158</v>
      </c>
      <c r="OL1445">
        <v>0.13815789473684209</v>
      </c>
      <c r="OM1445">
        <v>0.56578947368421051</v>
      </c>
      <c r="ON1445">
        <v>0.38157894736842107</v>
      </c>
      <c r="OO1445">
        <v>0.52631578947368418</v>
      </c>
      <c r="OP1445">
        <v>0.7828947368421052</v>
      </c>
      <c r="OQ1445">
        <v>0.22368421052631576</v>
      </c>
      <c r="OR1445">
        <v>0.27631578947368418</v>
      </c>
      <c r="OS1445">
        <v>0.27631578947368418</v>
      </c>
      <c r="OT1445">
        <v>0.21052631578947364</v>
      </c>
      <c r="OU1445">
        <v>0.38815789473684209</v>
      </c>
      <c r="OV1445">
        <v>0.27631578947368418</v>
      </c>
      <c r="OW1445">
        <v>0.74342105263157898</v>
      </c>
      <c r="OX1445">
        <v>0.50657894736842113</v>
      </c>
      <c r="OY1445">
        <v>0.26315789473684204</v>
      </c>
      <c r="OZ1445">
        <v>0.19736842105263158</v>
      </c>
      <c r="PA1445">
        <v>0.43421052631578949</v>
      </c>
      <c r="PB1445">
        <v>0.22368421052631576</v>
      </c>
      <c r="PC1445">
        <v>0.52631578947368418</v>
      </c>
      <c r="PD1445">
        <v>0.15789473684210525</v>
      </c>
      <c r="PE1445">
        <v>0.57894736842105265</v>
      </c>
      <c r="PF1445">
        <v>0.21710526315789472</v>
      </c>
      <c r="PG1445">
        <v>0.78947368421052633</v>
      </c>
      <c r="PH1445">
        <v>0.18421052631578946</v>
      </c>
      <c r="PI1445">
        <v>0.17105263157894737</v>
      </c>
      <c r="PJ1445">
        <v>0.23684210526315788</v>
      </c>
      <c r="PK1445">
        <v>0.35526315789473684</v>
      </c>
      <c r="PL1445">
        <v>0.60526315789473684</v>
      </c>
      <c r="PM1445">
        <v>0.42763157894736842</v>
      </c>
      <c r="PN1445">
        <v>0.28289473684210531</v>
      </c>
      <c r="PO1445">
        <v>0.18421052631578946</v>
      </c>
      <c r="PP1445">
        <v>0.15131578947368418</v>
      </c>
      <c r="PQ1445">
        <v>0.38157894736842107</v>
      </c>
      <c r="PR1445">
        <v>0.3289473684210526</v>
      </c>
      <c r="PS1445">
        <v>0.34210526315789475</v>
      </c>
      <c r="PT1445">
        <v>0.27631578947368418</v>
      </c>
      <c r="PU1445">
        <v>0.82894736842105254</v>
      </c>
      <c r="PV1445">
        <v>0.18421052631578946</v>
      </c>
      <c r="PW1445">
        <v>0.45394736842105265</v>
      </c>
      <c r="PX1445">
        <v>0.52631578947368418</v>
      </c>
      <c r="PY1445">
        <v>0.40131578947368424</v>
      </c>
      <c r="PZ1445">
        <v>0.53947368421052633</v>
      </c>
      <c r="QA1445">
        <v>0.55263157894736836</v>
      </c>
      <c r="QB1445">
        <v>0.40789473684210525</v>
      </c>
      <c r="QC1445">
        <v>0.65131578947368418</v>
      </c>
      <c r="QD1445">
        <v>0.34210526315789475</v>
      </c>
      <c r="QE1445">
        <v>0.36184210526315785</v>
      </c>
      <c r="QF1445">
        <v>0.40131578947368424</v>
      </c>
      <c r="QG1445">
        <v>0.42763157894736842</v>
      </c>
      <c r="QH1445">
        <v>0.44736842105263158</v>
      </c>
      <c r="QI1445">
        <v>0.36842105263157898</v>
      </c>
      <c r="QJ1445">
        <v>0.54605263157894735</v>
      </c>
      <c r="QK1445">
        <v>0.51315789473684215</v>
      </c>
      <c r="QL1445">
        <v>0.54605263157894735</v>
      </c>
      <c r="QM1445">
        <v>0.44736842105263158</v>
      </c>
      <c r="QN1445">
        <v>0.45394736842105265</v>
      </c>
      <c r="QO1445">
        <v>0.67105263157894746</v>
      </c>
      <c r="QP1445">
        <v>0.67763157894736847</v>
      </c>
      <c r="QQ1445">
        <v>0.44078947368421051</v>
      </c>
      <c r="QR1445">
        <v>0.29605263157894735</v>
      </c>
      <c r="QS1445">
        <v>0.53947368421052633</v>
      </c>
      <c r="QT1445">
        <v>0.47368421052631576</v>
      </c>
      <c r="QU1445">
        <v>0.57236842105263164</v>
      </c>
      <c r="QV1445">
        <v>0.3289473684210526</v>
      </c>
      <c r="QW1445">
        <v>0.44736842105263158</v>
      </c>
      <c r="QX1445">
        <v>0.30921052631578949</v>
      </c>
      <c r="QY1445">
        <v>0.42105263157894735</v>
      </c>
      <c r="QZ1445">
        <v>0.40789473684210525</v>
      </c>
      <c r="RA1445">
        <v>0.26315789473684204</v>
      </c>
      <c r="RB1445">
        <v>0.44736842105263158</v>
      </c>
      <c r="RC1445">
        <v>0.80921052631578949</v>
      </c>
      <c r="RD1445">
        <v>0.61184210526315785</v>
      </c>
      <c r="RE1445">
        <v>0.49342105263157893</v>
      </c>
      <c r="RF1445">
        <v>0.48026315789473684</v>
      </c>
      <c r="RG1445">
        <v>0.59210526315789469</v>
      </c>
      <c r="RH1445">
        <v>0.36184210526315785</v>
      </c>
      <c r="RI1445">
        <v>0.31578947368421056</v>
      </c>
      <c r="RJ1445">
        <v>0.40789473684210525</v>
      </c>
      <c r="RK1445">
        <v>0.40131578947368424</v>
      </c>
      <c r="RL1445">
        <v>0.36842105263157898</v>
      </c>
      <c r="RM1445">
        <v>0.45394736842105265</v>
      </c>
      <c r="RN1445">
        <v>0.41447368421052633</v>
      </c>
      <c r="RO1445">
        <v>0.53947368421052633</v>
      </c>
      <c r="RP1445">
        <v>0.64473684210526316</v>
      </c>
      <c r="RQ1445">
        <v>0.40131578947368424</v>
      </c>
      <c r="RR1445">
        <v>0.56578947368421051</v>
      </c>
      <c r="RS1445">
        <v>0.55263157894736836</v>
      </c>
      <c r="RT1445">
        <v>0.72368421052631571</v>
      </c>
      <c r="RU1445">
        <v>0.67105263157894746</v>
      </c>
      <c r="RV1445">
        <v>0.68421052631578949</v>
      </c>
      <c r="RW1445">
        <v>0.47368421052631576</v>
      </c>
      <c r="RX1445">
        <v>0.30263157894736842</v>
      </c>
      <c r="RY1445">
        <v>0.38815789473684209</v>
      </c>
      <c r="RZ1445">
        <v>0.28947368421052633</v>
      </c>
      <c r="SA1445">
        <v>0.3289473684210526</v>
      </c>
      <c r="SB1445">
        <v>0.19078947368421051</v>
      </c>
      <c r="SC1445">
        <v>0.26973684210526316</v>
      </c>
      <c r="SD1445">
        <v>0.26315789473684204</v>
      </c>
      <c r="SE1445">
        <v>0.27631578947368418</v>
      </c>
      <c r="SF1445">
        <v>0.35526315789473684</v>
      </c>
      <c r="SG1445">
        <v>0.26973684210526316</v>
      </c>
      <c r="SH1445">
        <v>0.40131578947368424</v>
      </c>
      <c r="SI1445">
        <v>0.28947368421052633</v>
      </c>
      <c r="SJ1445">
        <v>0.32236842105263158</v>
      </c>
      <c r="SK1445">
        <v>0.3289473684210526</v>
      </c>
      <c r="SL1445">
        <v>0.21052631578947364</v>
      </c>
      <c r="SM1445">
        <v>0.21710526315789472</v>
      </c>
      <c r="SN1445">
        <v>0.30921052631578949</v>
      </c>
      <c r="SO1445">
        <v>0.56578947368421051</v>
      </c>
      <c r="SP1445">
        <v>0.49999999999999994</v>
      </c>
      <c r="SQ1445">
        <v>0.59210526315789469</v>
      </c>
      <c r="SR1445">
        <v>0.40789473684210525</v>
      </c>
      <c r="SS1445">
        <v>0.44736842105263158</v>
      </c>
      <c r="ST1445">
        <v>0.63157894736842102</v>
      </c>
      <c r="SU1445">
        <v>0.47368421052631576</v>
      </c>
      <c r="SV1445">
        <v>0.55263157894736836</v>
      </c>
      <c r="SW1445">
        <v>0.42763157894736842</v>
      </c>
      <c r="SX1445">
        <v>0.54605263157894735</v>
      </c>
      <c r="SY1445">
        <v>0.26973684210526316</v>
      </c>
      <c r="SZ1445">
        <v>0.26315789473684204</v>
      </c>
      <c r="TA1445">
        <v>0.57236842105263164</v>
      </c>
      <c r="TB1445">
        <v>0.44736842105263158</v>
      </c>
      <c r="TC1445">
        <v>0.28947368421052633</v>
      </c>
      <c r="TD1445">
        <v>0.21052631578947364</v>
      </c>
      <c r="TE1445">
        <v>0.19078947368421051</v>
      </c>
      <c r="TF1445">
        <v>0.26973684210526316</v>
      </c>
      <c r="TG1445">
        <v>0.40131578947368424</v>
      </c>
      <c r="TH1445">
        <v>0.56578947368421051</v>
      </c>
      <c r="TI1445">
        <v>0.80921052631578949</v>
      </c>
      <c r="TJ1445">
        <v>0.26315789473684204</v>
      </c>
      <c r="TK1445">
        <v>0.29605263157894735</v>
      </c>
      <c r="TL1445">
        <v>0.46052631578947367</v>
      </c>
      <c r="TM1445">
        <v>0.34210526315789475</v>
      </c>
      <c r="TN1445">
        <v>0.47368421052631576</v>
      </c>
      <c r="TO1445">
        <v>0.42763157894736842</v>
      </c>
      <c r="TP1445">
        <v>0.55263157894736836</v>
      </c>
      <c r="TQ1445">
        <v>0.55921052631578949</v>
      </c>
      <c r="TR1445">
        <v>0.42763157894736842</v>
      </c>
      <c r="TS1445">
        <v>0.42763157894736842</v>
      </c>
      <c r="TT1445">
        <v>0.56578947368421051</v>
      </c>
      <c r="TU1445">
        <v>0.28947368421052633</v>
      </c>
      <c r="TV1445">
        <v>0.20394736842105263</v>
      </c>
      <c r="TW1445">
        <v>7.8947368421052641E-2</v>
      </c>
      <c r="TX1445">
        <v>0.49999999999999994</v>
      </c>
      <c r="TY1445">
        <v>0.40131578947368424</v>
      </c>
      <c r="TZ1445">
        <v>7.2368421052631582E-2</v>
      </c>
      <c r="UA1445">
        <v>0.46710526315789475</v>
      </c>
      <c r="UB1445">
        <v>0.59868421052631571</v>
      </c>
      <c r="UC1445">
        <v>0.46052631578947367</v>
      </c>
      <c r="UD1445">
        <v>0.375</v>
      </c>
      <c r="UE1445">
        <v>0.43421052631578949</v>
      </c>
      <c r="UF1445">
        <v>0.375</v>
      </c>
      <c r="UG1445">
        <v>0.55263157894736836</v>
      </c>
      <c r="UH1445">
        <v>0.33552631578947373</v>
      </c>
      <c r="UI1445">
        <v>0.55263157894736836</v>
      </c>
      <c r="UJ1445">
        <v>0.3289473684210526</v>
      </c>
      <c r="UK1445">
        <v>0.46710526315789475</v>
      </c>
      <c r="UL1445">
        <v>0.32236842105263158</v>
      </c>
      <c r="UM1445">
        <v>0.21052631578947364</v>
      </c>
      <c r="UN1445">
        <v>0.12499999999999999</v>
      </c>
      <c r="UO1445">
        <v>5.921052631578947E-2</v>
      </c>
      <c r="UP1445">
        <v>0.64473684210526316</v>
      </c>
      <c r="UQ1445">
        <v>0.57236842105263164</v>
      </c>
      <c r="UR1445">
        <v>0.44078947368421051</v>
      </c>
      <c r="US1445">
        <v>0.43421052631578949</v>
      </c>
      <c r="UT1445">
        <v>0.44736842105263158</v>
      </c>
      <c r="UU1445">
        <v>0.32236842105263158</v>
      </c>
      <c r="UV1445">
        <v>0.59868421052631571</v>
      </c>
      <c r="UW1445">
        <v>0.27631578947368418</v>
      </c>
      <c r="UX1445">
        <v>0.41447368421052633</v>
      </c>
      <c r="UY1445">
        <v>0.35526315789473684</v>
      </c>
      <c r="UZ1445">
        <v>0.30921052631578949</v>
      </c>
      <c r="VA1445">
        <v>0.18421052631578946</v>
      </c>
      <c r="VB1445">
        <v>0.55921052631578949</v>
      </c>
      <c r="VC1445">
        <v>0.1644736842105263</v>
      </c>
      <c r="VD1445">
        <v>7.8947368421052641E-2</v>
      </c>
      <c r="VE1445">
        <v>0.13815789473684209</v>
      </c>
      <c r="VF1445">
        <v>9.2105263157894732E-2</v>
      </c>
      <c r="VG1445">
        <v>7.8947368421052641E-2</v>
      </c>
      <c r="VH1445">
        <v>0.65131578947368418</v>
      </c>
      <c r="VI1445">
        <v>0.59868421052631571</v>
      </c>
      <c r="VJ1445">
        <v>0.52631578947368418</v>
      </c>
      <c r="VK1445">
        <v>0.34868421052631582</v>
      </c>
      <c r="VL1445">
        <v>0.59868421052631571</v>
      </c>
      <c r="VM1445">
        <v>0.36842105263157898</v>
      </c>
      <c r="VN1445">
        <v>0.44736842105263158</v>
      </c>
      <c r="VO1445">
        <v>0.20394736842105263</v>
      </c>
      <c r="VP1445">
        <v>0.71710526315789469</v>
      </c>
      <c r="VQ1445">
        <v>0.82894736842105254</v>
      </c>
      <c r="VR1445">
        <v>0.17105263157894737</v>
      </c>
      <c r="VS1445">
        <v>9.8684210526315791E-2</v>
      </c>
      <c r="VT1445">
        <v>0.11184210526315787</v>
      </c>
      <c r="VU1445">
        <v>3.9473684210526314E-2</v>
      </c>
      <c r="VV1445">
        <v>0.40789473684210525</v>
      </c>
      <c r="VW1445">
        <v>0.56578947368421051</v>
      </c>
      <c r="VX1445">
        <v>0.28289473684210531</v>
      </c>
      <c r="VY1445">
        <v>0.42763157894736842</v>
      </c>
      <c r="VZ1445">
        <v>0.73026315789473673</v>
      </c>
      <c r="WA1445">
        <v>0.84210526315789469</v>
      </c>
      <c r="WB1445">
        <v>0.34210526315789475</v>
      </c>
      <c r="WC1445">
        <v>0.68421052631578949</v>
      </c>
      <c r="WD1445">
        <v>0.66447368421052622</v>
      </c>
      <c r="WE1445">
        <v>0.66447368421052622</v>
      </c>
      <c r="WF1445">
        <v>0.49342105263157893</v>
      </c>
      <c r="WG1445">
        <v>0.49342105263157893</v>
      </c>
      <c r="WH1445">
        <v>0.17763157894736839</v>
      </c>
      <c r="WI1445">
        <v>0.44078947368421051</v>
      </c>
      <c r="WJ1445">
        <v>0.1644736842105263</v>
      </c>
      <c r="WK1445">
        <v>0.13815789473684209</v>
      </c>
      <c r="WL1445">
        <v>0.19078947368421051</v>
      </c>
      <c r="WM1445">
        <v>0.38815789473684209</v>
      </c>
      <c r="WN1445">
        <v>0.11842105263157893</v>
      </c>
      <c r="WO1445">
        <v>8.5526315789473673E-2</v>
      </c>
      <c r="WP1445">
        <v>0.17105263157894737</v>
      </c>
      <c r="WQ1445">
        <v>0.21710526315789472</v>
      </c>
      <c r="WR1445">
        <v>0.17105263157894737</v>
      </c>
      <c r="WS1445">
        <v>0.54605263157894735</v>
      </c>
      <c r="WT1445">
        <v>0.64473684210526316</v>
      </c>
      <c r="WU1445">
        <v>0.13815789473684209</v>
      </c>
      <c r="WV1445">
        <v>0.14473684210526314</v>
      </c>
      <c r="WW1445">
        <v>0.17763157894736839</v>
      </c>
      <c r="WX1445">
        <v>0.11842105263157893</v>
      </c>
      <c r="WY1445">
        <v>0.18421052631578946</v>
      </c>
      <c r="WZ1445">
        <v>0.15789473684210525</v>
      </c>
      <c r="XA1445">
        <v>0.30263157894736842</v>
      </c>
      <c r="XB1445">
        <v>9.8684210526315791E-2</v>
      </c>
      <c r="XC1445">
        <v>0.13815789473684209</v>
      </c>
      <c r="XD1445">
        <v>0.13815789473684209</v>
      </c>
      <c r="XE1445">
        <v>0.11842105263157893</v>
      </c>
      <c r="XF1445">
        <v>0.40131578947368424</v>
      </c>
      <c r="XG1445">
        <v>0.1644736842105263</v>
      </c>
      <c r="XH1445">
        <v>0.40789473684210525</v>
      </c>
      <c r="XI1445">
        <v>0.12499999999999999</v>
      </c>
      <c r="XJ1445">
        <v>9.8684210526315791E-2</v>
      </c>
      <c r="XK1445">
        <v>0.17763157894736839</v>
      </c>
      <c r="XL1445">
        <v>9.2105263157894732E-2</v>
      </c>
      <c r="XM1445">
        <v>0.14473684210526314</v>
      </c>
      <c r="XN1445">
        <v>0.14473684210526314</v>
      </c>
      <c r="XO1445">
        <v>0.18421052631578946</v>
      </c>
      <c r="XP1445">
        <v>0.10526315789473684</v>
      </c>
      <c r="XQ1445">
        <v>0.12499999999999999</v>
      </c>
      <c r="XR1445">
        <v>0.12499999999999999</v>
      </c>
      <c r="XS1445">
        <v>0.36184210526315785</v>
      </c>
      <c r="XT1445">
        <v>9.2105263157894732E-2</v>
      </c>
      <c r="XU1445">
        <v>0.30263157894736842</v>
      </c>
      <c r="XV1445">
        <v>0.12499999999999999</v>
      </c>
      <c r="XW1445">
        <v>7.8947368421052641E-2</v>
      </c>
      <c r="XX1445">
        <v>7.8947368421052641E-2</v>
      </c>
      <c r="XY1445">
        <v>0.18421052631578946</v>
      </c>
      <c r="XZ1445">
        <v>0.14473684210526314</v>
      </c>
      <c r="YA1445">
        <v>0.34868421052631582</v>
      </c>
      <c r="YB1445">
        <v>0.15789473684210525</v>
      </c>
      <c r="YC1445">
        <v>0.20394736842105263</v>
      </c>
      <c r="YD1445">
        <v>0.14473684210526314</v>
      </c>
      <c r="YE1445">
        <v>0.13815789473684209</v>
      </c>
      <c r="YF1445">
        <v>0.19736842105263158</v>
      </c>
      <c r="YG1445">
        <v>0.17763157894736839</v>
      </c>
      <c r="YH1445">
        <v>0.11842105263157893</v>
      </c>
      <c r="YI1445">
        <v>0.13157894736842105</v>
      </c>
      <c r="YJ1445">
        <v>0.11184210526315787</v>
      </c>
      <c r="YK1445">
        <v>0.11842105263157893</v>
      </c>
      <c r="YL1445">
        <v>0.13157894736842105</v>
      </c>
      <c r="YM1445">
        <v>0.13157894736842105</v>
      </c>
      <c r="YN1445">
        <v>0.15789473684210525</v>
      </c>
      <c r="YO1445">
        <v>0.15789473684210525</v>
      </c>
      <c r="YP1445">
        <v>0.11842105263157893</v>
      </c>
      <c r="YQ1445">
        <v>5.2631578947368411E-2</v>
      </c>
      <c r="YR1445">
        <v>0.12499999999999999</v>
      </c>
      <c r="YS1445">
        <v>0.11184210526315787</v>
      </c>
      <c r="YT1445">
        <v>0.10526315789473684</v>
      </c>
      <c r="YU1445">
        <v>0.11842105263157893</v>
      </c>
      <c r="YV1445">
        <v>9.8684210526315791E-2</v>
      </c>
      <c r="YW1445">
        <v>0.11842105263157893</v>
      </c>
      <c r="YX1445">
        <v>0.625</v>
      </c>
      <c r="YY1445">
        <v>0.60526315789473684</v>
      </c>
      <c r="YZ1445">
        <v>0.74342105263157898</v>
      </c>
      <c r="ZA1445">
        <v>0.54605263157894735</v>
      </c>
      <c r="ZB1445">
        <v>0.12499999999999999</v>
      </c>
      <c r="ZC1445">
        <v>0.13157894736842105</v>
      </c>
      <c r="ZD1445">
        <v>7.8947368421052641E-2</v>
      </c>
      <c r="ZE1445">
        <v>0.12499999999999999</v>
      </c>
      <c r="ZF1445">
        <v>0.58552631578947367</v>
      </c>
      <c r="ZG1445">
        <v>0.53947368421052633</v>
      </c>
      <c r="ZH1445">
        <v>0.41447368421052633</v>
      </c>
      <c r="ZI1445">
        <v>0.61842105263157898</v>
      </c>
      <c r="ZJ1445">
        <v>0.35526315789473684</v>
      </c>
      <c r="ZK1445">
        <v>0.13157894736842105</v>
      </c>
      <c r="ZL1445">
        <v>0.13157894736842105</v>
      </c>
      <c r="ZM1445">
        <v>0.15131578947368418</v>
      </c>
      <c r="ZN1445">
        <v>9.2105263157894732E-2</v>
      </c>
      <c r="ZO1445">
        <v>0.12499999999999999</v>
      </c>
      <c r="ZP1445">
        <v>0.17105263157894737</v>
      </c>
      <c r="ZQ1445">
        <v>0.12499999999999999</v>
      </c>
      <c r="ZR1445">
        <v>0.11842105263157893</v>
      </c>
      <c r="ZS1445">
        <v>0.14473684210526314</v>
      </c>
      <c r="ZT1445">
        <v>0.1644736842105263</v>
      </c>
      <c r="ZU1445">
        <v>0.28289473684210531</v>
      </c>
      <c r="ZV1445">
        <v>0.11184210526315787</v>
      </c>
      <c r="ZW1445">
        <v>0.14473684210526314</v>
      </c>
      <c r="ZX1445">
        <v>0.15131578947368418</v>
      </c>
      <c r="ZY1445">
        <v>8.5526315789473673E-2</v>
      </c>
      <c r="ZZ1445">
        <v>4.6052631578947373E-2</v>
      </c>
      <c r="AAA1445">
        <v>0.15789473684210525</v>
      </c>
      <c r="AAB1445">
        <v>0.56578947368421051</v>
      </c>
      <c r="AAC1445">
        <v>0.15789473684210525</v>
      </c>
      <c r="AAD1445">
        <v>4.6052631578947373E-2</v>
      </c>
      <c r="AAE1445">
        <v>0.12499999999999999</v>
      </c>
      <c r="AAF1445">
        <v>0.19078947368421051</v>
      </c>
      <c r="AAG1445">
        <v>0.15131578947368418</v>
      </c>
      <c r="AAH1445">
        <v>0.14473684210526314</v>
      </c>
      <c r="AAI1445">
        <v>0.10526315789473684</v>
      </c>
      <c r="AAJ1445">
        <v>0.14473684210526314</v>
      </c>
      <c r="AAK1445">
        <v>0.11842105263157893</v>
      </c>
      <c r="AAL1445">
        <v>0.14473684210526314</v>
      </c>
      <c r="AAM1445">
        <v>5.921052631578947E-2</v>
      </c>
      <c r="AAN1445">
        <v>0.10526315789473684</v>
      </c>
      <c r="AAO1445">
        <v>7.8947368421052641E-2</v>
      </c>
      <c r="AAP1445">
        <v>0.18421052631578946</v>
      </c>
      <c r="AAQ1445">
        <v>0.20394736842105263</v>
      </c>
      <c r="AAR1445">
        <v>0.13815789473684209</v>
      </c>
      <c r="AAS1445">
        <v>0.10526315789473684</v>
      </c>
      <c r="AAT1445">
        <v>0.34210526315789475</v>
      </c>
      <c r="AAU1445">
        <v>0.13815789473684209</v>
      </c>
      <c r="AAV1445">
        <v>0.17105263157894737</v>
      </c>
      <c r="AAW1445">
        <v>0.13157894736842105</v>
      </c>
      <c r="AAX1445">
        <v>0.1644736842105263</v>
      </c>
      <c r="AAY1445">
        <v>0.1644736842105263</v>
      </c>
      <c r="AAZ1445">
        <v>0.12499999999999999</v>
      </c>
      <c r="ABA1445">
        <v>0.18421052631578946</v>
      </c>
      <c r="ABB1445">
        <v>0.10526315789473684</v>
      </c>
      <c r="ABC1445">
        <v>0.10526315789473684</v>
      </c>
      <c r="ABD1445">
        <v>0.14473684210526314</v>
      </c>
      <c r="ABE1445">
        <v>0.13157894736842105</v>
      </c>
      <c r="ABF1445">
        <v>0.12499999999999999</v>
      </c>
      <c r="ABG1445">
        <v>0.54605263157894735</v>
      </c>
      <c r="ABH1445">
        <v>0.47368421052631576</v>
      </c>
      <c r="ABI1445">
        <v>5.921052631578947E-2</v>
      </c>
      <c r="ABJ1445">
        <v>0.11842105263157893</v>
      </c>
      <c r="ABK1445">
        <v>0.10526315789473684</v>
      </c>
      <c r="ABL1445">
        <v>0.13815789473684209</v>
      </c>
      <c r="ABM1445">
        <v>9.8684210526315791E-2</v>
      </c>
      <c r="ABN1445">
        <v>1.315789473684211E-2</v>
      </c>
      <c r="ABO1445">
        <v>4.6052631578947373E-2</v>
      </c>
      <c r="ABP1445">
        <v>7.8947368421052641E-2</v>
      </c>
      <c r="ABQ1445">
        <v>0.15131578947368418</v>
      </c>
      <c r="ABR1445">
        <v>9.8684210526315791E-2</v>
      </c>
      <c r="ABS1445">
        <v>0.10526315789473684</v>
      </c>
      <c r="ABT1445">
        <v>0.13815789473684209</v>
      </c>
      <c r="ABU1445">
        <v>0.14473684210526314</v>
      </c>
      <c r="ABV1445">
        <v>0.20394736842105263</v>
      </c>
      <c r="ABW1445">
        <v>0.1644736842105263</v>
      </c>
      <c r="ABX1445">
        <v>0.13157894736842105</v>
      </c>
      <c r="ABY1445">
        <v>0.17105263157894737</v>
      </c>
      <c r="ABZ1445">
        <v>0.41447368421052633</v>
      </c>
      <c r="ACA1445">
        <v>0.11184210526315787</v>
      </c>
      <c r="ACB1445">
        <v>0.26315789473684204</v>
      </c>
      <c r="ACC1445">
        <v>0.59210526315789469</v>
      </c>
      <c r="ACD1445">
        <v>0.23026315789473681</v>
      </c>
      <c r="ACE1445">
        <v>0.75</v>
      </c>
      <c r="ACF1445">
        <v>0.23684210526315788</v>
      </c>
      <c r="ACG1445">
        <v>0.17105263157894737</v>
      </c>
      <c r="ACH1445">
        <v>0.6578947368421052</v>
      </c>
      <c r="ACI1445">
        <v>0.45394736842105265</v>
      </c>
      <c r="ACJ1445">
        <v>0.11184210526315787</v>
      </c>
      <c r="ACK1445">
        <v>0.21710526315789472</v>
      </c>
      <c r="ACL1445">
        <v>0.26315789473684204</v>
      </c>
      <c r="ACM1445">
        <v>0.23684210526315788</v>
      </c>
      <c r="ACN1445">
        <v>0.22368421052631576</v>
      </c>
      <c r="ACO1445">
        <v>9.8684210526315791E-2</v>
      </c>
      <c r="ACP1445">
        <v>5.2631578947368411E-2</v>
      </c>
      <c r="ACQ1445">
        <v>0.1644736842105263</v>
      </c>
      <c r="ACR1445">
        <v>0.25657894736842102</v>
      </c>
      <c r="ACS1445">
        <v>7.2368421052631582E-2</v>
      </c>
      <c r="ACT1445">
        <v>0.11842105263157893</v>
      </c>
      <c r="ACU1445">
        <v>0.11842105263157893</v>
      </c>
      <c r="ACV1445">
        <v>0.53947368421052633</v>
      </c>
      <c r="ACW1445">
        <v>0.98684210526315785</v>
      </c>
      <c r="ACX1445">
        <v>0.26315789473684204</v>
      </c>
      <c r="ACY1445">
        <v>0.25657894736842102</v>
      </c>
      <c r="ACZ1445">
        <v>0.55263157894736836</v>
      </c>
      <c r="ADA1445">
        <v>0.55921052631578949</v>
      </c>
      <c r="ADB1445">
        <v>0.67105263157894746</v>
      </c>
      <c r="ADC1445">
        <v>0.13815789473684209</v>
      </c>
      <c r="ADD1445">
        <v>0.17105263157894737</v>
      </c>
      <c r="ADE1445">
        <v>5.921052631578947E-2</v>
      </c>
      <c r="ADF1445">
        <v>0.11842105263157893</v>
      </c>
      <c r="ADG1445">
        <v>0.1644736842105263</v>
      </c>
      <c r="ADH1445">
        <v>9.8684210526315791E-2</v>
      </c>
      <c r="ADI1445">
        <v>0.17105263157894737</v>
      </c>
      <c r="ADJ1445">
        <v>0.13157894736842105</v>
      </c>
      <c r="ADK1445">
        <v>0.12499999999999999</v>
      </c>
      <c r="ADL1445">
        <v>0.10526315789473684</v>
      </c>
      <c r="ADM1445">
        <v>0.11184210526315787</v>
      </c>
      <c r="ADN1445">
        <v>0.20394736842105263</v>
      </c>
      <c r="ADO1445">
        <v>0.34868421052631582</v>
      </c>
      <c r="ADP1445">
        <v>0.18421052631578946</v>
      </c>
      <c r="ADQ1445">
        <v>0.1644736842105263</v>
      </c>
      <c r="ADR1445">
        <v>0.11842105263157893</v>
      </c>
      <c r="ADS1445">
        <v>0.22368421052631576</v>
      </c>
      <c r="ADT1445">
        <v>0.18421052631578946</v>
      </c>
      <c r="ADU1445">
        <v>0.23026315789473681</v>
      </c>
      <c r="ADV1445">
        <v>0.23026315789473681</v>
      </c>
      <c r="ADW1445">
        <v>0.10526315789473684</v>
      </c>
      <c r="ADX1445">
        <v>0.13157894736842105</v>
      </c>
      <c r="ADY1445">
        <v>0.15789473684210525</v>
      </c>
      <c r="ADZ1445">
        <v>0.19078947368421051</v>
      </c>
      <c r="AEA1445">
        <v>8.5526315789473673E-2</v>
      </c>
      <c r="AEB1445">
        <v>0.12499999999999999</v>
      </c>
      <c r="AEC1445">
        <v>0.1644736842105263</v>
      </c>
      <c r="AED1445">
        <v>7.2368421052631582E-2</v>
      </c>
      <c r="AEE1445">
        <v>0.19078947368421051</v>
      </c>
      <c r="AEF1445">
        <v>0.12499999999999999</v>
      </c>
      <c r="AEG1445">
        <v>7.8947368421052641E-2</v>
      </c>
      <c r="AEH1445">
        <v>0.15131578947368418</v>
      </c>
      <c r="AEI1445">
        <v>9.8684210526315791E-2</v>
      </c>
      <c r="AEJ1445">
        <v>7.8947368421052641E-2</v>
      </c>
      <c r="AEK1445">
        <v>0.13157894736842105</v>
      </c>
      <c r="AEL1445">
        <v>0.13815789473684209</v>
      </c>
      <c r="AEM1445">
        <v>0.11842105263157893</v>
      </c>
      <c r="AEN1445">
        <v>0.11184210526315787</v>
      </c>
      <c r="AEO1445">
        <v>1.315789473684211E-2</v>
      </c>
      <c r="AEP1445">
        <v>0.11184210526315787</v>
      </c>
      <c r="AEQ1445">
        <v>0.1644736842105263</v>
      </c>
      <c r="AER1445">
        <v>9.2105263157894732E-2</v>
      </c>
      <c r="AES1445">
        <v>7.8947368421052641E-2</v>
      </c>
      <c r="AET1445">
        <v>0.1644736842105263</v>
      </c>
      <c r="AEU1445">
        <v>0.14473684210526314</v>
      </c>
      <c r="AEV1445">
        <v>0.13815789473684209</v>
      </c>
      <c r="AEW1445">
        <v>0.22368421052631576</v>
      </c>
      <c r="AEX1445">
        <v>5.921052631578947E-2</v>
      </c>
      <c r="AEY1445">
        <v>0.15131578947368418</v>
      </c>
      <c r="AEZ1445">
        <v>0.11842105263157893</v>
      </c>
      <c r="AFA1445">
        <v>0.21710526315789472</v>
      </c>
      <c r="AFB1445">
        <v>0.13815789473684209</v>
      </c>
      <c r="AFC1445">
        <v>0.15789473684210525</v>
      </c>
      <c r="AFD1445">
        <v>0.17105263157894737</v>
      </c>
      <c r="AFE1445">
        <v>0.11842105263157893</v>
      </c>
      <c r="AFF1445">
        <v>0.19078947368421051</v>
      </c>
      <c r="AFG1445">
        <v>5.2631578947368411E-2</v>
      </c>
      <c r="AFH1445">
        <v>0.17105263157894737</v>
      </c>
      <c r="AFI1445">
        <v>0.13157894736842105</v>
      </c>
      <c r="AFJ1445">
        <v>0.12499999999999999</v>
      </c>
      <c r="AFK1445">
        <v>0.12499999999999999</v>
      </c>
      <c r="AFL1445">
        <v>0.13815789473684209</v>
      </c>
      <c r="AFM1445">
        <v>0.22368421052631576</v>
      </c>
      <c r="AFN1445">
        <v>0.11184210526315787</v>
      </c>
      <c r="AFO1445">
        <v>9.2105263157894732E-2</v>
      </c>
      <c r="AFP1445">
        <v>0.11842105263157893</v>
      </c>
      <c r="AFQ1445">
        <v>0.19078947368421051</v>
      </c>
      <c r="AFR1445">
        <v>0.23026315789473681</v>
      </c>
      <c r="AFS1445">
        <v>0.19736842105263158</v>
      </c>
      <c r="AFT1445">
        <v>7.8947368421052641E-2</v>
      </c>
      <c r="AFU1445">
        <v>0.15789473684210525</v>
      </c>
      <c r="AFV1445">
        <v>0.18421052631578946</v>
      </c>
      <c r="AFW1445">
        <v>0.15131578947368418</v>
      </c>
      <c r="AFX1445">
        <v>0.19736842105263158</v>
      </c>
      <c r="AFY1445">
        <v>9.8684210526315791E-2</v>
      </c>
      <c r="AFZ1445">
        <v>0.13157894736842105</v>
      </c>
      <c r="AGA1445">
        <v>0.12499999999999999</v>
      </c>
      <c r="AGB1445">
        <v>0.23684210526315788</v>
      </c>
      <c r="AGC1445">
        <v>0.12499999999999999</v>
      </c>
      <c r="AGD1445">
        <v>9.8684210526315791E-2</v>
      </c>
      <c r="AGE1445">
        <v>0.14473684210526314</v>
      </c>
      <c r="AGF1445">
        <v>9.8684210526315791E-2</v>
      </c>
      <c r="AGG1445">
        <v>0.14473684210526314</v>
      </c>
      <c r="AGH1445">
        <v>7.2368421052631582E-2</v>
      </c>
      <c r="AGI1445">
        <v>0.12499999999999999</v>
      </c>
      <c r="AGJ1445">
        <v>9.2105263157894732E-2</v>
      </c>
      <c r="AGK1445">
        <v>4.6052631578947373E-2</v>
      </c>
      <c r="AGL1445">
        <v>8.5526315789473673E-2</v>
      </c>
      <c r="AGM1445">
        <v>0.15131578947368418</v>
      </c>
      <c r="AGN1445">
        <v>5.2631578947368411E-2</v>
      </c>
      <c r="AGO1445">
        <v>0.11184210526315787</v>
      </c>
      <c r="AGP1445">
        <v>0.13157894736842105</v>
      </c>
      <c r="AGQ1445">
        <v>0.13815789473684209</v>
      </c>
      <c r="AGR1445">
        <v>9.8684210526315791E-2</v>
      </c>
      <c r="AGS1445">
        <v>0.18421052631578946</v>
      </c>
      <c r="AGT1445">
        <v>7.8947368421052641E-2</v>
      </c>
      <c r="AGU1445">
        <v>8.5526315789473673E-2</v>
      </c>
      <c r="AGV1445">
        <v>0.10526315789473684</v>
      </c>
      <c r="AGW1445">
        <v>0.17105263157894737</v>
      </c>
      <c r="AGX1445">
        <v>0.12499999999999999</v>
      </c>
      <c r="AGY1445">
        <v>0.1644736842105263</v>
      </c>
      <c r="AGZ1445">
        <v>8.5526315789473673E-2</v>
      </c>
      <c r="AHA1445">
        <v>0.1644736842105263</v>
      </c>
      <c r="AHB1445">
        <v>7.8947368421052641E-2</v>
      </c>
      <c r="AHC1445">
        <v>0.53947368421052633</v>
      </c>
      <c r="AHD1445">
        <v>0.71710526315789469</v>
      </c>
      <c r="AHE1445">
        <v>0.61842105263157898</v>
      </c>
      <c r="AHF1445">
        <v>0.17105263157894737</v>
      </c>
      <c r="AHG1445">
        <v>0.13815789473684209</v>
      </c>
      <c r="AHH1445">
        <v>0.21710526315789472</v>
      </c>
      <c r="AHI1445">
        <v>0.15131578947368418</v>
      </c>
      <c r="AHJ1445">
        <v>0.17105263157894737</v>
      </c>
      <c r="AHK1445">
        <v>0.20394736842105263</v>
      </c>
      <c r="AHL1445">
        <v>0.21710526315789472</v>
      </c>
      <c r="AHM1445">
        <v>0.25657894736842102</v>
      </c>
      <c r="AHN1445">
        <v>0.21052631578947364</v>
      </c>
      <c r="AHO1445">
        <v>9.8684210526315791E-2</v>
      </c>
      <c r="AHP1445">
        <v>0.17105263157894737</v>
      </c>
      <c r="AHQ1445">
        <v>0.13157894736842105</v>
      </c>
      <c r="AHR1445">
        <v>0.17763157894736839</v>
      </c>
      <c r="AHS1445">
        <v>0.21052631578947364</v>
      </c>
      <c r="AHT1445">
        <v>0.20394736842105263</v>
      </c>
      <c r="AHU1445">
        <v>0.20394736842105263</v>
      </c>
      <c r="AHV1445">
        <v>0.21052631578947364</v>
      </c>
      <c r="AHW1445">
        <v>0.20394736842105263</v>
      </c>
      <c r="AHX1445">
        <v>0.15789473684210525</v>
      </c>
      <c r="AHY1445">
        <v>0.1644736842105263</v>
      </c>
      <c r="AHZ1445">
        <v>0.57894736842105265</v>
      </c>
      <c r="AIA1445">
        <v>0.26973684210526316</v>
      </c>
      <c r="AIB1445">
        <v>0.59868421052631571</v>
      </c>
      <c r="AIC1445">
        <v>0.24342105263157893</v>
      </c>
      <c r="AID1445">
        <v>0.14473684210526314</v>
      </c>
      <c r="AIE1445">
        <v>0.12499999999999999</v>
      </c>
      <c r="AIF1445">
        <v>0.54605263157894735</v>
      </c>
      <c r="AIG1445">
        <v>0.52631578947368418</v>
      </c>
      <c r="AIH1445">
        <v>0.17105263157894737</v>
      </c>
      <c r="AII1445">
        <v>0.17763157894736839</v>
      </c>
      <c r="AIJ1445">
        <v>0.19736842105263158</v>
      </c>
      <c r="AIK1445">
        <v>0.21052631578947364</v>
      </c>
      <c r="AIL1445">
        <v>0.64473684210526316</v>
      </c>
      <c r="AIM1445">
        <v>0.22368421052631576</v>
      </c>
      <c r="AIN1445">
        <v>0.11842105263157893</v>
      </c>
      <c r="AIO1445">
        <v>0.23026315789473681</v>
      </c>
      <c r="AIP1445">
        <v>0.23684210526315788</v>
      </c>
      <c r="AIQ1445">
        <v>0.14473684210526314</v>
      </c>
      <c r="AIR1445">
        <v>0.13815789473684209</v>
      </c>
      <c r="AIS1445">
        <v>0.12499999999999999</v>
      </c>
      <c r="AIT1445">
        <v>0.24342105263157893</v>
      </c>
      <c r="AIU1445">
        <v>0.18421052631578946</v>
      </c>
      <c r="AIV1445">
        <v>0.13815789473684209</v>
      </c>
      <c r="AIW1445">
        <v>0.15131578947368418</v>
      </c>
      <c r="AIX1445">
        <v>0.14473684210526314</v>
      </c>
      <c r="AIY1445">
        <v>0.25657894736842102</v>
      </c>
      <c r="AIZ1445">
        <v>0.26315789473684204</v>
      </c>
      <c r="AJA1445">
        <v>0.17105263157894737</v>
      </c>
      <c r="AJB1445">
        <v>0.17763157894736839</v>
      </c>
      <c r="AJC1445">
        <v>0.14473684210526314</v>
      </c>
      <c r="AJD1445">
        <v>0.11184210526315787</v>
      </c>
      <c r="AJE1445">
        <v>0.19078947368421051</v>
      </c>
      <c r="AJF1445">
        <v>0.14473684210526314</v>
      </c>
      <c r="AJG1445">
        <v>0.19736842105263158</v>
      </c>
      <c r="AJH1445">
        <v>0.19736842105263158</v>
      </c>
      <c r="AJI1445">
        <v>0.21710526315789472</v>
      </c>
      <c r="AJJ1445">
        <v>0.13815789473684209</v>
      </c>
      <c r="AJK1445">
        <v>0.22368421052631576</v>
      </c>
      <c r="AJL1445">
        <v>0.17105263157894737</v>
      </c>
      <c r="AJM1445">
        <v>0.19078947368421051</v>
      </c>
      <c r="AJN1445">
        <v>0.15131578947368418</v>
      </c>
      <c r="AJO1445">
        <v>0.20394736842105263</v>
      </c>
      <c r="AJP1445">
        <v>0.24342105263157893</v>
      </c>
      <c r="AJQ1445">
        <v>0.15789473684210525</v>
      </c>
      <c r="AJR1445">
        <v>0.25657894736842102</v>
      </c>
      <c r="AJS1445">
        <v>0.14473684210526314</v>
      </c>
      <c r="AJT1445">
        <v>9.8684210526315791E-2</v>
      </c>
      <c r="AJU1445">
        <v>0.24342105263157893</v>
      </c>
      <c r="AJV1445">
        <v>0.1644736842105263</v>
      </c>
      <c r="AJW1445">
        <v>0.14473684210526314</v>
      </c>
      <c r="AJX1445">
        <v>0.28289473684210531</v>
      </c>
      <c r="AJY1445">
        <v>0.26973684210526316</v>
      </c>
      <c r="AJZ1445">
        <v>0.21710526315789472</v>
      </c>
      <c r="AKA1445">
        <v>0.15789473684210525</v>
      </c>
      <c r="AKB1445">
        <v>0</v>
      </c>
      <c r="AKC1445">
        <v>8.5526315789473673E-2</v>
      </c>
      <c r="AKD1445">
        <v>0.13157894736842105</v>
      </c>
      <c r="AKE1445">
        <v>0.10526315789473684</v>
      </c>
      <c r="AKF1445">
        <v>0.26973684210526316</v>
      </c>
      <c r="AKG1445">
        <v>0.21052631578947364</v>
      </c>
      <c r="AKH1445">
        <v>0.17105263157894737</v>
      </c>
      <c r="AKI1445">
        <v>0.23026315789473681</v>
      </c>
      <c r="AKJ1445">
        <v>0.19078947368421051</v>
      </c>
      <c r="AKK1445">
        <v>0.10526315789473684</v>
      </c>
      <c r="AKL1445">
        <v>0.11184210526315787</v>
      </c>
      <c r="AKM1445">
        <v>0.11842105263157893</v>
      </c>
      <c r="AKN1445">
        <v>0.45394736842105265</v>
      </c>
      <c r="AKO1445">
        <v>0.27631578947368418</v>
      </c>
      <c r="AKP1445">
        <v>0.19078947368421051</v>
      </c>
      <c r="AKQ1445">
        <v>0.11842105263157893</v>
      </c>
      <c r="AKR1445">
        <v>0.13815789473684209</v>
      </c>
      <c r="AKS1445">
        <v>0.10526315789473684</v>
      </c>
      <c r="AKT1445">
        <v>9.8684210526315791E-2</v>
      </c>
      <c r="AKU1445">
        <v>0.14473684210526314</v>
      </c>
      <c r="AKV1445">
        <v>0.13157894736842105</v>
      </c>
      <c r="AKW1445">
        <v>0.13157894736842105</v>
      </c>
      <c r="AKX1445">
        <v>0.11842105263157893</v>
      </c>
      <c r="AKY1445">
        <v>0.19736842105263158</v>
      </c>
      <c r="AKZ1445">
        <v>0.12499999999999999</v>
      </c>
      <c r="ALA1445">
        <v>0.12499999999999999</v>
      </c>
      <c r="ALB1445">
        <v>0.18421052631578946</v>
      </c>
      <c r="ALC1445">
        <v>7.8947368421052641E-2</v>
      </c>
      <c r="ALD1445">
        <v>0.23026315789473681</v>
      </c>
      <c r="ALE1445">
        <v>0.11184210526315787</v>
      </c>
      <c r="ALF1445">
        <v>0.14473684210526314</v>
      </c>
      <c r="ALG1445">
        <v>0.20394736842105263</v>
      </c>
      <c r="ALH1445">
        <v>0.15131578947368418</v>
      </c>
      <c r="ALI1445">
        <v>0.11842105263157893</v>
      </c>
      <c r="ALJ1445">
        <v>0.13157894736842105</v>
      </c>
      <c r="ALK1445">
        <v>0.26973684210526316</v>
      </c>
      <c r="ALL1445">
        <v>0.10526315789473684</v>
      </c>
      <c r="ALM1445">
        <v>0.20394736842105263</v>
      </c>
      <c r="ALN1445">
        <v>7.8947368421052641E-2</v>
      </c>
      <c r="ALO1445">
        <v>0.15789473684210525</v>
      </c>
      <c r="ALP1445">
        <v>0.11842105263157893</v>
      </c>
      <c r="ALQ1445">
        <v>0.25</v>
      </c>
      <c r="ALR1445">
        <v>0.17105263157894737</v>
      </c>
      <c r="ALS1445">
        <v>0.17105263157894737</v>
      </c>
      <c r="ALT1445">
        <v>0.19078947368421051</v>
      </c>
      <c r="ALU1445">
        <v>0.17105263157894737</v>
      </c>
      <c r="ALV1445">
        <v>0.1644736842105263</v>
      </c>
      <c r="ALW1445">
        <v>0.13157894736842105</v>
      </c>
      <c r="ALX1445">
        <v>9.2105263157894732E-2</v>
      </c>
      <c r="ALY1445">
        <v>0.17763157894736839</v>
      </c>
      <c r="ALZ1445">
        <v>9.2105263157894732E-2</v>
      </c>
      <c r="AMA1445">
        <v>0.1644736842105263</v>
      </c>
      <c r="AMB1445">
        <v>0.13157894736842105</v>
      </c>
      <c r="AMC1445">
        <v>0.13157894736842105</v>
      </c>
      <c r="AMD1445">
        <v>0.13157894736842105</v>
      </c>
      <c r="AME1445">
        <v>0.14473684210526314</v>
      </c>
      <c r="AMF1445">
        <v>0.11184210526315787</v>
      </c>
      <c r="AMG1445">
        <v>0.17763157894736839</v>
      </c>
      <c r="AMH1445">
        <v>0.17763157894736839</v>
      </c>
      <c r="AMI1445">
        <v>0.13815789473684209</v>
      </c>
      <c r="AMJ1445">
        <v>0.17763157894736839</v>
      </c>
      <c r="AMK1445">
        <v>0.1644736842105263</v>
      </c>
      <c r="AML1445">
        <v>0.10526315789473684</v>
      </c>
      <c r="AMM1445">
        <v>0.19078947368421051</v>
      </c>
      <c r="AMN1445">
        <v>0.14473684210526314</v>
      </c>
      <c r="AMO1445">
        <v>0.17105263157894737</v>
      </c>
      <c r="AMP1445">
        <v>0.19078947368421051</v>
      </c>
      <c r="AMQ1445">
        <v>0.18421052631578946</v>
      </c>
      <c r="AMR1445">
        <v>0.15131578947368418</v>
      </c>
      <c r="AMS1445">
        <v>0.11842105263157893</v>
      </c>
      <c r="AMT1445">
        <v>8.5526315789473673E-2</v>
      </c>
      <c r="AMU1445">
        <v>9.8684210526315791E-2</v>
      </c>
      <c r="AMV1445">
        <v>0.13815789473684209</v>
      </c>
      <c r="AMW1445">
        <v>0.13157894736842105</v>
      </c>
      <c r="AMX1445">
        <v>7.2368421052631582E-2</v>
      </c>
      <c r="AMY1445">
        <v>0.12499999999999999</v>
      </c>
      <c r="AMZ1445">
        <v>0.12499999999999999</v>
      </c>
      <c r="ANA1445">
        <v>0.11842105263157893</v>
      </c>
      <c r="ANB1445">
        <v>0.11842105263157893</v>
      </c>
      <c r="ANC1445">
        <v>0.13815789473684209</v>
      </c>
      <c r="AND1445">
        <v>0.15789473684210525</v>
      </c>
      <c r="ANE1445">
        <v>0.17105263157894737</v>
      </c>
      <c r="ANF1445">
        <v>0.47368421052631576</v>
      </c>
      <c r="ANG1445">
        <v>0.12499999999999999</v>
      </c>
      <c r="ANH1445">
        <v>8.5526315789473673E-2</v>
      </c>
      <c r="ANI1445">
        <v>0.13815789473684209</v>
      </c>
      <c r="ANJ1445">
        <v>0.10526315789473684</v>
      </c>
      <c r="ANK1445">
        <v>0.18421052631578946</v>
      </c>
      <c r="ANL1445">
        <v>0.14473684210526314</v>
      </c>
      <c r="ANM1445">
        <v>0.13157894736842105</v>
      </c>
      <c r="ANN1445">
        <v>0.17105263157894737</v>
      </c>
      <c r="ANO1445">
        <v>0.17763157894736839</v>
      </c>
      <c r="ANP1445">
        <v>0.13815789473684209</v>
      </c>
      <c r="ANQ1445">
        <v>0.12499999999999999</v>
      </c>
      <c r="ANR1445">
        <v>0.1644736842105263</v>
      </c>
      <c r="ANS1445">
        <v>0.18421052631578946</v>
      </c>
      <c r="ANT1445">
        <v>0.12499999999999999</v>
      </c>
      <c r="ANU1445">
        <v>0.15789473684210525</v>
      </c>
      <c r="ANV1445">
        <v>0.11842105263157893</v>
      </c>
      <c r="ANW1445">
        <v>0.13157894736842105</v>
      </c>
      <c r="ANX1445">
        <v>0.1644736842105263</v>
      </c>
      <c r="ANY1445">
        <v>0.13815789473684209</v>
      </c>
      <c r="ANZ1445">
        <v>0.11184210526315787</v>
      </c>
      <c r="AOA1445">
        <v>0.19736842105263158</v>
      </c>
      <c r="AOB1445">
        <v>0.11842105263157893</v>
      </c>
      <c r="AOC1445">
        <v>0.12499999999999999</v>
      </c>
      <c r="AOD1445">
        <v>0.18421052631578946</v>
      </c>
      <c r="AOE1445">
        <v>0.17763157894736839</v>
      </c>
      <c r="AOF1445">
        <v>0.15131578947368418</v>
      </c>
      <c r="AOG1445">
        <v>0.25</v>
      </c>
      <c r="AOH1445">
        <v>0.15789473684210525</v>
      </c>
      <c r="AOI1445">
        <v>0.10526315789473684</v>
      </c>
      <c r="AOJ1445">
        <v>0.17105263157894737</v>
      </c>
      <c r="AOK1445">
        <v>0.15131578947368418</v>
      </c>
      <c r="AOL1445">
        <v>9.2105263157894732E-2</v>
      </c>
      <c r="AOM1445">
        <v>0.11184210526315787</v>
      </c>
      <c r="AON1445">
        <v>0.12499999999999999</v>
      </c>
      <c r="AOO1445">
        <v>0.11184210526315787</v>
      </c>
      <c r="AOP1445">
        <v>0.15789473684210525</v>
      </c>
      <c r="AOQ1445">
        <v>0.18421052631578946</v>
      </c>
      <c r="AOR1445">
        <v>0.19078947368421051</v>
      </c>
      <c r="AOS1445">
        <v>7.8947368421052641E-2</v>
      </c>
      <c r="AOT1445">
        <v>0.11842105263157893</v>
      </c>
      <c r="AOU1445">
        <v>0.21052631578947364</v>
      </c>
      <c r="AOV1445">
        <v>0.28947368421052633</v>
      </c>
      <c r="AOW1445">
        <v>0.47368421052631576</v>
      </c>
      <c r="AOX1445">
        <v>0.19078947368421051</v>
      </c>
      <c r="AOY1445">
        <v>0.11184210526315787</v>
      </c>
      <c r="AOZ1445">
        <v>0.57236842105263164</v>
      </c>
      <c r="APA1445">
        <v>0.69078947368421051</v>
      </c>
      <c r="APB1445">
        <v>0.625</v>
      </c>
      <c r="APC1445">
        <v>0.11842105263157893</v>
      </c>
      <c r="APD1445">
        <v>0.22368421052631576</v>
      </c>
      <c r="APE1445">
        <v>0.25657894736842102</v>
      </c>
      <c r="APF1445">
        <v>0.13157894736842105</v>
      </c>
      <c r="APG1445">
        <v>0.18421052631578946</v>
      </c>
      <c r="APH1445">
        <v>0.14473684210526314</v>
      </c>
      <c r="API1445">
        <v>0.13157894736842105</v>
      </c>
      <c r="APJ1445">
        <v>0.14473684210526314</v>
      </c>
      <c r="APK1445">
        <v>0.11184210526315787</v>
      </c>
      <c r="APL1445">
        <v>0.13815789473684209</v>
      </c>
      <c r="APM1445">
        <v>0.19078947368421051</v>
      </c>
      <c r="APN1445">
        <v>0.11842105263157893</v>
      </c>
      <c r="APO1445">
        <v>0.1644736842105263</v>
      </c>
      <c r="APP1445">
        <v>0.73684210526315796</v>
      </c>
      <c r="APQ1445">
        <v>0.17105263157894737</v>
      </c>
      <c r="APR1445">
        <v>0.17105263157894737</v>
      </c>
      <c r="APS1445">
        <v>0.1644736842105263</v>
      </c>
      <c r="APT1445">
        <v>0.14473684210526314</v>
      </c>
      <c r="APU1445">
        <v>0.13157894736842105</v>
      </c>
      <c r="APV1445">
        <v>0.11184210526315787</v>
      </c>
      <c r="APW1445">
        <v>0.6578947368421052</v>
      </c>
      <c r="APX1445">
        <v>0.60526315789473684</v>
      </c>
      <c r="APY1445">
        <v>0.13815789473684209</v>
      </c>
      <c r="APZ1445">
        <v>0.15789473684210525</v>
      </c>
      <c r="AQA1445">
        <v>0.13157894736842105</v>
      </c>
      <c r="AQB1445">
        <v>0.15131578947368418</v>
      </c>
      <c r="AQC1445">
        <v>0.1644736842105263</v>
      </c>
      <c r="AQD1445">
        <v>0.25657894736842102</v>
      </c>
      <c r="AQE1445">
        <v>0.15131578947368418</v>
      </c>
      <c r="AQF1445">
        <v>0.15131578947368418</v>
      </c>
      <c r="AQG1445">
        <v>0.11842105263157893</v>
      </c>
      <c r="AQH1445">
        <v>0.13157894736842105</v>
      </c>
      <c r="AQI1445">
        <v>0.21710526315789472</v>
      </c>
      <c r="AQJ1445">
        <v>0.21710526315789472</v>
      </c>
      <c r="AQK1445">
        <v>0.12499999999999999</v>
      </c>
      <c r="AQL1445">
        <v>0.12499999999999999</v>
      </c>
      <c r="AQM1445">
        <v>9.8684210526315791E-2</v>
      </c>
      <c r="AQN1445">
        <v>0.21052631578947364</v>
      </c>
      <c r="AQO1445">
        <v>0.15789473684210525</v>
      </c>
      <c r="AQP1445">
        <v>0.14473684210526314</v>
      </c>
      <c r="AQQ1445">
        <v>0.12499999999999999</v>
      </c>
      <c r="AQR1445">
        <v>0.15789473684210525</v>
      </c>
      <c r="AQS1445">
        <v>0.1644736842105263</v>
      </c>
      <c r="AQT1445">
        <v>0.14473684210526314</v>
      </c>
      <c r="AQU1445">
        <v>0.15789473684210525</v>
      </c>
      <c r="AQV1445">
        <v>0.23684210526315788</v>
      </c>
      <c r="AQW1445">
        <v>9.8684210526315791E-2</v>
      </c>
      <c r="AQX1445">
        <v>0.21710526315789472</v>
      </c>
      <c r="AQY1445">
        <v>0.13157894736842105</v>
      </c>
      <c r="AQZ1445">
        <v>0.21710526315789472</v>
      </c>
      <c r="ARA1445">
        <v>0.14473684210526314</v>
      </c>
      <c r="ARB1445">
        <v>0.15789473684210525</v>
      </c>
      <c r="ARC1445">
        <v>0.11184210526315787</v>
      </c>
      <c r="ARD1445">
        <v>0.23026315789473681</v>
      </c>
      <c r="ARE1445">
        <v>0.11842105263157893</v>
      </c>
      <c r="ARF1445">
        <v>0.14473684210526314</v>
      </c>
      <c r="ARG1445">
        <v>0.15131578947368418</v>
      </c>
      <c r="ARH1445">
        <v>8.5526315789473673E-2</v>
      </c>
      <c r="ARI1445">
        <v>0.15131578947368418</v>
      </c>
      <c r="ARJ1445">
        <v>0.17763157894736839</v>
      </c>
      <c r="ARK1445">
        <v>0.15131578947368418</v>
      </c>
      <c r="ARL1445">
        <v>0.11184210526315787</v>
      </c>
      <c r="ARM1445">
        <v>0.18421052631578946</v>
      </c>
      <c r="ARN1445">
        <v>0.14473684210526314</v>
      </c>
      <c r="ARO1445">
        <v>0.10526315789473684</v>
      </c>
      <c r="ARP1445">
        <v>0.21052631578947364</v>
      </c>
      <c r="ARQ1445">
        <v>0.18421052631578946</v>
      </c>
      <c r="ARR1445">
        <v>0.12499999999999999</v>
      </c>
      <c r="ARS1445">
        <v>0.13815789473684209</v>
      </c>
      <c r="ART1445">
        <v>0.15131578947368418</v>
      </c>
      <c r="ARU1445">
        <v>0.15131578947368418</v>
      </c>
      <c r="ARV1445">
        <v>0.11842105263157893</v>
      </c>
      <c r="ARW1445">
        <v>0.13157894736842105</v>
      </c>
      <c r="ARX1445">
        <v>0.15789473684210525</v>
      </c>
      <c r="ARY1445">
        <v>0.11842105263157893</v>
      </c>
      <c r="ARZ1445">
        <v>0.12499999999999999</v>
      </c>
      <c r="ASA1445">
        <v>0.17105263157894737</v>
      </c>
      <c r="ASB1445">
        <v>0.14473684210526314</v>
      </c>
      <c r="ASC1445">
        <v>0.17105263157894737</v>
      </c>
      <c r="ASD1445">
        <v>0.14473684210526314</v>
      </c>
      <c r="ASE1445">
        <v>0.17763157894736839</v>
      </c>
      <c r="ASF1445">
        <v>0.13815789473684209</v>
      </c>
      <c r="ASG1445">
        <v>0.20394736842105263</v>
      </c>
      <c r="ASH1445">
        <v>0.15789473684210525</v>
      </c>
      <c r="ASI1445">
        <v>0.25</v>
      </c>
      <c r="ASJ1445">
        <v>0.14473684210526314</v>
      </c>
      <c r="ASK1445">
        <v>0.1644736842105263</v>
      </c>
      <c r="ASL1445">
        <v>0.25657894736842102</v>
      </c>
      <c r="ASM1445">
        <v>0.15789473684210525</v>
      </c>
      <c r="ASN1445">
        <v>0.13815789473684209</v>
      </c>
      <c r="ASO1445">
        <v>0.13815789473684209</v>
      </c>
      <c r="ASP1445">
        <v>7.2368421052631582E-2</v>
      </c>
      <c r="ASQ1445">
        <v>0.11184210526315787</v>
      </c>
      <c r="ASR1445">
        <v>7.2368421052631582E-2</v>
      </c>
      <c r="ASS1445">
        <v>0.15789473684210525</v>
      </c>
      <c r="AST1445">
        <v>9.8684210526315791E-2</v>
      </c>
      <c r="ASU1445">
        <v>0.11842105263157893</v>
      </c>
      <c r="ASV1445">
        <v>0.19736842105263158</v>
      </c>
      <c r="ASW1445">
        <v>0.22368421052631576</v>
      </c>
      <c r="ASX1445">
        <v>0.11842105263157893</v>
      </c>
      <c r="ASY1445">
        <v>0.19736842105263158</v>
      </c>
      <c r="ASZ1445">
        <v>0.22368421052631576</v>
      </c>
      <c r="ATA1445">
        <v>0.11184210526315787</v>
      </c>
      <c r="ATB1445">
        <v>0.12499999999999999</v>
      </c>
      <c r="ATC1445">
        <v>0.17105263157894737</v>
      </c>
      <c r="ATD1445">
        <v>0.17763157894736839</v>
      </c>
      <c r="ATE1445">
        <v>0.12499999999999999</v>
      </c>
      <c r="ATF1445">
        <v>0.13815789473684209</v>
      </c>
      <c r="ATG1445">
        <v>0.12499999999999999</v>
      </c>
      <c r="ATH1445">
        <v>0.21052631578947364</v>
      </c>
      <c r="ATI1445">
        <v>5.2631578947368411E-2</v>
      </c>
      <c r="ATJ1445">
        <v>0.15131578947368418</v>
      </c>
      <c r="ATK1445">
        <v>0.14473684210526314</v>
      </c>
      <c r="ATL1445">
        <v>0.12499999999999999</v>
      </c>
      <c r="ATM1445">
        <v>0.11184210526315787</v>
      </c>
      <c r="ATN1445">
        <v>0.11184210526315787</v>
      </c>
      <c r="ATO1445">
        <v>9.8684210526315791E-2</v>
      </c>
      <c r="ATP1445">
        <v>0.1644736842105263</v>
      </c>
      <c r="ATQ1445">
        <v>0.10526315789473684</v>
      </c>
      <c r="ATR1445">
        <v>0.10526315789473684</v>
      </c>
      <c r="ATS1445">
        <v>0.17763157894736839</v>
      </c>
      <c r="ATT1445">
        <v>9.2105263157894732E-2</v>
      </c>
      <c r="ATU1445">
        <v>0.17105263157894737</v>
      </c>
      <c r="ATV1445">
        <v>0.13157894736842105</v>
      </c>
      <c r="ATW1445">
        <v>0.15789473684210525</v>
      </c>
      <c r="ATX1445">
        <v>0.18421052631578946</v>
      </c>
      <c r="ATY1445">
        <v>0.21710526315789472</v>
      </c>
      <c r="ATZ1445">
        <v>0.17763157894736839</v>
      </c>
      <c r="AUA1445">
        <v>0.17105263157894737</v>
      </c>
      <c r="AUB1445">
        <v>0.17763157894736839</v>
      </c>
      <c r="AUC1445">
        <v>0.17105263157894737</v>
      </c>
      <c r="AUD1445">
        <v>9.2105263157894732E-2</v>
      </c>
      <c r="AUE1445">
        <v>0.15131578947368418</v>
      </c>
      <c r="AUF1445">
        <v>0.11184210526315787</v>
      </c>
      <c r="AUG1445">
        <v>0.11184210526315787</v>
      </c>
      <c r="AUH1445">
        <v>0.13157894736842105</v>
      </c>
      <c r="AUI1445">
        <v>0.15131578947368418</v>
      </c>
      <c r="AUJ1445">
        <v>0.52631578947368418</v>
      </c>
      <c r="AUK1445">
        <v>0.73684210526315796</v>
      </c>
      <c r="AUL1445">
        <v>0.23684210526315788</v>
      </c>
      <c r="AUM1445">
        <v>0.15789473684210525</v>
      </c>
      <c r="AUN1445">
        <v>0.15789473684210525</v>
      </c>
      <c r="AUO1445">
        <v>0.84868421052631582</v>
      </c>
      <c r="AUP1445">
        <v>0.1644736842105263</v>
      </c>
      <c r="AUQ1445">
        <v>0.11842105263157893</v>
      </c>
      <c r="AUR1445">
        <v>0.22368421052631576</v>
      </c>
      <c r="AUS1445">
        <v>0.22368421052631576</v>
      </c>
      <c r="AUT1445">
        <v>0.21052631578947364</v>
      </c>
      <c r="AUU1445">
        <v>9.2105263157894732E-2</v>
      </c>
      <c r="AUV1445">
        <v>0.25</v>
      </c>
      <c r="AUW1445">
        <v>0.1644736842105263</v>
      </c>
      <c r="AUX1445">
        <v>0.1644736842105263</v>
      </c>
      <c r="AUY1445">
        <v>0.18421052631578946</v>
      </c>
      <c r="AUZ1445">
        <v>0.20394736842105263</v>
      </c>
      <c r="AVA1445">
        <v>0.18421052631578946</v>
      </c>
      <c r="AVB1445">
        <v>0.17763157894736839</v>
      </c>
      <c r="AVC1445">
        <v>0.18421052631578946</v>
      </c>
      <c r="AVD1445">
        <v>0.1644736842105263</v>
      </c>
      <c r="AVE1445">
        <v>0.15789473684210525</v>
      </c>
      <c r="AVF1445">
        <v>0.12499999999999999</v>
      </c>
      <c r="AVG1445">
        <v>0.14473684210526314</v>
      </c>
      <c r="AVH1445">
        <v>0.13157894736842105</v>
      </c>
      <c r="AVI1445">
        <v>0.14473684210526314</v>
      </c>
      <c r="AVJ1445">
        <v>0.15131578947368418</v>
      </c>
      <c r="AVK1445">
        <v>0.10526315789473684</v>
      </c>
      <c r="AVL1445">
        <v>0.19078947368421051</v>
      </c>
      <c r="AVM1445">
        <v>0.13815789473684209</v>
      </c>
      <c r="AVN1445">
        <v>0.15131578947368418</v>
      </c>
      <c r="AVO1445">
        <v>0.15131578947368418</v>
      </c>
      <c r="AVP1445">
        <v>0.21710526315789472</v>
      </c>
      <c r="AVQ1445">
        <v>0.20394736842105263</v>
      </c>
      <c r="AVR1445">
        <v>0.15131578947368418</v>
      </c>
      <c r="AVS1445">
        <v>0.10526315789473684</v>
      </c>
      <c r="AVT1445">
        <v>0.12499999999999999</v>
      </c>
      <c r="AVU1445">
        <v>0.1644736842105263</v>
      </c>
      <c r="AVV1445">
        <v>0.13815789473684209</v>
      </c>
      <c r="AVW1445">
        <v>7.2368421052631582E-2</v>
      </c>
      <c r="AVX1445">
        <v>0.19736842105263158</v>
      </c>
      <c r="AVY1445">
        <v>0.15131578947368418</v>
      </c>
      <c r="AVZ1445">
        <v>0.19736842105263158</v>
      </c>
      <c r="AWA1445">
        <v>0.12499999999999999</v>
      </c>
      <c r="AWB1445">
        <v>0.15789473684210525</v>
      </c>
      <c r="AWC1445">
        <v>0.18421052631578946</v>
      </c>
      <c r="AWD1445">
        <v>0.17105263157894737</v>
      </c>
      <c r="AWE1445">
        <v>0.15131578947368418</v>
      </c>
      <c r="AWF1445">
        <v>9.2105263157894732E-2</v>
      </c>
      <c r="AWG1445">
        <v>0.18421052631578946</v>
      </c>
      <c r="AWH1445">
        <v>0.15131578947368418</v>
      </c>
      <c r="AWI1445">
        <v>0.17763157894736839</v>
      </c>
      <c r="AWJ1445">
        <v>0.11842105263157893</v>
      </c>
      <c r="AWK1445">
        <v>0.11842105263157893</v>
      </c>
      <c r="AWL1445">
        <v>0.17763157894736839</v>
      </c>
      <c r="AWM1445">
        <v>0.28289473684210531</v>
      </c>
      <c r="AWN1445">
        <v>0.24342105263157893</v>
      </c>
      <c r="AWO1445">
        <v>0.52631578947368418</v>
      </c>
      <c r="AWP1445">
        <v>0.73684210526315796</v>
      </c>
      <c r="AWQ1445">
        <v>0.65131578947368418</v>
      </c>
      <c r="AWR1445">
        <v>0.15789473684210525</v>
      </c>
      <c r="AWS1445">
        <v>0.12499999999999999</v>
      </c>
      <c r="AWT1445">
        <v>0.42105263157894735</v>
      </c>
      <c r="AWU1445">
        <v>0.61842105263157898</v>
      </c>
      <c r="AWV1445">
        <v>0.18421052631578946</v>
      </c>
      <c r="AWW1445">
        <v>8.5526315789473673E-2</v>
      </c>
      <c r="AWX1445">
        <v>0.72368421052631571</v>
      </c>
      <c r="AWY1445">
        <v>0.23026315789473681</v>
      </c>
      <c r="AWZ1445">
        <v>9.8684210526315791E-2</v>
      </c>
      <c r="AXA1445">
        <v>6.5789473684210523E-2</v>
      </c>
      <c r="AXB1445">
        <v>8.5526315789473673E-2</v>
      </c>
      <c r="AXC1445">
        <v>0.49342105263157893</v>
      </c>
      <c r="AXD1445">
        <v>0.17105263157894737</v>
      </c>
      <c r="AXE1445">
        <v>8.5526315789473673E-2</v>
      </c>
      <c r="AXF1445">
        <v>0.69736842105263153</v>
      </c>
      <c r="AXG1445">
        <v>0.50657894736842113</v>
      </c>
      <c r="AXH1445">
        <v>0.15131578947368418</v>
      </c>
      <c r="AXI1445">
        <v>7.8947368421052641E-2</v>
      </c>
      <c r="AXJ1445">
        <v>0.72368421052631571</v>
      </c>
      <c r="AXK1445">
        <v>0.71710526315789469</v>
      </c>
      <c r="AXL1445">
        <v>7.2368421052631582E-2</v>
      </c>
      <c r="AXM1445">
        <v>0.51973684210526316</v>
      </c>
      <c r="AXN1445">
        <v>0.86842105263157898</v>
      </c>
      <c r="AXO1445">
        <v>0.19078947368421051</v>
      </c>
      <c r="AXP1445">
        <v>9.8684210526315791E-2</v>
      </c>
      <c r="AXQ1445">
        <v>0.625</v>
      </c>
      <c r="AXR1445">
        <v>0.15789473684210525</v>
      </c>
      <c r="AXS1445">
        <v>0.19736842105263158</v>
      </c>
      <c r="AXT1445">
        <v>0.15789473684210525</v>
      </c>
      <c r="AXU1445">
        <v>8.5526315789473673E-2</v>
      </c>
      <c r="AXV1445">
        <v>0.71052631578947367</v>
      </c>
      <c r="AXW1445">
        <v>0.13157894736842105</v>
      </c>
      <c r="AXX1445">
        <v>0.76315789473684204</v>
      </c>
      <c r="AXY1445">
        <v>0.23026315789473681</v>
      </c>
      <c r="AXZ1445">
        <v>0.21710526315789472</v>
      </c>
      <c r="AYA1445">
        <v>0.51973684210526316</v>
      </c>
      <c r="AYB1445">
        <v>0.52631578947368418</v>
      </c>
      <c r="AYC1445">
        <v>7.8947368421052641E-2</v>
      </c>
      <c r="AYD1445">
        <v>0.86184210526315785</v>
      </c>
      <c r="AYE1445">
        <v>0.25</v>
      </c>
      <c r="AYF1445">
        <v>0.15131578947368418</v>
      </c>
      <c r="AYG1445">
        <v>0.73026315789473673</v>
      </c>
      <c r="AYH1445">
        <v>0.13157894736842105</v>
      </c>
      <c r="AYI1445">
        <v>0.25</v>
      </c>
      <c r="AYJ1445">
        <v>0.17105263157894737</v>
      </c>
      <c r="AYK1445">
        <v>9.8684210526315791E-2</v>
      </c>
      <c r="AYL1445">
        <v>0.51973684210526316</v>
      </c>
      <c r="AYM1445">
        <v>0.13815789473684209</v>
      </c>
      <c r="AYN1445">
        <v>0.74342105263157898</v>
      </c>
      <c r="AYO1445">
        <v>0.71052631578947367</v>
      </c>
      <c r="AYP1445">
        <v>0.13815789473684209</v>
      </c>
      <c r="AYQ1445">
        <v>0.10526315789473684</v>
      </c>
      <c r="AYR1445">
        <v>0.66447368421052622</v>
      </c>
      <c r="AYS1445">
        <v>0.17105263157894737</v>
      </c>
      <c r="AYT1445">
        <v>0.13157894736842105</v>
      </c>
      <c r="AYU1445">
        <v>0.38157894736842107</v>
      </c>
      <c r="AYV1445">
        <v>0.34210526315789475</v>
      </c>
      <c r="AYW1445">
        <v>0.11842105263157893</v>
      </c>
      <c r="AYX1445">
        <v>0.15131578947368418</v>
      </c>
      <c r="AYY1445">
        <v>0.21710526315789472</v>
      </c>
      <c r="AYZ1445">
        <v>0.18421052631578946</v>
      </c>
      <c r="AZA1445">
        <v>0.23684210526315788</v>
      </c>
      <c r="AZB1445">
        <v>0.29605263157894735</v>
      </c>
      <c r="AZC1445">
        <v>0.11184210526315787</v>
      </c>
      <c r="AZD1445">
        <v>7.8947368421052641E-2</v>
      </c>
      <c r="AZE1445">
        <v>0.25</v>
      </c>
      <c r="AZF1445">
        <v>0.71710526315789469</v>
      </c>
      <c r="AZG1445">
        <v>0.14473684210526314</v>
      </c>
      <c r="AZH1445">
        <v>0.80921052631578949</v>
      </c>
      <c r="AZI1445">
        <v>0.40789473684210525</v>
      </c>
      <c r="AZJ1445">
        <v>0.21052631578947364</v>
      </c>
      <c r="AZK1445">
        <v>0.1644736842105263</v>
      </c>
      <c r="AZL1445">
        <v>0.38815789473684209</v>
      </c>
      <c r="AZM1445">
        <v>0.15789473684210525</v>
      </c>
      <c r="AZN1445">
        <v>0.36842105263157898</v>
      </c>
      <c r="AZO1445">
        <v>0.26973684210526316</v>
      </c>
      <c r="AZP1445">
        <v>0.46052631578947367</v>
      </c>
      <c r="AZQ1445">
        <v>0.17105263157894737</v>
      </c>
      <c r="AZR1445">
        <v>0.63157894736842102</v>
      </c>
      <c r="AZS1445">
        <v>0.25</v>
      </c>
      <c r="AZT1445">
        <v>8.5526315789473673E-2</v>
      </c>
      <c r="AZU1445">
        <v>0.59210526315789469</v>
      </c>
      <c r="AZV1445">
        <v>0.38157894736842107</v>
      </c>
      <c r="AZW1445">
        <v>0.65131578947368418</v>
      </c>
      <c r="AZX1445">
        <v>0.63157894736842102</v>
      </c>
      <c r="AZY1445">
        <v>0.77631578947368418</v>
      </c>
      <c r="AZZ1445">
        <v>0.49342105263157893</v>
      </c>
      <c r="BAA1445">
        <v>0.59868421052631571</v>
      </c>
      <c r="BAB1445">
        <v>0.6578947368421052</v>
      </c>
      <c r="BAC1445">
        <v>0.26973684210526316</v>
      </c>
      <c r="BAD1445">
        <v>0.30263157894736842</v>
      </c>
      <c r="BAE1445">
        <v>0.28947368421052633</v>
      </c>
      <c r="BAF1445">
        <v>0.31578947368421056</v>
      </c>
      <c r="BAG1445">
        <v>0.56578947368421051</v>
      </c>
      <c r="BAH1445">
        <v>0.625</v>
      </c>
      <c r="BAI1445">
        <v>0.29605263157894735</v>
      </c>
      <c r="BAJ1445">
        <v>0.7828947368421052</v>
      </c>
      <c r="BAK1445">
        <v>0.18421052631578946</v>
      </c>
      <c r="BAL1445">
        <v>0.17105263157894737</v>
      </c>
      <c r="BAM1445">
        <v>0.3289473684210526</v>
      </c>
      <c r="BAN1445">
        <v>0.21052631578947364</v>
      </c>
      <c r="BAO1445">
        <v>0.24342105263157893</v>
      </c>
      <c r="BAP1445">
        <v>0.15131578947368418</v>
      </c>
      <c r="BAQ1445">
        <v>0.17763157894736839</v>
      </c>
      <c r="BAR1445">
        <v>0.19736842105263158</v>
      </c>
      <c r="BAS1445">
        <v>5.921052631578947E-2</v>
      </c>
      <c r="BAT1445">
        <v>0.19078947368421051</v>
      </c>
      <c r="BAU1445">
        <v>0.21052631578947364</v>
      </c>
      <c r="BAV1445">
        <v>0.20394736842105263</v>
      </c>
      <c r="BAW1445">
        <v>0.23684210526315788</v>
      </c>
      <c r="BAX1445">
        <v>9.2105263157894732E-2</v>
      </c>
      <c r="BAY1445">
        <v>0.42105263157894735</v>
      </c>
      <c r="BAZ1445">
        <v>0.32236842105263158</v>
      </c>
      <c r="BBA1445">
        <v>0.26315789473684204</v>
      </c>
      <c r="BBB1445">
        <v>0.28289473684210531</v>
      </c>
      <c r="BBC1445">
        <v>0.28947368421052633</v>
      </c>
      <c r="BBD1445">
        <v>0.25657894736842102</v>
      </c>
      <c r="BBE1445">
        <v>0.17763157894736839</v>
      </c>
      <c r="BBF1445">
        <v>0.30263157894736842</v>
      </c>
      <c r="BBG1445">
        <v>0.20394736842105263</v>
      </c>
      <c r="BBH1445">
        <v>9.8684210526315791E-2</v>
      </c>
      <c r="BBI1445">
        <v>0.13157894736842105</v>
      </c>
      <c r="BBJ1445">
        <v>0.30921052631578949</v>
      </c>
      <c r="BBK1445">
        <v>0.30263157894736842</v>
      </c>
      <c r="BBL1445">
        <v>0.52631578947368418</v>
      </c>
      <c r="BBM1445" t="e">
        <v>#N/A</v>
      </c>
    </row>
    <row r="1446" spans="1:1417" x14ac:dyDescent="0.3">
      <c r="A1446">
        <v>0.53333333333333333</v>
      </c>
      <c r="B1446">
        <v>0.56666666666666654</v>
      </c>
      <c r="C1446">
        <v>0.71111111111111114</v>
      </c>
      <c r="D1446">
        <v>0.46666666666666667</v>
      </c>
      <c r="E1446">
        <v>0.51111111111111107</v>
      </c>
      <c r="F1446">
        <v>0.5</v>
      </c>
      <c r="G1446">
        <v>0.21111111111111108</v>
      </c>
      <c r="H1446">
        <v>0.25555555555555554</v>
      </c>
      <c r="I1446">
        <v>0.24444444444444446</v>
      </c>
      <c r="J1446">
        <v>0.31111111111111106</v>
      </c>
      <c r="K1446">
        <v>0.57777777777777772</v>
      </c>
      <c r="L1446">
        <v>0.66666666666666663</v>
      </c>
      <c r="M1446">
        <v>0.25555555555555554</v>
      </c>
      <c r="N1446">
        <v>0.6777777777777777</v>
      </c>
      <c r="O1446">
        <v>0.12222222222222223</v>
      </c>
      <c r="P1446">
        <v>0.13333333333333333</v>
      </c>
      <c r="Q1446">
        <v>0.23333333333333334</v>
      </c>
      <c r="R1446">
        <v>0.18888888888888891</v>
      </c>
      <c r="S1446">
        <v>0.25555555555555554</v>
      </c>
      <c r="T1446">
        <v>0.19999999999999996</v>
      </c>
      <c r="U1446">
        <v>0.16666666666666666</v>
      </c>
      <c r="V1446">
        <v>0.17777777777777778</v>
      </c>
      <c r="W1446">
        <v>5.5555555555555552E-2</v>
      </c>
      <c r="X1446">
        <v>0.13333333333333333</v>
      </c>
      <c r="Y1446">
        <v>0.17777777777777778</v>
      </c>
      <c r="Z1446">
        <v>0.16666666666666666</v>
      </c>
      <c r="AA1446">
        <v>0.22222222222222221</v>
      </c>
      <c r="AB1446">
        <v>6.666666666666668E-2</v>
      </c>
      <c r="AC1446">
        <v>0.33333333333333331</v>
      </c>
      <c r="AD1446">
        <v>0.26666666666666666</v>
      </c>
      <c r="AE1446">
        <v>0.18888888888888891</v>
      </c>
      <c r="AF1446">
        <v>0.27777777777777779</v>
      </c>
      <c r="AG1446">
        <v>0.27777777777777779</v>
      </c>
      <c r="AH1446">
        <v>0.23333333333333334</v>
      </c>
      <c r="AI1446">
        <v>0.14444444444444443</v>
      </c>
      <c r="AJ1446">
        <v>0.24444444444444446</v>
      </c>
      <c r="AK1446">
        <v>0.16666666666666666</v>
      </c>
      <c r="AL1446">
        <v>9.9999999999999978E-2</v>
      </c>
      <c r="AM1446">
        <v>0.14444444444444443</v>
      </c>
      <c r="AN1446">
        <v>0.24444444444444446</v>
      </c>
      <c r="AO1446">
        <v>0.24444444444444446</v>
      </c>
      <c r="AP1446">
        <v>0.5</v>
      </c>
      <c r="AQ1446">
        <v>0.14444444444444443</v>
      </c>
      <c r="AR1446">
        <v>0.25555555555555554</v>
      </c>
      <c r="AS1446">
        <v>0.13333333333333333</v>
      </c>
      <c r="AT1446">
        <v>0.16666666666666666</v>
      </c>
      <c r="AU1446">
        <v>0.15555555555555553</v>
      </c>
      <c r="AV1446">
        <v>0.13333333333333333</v>
      </c>
      <c r="AW1446">
        <v>0.15555555555555553</v>
      </c>
      <c r="AX1446">
        <v>0.15555555555555553</v>
      </c>
      <c r="AY1446">
        <v>0.14444444444444443</v>
      </c>
      <c r="AZ1446">
        <v>0.46666666666666667</v>
      </c>
      <c r="BA1446">
        <v>0.23333333333333334</v>
      </c>
      <c r="BB1446">
        <v>0.31111111111111106</v>
      </c>
      <c r="BC1446">
        <v>0.31111111111111106</v>
      </c>
      <c r="BD1446">
        <v>0.14444444444444443</v>
      </c>
      <c r="BE1446">
        <v>2.2222222222222216E-2</v>
      </c>
      <c r="BF1446">
        <v>0.42222222222222217</v>
      </c>
      <c r="BG1446">
        <v>0.24444444444444446</v>
      </c>
      <c r="BH1446">
        <v>0.19999999999999996</v>
      </c>
      <c r="BI1446">
        <v>0.17777777777777778</v>
      </c>
      <c r="BJ1446">
        <v>0.13333333333333333</v>
      </c>
      <c r="BK1446">
        <v>9.9999999999999978E-2</v>
      </c>
      <c r="BL1446">
        <v>0.19999999999999996</v>
      </c>
      <c r="BM1446">
        <v>0.14444444444444443</v>
      </c>
      <c r="BN1446">
        <v>0.12222222222222223</v>
      </c>
      <c r="BO1446">
        <v>0.76666666666666672</v>
      </c>
      <c r="BP1446">
        <v>0.22222222222222221</v>
      </c>
      <c r="BQ1446">
        <v>0.28888888888888886</v>
      </c>
      <c r="BR1446">
        <v>0.3</v>
      </c>
      <c r="BS1446">
        <v>0.44444444444444442</v>
      </c>
      <c r="BT1446">
        <v>0.24444444444444446</v>
      </c>
      <c r="BU1446">
        <v>0.28888888888888886</v>
      </c>
      <c r="BV1446">
        <v>0.21111111111111108</v>
      </c>
      <c r="BW1446">
        <v>0.25555555555555554</v>
      </c>
      <c r="BX1446">
        <v>6.666666666666668E-2</v>
      </c>
      <c r="BY1446">
        <v>0.57777777777777772</v>
      </c>
      <c r="BZ1446">
        <v>0.46666666666666667</v>
      </c>
      <c r="CA1446">
        <v>0.24444444444444446</v>
      </c>
      <c r="CB1446">
        <v>0.5</v>
      </c>
      <c r="CC1446">
        <v>0.53333333333333333</v>
      </c>
      <c r="CD1446">
        <v>0.19999999999999996</v>
      </c>
      <c r="CE1446">
        <v>0.24444444444444446</v>
      </c>
      <c r="CF1446">
        <v>0.24444444444444446</v>
      </c>
      <c r="CG1446">
        <v>0.28888888888888886</v>
      </c>
      <c r="CH1446">
        <v>0.27777777777777779</v>
      </c>
      <c r="CI1446">
        <v>0.21111111111111108</v>
      </c>
      <c r="CJ1446">
        <v>0.21111111111111108</v>
      </c>
      <c r="CK1446">
        <v>0.34444444444444444</v>
      </c>
      <c r="CL1446">
        <v>0.15555555555555553</v>
      </c>
      <c r="CM1446">
        <v>0.36666666666666664</v>
      </c>
      <c r="CN1446">
        <v>0.28888888888888886</v>
      </c>
      <c r="CO1446">
        <v>0.3</v>
      </c>
      <c r="CP1446">
        <v>0.19999999999999996</v>
      </c>
      <c r="CQ1446">
        <v>0.17777777777777778</v>
      </c>
      <c r="CR1446">
        <v>0.1111111111111111</v>
      </c>
      <c r="CS1446">
        <v>0.1111111111111111</v>
      </c>
      <c r="CT1446">
        <v>0.21111111111111108</v>
      </c>
      <c r="CU1446">
        <v>0.22222222222222221</v>
      </c>
      <c r="CV1446">
        <v>0.24444444444444446</v>
      </c>
      <c r="CW1446">
        <v>9.9999999999999978E-2</v>
      </c>
      <c r="CX1446">
        <v>0.3</v>
      </c>
      <c r="CY1446">
        <v>0.28888888888888886</v>
      </c>
      <c r="CZ1446">
        <v>0.48888888888888893</v>
      </c>
      <c r="DA1446">
        <v>0.32222222222222219</v>
      </c>
      <c r="DB1446">
        <v>0.16666666666666666</v>
      </c>
      <c r="DC1446">
        <v>0.18888888888888891</v>
      </c>
      <c r="DD1446">
        <v>0.22222222222222221</v>
      </c>
      <c r="DE1446">
        <v>0.16666666666666666</v>
      </c>
      <c r="DF1446">
        <v>9.9999999999999978E-2</v>
      </c>
      <c r="DG1446">
        <v>0.22222222222222221</v>
      </c>
      <c r="DH1446">
        <v>0.22222222222222221</v>
      </c>
      <c r="DI1446">
        <v>0.19999999999999996</v>
      </c>
      <c r="DJ1446">
        <v>0.22222222222222221</v>
      </c>
      <c r="DK1446">
        <v>0.3</v>
      </c>
      <c r="DL1446">
        <v>0.13333333333333333</v>
      </c>
      <c r="DM1446">
        <v>0.22222222222222221</v>
      </c>
      <c r="DN1446">
        <v>0.24444444444444446</v>
      </c>
      <c r="DO1446">
        <v>0.25555555555555554</v>
      </c>
      <c r="DP1446">
        <v>0.15555555555555553</v>
      </c>
      <c r="DQ1446">
        <v>0.21111111111111108</v>
      </c>
      <c r="DR1446">
        <v>8.8888888888888892E-2</v>
      </c>
      <c r="DS1446">
        <v>0.13333333333333333</v>
      </c>
      <c r="DT1446">
        <v>7.7777777777777765E-2</v>
      </c>
      <c r="DU1446">
        <v>0.22222222222222221</v>
      </c>
      <c r="DV1446">
        <v>0.23333333333333334</v>
      </c>
      <c r="DW1446">
        <v>0.12222222222222223</v>
      </c>
      <c r="DX1446">
        <v>0.17777777777777778</v>
      </c>
      <c r="DY1446">
        <v>0.14444444444444443</v>
      </c>
      <c r="DZ1446">
        <v>0.21111111111111108</v>
      </c>
      <c r="EA1446">
        <v>0.56666666666666654</v>
      </c>
      <c r="EB1446">
        <v>0.25555555555555554</v>
      </c>
      <c r="EC1446">
        <v>0.19999999999999996</v>
      </c>
      <c r="ED1446">
        <v>5.5555555555555552E-2</v>
      </c>
      <c r="EE1446">
        <v>0.18888888888888891</v>
      </c>
      <c r="EF1446">
        <v>0.25555555555555554</v>
      </c>
      <c r="EG1446">
        <v>0.27777777777777779</v>
      </c>
      <c r="EH1446">
        <v>0.14444444444444443</v>
      </c>
      <c r="EI1446">
        <v>0.46666666666666667</v>
      </c>
      <c r="EJ1446">
        <v>0.12222222222222223</v>
      </c>
      <c r="EK1446">
        <v>9.9999999999999978E-2</v>
      </c>
      <c r="EL1446">
        <v>0.45555555555555549</v>
      </c>
      <c r="EM1446">
        <v>0.56666666666666654</v>
      </c>
      <c r="EN1446">
        <v>0.44444444444444442</v>
      </c>
      <c r="EO1446">
        <v>0.36666666666666664</v>
      </c>
      <c r="EP1446">
        <v>0.34444444444444444</v>
      </c>
      <c r="EQ1446">
        <v>0.25555555555555554</v>
      </c>
      <c r="ER1446">
        <v>0.13333333333333333</v>
      </c>
      <c r="ES1446">
        <v>0.21111111111111108</v>
      </c>
      <c r="ET1446">
        <v>0.24444444444444446</v>
      </c>
      <c r="EU1446">
        <v>0.16666666666666666</v>
      </c>
      <c r="EV1446">
        <v>0.25555555555555554</v>
      </c>
      <c r="EW1446">
        <v>0.28888888888888886</v>
      </c>
      <c r="EX1446">
        <v>0.26666666666666666</v>
      </c>
      <c r="EY1446">
        <v>0.13333333333333333</v>
      </c>
      <c r="EZ1446">
        <v>6.666666666666668E-2</v>
      </c>
      <c r="FA1446">
        <v>0.1111111111111111</v>
      </c>
      <c r="FB1446">
        <v>0.16666666666666666</v>
      </c>
      <c r="FC1446">
        <v>0.16666666666666666</v>
      </c>
      <c r="FD1446">
        <v>0.16666666666666666</v>
      </c>
      <c r="FE1446">
        <v>0.14444444444444443</v>
      </c>
      <c r="FF1446">
        <v>0.68888888888888888</v>
      </c>
      <c r="FG1446">
        <v>0.76666666666666672</v>
      </c>
      <c r="FH1446">
        <v>0.42222222222222217</v>
      </c>
      <c r="FI1446">
        <v>0.54444444444444451</v>
      </c>
      <c r="FJ1446">
        <v>0.16666666666666666</v>
      </c>
      <c r="FK1446">
        <v>0.21111111111111108</v>
      </c>
      <c r="FL1446">
        <v>0.25555555555555554</v>
      </c>
      <c r="FM1446">
        <v>0.23333333333333334</v>
      </c>
      <c r="FN1446">
        <v>0.24444444444444446</v>
      </c>
      <c r="FO1446">
        <v>0.18888888888888891</v>
      </c>
      <c r="FP1446">
        <v>0.14444444444444443</v>
      </c>
      <c r="FQ1446">
        <v>0.22222222222222221</v>
      </c>
      <c r="FR1446">
        <v>0.23333333333333334</v>
      </c>
      <c r="FS1446">
        <v>9.9999999999999978E-2</v>
      </c>
      <c r="FT1446">
        <v>7.7777777777777765E-2</v>
      </c>
      <c r="FU1446">
        <v>0.16666666666666666</v>
      </c>
      <c r="FV1446">
        <v>0.21111111111111108</v>
      </c>
      <c r="FW1446">
        <v>0.17777777777777778</v>
      </c>
      <c r="FX1446">
        <v>0.24444444444444446</v>
      </c>
      <c r="FY1446">
        <v>0.18888888888888891</v>
      </c>
      <c r="FZ1446">
        <v>8.8888888888888892E-2</v>
      </c>
      <c r="GA1446">
        <v>0.18888888888888891</v>
      </c>
      <c r="GB1446">
        <v>0.14444444444444443</v>
      </c>
      <c r="GC1446">
        <v>0.18888888888888891</v>
      </c>
      <c r="GD1446">
        <v>7.7777777777777765E-2</v>
      </c>
      <c r="GE1446">
        <v>0.14444444444444443</v>
      </c>
      <c r="GF1446">
        <v>0.12222222222222223</v>
      </c>
      <c r="GG1446">
        <v>0.15555555555555553</v>
      </c>
      <c r="GH1446">
        <v>5.5555555555555552E-2</v>
      </c>
      <c r="GI1446">
        <v>0.53333333333333333</v>
      </c>
      <c r="GJ1446">
        <v>0.62222222222222212</v>
      </c>
      <c r="GK1446">
        <v>0.33333333333333331</v>
      </c>
      <c r="GL1446">
        <v>0.38888888888888884</v>
      </c>
      <c r="GM1446">
        <v>0.37777777777777777</v>
      </c>
      <c r="GN1446">
        <v>0.37777777777777777</v>
      </c>
      <c r="GO1446">
        <v>0.27777777777777779</v>
      </c>
      <c r="GP1446">
        <v>0.25555555555555554</v>
      </c>
      <c r="GQ1446">
        <v>0.24444444444444446</v>
      </c>
      <c r="GR1446">
        <v>0.18888888888888891</v>
      </c>
      <c r="GS1446">
        <v>0.27777777777777779</v>
      </c>
      <c r="GT1446">
        <v>5.5555555555555552E-2</v>
      </c>
      <c r="GU1446">
        <v>9.9999999999999978E-2</v>
      </c>
      <c r="GV1446">
        <v>0.18888888888888891</v>
      </c>
      <c r="GW1446">
        <v>0.18888888888888891</v>
      </c>
      <c r="GX1446">
        <v>0.16666666666666666</v>
      </c>
      <c r="GY1446">
        <v>0.28888888888888886</v>
      </c>
      <c r="GZ1446">
        <v>0.23333333333333334</v>
      </c>
      <c r="HA1446">
        <v>5.5555555555555552E-2</v>
      </c>
      <c r="HB1446">
        <v>0.19999999999999996</v>
      </c>
      <c r="HC1446">
        <v>0.28888888888888886</v>
      </c>
      <c r="HD1446">
        <v>0.24444444444444446</v>
      </c>
      <c r="HE1446">
        <v>0.19999999999999996</v>
      </c>
      <c r="HF1446">
        <v>0.1111111111111111</v>
      </c>
      <c r="HG1446">
        <v>0.21111111111111108</v>
      </c>
      <c r="HH1446">
        <v>7.7777777777777765E-2</v>
      </c>
      <c r="HI1446">
        <v>0.21111111111111108</v>
      </c>
      <c r="HJ1446">
        <v>0.1111111111111111</v>
      </c>
      <c r="HK1446">
        <v>0.13333333333333333</v>
      </c>
      <c r="HL1446">
        <v>0.17777777777777778</v>
      </c>
      <c r="HM1446">
        <v>0.19999999999999996</v>
      </c>
      <c r="HN1446">
        <v>0.18888888888888891</v>
      </c>
      <c r="HO1446">
        <v>0.17777777777777778</v>
      </c>
      <c r="HP1446">
        <v>0.1111111111111111</v>
      </c>
      <c r="HQ1446">
        <v>7.7777777777777765E-2</v>
      </c>
      <c r="HR1446">
        <v>0.24444444444444446</v>
      </c>
      <c r="HS1446">
        <v>0.19999999999999996</v>
      </c>
      <c r="HT1446">
        <v>0.65555555555555556</v>
      </c>
      <c r="HU1446">
        <v>0.54444444444444451</v>
      </c>
      <c r="HV1446">
        <v>0.13333333333333333</v>
      </c>
      <c r="HW1446">
        <v>0.46666666666666667</v>
      </c>
      <c r="HX1446">
        <v>0.14444444444444443</v>
      </c>
      <c r="HY1446">
        <v>0.34444444444444444</v>
      </c>
      <c r="HZ1446">
        <v>0.21111111111111108</v>
      </c>
      <c r="IA1446">
        <v>0.17777777777777778</v>
      </c>
      <c r="IB1446">
        <v>0.12222222222222223</v>
      </c>
      <c r="IC1446">
        <v>0.15555555555555553</v>
      </c>
      <c r="ID1446">
        <v>0.26666666666666666</v>
      </c>
      <c r="IE1446">
        <v>0.13333333333333333</v>
      </c>
      <c r="IF1446">
        <v>0.1111111111111111</v>
      </c>
      <c r="IG1446">
        <v>0.15555555555555553</v>
      </c>
      <c r="IH1446">
        <v>0.35555555555555557</v>
      </c>
      <c r="II1446">
        <v>0.22222222222222221</v>
      </c>
      <c r="IJ1446">
        <v>0.23333333333333334</v>
      </c>
      <c r="IK1446">
        <v>0.12222222222222223</v>
      </c>
      <c r="IL1446">
        <v>0.23333333333333334</v>
      </c>
      <c r="IM1446">
        <v>0.21111111111111108</v>
      </c>
      <c r="IN1446">
        <v>0.18888888888888891</v>
      </c>
      <c r="IO1446">
        <v>0.25555555555555554</v>
      </c>
      <c r="IP1446">
        <v>0.21111111111111108</v>
      </c>
      <c r="IQ1446">
        <v>0.15555555555555553</v>
      </c>
      <c r="IR1446">
        <v>0.1111111111111111</v>
      </c>
      <c r="IS1446">
        <v>0.19999999999999996</v>
      </c>
      <c r="IT1446">
        <v>0.14444444444444443</v>
      </c>
      <c r="IU1446">
        <v>0.22222222222222221</v>
      </c>
      <c r="IV1446">
        <v>0.22222222222222221</v>
      </c>
      <c r="IW1446">
        <v>0.26666666666666666</v>
      </c>
      <c r="IX1446">
        <v>0.17777777777777778</v>
      </c>
      <c r="IY1446">
        <v>0.12222222222222223</v>
      </c>
      <c r="IZ1446">
        <v>0.1111111111111111</v>
      </c>
      <c r="JA1446">
        <v>0.12222222222222223</v>
      </c>
      <c r="JB1446">
        <v>0.13333333333333333</v>
      </c>
      <c r="JC1446">
        <v>0.12222222222222223</v>
      </c>
      <c r="JD1446">
        <v>0.1111111111111111</v>
      </c>
      <c r="JE1446">
        <v>0.17777777777777778</v>
      </c>
      <c r="JF1446">
        <v>0.25555555555555554</v>
      </c>
      <c r="JG1446">
        <v>0.17777777777777778</v>
      </c>
      <c r="JH1446">
        <v>0.22222222222222221</v>
      </c>
      <c r="JI1446">
        <v>0.1111111111111111</v>
      </c>
      <c r="JJ1446">
        <v>0.14444444444444443</v>
      </c>
      <c r="JK1446">
        <v>0.27777777777777779</v>
      </c>
      <c r="JL1446">
        <v>0.21111111111111108</v>
      </c>
      <c r="JM1446">
        <v>0.3</v>
      </c>
      <c r="JN1446">
        <v>8.8888888888888892E-2</v>
      </c>
      <c r="JO1446">
        <v>0.18888888888888891</v>
      </c>
      <c r="JP1446">
        <v>0.22222222222222221</v>
      </c>
      <c r="JQ1446">
        <v>0.16666666666666666</v>
      </c>
      <c r="JR1446">
        <v>0.13333333333333333</v>
      </c>
      <c r="JS1446">
        <v>0.13333333333333333</v>
      </c>
      <c r="JT1446">
        <v>0.14444444444444443</v>
      </c>
      <c r="JU1446">
        <v>0.18888888888888891</v>
      </c>
      <c r="JV1446">
        <v>0.14444444444444443</v>
      </c>
      <c r="JW1446">
        <v>0.18888888888888891</v>
      </c>
      <c r="JX1446">
        <v>0.19999999999999996</v>
      </c>
      <c r="JY1446">
        <v>0.14444444444444443</v>
      </c>
      <c r="JZ1446">
        <v>6.666666666666668E-2</v>
      </c>
      <c r="KA1446">
        <v>0.16666666666666666</v>
      </c>
      <c r="KB1446">
        <v>8.8888888888888892E-2</v>
      </c>
      <c r="KC1446">
        <v>0.15555555555555553</v>
      </c>
      <c r="KD1446">
        <v>0.18888888888888891</v>
      </c>
      <c r="KE1446">
        <v>0.12222222222222223</v>
      </c>
      <c r="KF1446">
        <v>0.12222222222222223</v>
      </c>
      <c r="KG1446">
        <v>8.8888888888888892E-2</v>
      </c>
      <c r="KH1446">
        <v>6.666666666666668E-2</v>
      </c>
      <c r="KI1446">
        <v>0.1111111111111111</v>
      </c>
      <c r="KJ1446">
        <v>0.25555555555555554</v>
      </c>
      <c r="KK1446">
        <v>0.61111111111111105</v>
      </c>
      <c r="KL1446">
        <v>0.62222222222222212</v>
      </c>
      <c r="KM1446">
        <v>0.26666666666666666</v>
      </c>
      <c r="KN1446">
        <v>0.33333333333333331</v>
      </c>
      <c r="KO1446">
        <v>0.15555555555555553</v>
      </c>
      <c r="KP1446">
        <v>0.46666666666666667</v>
      </c>
      <c r="KQ1446">
        <v>0.43333333333333335</v>
      </c>
      <c r="KR1446">
        <v>0.25555555555555554</v>
      </c>
      <c r="KS1446">
        <v>0.17777777777777778</v>
      </c>
      <c r="KT1446">
        <v>0.22222222222222221</v>
      </c>
      <c r="KU1446">
        <v>0.5888888888888888</v>
      </c>
      <c r="KV1446">
        <v>0.16666666666666666</v>
      </c>
      <c r="KW1446">
        <v>0.16666666666666666</v>
      </c>
      <c r="KX1446">
        <v>0.48888888888888893</v>
      </c>
      <c r="KY1446">
        <v>0.53333333333333333</v>
      </c>
      <c r="KZ1446">
        <v>0.73333333333333328</v>
      </c>
      <c r="LA1446">
        <v>0.6333333333333333</v>
      </c>
      <c r="LB1446">
        <v>0.26666666666666666</v>
      </c>
      <c r="LC1446">
        <v>0.1111111111111111</v>
      </c>
      <c r="LD1446">
        <v>0.37777777777777777</v>
      </c>
      <c r="LE1446">
        <v>0.27777777777777779</v>
      </c>
      <c r="LF1446">
        <v>0.26666666666666666</v>
      </c>
      <c r="LG1446">
        <v>0.13333333333333333</v>
      </c>
      <c r="LH1446">
        <v>0.73333333333333328</v>
      </c>
      <c r="LI1446">
        <v>0.26666666666666666</v>
      </c>
      <c r="LJ1446">
        <v>0.78888888888888875</v>
      </c>
      <c r="LK1446">
        <v>4.4444444444444446E-2</v>
      </c>
      <c r="LL1446">
        <v>0.37777777777777777</v>
      </c>
      <c r="LM1446">
        <v>0.3</v>
      </c>
      <c r="LN1446">
        <v>0.6</v>
      </c>
      <c r="LO1446">
        <v>7.7777777777777765E-2</v>
      </c>
      <c r="LP1446">
        <v>0.65555555555555556</v>
      </c>
      <c r="LQ1446">
        <v>0.52222222222222225</v>
      </c>
      <c r="LR1446">
        <v>0.28888888888888886</v>
      </c>
      <c r="LS1446">
        <v>0.42222222222222217</v>
      </c>
      <c r="LT1446">
        <v>0.22222222222222221</v>
      </c>
      <c r="LU1446">
        <v>0.26666666666666666</v>
      </c>
      <c r="LV1446">
        <v>0.64444444444444438</v>
      </c>
      <c r="LW1446">
        <v>0.22222222222222221</v>
      </c>
      <c r="LX1446">
        <v>0.64444444444444438</v>
      </c>
      <c r="LY1446">
        <v>0.35555555555555557</v>
      </c>
      <c r="LZ1446">
        <v>0.12222222222222223</v>
      </c>
      <c r="MA1446">
        <v>0.27777777777777779</v>
      </c>
      <c r="MB1446">
        <v>0.81111111111111101</v>
      </c>
      <c r="MC1446">
        <v>6.666666666666668E-2</v>
      </c>
      <c r="MD1446">
        <v>0.17777777777777778</v>
      </c>
      <c r="ME1446">
        <v>0.56666666666666654</v>
      </c>
      <c r="MF1446">
        <v>0.17777777777777778</v>
      </c>
      <c r="MG1446">
        <v>0.16666666666666666</v>
      </c>
      <c r="MH1446">
        <v>0.27777777777777779</v>
      </c>
      <c r="MI1446">
        <v>0.18888888888888891</v>
      </c>
      <c r="MJ1446">
        <v>0.16666666666666666</v>
      </c>
      <c r="MK1446">
        <v>0.17777777777777778</v>
      </c>
      <c r="ML1446">
        <v>0.88888888888888884</v>
      </c>
      <c r="MM1446">
        <v>0.25555555555555554</v>
      </c>
      <c r="MN1446">
        <v>0.19999999999999996</v>
      </c>
      <c r="MO1446">
        <v>0.21111111111111108</v>
      </c>
      <c r="MP1446">
        <v>0.81111111111111101</v>
      </c>
      <c r="MQ1446">
        <v>0.87777777777777777</v>
      </c>
      <c r="MR1446">
        <v>0.28888888888888886</v>
      </c>
      <c r="MS1446">
        <v>0.16666666666666666</v>
      </c>
      <c r="MT1446">
        <v>0.44444444444444442</v>
      </c>
      <c r="MU1446">
        <v>0.24444444444444446</v>
      </c>
      <c r="MV1446">
        <v>0.88888888888888884</v>
      </c>
      <c r="MW1446">
        <v>0.88888888888888884</v>
      </c>
      <c r="MX1446">
        <v>0.18888888888888891</v>
      </c>
      <c r="MY1446">
        <v>0.42222222222222217</v>
      </c>
      <c r="MZ1446">
        <v>0.15555555555555553</v>
      </c>
      <c r="NA1446">
        <v>0.22222222222222221</v>
      </c>
      <c r="NB1446">
        <v>0.42222222222222217</v>
      </c>
      <c r="NC1446">
        <v>0.28888888888888886</v>
      </c>
      <c r="ND1446">
        <v>0.21111111111111108</v>
      </c>
      <c r="NE1446">
        <v>0.3</v>
      </c>
      <c r="NF1446">
        <v>0.26666666666666666</v>
      </c>
      <c r="NG1446">
        <v>0.88888888888888884</v>
      </c>
      <c r="NH1446">
        <v>0.45555555555555549</v>
      </c>
      <c r="NI1446">
        <v>0.89999999999999991</v>
      </c>
      <c r="NJ1446">
        <v>0.18888888888888891</v>
      </c>
      <c r="NK1446">
        <v>0.53333333333333333</v>
      </c>
      <c r="NL1446">
        <v>0.18888888888888891</v>
      </c>
      <c r="NM1446">
        <v>0.16666666666666666</v>
      </c>
      <c r="NN1446">
        <v>0.24444444444444446</v>
      </c>
      <c r="NO1446">
        <v>0.17777777777777778</v>
      </c>
      <c r="NP1446">
        <v>0.34444444444444444</v>
      </c>
      <c r="NQ1446">
        <v>0.32222222222222219</v>
      </c>
      <c r="NR1446">
        <v>0.14444444444444443</v>
      </c>
      <c r="NS1446">
        <v>0.42222222222222217</v>
      </c>
      <c r="NT1446">
        <v>0.42222222222222217</v>
      </c>
      <c r="NU1446">
        <v>0.19999999999999996</v>
      </c>
      <c r="NV1446">
        <v>0.42222222222222217</v>
      </c>
      <c r="NW1446">
        <v>0.14444444444444443</v>
      </c>
      <c r="NX1446">
        <v>0.32222222222222219</v>
      </c>
      <c r="NY1446">
        <v>0.26666666666666666</v>
      </c>
      <c r="NZ1446">
        <v>0.54444444444444451</v>
      </c>
      <c r="OA1446">
        <v>0.27777777777777779</v>
      </c>
      <c r="OB1446">
        <v>0.92222222222222228</v>
      </c>
      <c r="OC1446">
        <v>0.28888888888888886</v>
      </c>
      <c r="OD1446">
        <v>0.53333333333333333</v>
      </c>
      <c r="OE1446">
        <v>0.53333333333333333</v>
      </c>
      <c r="OF1446">
        <v>0.56666666666666654</v>
      </c>
      <c r="OG1446">
        <v>0.32222222222222219</v>
      </c>
      <c r="OH1446">
        <v>0.15555555555555553</v>
      </c>
      <c r="OI1446">
        <v>0.6</v>
      </c>
      <c r="OJ1446">
        <v>0.41111111111111109</v>
      </c>
      <c r="OK1446">
        <v>0.17777777777777778</v>
      </c>
      <c r="OL1446">
        <v>0.16666666666666666</v>
      </c>
      <c r="OM1446">
        <v>0.53333333333333333</v>
      </c>
      <c r="ON1446">
        <v>0.32222222222222219</v>
      </c>
      <c r="OO1446">
        <v>0.48888888888888893</v>
      </c>
      <c r="OP1446">
        <v>0.89999999999999991</v>
      </c>
      <c r="OQ1446">
        <v>0.24444444444444446</v>
      </c>
      <c r="OR1446">
        <v>0.28888888888888886</v>
      </c>
      <c r="OS1446">
        <v>0.27777777777777779</v>
      </c>
      <c r="OT1446">
        <v>0.21111111111111108</v>
      </c>
      <c r="OU1446">
        <v>0.33333333333333331</v>
      </c>
      <c r="OV1446">
        <v>0.21111111111111108</v>
      </c>
      <c r="OW1446">
        <v>0.75555555555555554</v>
      </c>
      <c r="OX1446">
        <v>0.45555555555555549</v>
      </c>
      <c r="OY1446">
        <v>0.28888888888888886</v>
      </c>
      <c r="OZ1446">
        <v>0.13333333333333333</v>
      </c>
      <c r="PA1446">
        <v>0.44444444444444442</v>
      </c>
      <c r="PB1446">
        <v>0.18888888888888891</v>
      </c>
      <c r="PC1446">
        <v>0.48888888888888893</v>
      </c>
      <c r="PD1446">
        <v>0.18888888888888891</v>
      </c>
      <c r="PE1446">
        <v>0.52222222222222225</v>
      </c>
      <c r="PF1446">
        <v>0.24444444444444446</v>
      </c>
      <c r="PG1446">
        <v>0.88888888888888884</v>
      </c>
      <c r="PH1446">
        <v>0.17777777777777778</v>
      </c>
      <c r="PI1446">
        <v>0.15555555555555553</v>
      </c>
      <c r="PJ1446">
        <v>0.26666666666666666</v>
      </c>
      <c r="PK1446">
        <v>0.28888888888888886</v>
      </c>
      <c r="PL1446">
        <v>0.55555555555555558</v>
      </c>
      <c r="PM1446">
        <v>0.36666666666666664</v>
      </c>
      <c r="PN1446">
        <v>0.28888888888888886</v>
      </c>
      <c r="PO1446">
        <v>0.17777777777777778</v>
      </c>
      <c r="PP1446">
        <v>0.18888888888888891</v>
      </c>
      <c r="PQ1446">
        <v>0.31111111111111106</v>
      </c>
      <c r="PR1446">
        <v>0.31111111111111106</v>
      </c>
      <c r="PS1446">
        <v>0.28888888888888886</v>
      </c>
      <c r="PT1446">
        <v>0.28888888888888886</v>
      </c>
      <c r="PU1446">
        <v>0.93333333333333335</v>
      </c>
      <c r="PV1446">
        <v>0.17777777777777778</v>
      </c>
      <c r="PW1446">
        <v>0.44444444444444442</v>
      </c>
      <c r="PX1446">
        <v>0.55555555555555558</v>
      </c>
      <c r="PY1446">
        <v>0.36666666666666664</v>
      </c>
      <c r="PZ1446">
        <v>0.53333333333333333</v>
      </c>
      <c r="QA1446">
        <v>0.55555555555555558</v>
      </c>
      <c r="QB1446">
        <v>0.42222222222222217</v>
      </c>
      <c r="QC1446">
        <v>0.64444444444444438</v>
      </c>
      <c r="QD1446">
        <v>0.32222222222222219</v>
      </c>
      <c r="QE1446">
        <v>0.37777777777777777</v>
      </c>
      <c r="QF1446">
        <v>0.38888888888888884</v>
      </c>
      <c r="QG1446">
        <v>0.42222222222222217</v>
      </c>
      <c r="QH1446">
        <v>0.45555555555555549</v>
      </c>
      <c r="QI1446">
        <v>0.36666666666666664</v>
      </c>
      <c r="QJ1446">
        <v>0.53333333333333333</v>
      </c>
      <c r="QK1446">
        <v>0.48888888888888893</v>
      </c>
      <c r="QL1446">
        <v>0.71111111111111114</v>
      </c>
      <c r="QM1446">
        <v>0.42222222222222217</v>
      </c>
      <c r="QN1446">
        <v>0.47777777777777775</v>
      </c>
      <c r="QO1446">
        <v>0.66666666666666663</v>
      </c>
      <c r="QP1446">
        <v>0.68888888888888888</v>
      </c>
      <c r="QQ1446">
        <v>0.42222222222222217</v>
      </c>
      <c r="QR1446">
        <v>0.27777777777777779</v>
      </c>
      <c r="QS1446">
        <v>0.52222222222222225</v>
      </c>
      <c r="QT1446">
        <v>0.45555555555555549</v>
      </c>
      <c r="QU1446">
        <v>0.57777777777777772</v>
      </c>
      <c r="QV1446">
        <v>0.31111111111111106</v>
      </c>
      <c r="QW1446">
        <v>0.45555555555555549</v>
      </c>
      <c r="QX1446">
        <v>0.32222222222222219</v>
      </c>
      <c r="QY1446">
        <v>0.43333333333333335</v>
      </c>
      <c r="QZ1446">
        <v>0.41111111111111109</v>
      </c>
      <c r="RA1446">
        <v>0.26666666666666666</v>
      </c>
      <c r="RB1446">
        <v>0.45555555555555549</v>
      </c>
      <c r="RC1446">
        <v>0.8666666666666667</v>
      </c>
      <c r="RD1446">
        <v>0.57777777777777772</v>
      </c>
      <c r="RE1446">
        <v>0.47777777777777775</v>
      </c>
      <c r="RF1446">
        <v>0.48888888888888893</v>
      </c>
      <c r="RG1446">
        <v>0.6</v>
      </c>
      <c r="RH1446">
        <v>0.34444444444444444</v>
      </c>
      <c r="RI1446">
        <v>0.31111111111111106</v>
      </c>
      <c r="RJ1446">
        <v>0.39999999999999991</v>
      </c>
      <c r="RK1446">
        <v>0.39999999999999991</v>
      </c>
      <c r="RL1446">
        <v>0.34444444444444444</v>
      </c>
      <c r="RM1446">
        <v>0.46666666666666667</v>
      </c>
      <c r="RN1446">
        <v>0.39999999999999991</v>
      </c>
      <c r="RO1446">
        <v>0.55555555555555558</v>
      </c>
      <c r="RP1446">
        <v>0.68888888888888888</v>
      </c>
      <c r="RQ1446">
        <v>0.42222222222222217</v>
      </c>
      <c r="RR1446">
        <v>0.55555555555555558</v>
      </c>
      <c r="RS1446">
        <v>0.5888888888888888</v>
      </c>
      <c r="RT1446">
        <v>0.75555555555555554</v>
      </c>
      <c r="RU1446">
        <v>0.6777777777777777</v>
      </c>
      <c r="RV1446">
        <v>0.71111111111111114</v>
      </c>
      <c r="RW1446">
        <v>0.43333333333333335</v>
      </c>
      <c r="RX1446">
        <v>0.28888888888888886</v>
      </c>
      <c r="RY1446">
        <v>0.37777777777777777</v>
      </c>
      <c r="RZ1446">
        <v>0.26666666666666666</v>
      </c>
      <c r="SA1446">
        <v>0.31111111111111106</v>
      </c>
      <c r="SB1446">
        <v>0.16666666666666666</v>
      </c>
      <c r="SC1446">
        <v>0.3</v>
      </c>
      <c r="SD1446">
        <v>0.25555555555555554</v>
      </c>
      <c r="SE1446">
        <v>0.26666666666666666</v>
      </c>
      <c r="SF1446">
        <v>0.37777777777777777</v>
      </c>
      <c r="SG1446">
        <v>0.25555555555555554</v>
      </c>
      <c r="SH1446">
        <v>0.39999999999999991</v>
      </c>
      <c r="SI1446">
        <v>0.3</v>
      </c>
      <c r="SJ1446">
        <v>0.32222222222222219</v>
      </c>
      <c r="SK1446">
        <v>0.35555555555555557</v>
      </c>
      <c r="SL1446">
        <v>0.16666666666666666</v>
      </c>
      <c r="SM1446">
        <v>0.22222222222222221</v>
      </c>
      <c r="SN1446">
        <v>0.3</v>
      </c>
      <c r="SO1446">
        <v>0.55555555555555558</v>
      </c>
      <c r="SP1446">
        <v>0.5</v>
      </c>
      <c r="SQ1446">
        <v>0.6</v>
      </c>
      <c r="SR1446">
        <v>0.38888888888888884</v>
      </c>
      <c r="SS1446">
        <v>0.43333333333333335</v>
      </c>
      <c r="ST1446">
        <v>0.64444444444444438</v>
      </c>
      <c r="SU1446">
        <v>0.44444444444444442</v>
      </c>
      <c r="SV1446">
        <v>0.53333333333333333</v>
      </c>
      <c r="SW1446">
        <v>0.42222222222222217</v>
      </c>
      <c r="SX1446">
        <v>0.53333333333333333</v>
      </c>
      <c r="SY1446">
        <v>0.25555555555555554</v>
      </c>
      <c r="SZ1446">
        <v>0.26666666666666666</v>
      </c>
      <c r="TA1446">
        <v>0.57777777777777772</v>
      </c>
      <c r="TB1446">
        <v>0.43333333333333335</v>
      </c>
      <c r="TC1446">
        <v>0.3</v>
      </c>
      <c r="TD1446">
        <v>0.16666666666666666</v>
      </c>
      <c r="TE1446">
        <v>0.16666666666666666</v>
      </c>
      <c r="TF1446">
        <v>0.25555555555555554</v>
      </c>
      <c r="TG1446">
        <v>0.39999999999999991</v>
      </c>
      <c r="TH1446">
        <v>0.55555555555555558</v>
      </c>
      <c r="TI1446">
        <v>0.8666666666666667</v>
      </c>
      <c r="TJ1446">
        <v>0.26666666666666666</v>
      </c>
      <c r="TK1446">
        <v>0.27777777777777779</v>
      </c>
      <c r="TL1446">
        <v>0.47777777777777775</v>
      </c>
      <c r="TM1446">
        <v>0.33333333333333331</v>
      </c>
      <c r="TN1446">
        <v>0.47777777777777775</v>
      </c>
      <c r="TO1446">
        <v>0.41111111111111109</v>
      </c>
      <c r="TP1446">
        <v>0.55555555555555558</v>
      </c>
      <c r="TQ1446">
        <v>0.56666666666666654</v>
      </c>
      <c r="TR1446">
        <v>0.45555555555555549</v>
      </c>
      <c r="TS1446">
        <v>0.43333333333333335</v>
      </c>
      <c r="TT1446">
        <v>0.74444444444444446</v>
      </c>
      <c r="TU1446">
        <v>0.32222222222222219</v>
      </c>
      <c r="TV1446">
        <v>0.18888888888888891</v>
      </c>
      <c r="TW1446">
        <v>5.5555555555555552E-2</v>
      </c>
      <c r="TX1446">
        <v>0.52222222222222225</v>
      </c>
      <c r="TY1446">
        <v>0.38888888888888884</v>
      </c>
      <c r="TZ1446">
        <v>5.5555555555555552E-2</v>
      </c>
      <c r="UA1446">
        <v>0.47777777777777775</v>
      </c>
      <c r="UB1446">
        <v>0.61111111111111105</v>
      </c>
      <c r="UC1446">
        <v>0.48888888888888893</v>
      </c>
      <c r="UD1446">
        <v>0.34444444444444444</v>
      </c>
      <c r="UE1446">
        <v>0.42222222222222217</v>
      </c>
      <c r="UF1446">
        <v>0.37777777777777777</v>
      </c>
      <c r="UG1446">
        <v>0.72222222222222221</v>
      </c>
      <c r="UH1446">
        <v>0.26666666666666666</v>
      </c>
      <c r="UI1446">
        <v>0.56666666666666654</v>
      </c>
      <c r="UJ1446">
        <v>0.37777777777777777</v>
      </c>
      <c r="UK1446">
        <v>0.48888888888888893</v>
      </c>
      <c r="UL1446">
        <v>0.31111111111111106</v>
      </c>
      <c r="UM1446">
        <v>0.18888888888888891</v>
      </c>
      <c r="UN1446">
        <v>7.7777777777777765E-2</v>
      </c>
      <c r="UO1446">
        <v>4.4444444444444446E-2</v>
      </c>
      <c r="UP1446">
        <v>0.66666666666666663</v>
      </c>
      <c r="UQ1446">
        <v>0.5888888888888888</v>
      </c>
      <c r="UR1446">
        <v>0.45555555555555549</v>
      </c>
      <c r="US1446">
        <v>0.45555555555555549</v>
      </c>
      <c r="UT1446">
        <v>0.42222222222222217</v>
      </c>
      <c r="UU1446">
        <v>0.31111111111111106</v>
      </c>
      <c r="UV1446">
        <v>0.62222222222222212</v>
      </c>
      <c r="UW1446">
        <v>0.35555555555555557</v>
      </c>
      <c r="UX1446">
        <v>0.38888888888888884</v>
      </c>
      <c r="UY1446">
        <v>0.34444444444444444</v>
      </c>
      <c r="UZ1446">
        <v>0.28888888888888886</v>
      </c>
      <c r="VA1446">
        <v>0.15555555555555553</v>
      </c>
      <c r="VB1446">
        <v>0.73333333333333328</v>
      </c>
      <c r="VC1446">
        <v>0.14444444444444443</v>
      </c>
      <c r="VD1446">
        <v>3.333333333333334E-2</v>
      </c>
      <c r="VE1446">
        <v>9.9999999999999978E-2</v>
      </c>
      <c r="VF1446">
        <v>6.666666666666668E-2</v>
      </c>
      <c r="VG1446">
        <v>5.5555555555555552E-2</v>
      </c>
      <c r="VH1446">
        <v>0.66666666666666663</v>
      </c>
      <c r="VI1446">
        <v>0.62222222222222212</v>
      </c>
      <c r="VJ1446">
        <v>0.55555555555555558</v>
      </c>
      <c r="VK1446">
        <v>0.33333333333333331</v>
      </c>
      <c r="VL1446">
        <v>0.6</v>
      </c>
      <c r="VM1446">
        <v>0.31111111111111106</v>
      </c>
      <c r="VN1446">
        <v>0.47777777777777775</v>
      </c>
      <c r="VO1446">
        <v>0.18888888888888891</v>
      </c>
      <c r="VP1446">
        <v>0.77777777777777768</v>
      </c>
      <c r="VQ1446">
        <v>0.82222222222222219</v>
      </c>
      <c r="VR1446">
        <v>0.17777777777777778</v>
      </c>
      <c r="VS1446">
        <v>0.12222222222222223</v>
      </c>
      <c r="VT1446">
        <v>9.9999999999999978E-2</v>
      </c>
      <c r="VU1446">
        <v>1.1111111111111108E-2</v>
      </c>
      <c r="VV1446">
        <v>0.44444444444444442</v>
      </c>
      <c r="VW1446">
        <v>0.74444444444444446</v>
      </c>
      <c r="VX1446">
        <v>0.3</v>
      </c>
      <c r="VY1446">
        <v>0.39999999999999991</v>
      </c>
      <c r="VZ1446">
        <v>0.79999999999999993</v>
      </c>
      <c r="WA1446">
        <v>0.84444444444444433</v>
      </c>
      <c r="WB1446">
        <v>0.62222222222222212</v>
      </c>
      <c r="WC1446">
        <v>0.72222222222222221</v>
      </c>
      <c r="WD1446">
        <v>0.7</v>
      </c>
      <c r="WE1446">
        <v>0.7</v>
      </c>
      <c r="WF1446">
        <v>0.52222222222222225</v>
      </c>
      <c r="WG1446">
        <v>0.57777777777777772</v>
      </c>
      <c r="WH1446">
        <v>0.15555555555555553</v>
      </c>
      <c r="WI1446">
        <v>0.45555555555555549</v>
      </c>
      <c r="WJ1446">
        <v>0.15555555555555553</v>
      </c>
      <c r="WK1446">
        <v>0.13333333333333333</v>
      </c>
      <c r="WL1446">
        <v>0.19999999999999996</v>
      </c>
      <c r="WM1446">
        <v>0.36666666666666664</v>
      </c>
      <c r="WN1446">
        <v>0.12222222222222223</v>
      </c>
      <c r="WO1446">
        <v>6.666666666666668E-2</v>
      </c>
      <c r="WP1446">
        <v>0.15555555555555553</v>
      </c>
      <c r="WQ1446">
        <v>0.19999999999999996</v>
      </c>
      <c r="WR1446">
        <v>0.17777777777777778</v>
      </c>
      <c r="WS1446">
        <v>0.71111111111111114</v>
      </c>
      <c r="WT1446">
        <v>0.6777777777777777</v>
      </c>
      <c r="WU1446">
        <v>0.13333333333333333</v>
      </c>
      <c r="WV1446">
        <v>0.14444444444444443</v>
      </c>
      <c r="WW1446">
        <v>0.15555555555555553</v>
      </c>
      <c r="WX1446">
        <v>8.8888888888888892E-2</v>
      </c>
      <c r="WY1446">
        <v>0.16666666666666666</v>
      </c>
      <c r="WZ1446">
        <v>0.16666666666666666</v>
      </c>
      <c r="XA1446">
        <v>0.32222222222222219</v>
      </c>
      <c r="XB1446">
        <v>8.8888888888888892E-2</v>
      </c>
      <c r="XC1446">
        <v>0.12222222222222223</v>
      </c>
      <c r="XD1446">
        <v>0.12222222222222223</v>
      </c>
      <c r="XE1446">
        <v>9.9999999999999978E-2</v>
      </c>
      <c r="XF1446">
        <v>0.42222222222222217</v>
      </c>
      <c r="XG1446">
        <v>0.15555555555555553</v>
      </c>
      <c r="XH1446">
        <v>0.46666666666666667</v>
      </c>
      <c r="XI1446">
        <v>0.12222222222222223</v>
      </c>
      <c r="XJ1446">
        <v>8.8888888888888892E-2</v>
      </c>
      <c r="XK1446">
        <v>0.16666666666666666</v>
      </c>
      <c r="XL1446">
        <v>7.7777777777777765E-2</v>
      </c>
      <c r="XM1446">
        <v>0.13333333333333333</v>
      </c>
      <c r="XN1446">
        <v>0.13333333333333333</v>
      </c>
      <c r="XO1446">
        <v>0.17777777777777778</v>
      </c>
      <c r="XP1446">
        <v>9.9999999999999978E-2</v>
      </c>
      <c r="XQ1446">
        <v>0.1111111111111111</v>
      </c>
      <c r="XR1446">
        <v>0.12222222222222223</v>
      </c>
      <c r="XS1446">
        <v>0.39999999999999991</v>
      </c>
      <c r="XT1446">
        <v>7.7777777777777765E-2</v>
      </c>
      <c r="XU1446">
        <v>0.3</v>
      </c>
      <c r="XV1446">
        <v>0.1111111111111111</v>
      </c>
      <c r="XW1446">
        <v>6.666666666666668E-2</v>
      </c>
      <c r="XX1446">
        <v>6.666666666666668E-2</v>
      </c>
      <c r="XY1446">
        <v>0.16666666666666666</v>
      </c>
      <c r="XZ1446">
        <v>0.14444444444444443</v>
      </c>
      <c r="YA1446">
        <v>0.39999999999999991</v>
      </c>
      <c r="YB1446">
        <v>0.15555555555555553</v>
      </c>
      <c r="YC1446">
        <v>0.19999999999999996</v>
      </c>
      <c r="YD1446">
        <v>0.12222222222222223</v>
      </c>
      <c r="YE1446">
        <v>0.13333333333333333</v>
      </c>
      <c r="YF1446">
        <v>0.17777777777777778</v>
      </c>
      <c r="YG1446">
        <v>0.17777777777777778</v>
      </c>
      <c r="YH1446">
        <v>0.1111111111111111</v>
      </c>
      <c r="YI1446">
        <v>0.12222222222222223</v>
      </c>
      <c r="YJ1446">
        <v>8.8888888888888892E-2</v>
      </c>
      <c r="YK1446">
        <v>0.1111111111111111</v>
      </c>
      <c r="YL1446">
        <v>0.1111111111111111</v>
      </c>
      <c r="YM1446">
        <v>0.1111111111111111</v>
      </c>
      <c r="YN1446">
        <v>0.13333333333333333</v>
      </c>
      <c r="YO1446">
        <v>0.15555555555555553</v>
      </c>
      <c r="YP1446">
        <v>8.8888888888888892E-2</v>
      </c>
      <c r="YQ1446">
        <v>4.4444444444444446E-2</v>
      </c>
      <c r="YR1446">
        <v>0.12222222222222223</v>
      </c>
      <c r="YS1446">
        <v>9.9999999999999978E-2</v>
      </c>
      <c r="YT1446">
        <v>8.8888888888888892E-2</v>
      </c>
      <c r="YU1446">
        <v>0.12222222222222223</v>
      </c>
      <c r="YV1446">
        <v>9.9999999999999978E-2</v>
      </c>
      <c r="YW1446">
        <v>0.15555555555555553</v>
      </c>
      <c r="YX1446">
        <v>0.76666666666666672</v>
      </c>
      <c r="YY1446">
        <v>0.6333333333333333</v>
      </c>
      <c r="YZ1446">
        <v>0.76666666666666672</v>
      </c>
      <c r="ZA1446">
        <v>0.5888888888888888</v>
      </c>
      <c r="ZB1446">
        <v>0.1111111111111111</v>
      </c>
      <c r="ZC1446">
        <v>9.9999999999999978E-2</v>
      </c>
      <c r="ZD1446">
        <v>6.666666666666668E-2</v>
      </c>
      <c r="ZE1446">
        <v>0.12222222222222223</v>
      </c>
      <c r="ZF1446">
        <v>0.6333333333333333</v>
      </c>
      <c r="ZG1446">
        <v>0.55555555555555558</v>
      </c>
      <c r="ZH1446">
        <v>0.48888888888888893</v>
      </c>
      <c r="ZI1446">
        <v>0.75555555555555554</v>
      </c>
      <c r="ZJ1446">
        <v>0.38888888888888884</v>
      </c>
      <c r="ZK1446">
        <v>9.9999999999999978E-2</v>
      </c>
      <c r="ZL1446">
        <v>9.9999999999999978E-2</v>
      </c>
      <c r="ZM1446">
        <v>0.15555555555555553</v>
      </c>
      <c r="ZN1446">
        <v>8.8888888888888892E-2</v>
      </c>
      <c r="ZO1446">
        <v>0.12222222222222223</v>
      </c>
      <c r="ZP1446">
        <v>0.15555555555555553</v>
      </c>
      <c r="ZQ1446">
        <v>0.12222222222222223</v>
      </c>
      <c r="ZR1446">
        <v>0.1111111111111111</v>
      </c>
      <c r="ZS1446">
        <v>0.12222222222222223</v>
      </c>
      <c r="ZT1446">
        <v>0.14444444444444443</v>
      </c>
      <c r="ZU1446">
        <v>0.28888888888888886</v>
      </c>
      <c r="ZV1446">
        <v>0.1111111111111111</v>
      </c>
      <c r="ZW1446">
        <v>0.14444444444444443</v>
      </c>
      <c r="ZX1446">
        <v>0.14444444444444443</v>
      </c>
      <c r="ZY1446">
        <v>5.5555555555555552E-2</v>
      </c>
      <c r="ZZ1446">
        <v>4.4444444444444446E-2</v>
      </c>
      <c r="AAA1446">
        <v>0.14444444444444443</v>
      </c>
      <c r="AAB1446">
        <v>0.64444444444444438</v>
      </c>
      <c r="AAC1446">
        <v>0.15555555555555553</v>
      </c>
      <c r="AAD1446">
        <v>2.2222222222222216E-2</v>
      </c>
      <c r="AAE1446">
        <v>9.9999999999999978E-2</v>
      </c>
      <c r="AAF1446">
        <v>0.19999999999999996</v>
      </c>
      <c r="AAG1446">
        <v>0.13333333333333333</v>
      </c>
      <c r="AAH1446">
        <v>0.13333333333333333</v>
      </c>
      <c r="AAI1446">
        <v>9.9999999999999978E-2</v>
      </c>
      <c r="AAJ1446">
        <v>0.13333333333333333</v>
      </c>
      <c r="AAK1446">
        <v>9.9999999999999978E-2</v>
      </c>
      <c r="AAL1446">
        <v>0.14444444444444443</v>
      </c>
      <c r="AAM1446">
        <v>4.4444444444444446E-2</v>
      </c>
      <c r="AAN1446">
        <v>9.9999999999999978E-2</v>
      </c>
      <c r="AAO1446">
        <v>7.7777777777777765E-2</v>
      </c>
      <c r="AAP1446">
        <v>0.18888888888888891</v>
      </c>
      <c r="AAQ1446">
        <v>0.18888888888888891</v>
      </c>
      <c r="AAR1446">
        <v>0.13333333333333333</v>
      </c>
      <c r="AAS1446">
        <v>9.9999999999999978E-2</v>
      </c>
      <c r="AAT1446">
        <v>0.33333333333333331</v>
      </c>
      <c r="AAU1446">
        <v>0.13333333333333333</v>
      </c>
      <c r="AAV1446">
        <v>0.14444444444444443</v>
      </c>
      <c r="AAW1446">
        <v>0.1111111111111111</v>
      </c>
      <c r="AAX1446">
        <v>0.14444444444444443</v>
      </c>
      <c r="AAY1446">
        <v>0.14444444444444443</v>
      </c>
      <c r="AAZ1446">
        <v>0.1111111111111111</v>
      </c>
      <c r="ABA1446">
        <v>0.18888888888888891</v>
      </c>
      <c r="ABB1446">
        <v>8.8888888888888892E-2</v>
      </c>
      <c r="ABC1446">
        <v>8.8888888888888892E-2</v>
      </c>
      <c r="ABD1446">
        <v>0.13333333333333333</v>
      </c>
      <c r="ABE1446">
        <v>0.12222222222222223</v>
      </c>
      <c r="ABF1446">
        <v>0.1111111111111111</v>
      </c>
      <c r="ABG1446">
        <v>0.61111111111111105</v>
      </c>
      <c r="ABH1446">
        <v>0.5</v>
      </c>
      <c r="ABI1446">
        <v>4.4444444444444446E-2</v>
      </c>
      <c r="ABJ1446">
        <v>0.1111111111111111</v>
      </c>
      <c r="ABK1446">
        <v>8.8888888888888892E-2</v>
      </c>
      <c r="ABL1446">
        <v>0.13333333333333333</v>
      </c>
      <c r="ABM1446">
        <v>9.9999999999999978E-2</v>
      </c>
      <c r="ABN1446">
        <v>0.14444444444444443</v>
      </c>
      <c r="ABO1446">
        <v>3.333333333333334E-2</v>
      </c>
      <c r="ABP1446">
        <v>6.666666666666668E-2</v>
      </c>
      <c r="ABQ1446">
        <v>0.14444444444444443</v>
      </c>
      <c r="ABR1446">
        <v>7.7777777777777765E-2</v>
      </c>
      <c r="ABS1446">
        <v>8.8888888888888892E-2</v>
      </c>
      <c r="ABT1446">
        <v>0.13333333333333333</v>
      </c>
      <c r="ABU1446">
        <v>0.13333333333333333</v>
      </c>
      <c r="ABV1446">
        <v>0.17777777777777778</v>
      </c>
      <c r="ABW1446">
        <v>0.12222222222222223</v>
      </c>
      <c r="ABX1446">
        <v>0.1111111111111111</v>
      </c>
      <c r="ABY1446">
        <v>0.14444444444444443</v>
      </c>
      <c r="ABZ1446">
        <v>0.39999999999999991</v>
      </c>
      <c r="ACA1446">
        <v>7.7777777777777765E-2</v>
      </c>
      <c r="ACB1446">
        <v>0.23333333333333334</v>
      </c>
      <c r="ACC1446">
        <v>0.62222222222222212</v>
      </c>
      <c r="ACD1446">
        <v>0.18888888888888891</v>
      </c>
      <c r="ACE1446">
        <v>0.72222222222222221</v>
      </c>
      <c r="ACF1446">
        <v>0.22222222222222221</v>
      </c>
      <c r="ACG1446">
        <v>0.14444444444444443</v>
      </c>
      <c r="ACH1446">
        <v>0.66666666666666663</v>
      </c>
      <c r="ACI1446">
        <v>0.43333333333333335</v>
      </c>
      <c r="ACJ1446">
        <v>7.7777777777777765E-2</v>
      </c>
      <c r="ACK1446">
        <v>0.19999999999999996</v>
      </c>
      <c r="ACL1446">
        <v>0.23333333333333334</v>
      </c>
      <c r="ACM1446">
        <v>0.19999999999999996</v>
      </c>
      <c r="ACN1446">
        <v>0.18888888888888891</v>
      </c>
      <c r="ACO1446">
        <v>7.7777777777777765E-2</v>
      </c>
      <c r="ACP1446">
        <v>3.333333333333334E-2</v>
      </c>
      <c r="ACQ1446">
        <v>0.13333333333333333</v>
      </c>
      <c r="ACR1446">
        <v>0.21111111111111108</v>
      </c>
      <c r="ACS1446">
        <v>5.5555555555555552E-2</v>
      </c>
      <c r="ACT1446">
        <v>9.9999999999999978E-2</v>
      </c>
      <c r="ACU1446">
        <v>9.9999999999999978E-2</v>
      </c>
      <c r="ACV1446">
        <v>0.51111111111111107</v>
      </c>
      <c r="ACW1446">
        <v>1</v>
      </c>
      <c r="ACX1446">
        <v>0.22222222222222221</v>
      </c>
      <c r="ACY1446">
        <v>0.21111111111111108</v>
      </c>
      <c r="ACZ1446">
        <v>0.52222222222222225</v>
      </c>
      <c r="ADA1446">
        <v>0.55555555555555558</v>
      </c>
      <c r="ADB1446">
        <v>0.64444444444444438</v>
      </c>
      <c r="ADC1446">
        <v>0.13333333333333333</v>
      </c>
      <c r="ADD1446">
        <v>0.14444444444444443</v>
      </c>
      <c r="ADE1446">
        <v>5.5555555555555552E-2</v>
      </c>
      <c r="ADF1446">
        <v>9.9999999999999978E-2</v>
      </c>
      <c r="ADG1446">
        <v>0.14444444444444443</v>
      </c>
      <c r="ADH1446">
        <v>7.7777777777777765E-2</v>
      </c>
      <c r="ADI1446">
        <v>0.15555555555555553</v>
      </c>
      <c r="ADJ1446">
        <v>0.1111111111111111</v>
      </c>
      <c r="ADK1446">
        <v>0.1111111111111111</v>
      </c>
      <c r="ADL1446">
        <v>8.8888888888888892E-2</v>
      </c>
      <c r="ADM1446">
        <v>9.9999999999999978E-2</v>
      </c>
      <c r="ADN1446">
        <v>0.17777777777777778</v>
      </c>
      <c r="ADO1446">
        <v>0.3</v>
      </c>
      <c r="ADP1446">
        <v>0.17777777777777778</v>
      </c>
      <c r="ADQ1446">
        <v>0.14444444444444443</v>
      </c>
      <c r="ADR1446">
        <v>9.9999999999999978E-2</v>
      </c>
      <c r="ADS1446">
        <v>0.18888888888888891</v>
      </c>
      <c r="ADT1446">
        <v>0.15555555555555553</v>
      </c>
      <c r="ADU1446">
        <v>0.19999999999999996</v>
      </c>
      <c r="ADV1446">
        <v>0.18888888888888891</v>
      </c>
      <c r="ADW1446">
        <v>7.7777777777777765E-2</v>
      </c>
      <c r="ADX1446">
        <v>0.12222222222222223</v>
      </c>
      <c r="ADY1446">
        <v>0.14444444444444443</v>
      </c>
      <c r="ADZ1446">
        <v>0.16666666666666666</v>
      </c>
      <c r="AEA1446">
        <v>5.5555555555555552E-2</v>
      </c>
      <c r="AEB1446">
        <v>9.9999999999999978E-2</v>
      </c>
      <c r="AEC1446">
        <v>0.13333333333333333</v>
      </c>
      <c r="AED1446">
        <v>5.5555555555555552E-2</v>
      </c>
      <c r="AEE1446">
        <v>0.16666666666666666</v>
      </c>
      <c r="AEF1446">
        <v>9.9999999999999978E-2</v>
      </c>
      <c r="AEG1446">
        <v>5.5555555555555552E-2</v>
      </c>
      <c r="AEH1446">
        <v>0.13333333333333333</v>
      </c>
      <c r="AEI1446">
        <v>7.7777777777777765E-2</v>
      </c>
      <c r="AEJ1446">
        <v>5.5555555555555552E-2</v>
      </c>
      <c r="AEK1446">
        <v>0.1111111111111111</v>
      </c>
      <c r="AEL1446">
        <v>0.12222222222222223</v>
      </c>
      <c r="AEM1446">
        <v>8.8888888888888892E-2</v>
      </c>
      <c r="AEN1446">
        <v>9.9999999999999978E-2</v>
      </c>
      <c r="AEO1446">
        <v>0</v>
      </c>
      <c r="AEP1446">
        <v>0.1111111111111111</v>
      </c>
      <c r="AEQ1446">
        <v>0.15555555555555553</v>
      </c>
      <c r="AER1446">
        <v>6.666666666666668E-2</v>
      </c>
      <c r="AES1446">
        <v>5.5555555555555552E-2</v>
      </c>
      <c r="AET1446">
        <v>0.15555555555555553</v>
      </c>
      <c r="AEU1446">
        <v>0.13333333333333333</v>
      </c>
      <c r="AEV1446">
        <v>0.13333333333333333</v>
      </c>
      <c r="AEW1446">
        <v>0.17777777777777778</v>
      </c>
      <c r="AEX1446">
        <v>4.4444444444444446E-2</v>
      </c>
      <c r="AEY1446">
        <v>0.14444444444444443</v>
      </c>
      <c r="AEZ1446">
        <v>9.9999999999999978E-2</v>
      </c>
      <c r="AFA1446">
        <v>0.19999999999999996</v>
      </c>
      <c r="AFB1446">
        <v>0.13333333333333333</v>
      </c>
      <c r="AFC1446">
        <v>0.15555555555555553</v>
      </c>
      <c r="AFD1446">
        <v>0.15555555555555553</v>
      </c>
      <c r="AFE1446">
        <v>9.9999999999999978E-2</v>
      </c>
      <c r="AFF1446">
        <v>0.18888888888888891</v>
      </c>
      <c r="AFG1446">
        <v>3.333333333333334E-2</v>
      </c>
      <c r="AFH1446">
        <v>0.14444444444444443</v>
      </c>
      <c r="AFI1446">
        <v>0.1111111111111111</v>
      </c>
      <c r="AFJ1446">
        <v>0.1111111111111111</v>
      </c>
      <c r="AFK1446">
        <v>0.1111111111111111</v>
      </c>
      <c r="AFL1446">
        <v>0.13333333333333333</v>
      </c>
      <c r="AFM1446">
        <v>0.19999999999999996</v>
      </c>
      <c r="AFN1446">
        <v>8.8888888888888892E-2</v>
      </c>
      <c r="AFO1446">
        <v>8.8888888888888892E-2</v>
      </c>
      <c r="AFP1446">
        <v>8.8888888888888892E-2</v>
      </c>
      <c r="AFQ1446">
        <v>0.16666666666666666</v>
      </c>
      <c r="AFR1446">
        <v>0.22222222222222221</v>
      </c>
      <c r="AFS1446">
        <v>0.16666666666666666</v>
      </c>
      <c r="AFT1446">
        <v>5.5555555555555552E-2</v>
      </c>
      <c r="AFU1446">
        <v>0.15555555555555553</v>
      </c>
      <c r="AFV1446">
        <v>0.15555555555555553</v>
      </c>
      <c r="AFW1446">
        <v>0.13333333333333333</v>
      </c>
      <c r="AFX1446">
        <v>0.16666666666666666</v>
      </c>
      <c r="AFY1446">
        <v>8.8888888888888892E-2</v>
      </c>
      <c r="AFZ1446">
        <v>0.12222222222222223</v>
      </c>
      <c r="AGA1446">
        <v>9.9999999999999978E-2</v>
      </c>
      <c r="AGB1446">
        <v>0.21111111111111108</v>
      </c>
      <c r="AGC1446">
        <v>0.12222222222222223</v>
      </c>
      <c r="AGD1446">
        <v>7.7777777777777765E-2</v>
      </c>
      <c r="AGE1446">
        <v>0.12222222222222223</v>
      </c>
      <c r="AGF1446">
        <v>7.7777777777777765E-2</v>
      </c>
      <c r="AGG1446">
        <v>0.12222222222222223</v>
      </c>
      <c r="AGH1446">
        <v>5.5555555555555552E-2</v>
      </c>
      <c r="AGI1446">
        <v>9.9999999999999978E-2</v>
      </c>
      <c r="AGJ1446">
        <v>6.666666666666668E-2</v>
      </c>
      <c r="AGK1446">
        <v>2.2222222222222216E-2</v>
      </c>
      <c r="AGL1446">
        <v>6.666666666666668E-2</v>
      </c>
      <c r="AGM1446">
        <v>0.13333333333333333</v>
      </c>
      <c r="AGN1446">
        <v>4.4444444444444446E-2</v>
      </c>
      <c r="AGO1446">
        <v>7.7777777777777765E-2</v>
      </c>
      <c r="AGP1446">
        <v>0.1111111111111111</v>
      </c>
      <c r="AGQ1446">
        <v>0.1111111111111111</v>
      </c>
      <c r="AGR1446">
        <v>7.7777777777777765E-2</v>
      </c>
      <c r="AGS1446">
        <v>0.17777777777777778</v>
      </c>
      <c r="AGT1446">
        <v>6.666666666666668E-2</v>
      </c>
      <c r="AGU1446">
        <v>7.7777777777777765E-2</v>
      </c>
      <c r="AGV1446">
        <v>8.8888888888888892E-2</v>
      </c>
      <c r="AGW1446">
        <v>0.15555555555555553</v>
      </c>
      <c r="AGX1446">
        <v>9.9999999999999978E-2</v>
      </c>
      <c r="AGY1446">
        <v>0.16666666666666666</v>
      </c>
      <c r="AGZ1446">
        <v>5.5555555555555552E-2</v>
      </c>
      <c r="AHA1446">
        <v>0.14444444444444443</v>
      </c>
      <c r="AHB1446">
        <v>6.666666666666668E-2</v>
      </c>
      <c r="AHC1446">
        <v>0.45555555555555549</v>
      </c>
      <c r="AHD1446">
        <v>0.6777777777777777</v>
      </c>
      <c r="AHE1446">
        <v>0.64444444444444438</v>
      </c>
      <c r="AHF1446">
        <v>0.13333333333333333</v>
      </c>
      <c r="AHG1446">
        <v>9.9999999999999978E-2</v>
      </c>
      <c r="AHH1446">
        <v>0.17777777777777778</v>
      </c>
      <c r="AHI1446">
        <v>0.13333333333333333</v>
      </c>
      <c r="AHJ1446">
        <v>0.12222222222222223</v>
      </c>
      <c r="AHK1446">
        <v>0.16666666666666666</v>
      </c>
      <c r="AHL1446">
        <v>0.22222222222222221</v>
      </c>
      <c r="AHM1446">
        <v>0.24444444444444446</v>
      </c>
      <c r="AHN1446">
        <v>0.18888888888888891</v>
      </c>
      <c r="AHO1446">
        <v>6.666666666666668E-2</v>
      </c>
      <c r="AHP1446">
        <v>0.14444444444444443</v>
      </c>
      <c r="AHQ1446">
        <v>8.8888888888888892E-2</v>
      </c>
      <c r="AHR1446">
        <v>0.15555555555555553</v>
      </c>
      <c r="AHS1446">
        <v>0.14444444444444443</v>
      </c>
      <c r="AHT1446">
        <v>0.16666666666666666</v>
      </c>
      <c r="AHU1446">
        <v>0.16666666666666666</v>
      </c>
      <c r="AHV1446">
        <v>0.16666666666666666</v>
      </c>
      <c r="AHW1446">
        <v>0.16666666666666666</v>
      </c>
      <c r="AHX1446">
        <v>0.12222222222222223</v>
      </c>
      <c r="AHY1446">
        <v>0.14444444444444443</v>
      </c>
      <c r="AHZ1446">
        <v>0.57777777777777772</v>
      </c>
      <c r="AIA1446">
        <v>0.23333333333333334</v>
      </c>
      <c r="AIB1446">
        <v>0.5</v>
      </c>
      <c r="AIC1446">
        <v>0.21111111111111108</v>
      </c>
      <c r="AID1446">
        <v>0.12222222222222223</v>
      </c>
      <c r="AIE1446">
        <v>0.1111111111111111</v>
      </c>
      <c r="AIF1446">
        <v>0.51111111111111107</v>
      </c>
      <c r="AIG1446">
        <v>0.47777777777777775</v>
      </c>
      <c r="AIH1446">
        <v>0.13333333333333333</v>
      </c>
      <c r="AII1446">
        <v>0.14444444444444443</v>
      </c>
      <c r="AIJ1446">
        <v>0.15555555555555553</v>
      </c>
      <c r="AIK1446">
        <v>0.17777777777777778</v>
      </c>
      <c r="AIL1446">
        <v>0.5888888888888888</v>
      </c>
      <c r="AIM1446">
        <v>0.18888888888888891</v>
      </c>
      <c r="AIN1446">
        <v>8.8888888888888892E-2</v>
      </c>
      <c r="AIO1446">
        <v>0.19999999999999996</v>
      </c>
      <c r="AIP1446">
        <v>0.21111111111111108</v>
      </c>
      <c r="AIQ1446">
        <v>0.12222222222222223</v>
      </c>
      <c r="AIR1446">
        <v>0.1111111111111111</v>
      </c>
      <c r="AIS1446">
        <v>7.7777777777777765E-2</v>
      </c>
      <c r="AIT1446">
        <v>0.21111111111111108</v>
      </c>
      <c r="AIU1446">
        <v>0.15555555555555553</v>
      </c>
      <c r="AIV1446">
        <v>0.1111111111111111</v>
      </c>
      <c r="AIW1446">
        <v>0.13333333333333333</v>
      </c>
      <c r="AIX1446">
        <v>0.1111111111111111</v>
      </c>
      <c r="AIY1446">
        <v>0.22222222222222221</v>
      </c>
      <c r="AIZ1446">
        <v>0.22222222222222221</v>
      </c>
      <c r="AJA1446">
        <v>0.13333333333333333</v>
      </c>
      <c r="AJB1446">
        <v>0.13333333333333333</v>
      </c>
      <c r="AJC1446">
        <v>0.12222222222222223</v>
      </c>
      <c r="AJD1446">
        <v>9.9999999999999978E-2</v>
      </c>
      <c r="AJE1446">
        <v>0.15555555555555553</v>
      </c>
      <c r="AJF1446">
        <v>0.12222222222222223</v>
      </c>
      <c r="AJG1446">
        <v>0.16666666666666666</v>
      </c>
      <c r="AJH1446">
        <v>0.16666666666666666</v>
      </c>
      <c r="AJI1446">
        <v>0.18888888888888891</v>
      </c>
      <c r="AJJ1446">
        <v>0.1111111111111111</v>
      </c>
      <c r="AJK1446">
        <v>0.21111111111111108</v>
      </c>
      <c r="AJL1446">
        <v>0.14444444444444443</v>
      </c>
      <c r="AJM1446">
        <v>0.17777777777777778</v>
      </c>
      <c r="AJN1446">
        <v>0.13333333333333333</v>
      </c>
      <c r="AJO1446">
        <v>0.17777777777777778</v>
      </c>
      <c r="AJP1446">
        <v>0.21111111111111108</v>
      </c>
      <c r="AJQ1446">
        <v>0.13333333333333333</v>
      </c>
      <c r="AJR1446">
        <v>0.22222222222222221</v>
      </c>
      <c r="AJS1446">
        <v>0.12222222222222223</v>
      </c>
      <c r="AJT1446">
        <v>6.666666666666668E-2</v>
      </c>
      <c r="AJU1446">
        <v>0.21111111111111108</v>
      </c>
      <c r="AJV1446">
        <v>0.14444444444444443</v>
      </c>
      <c r="AJW1446">
        <v>0.12222222222222223</v>
      </c>
      <c r="AJX1446">
        <v>0.27777777777777779</v>
      </c>
      <c r="AJY1446">
        <v>0.21111111111111108</v>
      </c>
      <c r="AJZ1446">
        <v>0.16666666666666666</v>
      </c>
      <c r="AKA1446">
        <v>0.13333333333333333</v>
      </c>
      <c r="AKB1446">
        <v>0.13333333333333333</v>
      </c>
      <c r="AKC1446">
        <v>6.666666666666668E-2</v>
      </c>
      <c r="AKD1446">
        <v>9.9999999999999978E-2</v>
      </c>
      <c r="AKE1446">
        <v>7.7777777777777765E-2</v>
      </c>
      <c r="AKF1446">
        <v>0.27777777777777779</v>
      </c>
      <c r="AKG1446">
        <v>0.17777777777777778</v>
      </c>
      <c r="AKH1446">
        <v>0.15555555555555553</v>
      </c>
      <c r="AKI1446">
        <v>0.21111111111111108</v>
      </c>
      <c r="AKJ1446">
        <v>0.17777777777777778</v>
      </c>
      <c r="AKK1446">
        <v>7.7777777777777765E-2</v>
      </c>
      <c r="AKL1446">
        <v>7.7777777777777765E-2</v>
      </c>
      <c r="AKM1446">
        <v>7.7777777777777765E-2</v>
      </c>
      <c r="AKN1446">
        <v>0.39999999999999991</v>
      </c>
      <c r="AKO1446">
        <v>0.24444444444444446</v>
      </c>
      <c r="AKP1446">
        <v>0.13333333333333333</v>
      </c>
      <c r="AKQ1446">
        <v>7.7777777777777765E-2</v>
      </c>
      <c r="AKR1446">
        <v>0.1111111111111111</v>
      </c>
      <c r="AKS1446">
        <v>5.5555555555555552E-2</v>
      </c>
      <c r="AKT1446">
        <v>5.5555555555555552E-2</v>
      </c>
      <c r="AKU1446">
        <v>9.9999999999999978E-2</v>
      </c>
      <c r="AKV1446">
        <v>0.1111111111111111</v>
      </c>
      <c r="AKW1446">
        <v>0.1111111111111111</v>
      </c>
      <c r="AKX1446">
        <v>8.8888888888888892E-2</v>
      </c>
      <c r="AKY1446">
        <v>0.15555555555555553</v>
      </c>
      <c r="AKZ1446">
        <v>7.7777777777777765E-2</v>
      </c>
      <c r="ALA1446">
        <v>8.8888888888888892E-2</v>
      </c>
      <c r="ALB1446">
        <v>0.13333333333333333</v>
      </c>
      <c r="ALC1446">
        <v>5.5555555555555552E-2</v>
      </c>
      <c r="ALD1446">
        <v>0.18888888888888891</v>
      </c>
      <c r="ALE1446">
        <v>8.8888888888888892E-2</v>
      </c>
      <c r="ALF1446">
        <v>0.13333333333333333</v>
      </c>
      <c r="ALG1446">
        <v>0.16666666666666666</v>
      </c>
      <c r="ALH1446">
        <v>0.1111111111111111</v>
      </c>
      <c r="ALI1446">
        <v>7.7777777777777765E-2</v>
      </c>
      <c r="ALJ1446">
        <v>9.9999999999999978E-2</v>
      </c>
      <c r="ALK1446">
        <v>0.22222222222222221</v>
      </c>
      <c r="ALL1446">
        <v>7.7777777777777765E-2</v>
      </c>
      <c r="ALM1446">
        <v>0.18888888888888891</v>
      </c>
      <c r="ALN1446">
        <v>5.5555555555555552E-2</v>
      </c>
      <c r="ALO1446">
        <v>0.12222222222222223</v>
      </c>
      <c r="ALP1446">
        <v>7.7777777777777765E-2</v>
      </c>
      <c r="ALQ1446">
        <v>0.19999999999999996</v>
      </c>
      <c r="ALR1446">
        <v>0.13333333333333333</v>
      </c>
      <c r="ALS1446">
        <v>0.13333333333333333</v>
      </c>
      <c r="ALT1446">
        <v>0.16666666666666666</v>
      </c>
      <c r="ALU1446">
        <v>0.13333333333333333</v>
      </c>
      <c r="ALV1446">
        <v>0.13333333333333333</v>
      </c>
      <c r="ALW1446">
        <v>9.9999999999999978E-2</v>
      </c>
      <c r="ALX1446">
        <v>4.4444444444444446E-2</v>
      </c>
      <c r="ALY1446">
        <v>0.14444444444444443</v>
      </c>
      <c r="ALZ1446">
        <v>5.5555555555555552E-2</v>
      </c>
      <c r="AMA1446">
        <v>0.13333333333333333</v>
      </c>
      <c r="AMB1446">
        <v>9.9999999999999978E-2</v>
      </c>
      <c r="AMC1446">
        <v>9.9999999999999978E-2</v>
      </c>
      <c r="AMD1446">
        <v>9.9999999999999978E-2</v>
      </c>
      <c r="AME1446">
        <v>0.1111111111111111</v>
      </c>
      <c r="AMF1446">
        <v>7.7777777777777765E-2</v>
      </c>
      <c r="AMG1446">
        <v>0.14444444444444443</v>
      </c>
      <c r="AMH1446">
        <v>0.14444444444444443</v>
      </c>
      <c r="AMI1446">
        <v>9.9999999999999978E-2</v>
      </c>
      <c r="AMJ1446">
        <v>0.14444444444444443</v>
      </c>
      <c r="AMK1446">
        <v>0.13333333333333333</v>
      </c>
      <c r="AML1446">
        <v>7.7777777777777765E-2</v>
      </c>
      <c r="AMM1446">
        <v>0.15555555555555553</v>
      </c>
      <c r="AMN1446">
        <v>0.13333333333333333</v>
      </c>
      <c r="AMO1446">
        <v>0.14444444444444443</v>
      </c>
      <c r="AMP1446">
        <v>0.16666666666666666</v>
      </c>
      <c r="AMQ1446">
        <v>0.16666666666666666</v>
      </c>
      <c r="AMR1446">
        <v>0.13333333333333333</v>
      </c>
      <c r="AMS1446">
        <v>7.7777777777777765E-2</v>
      </c>
      <c r="AMT1446">
        <v>5.5555555555555552E-2</v>
      </c>
      <c r="AMU1446">
        <v>6.666666666666668E-2</v>
      </c>
      <c r="AMV1446">
        <v>9.9999999999999978E-2</v>
      </c>
      <c r="AMW1446">
        <v>9.9999999999999978E-2</v>
      </c>
      <c r="AMX1446">
        <v>4.4444444444444446E-2</v>
      </c>
      <c r="AMY1446">
        <v>8.8888888888888892E-2</v>
      </c>
      <c r="AMZ1446">
        <v>8.8888888888888892E-2</v>
      </c>
      <c r="ANA1446">
        <v>8.8888888888888892E-2</v>
      </c>
      <c r="ANB1446">
        <v>8.8888888888888892E-2</v>
      </c>
      <c r="ANC1446">
        <v>9.9999999999999978E-2</v>
      </c>
      <c r="AND1446">
        <v>0.12222222222222223</v>
      </c>
      <c r="ANE1446">
        <v>0.13333333333333333</v>
      </c>
      <c r="ANF1446">
        <v>0.45555555555555549</v>
      </c>
      <c r="ANG1446">
        <v>8.8888888888888892E-2</v>
      </c>
      <c r="ANH1446">
        <v>4.4444444444444446E-2</v>
      </c>
      <c r="ANI1446">
        <v>9.9999999999999978E-2</v>
      </c>
      <c r="ANJ1446">
        <v>7.7777777777777765E-2</v>
      </c>
      <c r="ANK1446">
        <v>0.16666666666666666</v>
      </c>
      <c r="ANL1446">
        <v>0.1111111111111111</v>
      </c>
      <c r="ANM1446">
        <v>9.9999999999999978E-2</v>
      </c>
      <c r="ANN1446">
        <v>0.13333333333333333</v>
      </c>
      <c r="ANO1446">
        <v>0.14444444444444443</v>
      </c>
      <c r="ANP1446">
        <v>8.8888888888888892E-2</v>
      </c>
      <c r="ANQ1446">
        <v>8.8888888888888892E-2</v>
      </c>
      <c r="ANR1446">
        <v>0.13333333333333333</v>
      </c>
      <c r="ANS1446">
        <v>0.15555555555555553</v>
      </c>
      <c r="ANT1446">
        <v>8.8888888888888892E-2</v>
      </c>
      <c r="ANU1446">
        <v>0.12222222222222223</v>
      </c>
      <c r="ANV1446">
        <v>8.8888888888888892E-2</v>
      </c>
      <c r="ANW1446">
        <v>9.9999999999999978E-2</v>
      </c>
      <c r="ANX1446">
        <v>0.13333333333333333</v>
      </c>
      <c r="ANY1446">
        <v>8.8888888888888892E-2</v>
      </c>
      <c r="ANZ1446">
        <v>8.8888888888888892E-2</v>
      </c>
      <c r="AOA1446">
        <v>0.16666666666666666</v>
      </c>
      <c r="AOB1446">
        <v>7.7777777777777765E-2</v>
      </c>
      <c r="AOC1446">
        <v>9.9999999999999978E-2</v>
      </c>
      <c r="AOD1446">
        <v>0.14444444444444443</v>
      </c>
      <c r="AOE1446">
        <v>0.14444444444444443</v>
      </c>
      <c r="AOF1446">
        <v>0.13333333333333333</v>
      </c>
      <c r="AOG1446">
        <v>0.22222222222222221</v>
      </c>
      <c r="AOH1446">
        <v>0.12222222222222223</v>
      </c>
      <c r="AOI1446">
        <v>6.666666666666668E-2</v>
      </c>
      <c r="AOJ1446">
        <v>0.13333333333333333</v>
      </c>
      <c r="AOK1446">
        <v>0.13333333333333333</v>
      </c>
      <c r="AOL1446">
        <v>6.666666666666668E-2</v>
      </c>
      <c r="AOM1446">
        <v>7.7777777777777765E-2</v>
      </c>
      <c r="AON1446">
        <v>9.9999999999999978E-2</v>
      </c>
      <c r="AOO1446">
        <v>7.7777777777777765E-2</v>
      </c>
      <c r="AOP1446">
        <v>0.12222222222222223</v>
      </c>
      <c r="AOQ1446">
        <v>0.15555555555555553</v>
      </c>
      <c r="AOR1446">
        <v>0.16666666666666666</v>
      </c>
      <c r="AOS1446">
        <v>5.5555555555555552E-2</v>
      </c>
      <c r="AOT1446">
        <v>7.7777777777777765E-2</v>
      </c>
      <c r="AOU1446">
        <v>0.19999999999999996</v>
      </c>
      <c r="AOV1446">
        <v>0.3</v>
      </c>
      <c r="AOW1446">
        <v>0.46666666666666667</v>
      </c>
      <c r="AOX1446">
        <v>0.15555555555555553</v>
      </c>
      <c r="AOY1446">
        <v>7.7777777777777765E-2</v>
      </c>
      <c r="AOZ1446">
        <v>0.52222222222222225</v>
      </c>
      <c r="APA1446">
        <v>0.6777777777777777</v>
      </c>
      <c r="APB1446">
        <v>0.65555555555555556</v>
      </c>
      <c r="APC1446">
        <v>7.7777777777777765E-2</v>
      </c>
      <c r="APD1446">
        <v>0.17777777777777778</v>
      </c>
      <c r="APE1446">
        <v>0.22222222222222221</v>
      </c>
      <c r="APF1446">
        <v>0.1111111111111111</v>
      </c>
      <c r="APG1446">
        <v>0.14444444444444443</v>
      </c>
      <c r="APH1446">
        <v>0.13333333333333333</v>
      </c>
      <c r="API1446">
        <v>9.9999999999999978E-2</v>
      </c>
      <c r="APJ1446">
        <v>0.13333333333333333</v>
      </c>
      <c r="APK1446">
        <v>8.8888888888888892E-2</v>
      </c>
      <c r="APL1446">
        <v>0.1111111111111111</v>
      </c>
      <c r="APM1446">
        <v>0.15555555555555553</v>
      </c>
      <c r="APN1446">
        <v>8.8888888888888892E-2</v>
      </c>
      <c r="APO1446">
        <v>0.13333333333333333</v>
      </c>
      <c r="APP1446">
        <v>0.6333333333333333</v>
      </c>
      <c r="APQ1446">
        <v>0.15555555555555553</v>
      </c>
      <c r="APR1446">
        <v>0.15555555555555553</v>
      </c>
      <c r="APS1446">
        <v>0.12222222222222223</v>
      </c>
      <c r="APT1446">
        <v>0.1111111111111111</v>
      </c>
      <c r="APU1446">
        <v>9.9999999999999978E-2</v>
      </c>
      <c r="APV1446">
        <v>8.8888888888888892E-2</v>
      </c>
      <c r="APW1446">
        <v>0.61111111111111105</v>
      </c>
      <c r="APX1446">
        <v>0.6333333333333333</v>
      </c>
      <c r="APY1446">
        <v>0.1111111111111111</v>
      </c>
      <c r="APZ1446">
        <v>0.13333333333333333</v>
      </c>
      <c r="AQA1446">
        <v>9.9999999999999978E-2</v>
      </c>
      <c r="AQB1446">
        <v>0.1111111111111111</v>
      </c>
      <c r="AQC1446">
        <v>0.13333333333333333</v>
      </c>
      <c r="AQD1446">
        <v>0.23333333333333334</v>
      </c>
      <c r="AQE1446">
        <v>0.1111111111111111</v>
      </c>
      <c r="AQF1446">
        <v>0.13333333333333333</v>
      </c>
      <c r="AQG1446">
        <v>8.8888888888888892E-2</v>
      </c>
      <c r="AQH1446">
        <v>9.9999999999999978E-2</v>
      </c>
      <c r="AQI1446">
        <v>0.19999999999999996</v>
      </c>
      <c r="AQJ1446">
        <v>0.18888888888888891</v>
      </c>
      <c r="AQK1446">
        <v>0.1111111111111111</v>
      </c>
      <c r="AQL1446">
        <v>0.1111111111111111</v>
      </c>
      <c r="AQM1446">
        <v>7.7777777777777765E-2</v>
      </c>
      <c r="AQN1446">
        <v>0.15555555555555553</v>
      </c>
      <c r="AQO1446">
        <v>0.15555555555555553</v>
      </c>
      <c r="AQP1446">
        <v>0.13333333333333333</v>
      </c>
      <c r="AQQ1446">
        <v>0.14444444444444443</v>
      </c>
      <c r="AQR1446">
        <v>0.15555555555555553</v>
      </c>
      <c r="AQS1446">
        <v>0.14444444444444443</v>
      </c>
      <c r="AQT1446">
        <v>0.13333333333333333</v>
      </c>
      <c r="AQU1446">
        <v>0.15555555555555553</v>
      </c>
      <c r="AQV1446">
        <v>0.22222222222222221</v>
      </c>
      <c r="AQW1446">
        <v>7.7777777777777765E-2</v>
      </c>
      <c r="AQX1446">
        <v>0.16666666666666666</v>
      </c>
      <c r="AQY1446">
        <v>9.9999999999999978E-2</v>
      </c>
      <c r="AQZ1446">
        <v>0.18888888888888891</v>
      </c>
      <c r="ARA1446">
        <v>0.13333333333333333</v>
      </c>
      <c r="ARB1446">
        <v>0.15555555555555553</v>
      </c>
      <c r="ARC1446">
        <v>7.7777777777777765E-2</v>
      </c>
      <c r="ARD1446">
        <v>0.22222222222222221</v>
      </c>
      <c r="ARE1446">
        <v>8.8888888888888892E-2</v>
      </c>
      <c r="ARF1446">
        <v>0.14444444444444443</v>
      </c>
      <c r="ARG1446">
        <v>0.1111111111111111</v>
      </c>
      <c r="ARH1446">
        <v>7.7777777777777765E-2</v>
      </c>
      <c r="ARI1446">
        <v>0.1111111111111111</v>
      </c>
      <c r="ARJ1446">
        <v>0.14444444444444443</v>
      </c>
      <c r="ARK1446">
        <v>0.14444444444444443</v>
      </c>
      <c r="ARL1446">
        <v>7.7777777777777765E-2</v>
      </c>
      <c r="ARM1446">
        <v>0.16666666666666666</v>
      </c>
      <c r="ARN1446">
        <v>0.14444444444444443</v>
      </c>
      <c r="ARO1446">
        <v>7.7777777777777765E-2</v>
      </c>
      <c r="ARP1446">
        <v>0.18888888888888891</v>
      </c>
      <c r="ARQ1446">
        <v>0.15555555555555553</v>
      </c>
      <c r="ARR1446">
        <v>0.1111111111111111</v>
      </c>
      <c r="ARS1446">
        <v>9.9999999999999978E-2</v>
      </c>
      <c r="ART1446">
        <v>0.12222222222222223</v>
      </c>
      <c r="ARU1446">
        <v>0.12222222222222223</v>
      </c>
      <c r="ARV1446">
        <v>8.8888888888888892E-2</v>
      </c>
      <c r="ARW1446">
        <v>0.1111111111111111</v>
      </c>
      <c r="ARX1446">
        <v>0.14444444444444443</v>
      </c>
      <c r="ARY1446">
        <v>8.8888888888888892E-2</v>
      </c>
      <c r="ARZ1446">
        <v>7.7777777777777765E-2</v>
      </c>
      <c r="ASA1446">
        <v>0.15555555555555553</v>
      </c>
      <c r="ASB1446">
        <v>0.14444444444444443</v>
      </c>
      <c r="ASC1446">
        <v>0.14444444444444443</v>
      </c>
      <c r="ASD1446">
        <v>0.14444444444444443</v>
      </c>
      <c r="ASE1446">
        <v>0.13333333333333333</v>
      </c>
      <c r="ASF1446">
        <v>0.13333333333333333</v>
      </c>
      <c r="ASG1446">
        <v>0.18888888888888891</v>
      </c>
      <c r="ASH1446">
        <v>0.12222222222222223</v>
      </c>
      <c r="ASI1446">
        <v>0.19999999999999996</v>
      </c>
      <c r="ASJ1446">
        <v>0.13333333333333333</v>
      </c>
      <c r="ASK1446">
        <v>0.14444444444444443</v>
      </c>
      <c r="ASL1446">
        <v>0.24444444444444446</v>
      </c>
      <c r="ASM1446">
        <v>0.14444444444444443</v>
      </c>
      <c r="ASN1446">
        <v>0.13333333333333333</v>
      </c>
      <c r="ASO1446">
        <v>0.13333333333333333</v>
      </c>
      <c r="ASP1446">
        <v>4.4444444444444446E-2</v>
      </c>
      <c r="ASQ1446">
        <v>9.9999999999999978E-2</v>
      </c>
      <c r="ASR1446">
        <v>4.4444444444444446E-2</v>
      </c>
      <c r="ASS1446">
        <v>0.13333333333333333</v>
      </c>
      <c r="AST1446">
        <v>7.7777777777777765E-2</v>
      </c>
      <c r="ASU1446">
        <v>8.8888888888888892E-2</v>
      </c>
      <c r="ASV1446">
        <v>0.16666666666666666</v>
      </c>
      <c r="ASW1446">
        <v>0.21111111111111108</v>
      </c>
      <c r="ASX1446">
        <v>9.9999999999999978E-2</v>
      </c>
      <c r="ASY1446">
        <v>0.17777777777777778</v>
      </c>
      <c r="ASZ1446">
        <v>0.19999999999999996</v>
      </c>
      <c r="ATA1446">
        <v>9.9999999999999978E-2</v>
      </c>
      <c r="ATB1446">
        <v>0.1111111111111111</v>
      </c>
      <c r="ATC1446">
        <v>0.15555555555555553</v>
      </c>
      <c r="ATD1446">
        <v>0.16666666666666666</v>
      </c>
      <c r="ATE1446">
        <v>0.1111111111111111</v>
      </c>
      <c r="ATF1446">
        <v>0.13333333333333333</v>
      </c>
      <c r="ATG1446">
        <v>0.1111111111111111</v>
      </c>
      <c r="ATH1446">
        <v>0.17777777777777778</v>
      </c>
      <c r="ATI1446">
        <v>3.333333333333334E-2</v>
      </c>
      <c r="ATJ1446">
        <v>0.13333333333333333</v>
      </c>
      <c r="ATK1446">
        <v>0.13333333333333333</v>
      </c>
      <c r="ATL1446">
        <v>0.1111111111111111</v>
      </c>
      <c r="ATM1446">
        <v>8.8888888888888892E-2</v>
      </c>
      <c r="ATN1446">
        <v>8.8888888888888892E-2</v>
      </c>
      <c r="ATO1446">
        <v>7.7777777777777765E-2</v>
      </c>
      <c r="ATP1446">
        <v>0.13333333333333333</v>
      </c>
      <c r="ATQ1446">
        <v>8.8888888888888892E-2</v>
      </c>
      <c r="ATR1446">
        <v>8.8888888888888892E-2</v>
      </c>
      <c r="ATS1446">
        <v>0.13333333333333333</v>
      </c>
      <c r="ATT1446">
        <v>6.666666666666668E-2</v>
      </c>
      <c r="ATU1446">
        <v>0.14444444444444443</v>
      </c>
      <c r="ATV1446">
        <v>0.12222222222222223</v>
      </c>
      <c r="ATW1446">
        <v>0.13333333333333333</v>
      </c>
      <c r="ATX1446">
        <v>0.15555555555555553</v>
      </c>
      <c r="ATY1446">
        <v>0.19999999999999996</v>
      </c>
      <c r="ATZ1446">
        <v>0.13333333333333333</v>
      </c>
      <c r="AUA1446">
        <v>0.12222222222222223</v>
      </c>
      <c r="AUB1446">
        <v>0.13333333333333333</v>
      </c>
      <c r="AUC1446">
        <v>0.12222222222222223</v>
      </c>
      <c r="AUD1446">
        <v>7.7777777777777765E-2</v>
      </c>
      <c r="AUE1446">
        <v>0.14444444444444443</v>
      </c>
      <c r="AUF1446">
        <v>8.8888888888888892E-2</v>
      </c>
      <c r="AUG1446">
        <v>8.8888888888888892E-2</v>
      </c>
      <c r="AUH1446">
        <v>9.9999999999999978E-2</v>
      </c>
      <c r="AUI1446">
        <v>0.14444444444444443</v>
      </c>
      <c r="AUJ1446">
        <v>0.42222222222222217</v>
      </c>
      <c r="AUK1446">
        <v>0.65555555555555556</v>
      </c>
      <c r="AUL1446">
        <v>0.18888888888888891</v>
      </c>
      <c r="AUM1446">
        <v>0.1111111111111111</v>
      </c>
      <c r="AUN1446">
        <v>9.9999999999999978E-2</v>
      </c>
      <c r="AUO1446">
        <v>0.72222222222222221</v>
      </c>
      <c r="AUP1446">
        <v>0.15555555555555553</v>
      </c>
      <c r="AUQ1446">
        <v>8.8888888888888892E-2</v>
      </c>
      <c r="AUR1446">
        <v>0.16666666666666666</v>
      </c>
      <c r="AUS1446">
        <v>0.17777777777777778</v>
      </c>
      <c r="AUT1446">
        <v>0.16666666666666666</v>
      </c>
      <c r="AUU1446">
        <v>7.7777777777777765E-2</v>
      </c>
      <c r="AUV1446">
        <v>0.19999999999999996</v>
      </c>
      <c r="AUW1446">
        <v>0.14444444444444443</v>
      </c>
      <c r="AUX1446">
        <v>0.15555555555555553</v>
      </c>
      <c r="AUY1446">
        <v>0.13333333333333333</v>
      </c>
      <c r="AUZ1446">
        <v>0.15555555555555553</v>
      </c>
      <c r="AVA1446">
        <v>0.16666666666666666</v>
      </c>
      <c r="AVB1446">
        <v>0.14444444444444443</v>
      </c>
      <c r="AVC1446">
        <v>0.14444444444444443</v>
      </c>
      <c r="AVD1446">
        <v>0.15555555555555553</v>
      </c>
      <c r="AVE1446">
        <v>0.15555555555555553</v>
      </c>
      <c r="AVF1446">
        <v>8.8888888888888892E-2</v>
      </c>
      <c r="AVG1446">
        <v>0.1111111111111111</v>
      </c>
      <c r="AVH1446">
        <v>8.8888888888888892E-2</v>
      </c>
      <c r="AVI1446">
        <v>0.1111111111111111</v>
      </c>
      <c r="AVJ1446">
        <v>0.12222222222222223</v>
      </c>
      <c r="AVK1446">
        <v>6.666666666666668E-2</v>
      </c>
      <c r="AVL1446">
        <v>0.15555555555555553</v>
      </c>
      <c r="AVM1446">
        <v>0.1111111111111111</v>
      </c>
      <c r="AVN1446">
        <v>0.12222222222222223</v>
      </c>
      <c r="AVO1446">
        <v>0.12222222222222223</v>
      </c>
      <c r="AVP1446">
        <v>0.16666666666666666</v>
      </c>
      <c r="AVQ1446">
        <v>0.15555555555555553</v>
      </c>
      <c r="AVR1446">
        <v>0.12222222222222223</v>
      </c>
      <c r="AVS1446">
        <v>6.666666666666668E-2</v>
      </c>
      <c r="AVT1446">
        <v>8.8888888888888892E-2</v>
      </c>
      <c r="AVU1446">
        <v>0.15555555555555553</v>
      </c>
      <c r="AVV1446">
        <v>9.9999999999999978E-2</v>
      </c>
      <c r="AVW1446">
        <v>5.5555555555555552E-2</v>
      </c>
      <c r="AVX1446">
        <v>0.14444444444444443</v>
      </c>
      <c r="AVY1446">
        <v>0.12222222222222223</v>
      </c>
      <c r="AVZ1446">
        <v>0.15555555555555553</v>
      </c>
      <c r="AWA1446">
        <v>8.8888888888888892E-2</v>
      </c>
      <c r="AWB1446">
        <v>0.13333333333333333</v>
      </c>
      <c r="AWC1446">
        <v>0.16666666666666666</v>
      </c>
      <c r="AWD1446">
        <v>0.16666666666666666</v>
      </c>
      <c r="AWE1446">
        <v>0.12222222222222223</v>
      </c>
      <c r="AWF1446">
        <v>7.7777777777777765E-2</v>
      </c>
      <c r="AWG1446">
        <v>0.16666666666666666</v>
      </c>
      <c r="AWH1446">
        <v>0.12222222222222223</v>
      </c>
      <c r="AWI1446">
        <v>0.15555555555555553</v>
      </c>
      <c r="AWJ1446">
        <v>8.8888888888888892E-2</v>
      </c>
      <c r="AWK1446">
        <v>8.8888888888888892E-2</v>
      </c>
      <c r="AWL1446">
        <v>0.15555555555555553</v>
      </c>
      <c r="AWM1446">
        <v>0.23333333333333334</v>
      </c>
      <c r="AWN1446">
        <v>0.22222222222222221</v>
      </c>
      <c r="AWO1446">
        <v>0.42222222222222217</v>
      </c>
      <c r="AWP1446">
        <v>0.64444444444444438</v>
      </c>
      <c r="AWQ1446">
        <v>0.53333333333333333</v>
      </c>
      <c r="AWR1446">
        <v>0.12222222222222223</v>
      </c>
      <c r="AWS1446">
        <v>7.7777777777777765E-2</v>
      </c>
      <c r="AWT1446">
        <v>0.39999999999999991</v>
      </c>
      <c r="AWU1446">
        <v>0.6333333333333333</v>
      </c>
      <c r="AWV1446">
        <v>0.13333333333333333</v>
      </c>
      <c r="AWW1446">
        <v>4.4444444444444446E-2</v>
      </c>
      <c r="AWX1446">
        <v>0.6333333333333333</v>
      </c>
      <c r="AWY1446">
        <v>0.17777777777777778</v>
      </c>
      <c r="AWZ1446">
        <v>7.7777777777777765E-2</v>
      </c>
      <c r="AXA1446">
        <v>5.5555555555555552E-2</v>
      </c>
      <c r="AXB1446">
        <v>7.7777777777777765E-2</v>
      </c>
      <c r="AXC1446">
        <v>0.43333333333333335</v>
      </c>
      <c r="AXD1446">
        <v>0.13333333333333333</v>
      </c>
      <c r="AXE1446">
        <v>5.5555555555555552E-2</v>
      </c>
      <c r="AXF1446">
        <v>0.66666666666666663</v>
      </c>
      <c r="AXG1446">
        <v>0.41111111111111109</v>
      </c>
      <c r="AXH1446">
        <v>0.14444444444444443</v>
      </c>
      <c r="AXI1446">
        <v>6.666666666666668E-2</v>
      </c>
      <c r="AXJ1446">
        <v>0.62222222222222212</v>
      </c>
      <c r="AXK1446">
        <v>0.61111111111111105</v>
      </c>
      <c r="AXL1446">
        <v>6.666666666666668E-2</v>
      </c>
      <c r="AXM1446">
        <v>0.43333333333333335</v>
      </c>
      <c r="AXN1446">
        <v>0.72222222222222221</v>
      </c>
      <c r="AXO1446">
        <v>0.15555555555555553</v>
      </c>
      <c r="AXP1446">
        <v>8.8888888888888892E-2</v>
      </c>
      <c r="AXQ1446">
        <v>0.61111111111111105</v>
      </c>
      <c r="AXR1446">
        <v>9.9999999999999978E-2</v>
      </c>
      <c r="AXS1446">
        <v>0.14444444444444443</v>
      </c>
      <c r="AXT1446">
        <v>0.12222222222222223</v>
      </c>
      <c r="AXU1446">
        <v>6.666666666666668E-2</v>
      </c>
      <c r="AXV1446">
        <v>0.6777777777777777</v>
      </c>
      <c r="AXW1446">
        <v>9.9999999999999978E-2</v>
      </c>
      <c r="AXX1446">
        <v>0.66666666666666663</v>
      </c>
      <c r="AXY1446">
        <v>0.16666666666666666</v>
      </c>
      <c r="AXZ1446">
        <v>0.17777777777777778</v>
      </c>
      <c r="AYA1446">
        <v>0.43333333333333335</v>
      </c>
      <c r="AYB1446">
        <v>0.42222222222222217</v>
      </c>
      <c r="AYC1446">
        <v>5.5555555555555552E-2</v>
      </c>
      <c r="AYD1446">
        <v>0.73333333333333328</v>
      </c>
      <c r="AYE1446">
        <v>0.18888888888888891</v>
      </c>
      <c r="AYF1446">
        <v>0.1111111111111111</v>
      </c>
      <c r="AYG1446">
        <v>0.66666666666666663</v>
      </c>
      <c r="AYH1446">
        <v>8.8888888888888892E-2</v>
      </c>
      <c r="AYI1446">
        <v>0.22222222222222221</v>
      </c>
      <c r="AYJ1446">
        <v>0.13333333333333333</v>
      </c>
      <c r="AYK1446">
        <v>8.8888888888888892E-2</v>
      </c>
      <c r="AYL1446">
        <v>0.42222222222222217</v>
      </c>
      <c r="AYM1446">
        <v>9.9999999999999978E-2</v>
      </c>
      <c r="AYN1446">
        <v>0.66666666666666663</v>
      </c>
      <c r="AYO1446">
        <v>0.68888888888888888</v>
      </c>
      <c r="AYP1446">
        <v>8.8888888888888892E-2</v>
      </c>
      <c r="AYQ1446">
        <v>5.5555555555555552E-2</v>
      </c>
      <c r="AYR1446">
        <v>0.55555555555555558</v>
      </c>
      <c r="AYS1446">
        <v>0.13333333333333333</v>
      </c>
      <c r="AYT1446">
        <v>7.7777777777777765E-2</v>
      </c>
      <c r="AYU1446">
        <v>0.33333333333333331</v>
      </c>
      <c r="AYV1446">
        <v>0.32222222222222219</v>
      </c>
      <c r="AYW1446">
        <v>0.14444444444444443</v>
      </c>
      <c r="AYX1446">
        <v>0.15555555555555553</v>
      </c>
      <c r="AYY1446">
        <v>0.18888888888888891</v>
      </c>
      <c r="AYZ1446">
        <v>0.22222222222222221</v>
      </c>
      <c r="AZA1446">
        <v>0.24444444444444446</v>
      </c>
      <c r="AZB1446">
        <v>0.25555555555555554</v>
      </c>
      <c r="AZC1446">
        <v>0.1111111111111111</v>
      </c>
      <c r="AZD1446">
        <v>9.9999999999999978E-2</v>
      </c>
      <c r="AZE1446">
        <v>0.21111111111111108</v>
      </c>
      <c r="AZF1446">
        <v>0.61111111111111105</v>
      </c>
      <c r="AZG1446">
        <v>8.8888888888888892E-2</v>
      </c>
      <c r="AZH1446">
        <v>0.77777777777777768</v>
      </c>
      <c r="AZI1446">
        <v>0.39999999999999991</v>
      </c>
      <c r="AZJ1446">
        <v>0.17777777777777778</v>
      </c>
      <c r="AZK1446">
        <v>0.12222222222222223</v>
      </c>
      <c r="AZL1446">
        <v>0.37777777777777777</v>
      </c>
      <c r="AZM1446">
        <v>0.17777777777777778</v>
      </c>
      <c r="AZN1446">
        <v>0.25555555555555554</v>
      </c>
      <c r="AZO1446">
        <v>0.22222222222222221</v>
      </c>
      <c r="AZP1446">
        <v>0.33333333333333331</v>
      </c>
      <c r="AZQ1446">
        <v>0.14444444444444443</v>
      </c>
      <c r="AZR1446">
        <v>0.52222222222222225</v>
      </c>
      <c r="AZS1446">
        <v>0.25555555555555554</v>
      </c>
      <c r="AZT1446">
        <v>8.8888888888888892E-2</v>
      </c>
      <c r="AZU1446">
        <v>0.44444444444444442</v>
      </c>
      <c r="AZV1446">
        <v>0.34444444444444444</v>
      </c>
      <c r="AZW1446">
        <v>0.55555555555555558</v>
      </c>
      <c r="AZX1446">
        <v>0.54444444444444451</v>
      </c>
      <c r="AZY1446">
        <v>0.68888888888888888</v>
      </c>
      <c r="AZZ1446">
        <v>0.44444444444444442</v>
      </c>
      <c r="BAA1446">
        <v>0.48888888888888893</v>
      </c>
      <c r="BAB1446">
        <v>0.47777777777777775</v>
      </c>
      <c r="BAC1446">
        <v>0.18888888888888891</v>
      </c>
      <c r="BAD1446">
        <v>0.23333333333333334</v>
      </c>
      <c r="BAE1446">
        <v>0.22222222222222221</v>
      </c>
      <c r="BAF1446">
        <v>0.28888888888888886</v>
      </c>
      <c r="BAG1446">
        <v>0.55555555555555558</v>
      </c>
      <c r="BAH1446">
        <v>0.64444444444444438</v>
      </c>
      <c r="BAI1446">
        <v>0.23333333333333334</v>
      </c>
      <c r="BAJ1446">
        <v>0.65555555555555556</v>
      </c>
      <c r="BAK1446">
        <v>9.9999999999999978E-2</v>
      </c>
      <c r="BAL1446">
        <v>0.1111111111111111</v>
      </c>
      <c r="BAM1446">
        <v>0.21111111111111108</v>
      </c>
      <c r="BAN1446">
        <v>0.16666666666666666</v>
      </c>
      <c r="BAO1446">
        <v>0.23333333333333334</v>
      </c>
      <c r="BAP1446">
        <v>0.17777777777777778</v>
      </c>
      <c r="BAQ1446">
        <v>0.14444444444444443</v>
      </c>
      <c r="BAR1446">
        <v>0.15555555555555553</v>
      </c>
      <c r="BAS1446">
        <v>3.333333333333334E-2</v>
      </c>
      <c r="BAT1446">
        <v>0.1111111111111111</v>
      </c>
      <c r="BAU1446">
        <v>0.15555555555555553</v>
      </c>
      <c r="BAV1446">
        <v>0.14444444444444443</v>
      </c>
      <c r="BAW1446">
        <v>0.19999999999999996</v>
      </c>
      <c r="BAX1446">
        <v>4.4444444444444446E-2</v>
      </c>
      <c r="BAY1446">
        <v>0.31111111111111106</v>
      </c>
      <c r="BAZ1446">
        <v>0.24444444444444446</v>
      </c>
      <c r="BBA1446">
        <v>0.16666666666666666</v>
      </c>
      <c r="BBB1446">
        <v>0.25555555555555554</v>
      </c>
      <c r="BBC1446">
        <v>0.25555555555555554</v>
      </c>
      <c r="BBD1446">
        <v>0.21111111111111108</v>
      </c>
      <c r="BBE1446">
        <v>0.12222222222222223</v>
      </c>
      <c r="BBF1446">
        <v>0.22222222222222221</v>
      </c>
      <c r="BBG1446">
        <v>0.14444444444444443</v>
      </c>
      <c r="BBH1446">
        <v>7.7777777777777765E-2</v>
      </c>
      <c r="BBI1446">
        <v>0.12222222222222223</v>
      </c>
      <c r="BBJ1446">
        <v>0.22222222222222221</v>
      </c>
      <c r="BBK1446">
        <v>0.22222222222222221</v>
      </c>
      <c r="BBL1446">
        <v>0.47777777777777775</v>
      </c>
      <c r="BBM1446" t="e">
        <v>#N/A</v>
      </c>
    </row>
    <row r="1447" spans="1:1417" x14ac:dyDescent="0.3">
      <c r="A1447">
        <v>0.73631047315257847</v>
      </c>
      <c r="B1447">
        <v>0.78149920255183414</v>
      </c>
      <c r="C1447">
        <v>0.82456140350877194</v>
      </c>
      <c r="D1447">
        <v>0.62094630515683158</v>
      </c>
      <c r="E1447">
        <v>0.66294524189261039</v>
      </c>
      <c r="F1447">
        <v>0.75438596491228072</v>
      </c>
      <c r="G1447">
        <v>0.4322169059011165</v>
      </c>
      <c r="H1447">
        <v>0.46996278575225947</v>
      </c>
      <c r="I1447">
        <v>0.41626794258373212</v>
      </c>
      <c r="J1447">
        <v>0.49282296650717716</v>
      </c>
      <c r="K1447">
        <v>0.74428495481127066</v>
      </c>
      <c r="L1447">
        <v>0.8569909622541203</v>
      </c>
      <c r="M1447">
        <v>0.44816586921850088</v>
      </c>
      <c r="N1447">
        <v>0.81977671451355671</v>
      </c>
      <c r="O1447">
        <v>0.34343434343434343</v>
      </c>
      <c r="P1447">
        <v>0.27432216905901113</v>
      </c>
      <c r="Q1447">
        <v>0.48803827751196183</v>
      </c>
      <c r="R1447">
        <v>0.35619351408825095</v>
      </c>
      <c r="S1447">
        <v>0.4465709728867624</v>
      </c>
      <c r="T1447">
        <v>0.32854864433811809</v>
      </c>
      <c r="U1447">
        <v>0.34290271132376399</v>
      </c>
      <c r="V1447">
        <v>0.36948431685273792</v>
      </c>
      <c r="W1447">
        <v>0.18022328548644342</v>
      </c>
      <c r="X1447">
        <v>0.33811802232854865</v>
      </c>
      <c r="Y1447">
        <v>0.38011695906432752</v>
      </c>
      <c r="Z1447">
        <v>0.36842105263157904</v>
      </c>
      <c r="AA1447">
        <v>0.40829346092503993</v>
      </c>
      <c r="AB1447">
        <v>0.19670388091440724</v>
      </c>
      <c r="AC1447">
        <v>0.53694843168527384</v>
      </c>
      <c r="AD1447">
        <v>0.48963317384370014</v>
      </c>
      <c r="AE1447">
        <v>0.45879851143009043</v>
      </c>
      <c r="AF1447">
        <v>0.4279638490164806</v>
      </c>
      <c r="AG1447">
        <v>0.45507708665603402</v>
      </c>
      <c r="AH1447">
        <v>0.43646996278575223</v>
      </c>
      <c r="AI1447">
        <v>0.31366294524189264</v>
      </c>
      <c r="AJ1447">
        <v>0.47155768208399795</v>
      </c>
      <c r="AK1447">
        <v>0.35778841041998943</v>
      </c>
      <c r="AL1447">
        <v>0.21318447634237106</v>
      </c>
      <c r="AM1447">
        <v>0.24614566719829883</v>
      </c>
      <c r="AN1447">
        <v>0.48697501329080273</v>
      </c>
      <c r="AO1447">
        <v>0.47527910685805425</v>
      </c>
      <c r="AP1447">
        <v>0.62200956937799046</v>
      </c>
      <c r="AQ1447">
        <v>1.4274322169059013</v>
      </c>
      <c r="AR1447">
        <v>0.48538011695906441</v>
      </c>
      <c r="AS1447">
        <v>0.33705475810738972</v>
      </c>
      <c r="AT1447">
        <v>0.40776182881446049</v>
      </c>
      <c r="AU1447">
        <v>0.33758639021796916</v>
      </c>
      <c r="AV1447">
        <v>0.26156299840510377</v>
      </c>
      <c r="AW1447">
        <v>0.39340776182881448</v>
      </c>
      <c r="AX1447">
        <v>0.42371079213184487</v>
      </c>
      <c r="AY1447">
        <v>0.2424242424242424</v>
      </c>
      <c r="AZ1447">
        <v>0.63530037214247748</v>
      </c>
      <c r="BA1447">
        <v>0.43540669856459335</v>
      </c>
      <c r="BB1447">
        <v>0.53322700691121749</v>
      </c>
      <c r="BC1447">
        <v>0.5396065922381712</v>
      </c>
      <c r="BD1447">
        <v>0.36150983519404573</v>
      </c>
      <c r="BE1447">
        <v>0.12599681020733655</v>
      </c>
      <c r="BF1447">
        <v>0.59223817118553967</v>
      </c>
      <c r="BG1447">
        <v>0.43168527379053706</v>
      </c>
      <c r="BH1447">
        <v>0.45933014354066992</v>
      </c>
      <c r="BI1447">
        <v>0.42264752791068583</v>
      </c>
      <c r="BJ1447">
        <v>0.30515683147262096</v>
      </c>
      <c r="BK1447">
        <v>0.22913343965975544</v>
      </c>
      <c r="BL1447">
        <v>0.38277511961722488</v>
      </c>
      <c r="BM1447">
        <v>0.33333333333333343</v>
      </c>
      <c r="BN1447">
        <v>0.37852206273258915</v>
      </c>
      <c r="BO1447">
        <v>0.85486443381180222</v>
      </c>
      <c r="BP1447">
        <v>0.49069643806485919</v>
      </c>
      <c r="BQ1447">
        <v>0.50770866560340244</v>
      </c>
      <c r="BR1447">
        <v>0.52365762892078682</v>
      </c>
      <c r="BS1447">
        <v>0.63902179691653382</v>
      </c>
      <c r="BT1447">
        <v>0.45614035087719307</v>
      </c>
      <c r="BU1447">
        <v>0.49441786283891548</v>
      </c>
      <c r="BV1447">
        <v>0.43806485911749077</v>
      </c>
      <c r="BW1447">
        <v>0.46411483253588526</v>
      </c>
      <c r="BX1447">
        <v>0.16586921850079747</v>
      </c>
      <c r="BY1447">
        <v>0.69803296119085601</v>
      </c>
      <c r="BZ1447">
        <v>0.74322169059011178</v>
      </c>
      <c r="CA1447">
        <v>0.46730462519936211</v>
      </c>
      <c r="CB1447">
        <v>0.69112174375332269</v>
      </c>
      <c r="CC1447">
        <v>0.7347155768208401</v>
      </c>
      <c r="CD1447">
        <v>0.43593833067517279</v>
      </c>
      <c r="CE1447">
        <v>0.51249335459861778</v>
      </c>
      <c r="CF1447">
        <v>0.50611376927166407</v>
      </c>
      <c r="CG1447">
        <v>0.45614035087719307</v>
      </c>
      <c r="CH1447">
        <v>0.56299840510366828</v>
      </c>
      <c r="CI1447">
        <v>0.42317916002126527</v>
      </c>
      <c r="CJ1447">
        <v>0.49122807017543862</v>
      </c>
      <c r="CK1447">
        <v>0.54970760233918137</v>
      </c>
      <c r="CL1447">
        <v>0.38649654439128134</v>
      </c>
      <c r="CM1447">
        <v>0.50186071238702823</v>
      </c>
      <c r="CN1447">
        <v>0.48431685273790537</v>
      </c>
      <c r="CO1447">
        <v>0.49494949494949492</v>
      </c>
      <c r="CP1447">
        <v>0.38011695906432752</v>
      </c>
      <c r="CQ1447">
        <v>0.39659755449229134</v>
      </c>
      <c r="CR1447">
        <v>0.256246677299309</v>
      </c>
      <c r="CS1447">
        <v>0.26953748006379596</v>
      </c>
      <c r="CT1447">
        <v>0.41892610313662954</v>
      </c>
      <c r="CU1447">
        <v>0.3668261562998405</v>
      </c>
      <c r="CV1447">
        <v>0.47740563530037222</v>
      </c>
      <c r="CW1447">
        <v>0.26634768740031894</v>
      </c>
      <c r="CX1447">
        <v>0.56831472620946311</v>
      </c>
      <c r="CY1447">
        <v>0.52206273258904845</v>
      </c>
      <c r="CZ1447">
        <v>0.66666666666666674</v>
      </c>
      <c r="DA1447">
        <v>0.51887293992557149</v>
      </c>
      <c r="DB1447">
        <v>0.42636895268474229</v>
      </c>
      <c r="DC1447">
        <v>0.36895268474215848</v>
      </c>
      <c r="DD1447">
        <v>0.38702817650186078</v>
      </c>
      <c r="DE1447">
        <v>0.39712918660287094</v>
      </c>
      <c r="DF1447">
        <v>0.28123338649654445</v>
      </c>
      <c r="DG1447">
        <v>0.43009037745879858</v>
      </c>
      <c r="DH1447">
        <v>0.45241892610313661</v>
      </c>
      <c r="DI1447">
        <v>0.45135566188197773</v>
      </c>
      <c r="DJ1447">
        <v>0.42583732057416268</v>
      </c>
      <c r="DK1447">
        <v>0.50398724082934621</v>
      </c>
      <c r="DL1447">
        <v>0.33067517278043607</v>
      </c>
      <c r="DM1447">
        <v>0.4784688995215311</v>
      </c>
      <c r="DN1447">
        <v>0.45241892610313661</v>
      </c>
      <c r="DO1447">
        <v>0.48803827751196183</v>
      </c>
      <c r="DP1447">
        <v>0.31632110579479</v>
      </c>
      <c r="DQ1447">
        <v>0.38224348750664544</v>
      </c>
      <c r="DR1447">
        <v>0.19776714513556629</v>
      </c>
      <c r="DS1447">
        <v>0.32482721956406163</v>
      </c>
      <c r="DT1447">
        <v>0.19989367357788407</v>
      </c>
      <c r="DU1447">
        <v>0.3668261562998405</v>
      </c>
      <c r="DV1447">
        <v>0.47581073896863374</v>
      </c>
      <c r="DW1447">
        <v>0.25252525252525254</v>
      </c>
      <c r="DX1447">
        <v>0.3386496544391282</v>
      </c>
      <c r="DY1447">
        <v>0.37161084529505589</v>
      </c>
      <c r="DZ1447">
        <v>0.44125465178096757</v>
      </c>
      <c r="EA1447">
        <v>0.78149920255183414</v>
      </c>
      <c r="EB1447">
        <v>0.46996278575225947</v>
      </c>
      <c r="EC1447">
        <v>0.32854864433811809</v>
      </c>
      <c r="ED1447">
        <v>0.18022328548644342</v>
      </c>
      <c r="EE1447">
        <v>0.45879851143009043</v>
      </c>
      <c r="EF1447">
        <v>0.48538011695906441</v>
      </c>
      <c r="EG1447">
        <v>0.45507708665603402</v>
      </c>
      <c r="EH1447">
        <v>0.36150983519404573</v>
      </c>
      <c r="EI1447">
        <v>0.74322169059011178</v>
      </c>
      <c r="EJ1447">
        <v>0.32270069112174388</v>
      </c>
      <c r="EK1447">
        <v>0.19989367357788407</v>
      </c>
      <c r="EL1447">
        <v>0.68899521531100483</v>
      </c>
      <c r="EM1447">
        <v>0.799043062200957</v>
      </c>
      <c r="EN1447">
        <v>0.6555023923444977</v>
      </c>
      <c r="EO1447">
        <v>0.64380648591174905</v>
      </c>
      <c r="EP1447">
        <v>0.56459330143540676</v>
      </c>
      <c r="EQ1447">
        <v>0.48591174906964385</v>
      </c>
      <c r="ER1447">
        <v>0.34237107921318449</v>
      </c>
      <c r="ES1447">
        <v>0.43381180223285487</v>
      </c>
      <c r="ET1447">
        <v>0.43115364167995746</v>
      </c>
      <c r="EU1447">
        <v>0.44391281233386498</v>
      </c>
      <c r="EV1447">
        <v>0.47793726741095166</v>
      </c>
      <c r="EW1447">
        <v>0.52206273258904845</v>
      </c>
      <c r="EX1447">
        <v>0.49494949494949492</v>
      </c>
      <c r="EY1447">
        <v>0.28973950026581607</v>
      </c>
      <c r="EZ1447">
        <v>0.23444976076555021</v>
      </c>
      <c r="FA1447">
        <v>0.30515683147262096</v>
      </c>
      <c r="FB1447">
        <v>0.35885167464114831</v>
      </c>
      <c r="FC1447">
        <v>0.36204146730462516</v>
      </c>
      <c r="FD1447">
        <v>0.34237107921318449</v>
      </c>
      <c r="FE1447">
        <v>0.40563530037214257</v>
      </c>
      <c r="FF1447">
        <v>0.83997873471557682</v>
      </c>
      <c r="FG1447">
        <v>0.91653375863902187</v>
      </c>
      <c r="FH1447">
        <v>0.70972886762360454</v>
      </c>
      <c r="FI1447">
        <v>0.74056353003721431</v>
      </c>
      <c r="FJ1447">
        <v>0.43381180223285487</v>
      </c>
      <c r="FK1447">
        <v>0.4428495481127061</v>
      </c>
      <c r="FL1447">
        <v>0.48538011695906441</v>
      </c>
      <c r="FM1447">
        <v>0.51461988304093575</v>
      </c>
      <c r="FN1447">
        <v>0.53641679957469435</v>
      </c>
      <c r="FO1447">
        <v>0.46836788942052099</v>
      </c>
      <c r="FP1447">
        <v>0.32216905901116427</v>
      </c>
      <c r="FQ1447">
        <v>0.4646464646464647</v>
      </c>
      <c r="FR1447">
        <v>0.46305156831472621</v>
      </c>
      <c r="FS1447">
        <v>0.28548644338118034</v>
      </c>
      <c r="FT1447">
        <v>0.2466772993088783</v>
      </c>
      <c r="FU1447">
        <v>0.33439659755449236</v>
      </c>
      <c r="FV1447">
        <v>0.47634237107921318</v>
      </c>
      <c r="FW1447">
        <v>0.38064859117490696</v>
      </c>
      <c r="FX1447">
        <v>0.49973418394471025</v>
      </c>
      <c r="FY1447">
        <v>0.38224348750664544</v>
      </c>
      <c r="FZ1447">
        <v>0.25465178096757046</v>
      </c>
      <c r="GA1447">
        <v>0.40404040404040403</v>
      </c>
      <c r="GB1447">
        <v>0.32110579479000534</v>
      </c>
      <c r="GC1447">
        <v>0.33227006911217438</v>
      </c>
      <c r="GD1447">
        <v>0.22913343965975544</v>
      </c>
      <c r="GE1447">
        <v>0.31578947368421056</v>
      </c>
      <c r="GF1447">
        <v>0.22966507177033502</v>
      </c>
      <c r="GG1447">
        <v>0.34662413609782039</v>
      </c>
      <c r="GH1447">
        <v>0.22860180754917597</v>
      </c>
      <c r="GI1447">
        <v>0.6842105263157896</v>
      </c>
      <c r="GJ1447">
        <v>0.80010632642211588</v>
      </c>
      <c r="GK1447">
        <v>0.51621477937267413</v>
      </c>
      <c r="GL1447">
        <v>0.60233918128654984</v>
      </c>
      <c r="GM1447">
        <v>0.64274322169059017</v>
      </c>
      <c r="GN1447">
        <v>0.58320042530568861</v>
      </c>
      <c r="GO1447">
        <v>0.50026581605528975</v>
      </c>
      <c r="GP1447">
        <v>0.53003721424774064</v>
      </c>
      <c r="GQ1447">
        <v>0.48059542796384908</v>
      </c>
      <c r="GR1447">
        <v>0.41626794258373212</v>
      </c>
      <c r="GS1447">
        <v>0.48219032429558756</v>
      </c>
      <c r="GT1447">
        <v>0.18447634237107932</v>
      </c>
      <c r="GU1447">
        <v>0.31153641679957467</v>
      </c>
      <c r="GV1447">
        <v>0.39393939393939392</v>
      </c>
      <c r="GW1447">
        <v>0.37533227006911218</v>
      </c>
      <c r="GX1447">
        <v>0.37799043062200954</v>
      </c>
      <c r="GY1447">
        <v>0.46358320042530582</v>
      </c>
      <c r="GZ1447">
        <v>0.46570972886762357</v>
      </c>
      <c r="HA1447">
        <v>0.15576820839978742</v>
      </c>
      <c r="HB1447">
        <v>0.41307814992025527</v>
      </c>
      <c r="HC1447">
        <v>0.48963317384370014</v>
      </c>
      <c r="HD1447">
        <v>0.43115364167995746</v>
      </c>
      <c r="HE1447">
        <v>0.40616693248272201</v>
      </c>
      <c r="HF1447">
        <v>0.23923444976076555</v>
      </c>
      <c r="HG1447">
        <v>0.3636363636363637</v>
      </c>
      <c r="HH1447">
        <v>0.22647527910685802</v>
      </c>
      <c r="HI1447">
        <v>0.17703349282296657</v>
      </c>
      <c r="HJ1447">
        <v>0.4933545986177566</v>
      </c>
      <c r="HK1447">
        <v>0.34768740031897932</v>
      </c>
      <c r="HL1447">
        <v>0.39447102604997353</v>
      </c>
      <c r="HM1447">
        <v>0.38330675172780432</v>
      </c>
      <c r="HN1447">
        <v>0.36948431685273792</v>
      </c>
      <c r="HO1447">
        <v>0.30940988835725686</v>
      </c>
      <c r="HP1447">
        <v>0.28017012227538551</v>
      </c>
      <c r="HQ1447">
        <v>0.17012227538543329</v>
      </c>
      <c r="HR1447">
        <v>0.45986177565124936</v>
      </c>
      <c r="HS1447">
        <v>0.40404040404040403</v>
      </c>
      <c r="HT1447">
        <v>0.12227538543328018</v>
      </c>
      <c r="HU1447">
        <v>0.76767676767676774</v>
      </c>
      <c r="HV1447">
        <v>0.36204146730462516</v>
      </c>
      <c r="HW1447">
        <v>0.67091972355130258</v>
      </c>
      <c r="HX1447">
        <v>0.32908027644869753</v>
      </c>
      <c r="HY1447">
        <v>0.61722488038277512</v>
      </c>
      <c r="HZ1447">
        <v>0.45454545454545459</v>
      </c>
      <c r="IA1447">
        <v>0.42424242424242431</v>
      </c>
      <c r="IB1447">
        <v>0.31951089845826686</v>
      </c>
      <c r="IC1447">
        <v>0.38118022328548656</v>
      </c>
      <c r="ID1447">
        <v>0.55289739500265822</v>
      </c>
      <c r="IE1447">
        <v>0.34237107921318449</v>
      </c>
      <c r="IF1447">
        <v>0.28654970760233922</v>
      </c>
      <c r="IG1447">
        <v>0.41467304625199364</v>
      </c>
      <c r="IH1447">
        <v>0.55236576289207873</v>
      </c>
      <c r="II1447">
        <v>0.47155768208399795</v>
      </c>
      <c r="IJ1447">
        <v>0.48856990962254127</v>
      </c>
      <c r="IK1447">
        <v>0.23763955342902721</v>
      </c>
      <c r="IL1447">
        <v>0.4183944710260501</v>
      </c>
      <c r="IM1447">
        <v>0.4428495481127061</v>
      </c>
      <c r="IN1447">
        <v>0.42530568846358319</v>
      </c>
      <c r="IO1447">
        <v>0.4784688995215311</v>
      </c>
      <c r="IP1447">
        <v>0.40138224348750667</v>
      </c>
      <c r="IQ1447">
        <v>0.3593833067517278</v>
      </c>
      <c r="IR1447">
        <v>0.27857522594364703</v>
      </c>
      <c r="IS1447">
        <v>0.45188729399255717</v>
      </c>
      <c r="IT1447">
        <v>0.35832004253056887</v>
      </c>
      <c r="IU1447">
        <v>0.42105263157894746</v>
      </c>
      <c r="IV1447">
        <v>0.45454545454545459</v>
      </c>
      <c r="IW1447">
        <v>0.52472089314194592</v>
      </c>
      <c r="IX1447">
        <v>0.39393939393939392</v>
      </c>
      <c r="IY1447">
        <v>0.23657628920786816</v>
      </c>
      <c r="IZ1447">
        <v>0.32323232323232332</v>
      </c>
      <c r="JA1447">
        <v>0.34343434343434343</v>
      </c>
      <c r="JB1447">
        <v>0.25252525252525254</v>
      </c>
      <c r="JC1447">
        <v>0.28495481127060074</v>
      </c>
      <c r="JD1447">
        <v>0.38649654439128134</v>
      </c>
      <c r="JE1447">
        <v>0.41998936735778841</v>
      </c>
      <c r="JF1447">
        <v>0.54758107389686339</v>
      </c>
      <c r="JG1447">
        <v>0.42849548112706004</v>
      </c>
      <c r="JH1447">
        <v>0.45241892610313661</v>
      </c>
      <c r="JI1447">
        <v>0.3349282296650718</v>
      </c>
      <c r="JJ1447">
        <v>0.34077618288144601</v>
      </c>
      <c r="JK1447">
        <v>0.50398724082934621</v>
      </c>
      <c r="JL1447">
        <v>0.44869750132908032</v>
      </c>
      <c r="JM1447">
        <v>0.48112706007442851</v>
      </c>
      <c r="JN1447">
        <v>0.24614566719829883</v>
      </c>
      <c r="JO1447">
        <v>0.40616693248272201</v>
      </c>
      <c r="JP1447">
        <v>0.41254651780967566</v>
      </c>
      <c r="JQ1447">
        <v>0.38596491228070173</v>
      </c>
      <c r="JR1447">
        <v>0.2700691121743754</v>
      </c>
      <c r="JS1447">
        <v>0.33545986177565124</v>
      </c>
      <c r="JT1447">
        <v>0.34821903242955876</v>
      </c>
      <c r="JU1447">
        <v>0.46358320042530582</v>
      </c>
      <c r="JV1447">
        <v>0.35672514619883039</v>
      </c>
      <c r="JW1447">
        <v>0.35619351408825095</v>
      </c>
      <c r="JX1447">
        <v>0.45826687931951099</v>
      </c>
      <c r="JY1447">
        <v>0.3312068048910155</v>
      </c>
      <c r="JZ1447">
        <v>0.2089314194577353</v>
      </c>
      <c r="KA1447">
        <v>0.35247208931419466</v>
      </c>
      <c r="KB1447">
        <v>0.19457735247208929</v>
      </c>
      <c r="KC1447">
        <v>0.38968633705475819</v>
      </c>
      <c r="KD1447">
        <v>0.40457203615098353</v>
      </c>
      <c r="KE1447">
        <v>0.22807017543859653</v>
      </c>
      <c r="KF1447">
        <v>0.26103136629452417</v>
      </c>
      <c r="KG1447">
        <v>0.23444976076555021</v>
      </c>
      <c r="KH1447">
        <v>0.17650186071238713</v>
      </c>
      <c r="KI1447">
        <v>0.26049973418394473</v>
      </c>
      <c r="KJ1447">
        <v>0.46677299308878262</v>
      </c>
      <c r="KK1447">
        <v>0.70866560340244555</v>
      </c>
      <c r="KL1447">
        <v>0.67942583732057427</v>
      </c>
      <c r="KM1447">
        <v>0.44338118022328554</v>
      </c>
      <c r="KN1447">
        <v>0.56140350877192979</v>
      </c>
      <c r="KO1447">
        <v>0.27698032961190855</v>
      </c>
      <c r="KP1447">
        <v>0.58532695374800636</v>
      </c>
      <c r="KQ1447">
        <v>0.55715045188729406</v>
      </c>
      <c r="KR1447">
        <v>0.38915470494417875</v>
      </c>
      <c r="KS1447">
        <v>0.3205741626794259</v>
      </c>
      <c r="KT1447">
        <v>0.3992557150451887</v>
      </c>
      <c r="KU1447">
        <v>0.78203083466241363</v>
      </c>
      <c r="KV1447">
        <v>0.34662413609782039</v>
      </c>
      <c r="KW1447">
        <v>0.26475279106858063</v>
      </c>
      <c r="KX1447">
        <v>0.62679425837320579</v>
      </c>
      <c r="KY1447">
        <v>0.75598086124401931</v>
      </c>
      <c r="KZ1447">
        <v>0.82562466772993093</v>
      </c>
      <c r="LA1447">
        <v>0.71079213184476353</v>
      </c>
      <c r="LB1447">
        <v>0.39766081871345038</v>
      </c>
      <c r="LC1447">
        <v>0.17916002126528452</v>
      </c>
      <c r="LD1447">
        <v>0.55715045188729406</v>
      </c>
      <c r="LE1447">
        <v>0.49441786283891548</v>
      </c>
      <c r="LF1447">
        <v>0.27060074428495484</v>
      </c>
      <c r="LG1447">
        <v>0.26687931951089855</v>
      </c>
      <c r="LH1447">
        <v>0.67729930887825629</v>
      </c>
      <c r="LI1447">
        <v>0.47315257841573632</v>
      </c>
      <c r="LJ1447">
        <v>0.85380116959064323</v>
      </c>
      <c r="LK1447">
        <v>0.13024986709197237</v>
      </c>
      <c r="LL1447">
        <v>0.44444444444444442</v>
      </c>
      <c r="LM1447">
        <v>0.43274853801169594</v>
      </c>
      <c r="LN1447">
        <v>0.75279106858054223</v>
      </c>
      <c r="LO1447">
        <v>0.19989367357788407</v>
      </c>
      <c r="LP1447">
        <v>0.70653907496012769</v>
      </c>
      <c r="LQ1447">
        <v>0.70972886762360454</v>
      </c>
      <c r="LR1447">
        <v>0.44550770866560335</v>
      </c>
      <c r="LS1447">
        <v>0.6124401913875599</v>
      </c>
      <c r="LT1447">
        <v>0.24348750664540145</v>
      </c>
      <c r="LU1447">
        <v>0.18394471026049972</v>
      </c>
      <c r="LV1447">
        <v>0.68155236576289224</v>
      </c>
      <c r="LW1447">
        <v>0.43912812333864965</v>
      </c>
      <c r="LX1447">
        <v>0.81392876129718239</v>
      </c>
      <c r="LY1447">
        <v>0.56406166932482715</v>
      </c>
      <c r="LZ1447">
        <v>0.28654970760233922</v>
      </c>
      <c r="MA1447">
        <v>0.41307814992025527</v>
      </c>
      <c r="MB1447">
        <v>0.83732057416267947</v>
      </c>
      <c r="MC1447">
        <v>0.11961722488038277</v>
      </c>
      <c r="MD1447">
        <v>0.31791600212652854</v>
      </c>
      <c r="ME1447">
        <v>0.69377990430622016</v>
      </c>
      <c r="MF1447">
        <v>0.27910685805422664</v>
      </c>
      <c r="MG1447">
        <v>0.3386496544391282</v>
      </c>
      <c r="MH1447">
        <v>0.44019138755980869</v>
      </c>
      <c r="MI1447">
        <v>0.32589048378522067</v>
      </c>
      <c r="MJ1447">
        <v>0.3487506645401382</v>
      </c>
      <c r="MK1447">
        <v>0.3024986709197236</v>
      </c>
      <c r="ML1447">
        <v>0.9133439659755449</v>
      </c>
      <c r="MM1447">
        <v>0.42158426368952689</v>
      </c>
      <c r="MN1447">
        <v>0.38596491228070173</v>
      </c>
      <c r="MO1447">
        <v>0.40776182881446049</v>
      </c>
      <c r="MP1447">
        <v>0.84635832004253064</v>
      </c>
      <c r="MQ1447">
        <v>0.90271132376395524</v>
      </c>
      <c r="MR1447">
        <v>0.4502923976608188</v>
      </c>
      <c r="MS1447">
        <v>0.29877724614566731</v>
      </c>
      <c r="MT1447">
        <v>0.64486975013290815</v>
      </c>
      <c r="MU1447">
        <v>0.40563530037214257</v>
      </c>
      <c r="MV1447">
        <v>0.90430622009569372</v>
      </c>
      <c r="MW1447">
        <v>0.90271132376395524</v>
      </c>
      <c r="MX1447">
        <v>0.34077618288144601</v>
      </c>
      <c r="MY1447">
        <v>0.67038809144072298</v>
      </c>
      <c r="MZ1447">
        <v>0.37958532695374803</v>
      </c>
      <c r="NA1447">
        <v>0.40669856459330161</v>
      </c>
      <c r="NB1447">
        <v>0.56459330143540676</v>
      </c>
      <c r="NC1447">
        <v>0.51568314726209463</v>
      </c>
      <c r="ND1447">
        <v>0.36576289207868162</v>
      </c>
      <c r="NE1447">
        <v>0.44125465178096757</v>
      </c>
      <c r="NF1447">
        <v>0.42690058479532172</v>
      </c>
      <c r="NG1447">
        <v>0.91121743753322704</v>
      </c>
      <c r="NH1447">
        <v>0.63849016480595422</v>
      </c>
      <c r="NI1447">
        <v>0.89420520999468378</v>
      </c>
      <c r="NJ1447">
        <v>0.29133439659755456</v>
      </c>
      <c r="NK1447">
        <v>0.71451355661881988</v>
      </c>
      <c r="NL1447">
        <v>0.31206804891015427</v>
      </c>
      <c r="NM1447">
        <v>0.2982456140350877</v>
      </c>
      <c r="NN1447">
        <v>0.4183944710260501</v>
      </c>
      <c r="NO1447">
        <v>0.34024455077086657</v>
      </c>
      <c r="NP1447">
        <v>0.56406166932482715</v>
      </c>
      <c r="NQ1447">
        <v>0.55927698032961204</v>
      </c>
      <c r="NR1447">
        <v>0.37958532695374803</v>
      </c>
      <c r="NS1447">
        <v>0.62679425837320579</v>
      </c>
      <c r="NT1447">
        <v>0.63264221158958001</v>
      </c>
      <c r="NU1447">
        <v>0.40510366826156308</v>
      </c>
      <c r="NV1447">
        <v>0.62041467304625209</v>
      </c>
      <c r="NW1447">
        <v>0.381711855396066</v>
      </c>
      <c r="NX1447">
        <v>0.54970760233918137</v>
      </c>
      <c r="NY1447">
        <v>0.44019138755980869</v>
      </c>
      <c r="NZ1447">
        <v>0.71345029239766089</v>
      </c>
      <c r="OA1447">
        <v>0.51621477937267413</v>
      </c>
      <c r="OB1447">
        <v>0.91228070175438591</v>
      </c>
      <c r="OC1447">
        <v>0.44338118022328554</v>
      </c>
      <c r="OD1447">
        <v>0.70813397129186617</v>
      </c>
      <c r="OE1447">
        <v>0.77458798511430105</v>
      </c>
      <c r="OF1447">
        <v>0.71717171717171724</v>
      </c>
      <c r="OG1447">
        <v>0.53269537480063811</v>
      </c>
      <c r="OH1447">
        <v>0.3386496544391282</v>
      </c>
      <c r="OI1447">
        <v>0.77458798511430105</v>
      </c>
      <c r="OJ1447">
        <v>0.60287081339712922</v>
      </c>
      <c r="OK1447">
        <v>0.29771398192450826</v>
      </c>
      <c r="OL1447">
        <v>0.30940988835725686</v>
      </c>
      <c r="OM1447">
        <v>0.66560340244550786</v>
      </c>
      <c r="ON1447">
        <v>0.53694843168527384</v>
      </c>
      <c r="OO1447">
        <v>0.68846358320042544</v>
      </c>
      <c r="OP1447">
        <v>0.91440723019670411</v>
      </c>
      <c r="OQ1447">
        <v>0.42052099946836785</v>
      </c>
      <c r="OR1447">
        <v>0.44391281233386498</v>
      </c>
      <c r="OS1447">
        <v>0.44231791600212661</v>
      </c>
      <c r="OT1447">
        <v>0.41041998936735791</v>
      </c>
      <c r="OU1447">
        <v>0.59064327485380119</v>
      </c>
      <c r="OV1447">
        <v>0.46889952153110059</v>
      </c>
      <c r="OW1447">
        <v>0.80489101541733121</v>
      </c>
      <c r="OX1447">
        <v>0.62785752259436467</v>
      </c>
      <c r="OY1447">
        <v>0.45826687931951099</v>
      </c>
      <c r="OZ1447">
        <v>0.37852206273258915</v>
      </c>
      <c r="PA1447">
        <v>0.61988304093567248</v>
      </c>
      <c r="PB1447">
        <v>0.37852206273258915</v>
      </c>
      <c r="PC1447">
        <v>0.6900584795321637</v>
      </c>
      <c r="PD1447">
        <v>0.30568846358320045</v>
      </c>
      <c r="PE1447">
        <v>0.71717171717171724</v>
      </c>
      <c r="PF1447">
        <v>0.42477405635300375</v>
      </c>
      <c r="PG1447">
        <v>0.90164805954279637</v>
      </c>
      <c r="PH1447">
        <v>0.34183944710260505</v>
      </c>
      <c r="PI1447">
        <v>0.33758639021796932</v>
      </c>
      <c r="PJ1447">
        <v>0.42317916002126527</v>
      </c>
      <c r="PK1447">
        <v>0.52684742158426368</v>
      </c>
      <c r="PL1447">
        <v>0.70388091440723022</v>
      </c>
      <c r="PM1447">
        <v>0.61562998405103675</v>
      </c>
      <c r="PN1447">
        <v>0.43912812333864965</v>
      </c>
      <c r="PO1447">
        <v>0.32908027644869753</v>
      </c>
      <c r="PP1447">
        <v>0.30409356725146208</v>
      </c>
      <c r="PQ1447">
        <v>0.63051568314726214</v>
      </c>
      <c r="PR1447">
        <v>0.47687400318979278</v>
      </c>
      <c r="PS1447">
        <v>0.51355661881977666</v>
      </c>
      <c r="PT1447">
        <v>0.42955874534821908</v>
      </c>
      <c r="PU1447">
        <v>0.91121743753322704</v>
      </c>
      <c r="PV1447">
        <v>0.33971291866028713</v>
      </c>
      <c r="PW1447">
        <v>0.6331738437001595</v>
      </c>
      <c r="PX1447">
        <v>0.68686868686868696</v>
      </c>
      <c r="PY1447">
        <v>0.56937799043062198</v>
      </c>
      <c r="PZ1447">
        <v>0.71291866028708128</v>
      </c>
      <c r="QA1447">
        <v>0.69431153641679955</v>
      </c>
      <c r="QB1447">
        <v>0.56459330143540676</v>
      </c>
      <c r="QC1447">
        <v>0.75066454013822448</v>
      </c>
      <c r="QD1447">
        <v>0.5114300903774589</v>
      </c>
      <c r="QE1447">
        <v>0.56353003721424777</v>
      </c>
      <c r="QF1447">
        <v>0.54332801701222766</v>
      </c>
      <c r="QG1447">
        <v>0.62945241892610315</v>
      </c>
      <c r="QH1447">
        <v>0.62254120148856995</v>
      </c>
      <c r="QI1447">
        <v>0.50026581605528975</v>
      </c>
      <c r="QJ1447">
        <v>0.65231259968102084</v>
      </c>
      <c r="QK1447">
        <v>0.62785752259436467</v>
      </c>
      <c r="QL1447">
        <v>0.81711855396065936</v>
      </c>
      <c r="QM1447">
        <v>0.63051568314726214</v>
      </c>
      <c r="QN1447">
        <v>0.59436469962785765</v>
      </c>
      <c r="QO1447">
        <v>0.75279106858054223</v>
      </c>
      <c r="QP1447">
        <v>0.76874003189792661</v>
      </c>
      <c r="QQ1447">
        <v>0.59276980329611906</v>
      </c>
      <c r="QR1447">
        <v>0.48856990962254127</v>
      </c>
      <c r="QS1447">
        <v>0.64540138224348753</v>
      </c>
      <c r="QT1447">
        <v>0.60659223817118557</v>
      </c>
      <c r="QU1447">
        <v>0.66666666666666674</v>
      </c>
      <c r="QV1447">
        <v>0.51940457203615109</v>
      </c>
      <c r="QW1447">
        <v>0.59330143540669855</v>
      </c>
      <c r="QX1447">
        <v>0.51674641148325373</v>
      </c>
      <c r="QY1447">
        <v>0.59755449229133439</v>
      </c>
      <c r="QZ1447">
        <v>0.55077086656034024</v>
      </c>
      <c r="RA1447">
        <v>0.40138224348750667</v>
      </c>
      <c r="RB1447">
        <v>0.58904837852206282</v>
      </c>
      <c r="RC1447">
        <v>0.84316852737905368</v>
      </c>
      <c r="RD1447">
        <v>0.70441254651780971</v>
      </c>
      <c r="RE1447">
        <v>0.65816055289739506</v>
      </c>
      <c r="RF1447">
        <v>0.68846358320042533</v>
      </c>
      <c r="RG1447">
        <v>0.57203615098351934</v>
      </c>
      <c r="RH1447">
        <v>0.55077086656034024</v>
      </c>
      <c r="RI1447">
        <v>0.48112706007442851</v>
      </c>
      <c r="RJ1447">
        <v>0.55768208399787356</v>
      </c>
      <c r="RK1447">
        <v>0.56353003721424777</v>
      </c>
      <c r="RL1447">
        <v>0.52737905369484328</v>
      </c>
      <c r="RM1447">
        <v>0.60287081339712922</v>
      </c>
      <c r="RN1447">
        <v>0.54970760233918137</v>
      </c>
      <c r="RO1447">
        <v>0.69112174375332269</v>
      </c>
      <c r="RP1447">
        <v>0.75757575757575757</v>
      </c>
      <c r="RQ1447">
        <v>0.54385964912280704</v>
      </c>
      <c r="RR1447">
        <v>0.71291866028708128</v>
      </c>
      <c r="RS1447">
        <v>0.67623604465709741</v>
      </c>
      <c r="RT1447">
        <v>0.81765018607123874</v>
      </c>
      <c r="RU1447">
        <v>0.75970228601807555</v>
      </c>
      <c r="RV1447">
        <v>0.78468899521531099</v>
      </c>
      <c r="RW1447">
        <v>0.57522594364699642</v>
      </c>
      <c r="RX1447">
        <v>0.4460393407761829</v>
      </c>
      <c r="RY1447">
        <v>0.52684742158426368</v>
      </c>
      <c r="RZ1447">
        <v>0.45454545454545459</v>
      </c>
      <c r="SA1447">
        <v>0.48803827751196183</v>
      </c>
      <c r="SB1447">
        <v>0.29665071770334933</v>
      </c>
      <c r="SC1447">
        <v>0.42690058479532172</v>
      </c>
      <c r="SD1447">
        <v>0.38437001594896342</v>
      </c>
      <c r="SE1447">
        <v>0.46943115364168003</v>
      </c>
      <c r="SF1447">
        <v>0.48803827751196183</v>
      </c>
      <c r="SG1447">
        <v>0.41892610313662954</v>
      </c>
      <c r="SH1447">
        <v>0.55183413078149923</v>
      </c>
      <c r="SI1447">
        <v>0.41945773524720897</v>
      </c>
      <c r="SJ1447">
        <v>0.49813928761297194</v>
      </c>
      <c r="SK1447">
        <v>0.52046783625730997</v>
      </c>
      <c r="SL1447">
        <v>0.34821903242955876</v>
      </c>
      <c r="SM1447">
        <v>0.38809144072301971</v>
      </c>
      <c r="SN1447">
        <v>0.45507708665603402</v>
      </c>
      <c r="SO1447">
        <v>0.66347687400318989</v>
      </c>
      <c r="SP1447">
        <v>0.62466772993088782</v>
      </c>
      <c r="SQ1447">
        <v>0.73099415204678364</v>
      </c>
      <c r="SR1447">
        <v>0.60659223817118557</v>
      </c>
      <c r="SS1447">
        <v>0.5901116427432217</v>
      </c>
      <c r="ST1447">
        <v>0.70813397129186617</v>
      </c>
      <c r="SU1447">
        <v>0.63476874003189798</v>
      </c>
      <c r="SV1447">
        <v>0.71291866028708128</v>
      </c>
      <c r="SW1447">
        <v>0.62945241892610315</v>
      </c>
      <c r="SX1447">
        <v>0.65284423179160034</v>
      </c>
      <c r="SY1447">
        <v>0.41945773524720897</v>
      </c>
      <c r="SZ1447">
        <v>0.40297713981924516</v>
      </c>
      <c r="TA1447">
        <v>0.66772993088782562</v>
      </c>
      <c r="TB1447">
        <v>0.5911749069643808</v>
      </c>
      <c r="TC1447">
        <v>0.41998936735778841</v>
      </c>
      <c r="TD1447">
        <v>0.34768740031897932</v>
      </c>
      <c r="TE1447">
        <v>0.29771398192450826</v>
      </c>
      <c r="TF1447">
        <v>0.41998936735778841</v>
      </c>
      <c r="TG1447">
        <v>0.54545454545454541</v>
      </c>
      <c r="TH1447">
        <v>0.71451355661881988</v>
      </c>
      <c r="TI1447">
        <v>0.84635832004253064</v>
      </c>
      <c r="TJ1447">
        <v>0.40404040404040403</v>
      </c>
      <c r="TK1447">
        <v>0.4891015417331207</v>
      </c>
      <c r="TL1447">
        <v>0.58904837852206282</v>
      </c>
      <c r="TM1447">
        <v>0.52099946836788946</v>
      </c>
      <c r="TN1447">
        <v>0.62679425837320579</v>
      </c>
      <c r="TO1447">
        <v>0.58001063264221153</v>
      </c>
      <c r="TP1447">
        <v>0.72514619883040943</v>
      </c>
      <c r="TQ1447">
        <v>0.70069112174375336</v>
      </c>
      <c r="TR1447">
        <v>0.56671982987772462</v>
      </c>
      <c r="TS1447">
        <v>0.54758107389686339</v>
      </c>
      <c r="TT1447">
        <v>0.82987772461456677</v>
      </c>
      <c r="TU1447">
        <v>0.40457203615098353</v>
      </c>
      <c r="TV1447">
        <v>0.30994152046783635</v>
      </c>
      <c r="TW1447">
        <v>0.17384370015948972</v>
      </c>
      <c r="TX1447">
        <v>0.6544391281233386</v>
      </c>
      <c r="TY1447">
        <v>0.51249335459861778</v>
      </c>
      <c r="TZ1447">
        <v>0.1674641148325359</v>
      </c>
      <c r="UA1447">
        <v>0.59914938862307299</v>
      </c>
      <c r="UB1447">
        <v>0.80542264752791082</v>
      </c>
      <c r="UC1447">
        <v>0.55396065922381721</v>
      </c>
      <c r="UD1447">
        <v>0.52153110047846885</v>
      </c>
      <c r="UE1447">
        <v>0.61031366294524192</v>
      </c>
      <c r="UF1447">
        <v>0.50132908027644862</v>
      </c>
      <c r="UG1447">
        <v>0.8277511961722489</v>
      </c>
      <c r="UH1447">
        <v>0.56778309409888361</v>
      </c>
      <c r="UI1447">
        <v>0.70228601807549174</v>
      </c>
      <c r="UJ1447">
        <v>0.42902711323763965</v>
      </c>
      <c r="UK1447">
        <v>0.63051568314726214</v>
      </c>
      <c r="UL1447">
        <v>0.46198830409356728</v>
      </c>
      <c r="UM1447">
        <v>0.30090377458798512</v>
      </c>
      <c r="UN1447">
        <v>0.33705475810738972</v>
      </c>
      <c r="UO1447">
        <v>0.16108452950558219</v>
      </c>
      <c r="UP1447">
        <v>0.71717171717171724</v>
      </c>
      <c r="UQ1447">
        <v>0.72567783094098881</v>
      </c>
      <c r="UR1447">
        <v>0.57735247208931417</v>
      </c>
      <c r="US1447">
        <v>0.54439128123338654</v>
      </c>
      <c r="UT1447">
        <v>0.58958001063264232</v>
      </c>
      <c r="UU1447">
        <v>0.49494949494949492</v>
      </c>
      <c r="UV1447">
        <v>0.67145135566188208</v>
      </c>
      <c r="UW1447">
        <v>0.41626794258373212</v>
      </c>
      <c r="UX1447">
        <v>0.5757575757575758</v>
      </c>
      <c r="UY1447">
        <v>0.50877192982456154</v>
      </c>
      <c r="UZ1447">
        <v>0.45879851143009043</v>
      </c>
      <c r="VA1447">
        <v>0.30143540669856467</v>
      </c>
      <c r="VB1447">
        <v>0.81233386496544402</v>
      </c>
      <c r="VC1447">
        <v>0.33333333333333343</v>
      </c>
      <c r="VD1447">
        <v>0.21212121212121215</v>
      </c>
      <c r="VE1447">
        <v>0.28282828282828293</v>
      </c>
      <c r="VF1447">
        <v>0.2232854864433812</v>
      </c>
      <c r="VG1447">
        <v>0.16055289739500267</v>
      </c>
      <c r="VH1447">
        <v>0.71664008506113774</v>
      </c>
      <c r="VI1447">
        <v>0.74481658692185004</v>
      </c>
      <c r="VJ1447">
        <v>0.69590643274853803</v>
      </c>
      <c r="VK1447">
        <v>0.5119617224880384</v>
      </c>
      <c r="VL1447">
        <v>0.67304625199362045</v>
      </c>
      <c r="VM1447">
        <v>0.57044125465178108</v>
      </c>
      <c r="VN1447">
        <v>0.6039340776182881</v>
      </c>
      <c r="VO1447">
        <v>0.3024986709197236</v>
      </c>
      <c r="VP1447">
        <v>0.81871345029239773</v>
      </c>
      <c r="VQ1447">
        <v>0.90696438064859153</v>
      </c>
      <c r="VR1447">
        <v>0.33280170122275382</v>
      </c>
      <c r="VS1447">
        <v>0.22541201488569915</v>
      </c>
      <c r="VT1447">
        <v>0.2594364699627858</v>
      </c>
      <c r="VU1447">
        <v>0.16852737905369486</v>
      </c>
      <c r="VV1447">
        <v>0.51355661881977666</v>
      </c>
      <c r="VW1447">
        <v>0.82987772461456677</v>
      </c>
      <c r="VX1447">
        <v>0.40669856459330145</v>
      </c>
      <c r="VY1447">
        <v>0.6049973418394472</v>
      </c>
      <c r="VZ1447">
        <v>0.82243487506645419</v>
      </c>
      <c r="WA1447">
        <v>0.92291334396597557</v>
      </c>
      <c r="WB1447">
        <v>0.69696969696969702</v>
      </c>
      <c r="WC1447">
        <v>0.71557682083997876</v>
      </c>
      <c r="WD1447">
        <v>0.82668793195108992</v>
      </c>
      <c r="WE1447">
        <v>0.80276448697501335</v>
      </c>
      <c r="WF1447">
        <v>0.64593301435406703</v>
      </c>
      <c r="WG1447">
        <v>0.65337586390217972</v>
      </c>
      <c r="WH1447">
        <v>0.31685273790536944</v>
      </c>
      <c r="WI1447">
        <v>0.59223817118553967</v>
      </c>
      <c r="WJ1447">
        <v>0.31206804891015427</v>
      </c>
      <c r="WK1447">
        <v>0.26368952684742158</v>
      </c>
      <c r="WL1447">
        <v>0.35247208931419466</v>
      </c>
      <c r="WM1447">
        <v>0.53269537480063811</v>
      </c>
      <c r="WN1447">
        <v>0.25412014885699102</v>
      </c>
      <c r="WO1447">
        <v>0.18394471026049972</v>
      </c>
      <c r="WP1447">
        <v>7.6023391812865562E-2</v>
      </c>
      <c r="WQ1447">
        <v>0.37639553429027123</v>
      </c>
      <c r="WR1447">
        <v>0.32961190855927713</v>
      </c>
      <c r="WS1447">
        <v>0.68952684742158443</v>
      </c>
      <c r="WT1447">
        <v>0.70122275385433286</v>
      </c>
      <c r="WU1447">
        <v>0.26953748006379596</v>
      </c>
      <c r="WV1447">
        <v>0.33758639021796916</v>
      </c>
      <c r="WW1447">
        <v>0.34821903242955876</v>
      </c>
      <c r="WX1447">
        <v>0.27910685805422647</v>
      </c>
      <c r="WY1447">
        <v>0.32642211589580017</v>
      </c>
      <c r="WZ1447">
        <v>0.30303030303030304</v>
      </c>
      <c r="XA1447">
        <v>0.4603934077618288</v>
      </c>
      <c r="XB1447">
        <v>0.22275385433280173</v>
      </c>
      <c r="XC1447">
        <v>0.28017012227538551</v>
      </c>
      <c r="XD1447">
        <v>0.2881446039340777</v>
      </c>
      <c r="XE1447">
        <v>0.24720893141945774</v>
      </c>
      <c r="XF1447">
        <v>0.5757575757575758</v>
      </c>
      <c r="XG1447">
        <v>0.32270069112174388</v>
      </c>
      <c r="XH1447">
        <v>0.55077086656034024</v>
      </c>
      <c r="XI1447">
        <v>0.28708133971291866</v>
      </c>
      <c r="XJ1447">
        <v>0.19829877724614572</v>
      </c>
      <c r="XK1447">
        <v>0.34609250398724078</v>
      </c>
      <c r="XL1447">
        <v>0.24986709197235513</v>
      </c>
      <c r="XM1447">
        <v>0.28920786815523664</v>
      </c>
      <c r="XN1447">
        <v>0.27538543328017018</v>
      </c>
      <c r="XO1447">
        <v>0.33971291866028713</v>
      </c>
      <c r="XP1447">
        <v>0.22009569377990434</v>
      </c>
      <c r="XQ1447">
        <v>0.27325890483785226</v>
      </c>
      <c r="XR1447">
        <v>0.24082934609250406</v>
      </c>
      <c r="XS1447">
        <v>0.49282296650717716</v>
      </c>
      <c r="XT1447">
        <v>0.18926103136629449</v>
      </c>
      <c r="XU1447">
        <v>0.46677299308878262</v>
      </c>
      <c r="XV1447">
        <v>0.27166400850611377</v>
      </c>
      <c r="XW1447">
        <v>0.1812865497076023</v>
      </c>
      <c r="XX1447">
        <v>0.17916002126528452</v>
      </c>
      <c r="XY1447">
        <v>0.33599149388623084</v>
      </c>
      <c r="XZ1447">
        <v>0.27963849016480591</v>
      </c>
      <c r="YA1447">
        <v>0.50717703349282306</v>
      </c>
      <c r="YB1447">
        <v>0.25358851674641159</v>
      </c>
      <c r="YC1447">
        <v>0.33439659755449236</v>
      </c>
      <c r="YD1447">
        <v>0.28070175438596501</v>
      </c>
      <c r="YE1447">
        <v>0.29505582137161085</v>
      </c>
      <c r="YF1447">
        <v>0.36576289207868162</v>
      </c>
      <c r="YG1447">
        <v>0.34396597554492303</v>
      </c>
      <c r="YH1447">
        <v>0.26209463051568321</v>
      </c>
      <c r="YI1447">
        <v>0.27698032961190855</v>
      </c>
      <c r="YJ1447">
        <v>0.24189261031366296</v>
      </c>
      <c r="YK1447">
        <v>0.25518341307814996</v>
      </c>
      <c r="YL1447">
        <v>0.24455077086656035</v>
      </c>
      <c r="YM1447">
        <v>0.28495481127060074</v>
      </c>
      <c r="YN1447">
        <v>0.34024455077086657</v>
      </c>
      <c r="YO1447">
        <v>0.30834662413609781</v>
      </c>
      <c r="YP1447">
        <v>0.28389154704944181</v>
      </c>
      <c r="YQ1447">
        <v>0.12068048910154175</v>
      </c>
      <c r="YR1447">
        <v>0.26368952684742158</v>
      </c>
      <c r="YS1447">
        <v>0.190855927698033</v>
      </c>
      <c r="YT1447">
        <v>0.24880382775119625</v>
      </c>
      <c r="YU1447">
        <v>0.2179691653375864</v>
      </c>
      <c r="YV1447">
        <v>0.2142477405635301</v>
      </c>
      <c r="YW1447">
        <v>0.28429558745348221</v>
      </c>
      <c r="YX1447">
        <v>0.72514619883040943</v>
      </c>
      <c r="YY1447">
        <v>0.68686868686868696</v>
      </c>
      <c r="YZ1447">
        <v>0.80170122275385447</v>
      </c>
      <c r="ZA1447">
        <v>0.63902179691653382</v>
      </c>
      <c r="ZB1447">
        <v>0.26262626262626265</v>
      </c>
      <c r="ZC1447">
        <v>0.28867623604465714</v>
      </c>
      <c r="ZD1447">
        <v>0.16108452950558219</v>
      </c>
      <c r="ZE1447">
        <v>0.28123338649654445</v>
      </c>
      <c r="ZF1447">
        <v>0.7198298777246146</v>
      </c>
      <c r="ZG1447">
        <v>0.67570441254651781</v>
      </c>
      <c r="ZH1447">
        <v>0.55608718766613507</v>
      </c>
      <c r="ZI1447">
        <v>0.7123870281765019</v>
      </c>
      <c r="ZJ1447">
        <v>0.54279638490164805</v>
      </c>
      <c r="ZK1447">
        <v>0.27432216905901113</v>
      </c>
      <c r="ZL1447">
        <v>0.27538543328017018</v>
      </c>
      <c r="ZM1447">
        <v>0.29346092503987253</v>
      </c>
      <c r="ZN1447">
        <v>0.16427432216905904</v>
      </c>
      <c r="ZO1447">
        <v>0.2881446039340777</v>
      </c>
      <c r="ZP1447">
        <v>0.32535885167464124</v>
      </c>
      <c r="ZQ1447">
        <v>0.2700691121743754</v>
      </c>
      <c r="ZR1447">
        <v>0.25146198830409361</v>
      </c>
      <c r="ZS1447">
        <v>0.29239766081871343</v>
      </c>
      <c r="ZT1447">
        <v>0.31525784157363113</v>
      </c>
      <c r="ZU1447">
        <v>0.41148325358851678</v>
      </c>
      <c r="ZV1447">
        <v>0.21584263689526845</v>
      </c>
      <c r="ZW1447">
        <v>0.29558745348219029</v>
      </c>
      <c r="ZX1447">
        <v>0.29558745348219029</v>
      </c>
      <c r="ZY1447">
        <v>0.19298245614035095</v>
      </c>
      <c r="ZZ1447">
        <v>0.11961722488038277</v>
      </c>
      <c r="AAA1447">
        <v>0.30568846358320045</v>
      </c>
      <c r="AAB1447">
        <v>0.70069112174375336</v>
      </c>
      <c r="AAC1447">
        <v>0.32961190855927697</v>
      </c>
      <c r="AAD1447">
        <v>0.10951621477937272</v>
      </c>
      <c r="AAE1447">
        <v>0.24508240297713979</v>
      </c>
      <c r="AAF1447">
        <v>0.38330675172780432</v>
      </c>
      <c r="AAG1447">
        <v>0.31472620946305169</v>
      </c>
      <c r="AAH1447">
        <v>0.30887825624667725</v>
      </c>
      <c r="AAI1447">
        <v>0.22807017543859653</v>
      </c>
      <c r="AAJ1447">
        <v>0.29930887825624675</v>
      </c>
      <c r="AAK1447">
        <v>0.26847421584263692</v>
      </c>
      <c r="AAL1447">
        <v>0.29665071770334933</v>
      </c>
      <c r="AAM1447">
        <v>0.17916002126528452</v>
      </c>
      <c r="AAN1447">
        <v>0.24827219564061678</v>
      </c>
      <c r="AAO1447">
        <v>0.18926103136629449</v>
      </c>
      <c r="AAP1447">
        <v>0.34024455077086657</v>
      </c>
      <c r="AAQ1447">
        <v>0.35459861775651258</v>
      </c>
      <c r="AAR1447">
        <v>0.28389154704944181</v>
      </c>
      <c r="AAS1447">
        <v>0.23604465709728872</v>
      </c>
      <c r="AAT1447">
        <v>0.55236576289207873</v>
      </c>
      <c r="AAU1447">
        <v>0.29239766081871343</v>
      </c>
      <c r="AAV1447">
        <v>0.35513024986709202</v>
      </c>
      <c r="AAW1447">
        <v>0.28229665071770332</v>
      </c>
      <c r="AAX1447">
        <v>0.31897926634768742</v>
      </c>
      <c r="AAY1447">
        <v>0.34237107921318449</v>
      </c>
      <c r="AAZ1447">
        <v>0.26422115895800119</v>
      </c>
      <c r="ABA1447">
        <v>0.33067517278043607</v>
      </c>
      <c r="ABB1447">
        <v>0.24189261031366296</v>
      </c>
      <c r="ABC1447">
        <v>0.26528442317916007</v>
      </c>
      <c r="ABD1447">
        <v>0.28229665071770332</v>
      </c>
      <c r="ABE1447">
        <v>0.291866028708134</v>
      </c>
      <c r="ABF1447">
        <v>0.22647527910685802</v>
      </c>
      <c r="ABG1447">
        <v>0.70122275385433286</v>
      </c>
      <c r="ABH1447">
        <v>0.5911749069643808</v>
      </c>
      <c r="ABI1447">
        <v>0.16374269005847961</v>
      </c>
      <c r="ABJ1447">
        <v>0.22860180754917597</v>
      </c>
      <c r="ABK1447">
        <v>0.21212121212121215</v>
      </c>
      <c r="ABL1447">
        <v>0.28282828282828293</v>
      </c>
      <c r="ABM1447">
        <v>0.20255183413078148</v>
      </c>
      <c r="ABN1447">
        <v>0.19723551302498668</v>
      </c>
      <c r="ABO1447">
        <v>0.12440191387559812</v>
      </c>
      <c r="ABP1447">
        <v>0.17969165337586396</v>
      </c>
      <c r="ABQ1447">
        <v>0.29346092503987253</v>
      </c>
      <c r="ABR1447">
        <v>0.34343434343434343</v>
      </c>
      <c r="ABS1447">
        <v>0.22488038277511968</v>
      </c>
      <c r="ABT1447">
        <v>0.28708133971291866</v>
      </c>
      <c r="ABU1447">
        <v>0.33014354066985646</v>
      </c>
      <c r="ABV1447">
        <v>0.40085061137692723</v>
      </c>
      <c r="ABW1447">
        <v>0.31419457735247208</v>
      </c>
      <c r="ABX1447">
        <v>0.29665071770334933</v>
      </c>
      <c r="ABY1447">
        <v>0.38437001594896342</v>
      </c>
      <c r="ABZ1447">
        <v>0.58692185007974484</v>
      </c>
      <c r="ACA1447">
        <v>0.23551302498670926</v>
      </c>
      <c r="ACB1447">
        <v>0.46783625730994155</v>
      </c>
      <c r="ACC1447">
        <v>0.75491759702286021</v>
      </c>
      <c r="ACD1447">
        <v>0.41467304625199364</v>
      </c>
      <c r="ACE1447">
        <v>0.82349813928761306</v>
      </c>
      <c r="ACF1447">
        <v>0.43806485911749077</v>
      </c>
      <c r="ACG1447">
        <v>0.34237107921318449</v>
      </c>
      <c r="ACH1447">
        <v>0.73046251993620415</v>
      </c>
      <c r="ACI1447">
        <v>0.63795853269537484</v>
      </c>
      <c r="ACJ1447">
        <v>0.25358851674641159</v>
      </c>
      <c r="ACK1447">
        <v>0.39021796916533763</v>
      </c>
      <c r="ACL1447">
        <v>0.45614035087719307</v>
      </c>
      <c r="ACM1447">
        <v>0.40616693248272201</v>
      </c>
      <c r="ACN1447">
        <v>0.40457203615098353</v>
      </c>
      <c r="ACO1447">
        <v>0.21690590111642749</v>
      </c>
      <c r="ACP1447">
        <v>0.12068048910154175</v>
      </c>
      <c r="ACQ1447">
        <v>0.29133439659755456</v>
      </c>
      <c r="ACR1447">
        <v>0.4646464646464647</v>
      </c>
      <c r="ACS1447">
        <v>0.190855927698033</v>
      </c>
      <c r="ACT1447">
        <v>0.27060074428495484</v>
      </c>
      <c r="ACU1447">
        <v>0.27113237639553428</v>
      </c>
      <c r="ACV1447">
        <v>0.70813397129186617</v>
      </c>
      <c r="ACW1447">
        <v>1</v>
      </c>
      <c r="ACX1447">
        <v>0.4603934077618288</v>
      </c>
      <c r="ACY1447">
        <v>0.44869750132908032</v>
      </c>
      <c r="ACZ1447">
        <v>0.76129718234981403</v>
      </c>
      <c r="ADA1447">
        <v>0.73684210526315785</v>
      </c>
      <c r="ADB1447">
        <v>0.76980329611908571</v>
      </c>
      <c r="ADC1447">
        <v>0.30409356725146208</v>
      </c>
      <c r="ADD1447">
        <v>0.34609250398724078</v>
      </c>
      <c r="ADE1447">
        <v>0.14407230196703885</v>
      </c>
      <c r="ADF1447">
        <v>0.27060074428495484</v>
      </c>
      <c r="ADG1447">
        <v>0.33333333333333343</v>
      </c>
      <c r="ADH1447">
        <v>0.23125996810207336</v>
      </c>
      <c r="ADI1447">
        <v>0.36469962785752258</v>
      </c>
      <c r="ADJ1447">
        <v>0.32323232323232332</v>
      </c>
      <c r="ADK1447">
        <v>0.29239766081871343</v>
      </c>
      <c r="ADL1447">
        <v>0.24348750664540145</v>
      </c>
      <c r="ADM1447">
        <v>0.21850079744816583</v>
      </c>
      <c r="ADN1447">
        <v>0.40297713981924516</v>
      </c>
      <c r="ADO1447">
        <v>0.5534290271132376</v>
      </c>
      <c r="ADP1447">
        <v>0.381711855396066</v>
      </c>
      <c r="ADQ1447">
        <v>0.36629452418926106</v>
      </c>
      <c r="ADR1447">
        <v>0.26209463051568321</v>
      </c>
      <c r="ADS1447">
        <v>0.40776182881446049</v>
      </c>
      <c r="ADT1447">
        <v>0.34502923976608191</v>
      </c>
      <c r="ADU1447">
        <v>0.43009037745879858</v>
      </c>
      <c r="ADV1447">
        <v>0.42743221690590116</v>
      </c>
      <c r="ADW1447">
        <v>0.23179160021265283</v>
      </c>
      <c r="ADX1447">
        <v>0.27060074428495484</v>
      </c>
      <c r="ADY1447">
        <v>0.35087719298245618</v>
      </c>
      <c r="ADZ1447">
        <v>0.38596491228070173</v>
      </c>
      <c r="AEA1447">
        <v>0.19032429558745356</v>
      </c>
      <c r="AEB1447">
        <v>0.27804359383306759</v>
      </c>
      <c r="AEC1447">
        <v>0.35619351408825095</v>
      </c>
      <c r="AED1447">
        <v>0.17278043593833067</v>
      </c>
      <c r="AEE1447">
        <v>0.37639553429027123</v>
      </c>
      <c r="AEF1447">
        <v>0.23498139287612982</v>
      </c>
      <c r="AEG1447">
        <v>0.17012227538543329</v>
      </c>
      <c r="AEH1447">
        <v>0.28548644338118034</v>
      </c>
      <c r="AEI1447">
        <v>0.1897926634768741</v>
      </c>
      <c r="AEJ1447">
        <v>0.19564061669324834</v>
      </c>
      <c r="AEK1447">
        <v>0.25730994152046788</v>
      </c>
      <c r="AEL1447">
        <v>0.28282828282828293</v>
      </c>
      <c r="AEM1447">
        <v>0.2557150451887294</v>
      </c>
      <c r="AEN1447">
        <v>0.23444976076555021</v>
      </c>
      <c r="AEO1447">
        <v>0</v>
      </c>
      <c r="AEP1447">
        <v>0.2456140350877194</v>
      </c>
      <c r="AEQ1447">
        <v>0.33333333333333343</v>
      </c>
      <c r="AER1447">
        <v>0.18819776714513561</v>
      </c>
      <c r="AES1447">
        <v>0.18022328548644342</v>
      </c>
      <c r="AET1447">
        <v>0.35459861775651258</v>
      </c>
      <c r="AEU1447">
        <v>0.30303030303030304</v>
      </c>
      <c r="AEV1447">
        <v>0.29558745348219029</v>
      </c>
      <c r="AEW1447">
        <v>0.39287612971823505</v>
      </c>
      <c r="AEX1447">
        <v>0.13078149920255189</v>
      </c>
      <c r="AEY1447">
        <v>0.32854864433811809</v>
      </c>
      <c r="AEZ1447">
        <v>0.23232323232323243</v>
      </c>
      <c r="AFA1447">
        <v>0.41467304625199364</v>
      </c>
      <c r="AFB1447">
        <v>0.29984051036682619</v>
      </c>
      <c r="AFC1447">
        <v>0.31844763423710798</v>
      </c>
      <c r="AFD1447">
        <v>0.32854864433811809</v>
      </c>
      <c r="AFE1447">
        <v>0.26634768740031894</v>
      </c>
      <c r="AFF1447">
        <v>0.37161084529505589</v>
      </c>
      <c r="AFG1447">
        <v>0.13343965975544927</v>
      </c>
      <c r="AFH1447">
        <v>0.34343434343434343</v>
      </c>
      <c r="AFI1447">
        <v>0.29239766081871343</v>
      </c>
      <c r="AFJ1447">
        <v>0.27857522594364703</v>
      </c>
      <c r="AFK1447">
        <v>0.27113237639553428</v>
      </c>
      <c r="AFL1447">
        <v>0.29133439659755456</v>
      </c>
      <c r="AFM1447">
        <v>0.4141414141414142</v>
      </c>
      <c r="AFN1447">
        <v>0.25890483785220636</v>
      </c>
      <c r="AFO1447">
        <v>0.19989367357788407</v>
      </c>
      <c r="AFP1447">
        <v>0.28229665071770332</v>
      </c>
      <c r="AFQ1447">
        <v>0.3636363636363637</v>
      </c>
      <c r="AFR1447">
        <v>0.43593833067517279</v>
      </c>
      <c r="AFS1447">
        <v>0.3668261562998405</v>
      </c>
      <c r="AFT1447">
        <v>0.20414673046251997</v>
      </c>
      <c r="AFU1447">
        <v>0.29665071770334933</v>
      </c>
      <c r="AFV1447">
        <v>0.33014354066985646</v>
      </c>
      <c r="AFW1447">
        <v>0.31844763423710798</v>
      </c>
      <c r="AFX1447">
        <v>0.35406698564593297</v>
      </c>
      <c r="AFY1447">
        <v>0.20148856990962258</v>
      </c>
      <c r="AFZ1447">
        <v>0.29877724614566731</v>
      </c>
      <c r="AGA1447">
        <v>0.25039872408293457</v>
      </c>
      <c r="AGB1447">
        <v>0.45241892610313661</v>
      </c>
      <c r="AGC1447">
        <v>0.24295587453482201</v>
      </c>
      <c r="AGD1447">
        <v>0.21105794790005325</v>
      </c>
      <c r="AGE1447">
        <v>0.3349282296650718</v>
      </c>
      <c r="AGF1447">
        <v>0.21371610845295066</v>
      </c>
      <c r="AGG1447">
        <v>0.3024986709197236</v>
      </c>
      <c r="AGH1447">
        <v>0.1717171717171718</v>
      </c>
      <c r="AGI1447">
        <v>0.25730994152046788</v>
      </c>
      <c r="AGJ1447">
        <v>0.17862838915470491</v>
      </c>
      <c r="AGK1447">
        <v>0.1063264221158958</v>
      </c>
      <c r="AGL1447">
        <v>0.2179691653375864</v>
      </c>
      <c r="AGM1447">
        <v>0.35991493886230741</v>
      </c>
      <c r="AGN1447">
        <v>0.12068048910154175</v>
      </c>
      <c r="AGO1447">
        <v>0.27060074428495484</v>
      </c>
      <c r="AGP1447">
        <v>0.33705475810738972</v>
      </c>
      <c r="AGQ1447">
        <v>0.28123338649654445</v>
      </c>
      <c r="AGR1447">
        <v>0.21531100478468901</v>
      </c>
      <c r="AGS1447">
        <v>0.34502923976608191</v>
      </c>
      <c r="AGT1447">
        <v>0.17916002126528452</v>
      </c>
      <c r="AGU1447">
        <v>0.18022328548644342</v>
      </c>
      <c r="AGV1447">
        <v>0.20786815523657626</v>
      </c>
      <c r="AGW1447">
        <v>0.31153641679957467</v>
      </c>
      <c r="AGX1447">
        <v>0.26953748006379596</v>
      </c>
      <c r="AGY1447">
        <v>0.39766081871345038</v>
      </c>
      <c r="AGZ1447">
        <v>0.21584263689526845</v>
      </c>
      <c r="AHA1447">
        <v>0.32695374800637961</v>
      </c>
      <c r="AHB1447">
        <v>0.17331206804891014</v>
      </c>
      <c r="AHC1447">
        <v>0.75066454013822448</v>
      </c>
      <c r="AHD1447">
        <v>0.80382775119617234</v>
      </c>
      <c r="AHE1447">
        <v>0.70334928229665084</v>
      </c>
      <c r="AHF1447">
        <v>0.32429558745348219</v>
      </c>
      <c r="AHG1447">
        <v>0.30568846358320045</v>
      </c>
      <c r="AHH1447">
        <v>0.40350877192982459</v>
      </c>
      <c r="AHI1447">
        <v>0.32429558745348219</v>
      </c>
      <c r="AHJ1447">
        <v>0.34768740031897932</v>
      </c>
      <c r="AHK1447">
        <v>0.38809144072301971</v>
      </c>
      <c r="AHL1447">
        <v>0.38064859117490696</v>
      </c>
      <c r="AHM1447">
        <v>0.41467304625199364</v>
      </c>
      <c r="AHN1447">
        <v>0.41998936735778841</v>
      </c>
      <c r="AHO1447">
        <v>0.25837320574162675</v>
      </c>
      <c r="AHP1447">
        <v>0.36735778841041999</v>
      </c>
      <c r="AHQ1447">
        <v>0.31259968102073371</v>
      </c>
      <c r="AHR1447">
        <v>0.37054758107389696</v>
      </c>
      <c r="AHS1447">
        <v>0.40510366826156308</v>
      </c>
      <c r="AHT1447">
        <v>0.37852206273258915</v>
      </c>
      <c r="AHU1447">
        <v>0.39128123338649651</v>
      </c>
      <c r="AHV1447">
        <v>0.40882509303561937</v>
      </c>
      <c r="AHW1447">
        <v>0.41041998936735791</v>
      </c>
      <c r="AHX1447">
        <v>0.32642211589580017</v>
      </c>
      <c r="AHY1447">
        <v>0.32961190855927697</v>
      </c>
      <c r="AHZ1447">
        <v>0.72089314194577347</v>
      </c>
      <c r="AIA1447">
        <v>0.47687400318979278</v>
      </c>
      <c r="AIB1447">
        <v>0.86815523657628912</v>
      </c>
      <c r="AIC1447">
        <v>0.41892610313662954</v>
      </c>
      <c r="AID1447">
        <v>0.31313131313131315</v>
      </c>
      <c r="AIE1447">
        <v>0.26315789473684209</v>
      </c>
      <c r="AIF1447">
        <v>0.71079213184476353</v>
      </c>
      <c r="AIG1447">
        <v>0.74747474747474751</v>
      </c>
      <c r="AIH1447">
        <v>0.3668261562998405</v>
      </c>
      <c r="AII1447">
        <v>0.38330675172780432</v>
      </c>
      <c r="AIJ1447">
        <v>0.40297713981924516</v>
      </c>
      <c r="AIK1447">
        <v>0.41254651780967566</v>
      </c>
      <c r="AIL1447">
        <v>0.79532163742690054</v>
      </c>
      <c r="AIM1447">
        <v>0.41095162147793735</v>
      </c>
      <c r="AIN1447">
        <v>0.25412014885699102</v>
      </c>
      <c r="AIO1447">
        <v>0.43646996278575223</v>
      </c>
      <c r="AIP1447">
        <v>0.4141414141414142</v>
      </c>
      <c r="AIQ1447">
        <v>0.30887825624667725</v>
      </c>
      <c r="AIR1447">
        <v>0.29452418926103141</v>
      </c>
      <c r="AIS1447">
        <v>0.27857522594364703</v>
      </c>
      <c r="AIT1447">
        <v>0.43593833067517279</v>
      </c>
      <c r="AIU1447">
        <v>0.3636363636363637</v>
      </c>
      <c r="AIV1447">
        <v>0.29984051036682619</v>
      </c>
      <c r="AIW1447">
        <v>0.33333333333333343</v>
      </c>
      <c r="AIX1447">
        <v>0.27060074428495484</v>
      </c>
      <c r="AIY1447">
        <v>0.46305156831472621</v>
      </c>
      <c r="AIZ1447">
        <v>0.42158426368952689</v>
      </c>
      <c r="AJA1447">
        <v>0.33439659755449236</v>
      </c>
      <c r="AJB1447">
        <v>0.34130781499202562</v>
      </c>
      <c r="AJC1447">
        <v>0.33705475810738972</v>
      </c>
      <c r="AJD1447">
        <v>0.25677830940988844</v>
      </c>
      <c r="AJE1447">
        <v>0.37480063795853269</v>
      </c>
      <c r="AJF1447">
        <v>0.29346092503987253</v>
      </c>
      <c r="AJG1447">
        <v>0.39606592238171184</v>
      </c>
      <c r="AJH1447">
        <v>0.38755980861244022</v>
      </c>
      <c r="AJI1447">
        <v>0.4141414141414142</v>
      </c>
      <c r="AJJ1447">
        <v>0.30196703880914416</v>
      </c>
      <c r="AJK1447">
        <v>0.38277511961722488</v>
      </c>
      <c r="AJL1447">
        <v>0.34981392876129724</v>
      </c>
      <c r="AJM1447">
        <v>0.36416799574694314</v>
      </c>
      <c r="AJN1447">
        <v>0.33227006911217438</v>
      </c>
      <c r="AJO1447">
        <v>0.38383838383838392</v>
      </c>
      <c r="AJP1447">
        <v>0.42371079213184487</v>
      </c>
      <c r="AJQ1447">
        <v>0.34290271132376399</v>
      </c>
      <c r="AJR1447">
        <v>0.43009037745879858</v>
      </c>
      <c r="AJS1447">
        <v>0.32748538011695905</v>
      </c>
      <c r="AJT1447">
        <v>0.21584263689526845</v>
      </c>
      <c r="AJU1447">
        <v>0.43381180223285487</v>
      </c>
      <c r="AJV1447">
        <v>0.35991493886230741</v>
      </c>
      <c r="AJW1447">
        <v>0.33386496544391286</v>
      </c>
      <c r="AJX1447">
        <v>0.44338118022328554</v>
      </c>
      <c r="AJY1447">
        <v>0.4784688995215311</v>
      </c>
      <c r="AJZ1447">
        <v>0.43328017012227538</v>
      </c>
      <c r="AKA1447">
        <v>0.34130781499202562</v>
      </c>
      <c r="AKB1447">
        <v>0.34768740031897932</v>
      </c>
      <c r="AKC1447">
        <v>0.22062732589048378</v>
      </c>
      <c r="AKD1447">
        <v>0.28495481127060074</v>
      </c>
      <c r="AKE1447">
        <v>0.2456140350877194</v>
      </c>
      <c r="AKF1447">
        <v>0.43062200956937802</v>
      </c>
      <c r="AKG1447">
        <v>0.4098883572567783</v>
      </c>
      <c r="AKH1447">
        <v>0.36044657097288685</v>
      </c>
      <c r="AKI1447">
        <v>0.41360978203083476</v>
      </c>
      <c r="AKJ1447">
        <v>0.35513024986709202</v>
      </c>
      <c r="AKK1447">
        <v>0.24082934609250406</v>
      </c>
      <c r="AKL1447">
        <v>0.2700691121743754</v>
      </c>
      <c r="AKM1447">
        <v>0.25996810207336529</v>
      </c>
      <c r="AKN1447">
        <v>0.65709728867623607</v>
      </c>
      <c r="AKO1447">
        <v>0.49920255183413081</v>
      </c>
      <c r="AKP1447">
        <v>0.38064859117490696</v>
      </c>
      <c r="AKQ1447">
        <v>0.27166400850611377</v>
      </c>
      <c r="AKR1447">
        <v>0.30303030303030304</v>
      </c>
      <c r="AKS1447">
        <v>0.23870281765018611</v>
      </c>
      <c r="AKT1447">
        <v>0.21531100478468901</v>
      </c>
      <c r="AKU1447">
        <v>0.32961190855927697</v>
      </c>
      <c r="AKV1447">
        <v>0.27219564061669332</v>
      </c>
      <c r="AKW1447">
        <v>0.29292929292929293</v>
      </c>
      <c r="AKX1447">
        <v>0.29080276448697512</v>
      </c>
      <c r="AKY1447">
        <v>0.41095162147793735</v>
      </c>
      <c r="AKZ1447">
        <v>0.28282828282828293</v>
      </c>
      <c r="ALA1447">
        <v>0.28973950026581607</v>
      </c>
      <c r="ALB1447">
        <v>0.39340776182881448</v>
      </c>
      <c r="ALC1447">
        <v>0.20574162679425848</v>
      </c>
      <c r="ALD1447">
        <v>0.42636895268474229</v>
      </c>
      <c r="ALE1447">
        <v>0.24880382775119625</v>
      </c>
      <c r="ALF1447">
        <v>0.31259968102073371</v>
      </c>
      <c r="ALG1447">
        <v>0.40031897926634774</v>
      </c>
      <c r="ALH1447">
        <v>0.36044657097288685</v>
      </c>
      <c r="ALI1447">
        <v>0.26794258373205748</v>
      </c>
      <c r="ALJ1447">
        <v>0.31525784157363113</v>
      </c>
      <c r="ALK1447">
        <v>0.46198830409356728</v>
      </c>
      <c r="ALL1447">
        <v>0.256246677299309</v>
      </c>
      <c r="ALM1447">
        <v>0.33333333333333343</v>
      </c>
      <c r="ALN1447">
        <v>0.17650186071238713</v>
      </c>
      <c r="ALO1447">
        <v>0.3067517278043595</v>
      </c>
      <c r="ALP1447">
        <v>0.26528442317916007</v>
      </c>
      <c r="ALQ1447">
        <v>0.46996278575225947</v>
      </c>
      <c r="ALR1447">
        <v>0.36469962785752258</v>
      </c>
      <c r="ALS1447">
        <v>0.35885167464114831</v>
      </c>
      <c r="ALT1447">
        <v>0.37001594896331735</v>
      </c>
      <c r="ALU1447">
        <v>0.31844763423710798</v>
      </c>
      <c r="ALV1447">
        <v>0.34077618288144601</v>
      </c>
      <c r="ALW1447">
        <v>0.30303030303030304</v>
      </c>
      <c r="ALX1447">
        <v>0.23976608187134502</v>
      </c>
      <c r="ALY1447">
        <v>0.36842105263157904</v>
      </c>
      <c r="ALZ1447">
        <v>0.2424242424242424</v>
      </c>
      <c r="AMA1447">
        <v>0.3386496544391282</v>
      </c>
      <c r="AMB1447">
        <v>0.2881446039340777</v>
      </c>
      <c r="AMC1447">
        <v>0.28176501860712388</v>
      </c>
      <c r="AMD1447">
        <v>0.30303030303030304</v>
      </c>
      <c r="AME1447">
        <v>0.33014354066985646</v>
      </c>
      <c r="AMF1447">
        <v>0.25412014885699102</v>
      </c>
      <c r="AMG1447">
        <v>0.37852206273258915</v>
      </c>
      <c r="AMH1447">
        <v>0.36788942052099954</v>
      </c>
      <c r="AMI1447">
        <v>0.29611908559276989</v>
      </c>
      <c r="AMJ1447">
        <v>0.36097820308346629</v>
      </c>
      <c r="AMK1447">
        <v>0.33386496544391286</v>
      </c>
      <c r="AML1447">
        <v>0.26262626262626265</v>
      </c>
      <c r="AMM1447">
        <v>0.3997873471557683</v>
      </c>
      <c r="AMN1447">
        <v>0.3386496544391282</v>
      </c>
      <c r="AMO1447">
        <v>0.36576289207868162</v>
      </c>
      <c r="AMP1447">
        <v>0.38649654439128134</v>
      </c>
      <c r="AMQ1447">
        <v>0.37639553429027123</v>
      </c>
      <c r="AMR1447">
        <v>0.30037214247740562</v>
      </c>
      <c r="AMS1447">
        <v>0.28335991493886237</v>
      </c>
      <c r="AMT1447">
        <v>0.20361509835194053</v>
      </c>
      <c r="AMU1447">
        <v>0.21052631578947367</v>
      </c>
      <c r="AMV1447">
        <v>0.31047315257841579</v>
      </c>
      <c r="AMW1447">
        <v>0.29930887825624675</v>
      </c>
      <c r="AMX1447">
        <v>0.18341307814992025</v>
      </c>
      <c r="AMY1447">
        <v>0.28867623604465714</v>
      </c>
      <c r="AMZ1447">
        <v>0.27698032961190855</v>
      </c>
      <c r="ANA1447">
        <v>0.25890483785220636</v>
      </c>
      <c r="ANB1447">
        <v>0.26049973418394473</v>
      </c>
      <c r="ANC1447">
        <v>0.2456140350877194</v>
      </c>
      <c r="AND1447">
        <v>0.34237107921318449</v>
      </c>
      <c r="ANE1447">
        <v>0.3636363636363637</v>
      </c>
      <c r="ANF1447">
        <v>0.70866560340244555</v>
      </c>
      <c r="ANG1447">
        <v>0.26581605528973951</v>
      </c>
      <c r="ANH1447">
        <v>0.1855396065922382</v>
      </c>
      <c r="ANI1447">
        <v>0.32216905901116427</v>
      </c>
      <c r="ANJ1447">
        <v>0.26847421584263692</v>
      </c>
      <c r="ANK1447">
        <v>0.40350877192982459</v>
      </c>
      <c r="ANL1447">
        <v>0.2982456140350877</v>
      </c>
      <c r="ANM1447">
        <v>0.3024986709197236</v>
      </c>
      <c r="ANN1447">
        <v>0.35725677830940999</v>
      </c>
      <c r="ANO1447">
        <v>0.36576289207868162</v>
      </c>
      <c r="ANP1447">
        <v>0.31047315257841579</v>
      </c>
      <c r="ANQ1447">
        <v>0.2982456140350877</v>
      </c>
      <c r="ANR1447">
        <v>0.36310473152578421</v>
      </c>
      <c r="ANS1447">
        <v>0.39181286549707611</v>
      </c>
      <c r="ANT1447">
        <v>0.28601807549175978</v>
      </c>
      <c r="ANU1447">
        <v>0.34449760765550247</v>
      </c>
      <c r="ANV1447">
        <v>0.27219564061669332</v>
      </c>
      <c r="ANW1447">
        <v>0.28973950026581607</v>
      </c>
      <c r="ANX1447">
        <v>0.33918128654970769</v>
      </c>
      <c r="ANY1447">
        <v>0.29930887825624675</v>
      </c>
      <c r="ANZ1447">
        <v>0.26315789473684209</v>
      </c>
      <c r="AOA1447">
        <v>0.39447102604997353</v>
      </c>
      <c r="AOB1447">
        <v>0.24880382775119625</v>
      </c>
      <c r="AOC1447">
        <v>0.29665071770334933</v>
      </c>
      <c r="AOD1447">
        <v>0.35619351408825095</v>
      </c>
      <c r="AOE1447">
        <v>0.35566188197767151</v>
      </c>
      <c r="AOF1447">
        <v>0.33227006911217438</v>
      </c>
      <c r="AOG1447">
        <v>0.4460393407761829</v>
      </c>
      <c r="AOH1447">
        <v>0.34396597554492303</v>
      </c>
      <c r="AOI1447">
        <v>0.26049973418394473</v>
      </c>
      <c r="AOJ1447">
        <v>0.37161084529505589</v>
      </c>
      <c r="AOK1447">
        <v>0.33280170122275382</v>
      </c>
      <c r="AOL1447">
        <v>0.23817118553960667</v>
      </c>
      <c r="AOM1447">
        <v>0.28017012227538551</v>
      </c>
      <c r="AON1447">
        <v>0.2876129718234981</v>
      </c>
      <c r="AOO1447">
        <v>0.26368952684742158</v>
      </c>
      <c r="AOP1447">
        <v>0.31632110579479</v>
      </c>
      <c r="AOQ1447">
        <v>0.38490164805954286</v>
      </c>
      <c r="AOR1447">
        <v>0.38383838383838392</v>
      </c>
      <c r="AOS1447">
        <v>0.1951089845826689</v>
      </c>
      <c r="AOT1447">
        <v>0.27485380116959074</v>
      </c>
      <c r="AOU1447">
        <v>0.37799043062200954</v>
      </c>
      <c r="AOV1447">
        <v>0.49601275917065396</v>
      </c>
      <c r="AOW1447">
        <v>0.69590643274853803</v>
      </c>
      <c r="AOX1447">
        <v>0.37214247740563533</v>
      </c>
      <c r="AOY1447">
        <v>0.27219564061669332</v>
      </c>
      <c r="AOZ1447">
        <v>0.74587985114300914</v>
      </c>
      <c r="APA1447">
        <v>0.83094098883572576</v>
      </c>
      <c r="APB1447">
        <v>0.74215842636895268</v>
      </c>
      <c r="APC1447">
        <v>0.27272727272727282</v>
      </c>
      <c r="APD1447">
        <v>0.43168527379053706</v>
      </c>
      <c r="APE1447">
        <v>0.46358320042530582</v>
      </c>
      <c r="APF1447">
        <v>0.29292929292929293</v>
      </c>
      <c r="APG1447">
        <v>0.36788942052099954</v>
      </c>
      <c r="APH1447">
        <v>0.3386496544391282</v>
      </c>
      <c r="API1447">
        <v>0.30940988835725686</v>
      </c>
      <c r="APJ1447">
        <v>0.32004253056884646</v>
      </c>
      <c r="APK1447">
        <v>0.28654970760233922</v>
      </c>
      <c r="APL1447">
        <v>0.3205741626794259</v>
      </c>
      <c r="APM1447">
        <v>0.39872408293460926</v>
      </c>
      <c r="APN1447">
        <v>0.28708133971291866</v>
      </c>
      <c r="APO1447">
        <v>0.34077618288144601</v>
      </c>
      <c r="APP1447">
        <v>0.89154704944178642</v>
      </c>
      <c r="APQ1447">
        <v>0.40085061137692723</v>
      </c>
      <c r="APR1447">
        <v>0.3636363636363637</v>
      </c>
      <c r="APS1447">
        <v>0.37905369484316859</v>
      </c>
      <c r="APT1447">
        <v>0.31153641679957467</v>
      </c>
      <c r="APU1447">
        <v>0.31259968102073371</v>
      </c>
      <c r="APV1447">
        <v>0.25412014885699102</v>
      </c>
      <c r="APW1447">
        <v>0.82243487506645419</v>
      </c>
      <c r="APX1447">
        <v>0.78468899521531099</v>
      </c>
      <c r="APY1447">
        <v>0.31791600212652854</v>
      </c>
      <c r="APZ1447">
        <v>0.33227006911217438</v>
      </c>
      <c r="AQA1447">
        <v>0.30781499202551837</v>
      </c>
      <c r="AQB1447">
        <v>0.32429558745348219</v>
      </c>
      <c r="AQC1447">
        <v>0.34130781499202562</v>
      </c>
      <c r="AQD1447">
        <v>0.49069643806485919</v>
      </c>
      <c r="AQE1447">
        <v>0.32961190855927697</v>
      </c>
      <c r="AQF1447">
        <v>0.34396597554492303</v>
      </c>
      <c r="AQG1447">
        <v>0.28070175438596501</v>
      </c>
      <c r="AQH1447">
        <v>0.2844231791600213</v>
      </c>
      <c r="AQI1447">
        <v>0.42264752791068583</v>
      </c>
      <c r="AQJ1447">
        <v>0.43540669856459335</v>
      </c>
      <c r="AQK1447">
        <v>0.31313131313131315</v>
      </c>
      <c r="AQL1447">
        <v>0.30143540669856467</v>
      </c>
      <c r="AQM1447">
        <v>0.24827219564061678</v>
      </c>
      <c r="AQN1447">
        <v>0.43806485911749077</v>
      </c>
      <c r="AQO1447">
        <v>0.33971291866028713</v>
      </c>
      <c r="AQP1447">
        <v>0.32589048378522067</v>
      </c>
      <c r="AQQ1447">
        <v>0.31897926634768742</v>
      </c>
      <c r="AQR1447">
        <v>0.34715576820839988</v>
      </c>
      <c r="AQS1447">
        <v>0.33545986177565124</v>
      </c>
      <c r="AQT1447">
        <v>0.33918128654970769</v>
      </c>
      <c r="AQU1447">
        <v>0.31313131313131315</v>
      </c>
      <c r="AQV1447">
        <v>0.45826687931951099</v>
      </c>
      <c r="AQW1447">
        <v>0.23125996810207336</v>
      </c>
      <c r="AQX1447">
        <v>0.41733120680489105</v>
      </c>
      <c r="AQY1447">
        <v>0.31259968102073371</v>
      </c>
      <c r="AQZ1447">
        <v>0.43965975544922925</v>
      </c>
      <c r="ARA1447">
        <v>0.32642211589580017</v>
      </c>
      <c r="ARB1447">
        <v>0.34024455077086657</v>
      </c>
      <c r="ARC1447">
        <v>0.28920786815523664</v>
      </c>
      <c r="ARD1447">
        <v>0.3955342902711324</v>
      </c>
      <c r="ARE1447">
        <v>0.26687931951089855</v>
      </c>
      <c r="ARF1447">
        <v>0.2876129718234981</v>
      </c>
      <c r="ARG1447">
        <v>0.34290271132376399</v>
      </c>
      <c r="ARH1447">
        <v>0.1812865497076023</v>
      </c>
      <c r="ARI1447">
        <v>0.30781499202551837</v>
      </c>
      <c r="ARJ1447">
        <v>0.34449760765550247</v>
      </c>
      <c r="ARK1447">
        <v>0.3067517278043595</v>
      </c>
      <c r="ARL1447">
        <v>0.29027113237639551</v>
      </c>
      <c r="ARM1447">
        <v>0.33918128654970769</v>
      </c>
      <c r="ARN1447">
        <v>0.30940988835725686</v>
      </c>
      <c r="ARO1447">
        <v>0.24933545986177569</v>
      </c>
      <c r="ARP1447">
        <v>0.41945773524720897</v>
      </c>
      <c r="ARQ1447">
        <v>0.37586390217969173</v>
      </c>
      <c r="ARR1447">
        <v>0.30037214247740562</v>
      </c>
      <c r="ARS1447">
        <v>0.30834662413609781</v>
      </c>
      <c r="ART1447">
        <v>0.33599149388623084</v>
      </c>
      <c r="ARU1447">
        <v>0.34981392876129724</v>
      </c>
      <c r="ARV1447">
        <v>0.27591706539074962</v>
      </c>
      <c r="ARW1447">
        <v>0.30994152046783635</v>
      </c>
      <c r="ARX1447">
        <v>0.34609250398724078</v>
      </c>
      <c r="ARY1447">
        <v>0.30090377458798512</v>
      </c>
      <c r="ARZ1447">
        <v>0.27166400850611377</v>
      </c>
      <c r="ASA1447">
        <v>0.33173843700159494</v>
      </c>
      <c r="ASB1447">
        <v>0.31472620946305169</v>
      </c>
      <c r="ASC1447">
        <v>0.35566188197767151</v>
      </c>
      <c r="ASD1447">
        <v>0.34077618288144601</v>
      </c>
      <c r="ASE1447">
        <v>0.34768740031897932</v>
      </c>
      <c r="ASF1447">
        <v>0.28548644338118034</v>
      </c>
      <c r="ASG1447">
        <v>0.41467304625199364</v>
      </c>
      <c r="ASH1447">
        <v>0.35672514619883039</v>
      </c>
      <c r="ASI1447">
        <v>0.47049441786283891</v>
      </c>
      <c r="ASJ1447">
        <v>0.34290271132376399</v>
      </c>
      <c r="ASK1447">
        <v>0.33758639021796916</v>
      </c>
      <c r="ASL1447">
        <v>0.44391281233386498</v>
      </c>
      <c r="ASM1447">
        <v>0.33971291866028713</v>
      </c>
      <c r="ASN1447">
        <v>0.31313131313131315</v>
      </c>
      <c r="ASO1447">
        <v>0.31472620946305169</v>
      </c>
      <c r="ASP1447">
        <v>0.19617224880382778</v>
      </c>
      <c r="ASQ1447">
        <v>0.25465178096757046</v>
      </c>
      <c r="ASR1447">
        <v>0.22381711855396064</v>
      </c>
      <c r="ASS1447">
        <v>0.36204146730462516</v>
      </c>
      <c r="AST1447">
        <v>0.20042530568846367</v>
      </c>
      <c r="ASU1447">
        <v>0.28654970760233922</v>
      </c>
      <c r="ASV1447">
        <v>0.39819245082402982</v>
      </c>
      <c r="ASW1447">
        <v>0.4502923976608188</v>
      </c>
      <c r="ASX1447">
        <v>0.29239766081871343</v>
      </c>
      <c r="ASY1447">
        <v>0.38702817650186078</v>
      </c>
      <c r="ASZ1447">
        <v>0.4279638490164806</v>
      </c>
      <c r="ATA1447">
        <v>0.26687931951089855</v>
      </c>
      <c r="ATB1447">
        <v>0.3067517278043595</v>
      </c>
      <c r="ATC1447">
        <v>0.35459861775651258</v>
      </c>
      <c r="ATD1447">
        <v>0.38330675172780432</v>
      </c>
      <c r="ATE1447">
        <v>0.31313131313131315</v>
      </c>
      <c r="ATF1447">
        <v>0.32216905901116427</v>
      </c>
      <c r="ATG1447">
        <v>0.28973950026581607</v>
      </c>
      <c r="ATH1447">
        <v>0.40350877192982459</v>
      </c>
      <c r="ATI1447">
        <v>0.15257841573631048</v>
      </c>
      <c r="ATJ1447">
        <v>0.34556087187666135</v>
      </c>
      <c r="ATK1447">
        <v>0.32695374800637961</v>
      </c>
      <c r="ATL1447">
        <v>0.28282828282828293</v>
      </c>
      <c r="ATM1447">
        <v>0.26900584795321636</v>
      </c>
      <c r="ATN1447">
        <v>0.25996810207336529</v>
      </c>
      <c r="ATO1447">
        <v>0.2594364699627858</v>
      </c>
      <c r="ATP1447">
        <v>0.30728335991493894</v>
      </c>
      <c r="ATQ1447">
        <v>0.27325890483785226</v>
      </c>
      <c r="ATR1447">
        <v>0.24401913875598091</v>
      </c>
      <c r="ATS1447">
        <v>0.3593833067517278</v>
      </c>
      <c r="ATT1447">
        <v>0.2142477405635301</v>
      </c>
      <c r="ATU1447">
        <v>0.32908027644869753</v>
      </c>
      <c r="ATV1447">
        <v>0.30409356725146208</v>
      </c>
      <c r="ATW1447">
        <v>0.34662413609782039</v>
      </c>
      <c r="ATX1447">
        <v>0.3997873471557683</v>
      </c>
      <c r="ATY1447">
        <v>0.42530568846358319</v>
      </c>
      <c r="ATZ1447">
        <v>0.36788942052099954</v>
      </c>
      <c r="AUA1447">
        <v>0.35513024986709202</v>
      </c>
      <c r="AUB1447">
        <v>0.37480063795853269</v>
      </c>
      <c r="AUC1447">
        <v>0.35140882509303561</v>
      </c>
      <c r="AUD1447">
        <v>0.190855927698033</v>
      </c>
      <c r="AUE1447">
        <v>0.29292929292929293</v>
      </c>
      <c r="AUF1447">
        <v>0.25252525252525254</v>
      </c>
      <c r="AUG1447">
        <v>0.2737905369484317</v>
      </c>
      <c r="AUH1447">
        <v>0.30887825624667725</v>
      </c>
      <c r="AUI1447">
        <v>0.34981392876129724</v>
      </c>
      <c r="AUJ1447">
        <v>0.70760233918128657</v>
      </c>
      <c r="AUK1447">
        <v>0.88623072833599159</v>
      </c>
      <c r="AUL1447">
        <v>0.42424242424242431</v>
      </c>
      <c r="AUM1447">
        <v>0.30090377458798512</v>
      </c>
      <c r="AUN1447">
        <v>0.32589048378522067</v>
      </c>
      <c r="AUO1447">
        <v>0.9202551834130781</v>
      </c>
      <c r="AUP1447">
        <v>0.32642211589580017</v>
      </c>
      <c r="AUQ1447">
        <v>0.28070175438596501</v>
      </c>
      <c r="AUR1447">
        <v>0.42052099946836785</v>
      </c>
      <c r="AUS1447">
        <v>0.44550770866560346</v>
      </c>
      <c r="AUT1447">
        <v>0.42158426368952689</v>
      </c>
      <c r="AUU1447">
        <v>0.19670388091440724</v>
      </c>
      <c r="AUV1447">
        <v>0.42530568846358319</v>
      </c>
      <c r="AUW1447">
        <v>0.32589048378522067</v>
      </c>
      <c r="AUX1447">
        <v>0.32589048378522067</v>
      </c>
      <c r="AUY1447">
        <v>0.38330675172780432</v>
      </c>
      <c r="AUZ1447">
        <v>0.37533227006911218</v>
      </c>
      <c r="AVA1447">
        <v>0.32695374800637961</v>
      </c>
      <c r="AVB1447">
        <v>0.34449760765550247</v>
      </c>
      <c r="AVC1447">
        <v>0.37533227006911218</v>
      </c>
      <c r="AVD1447">
        <v>0.32110579479000534</v>
      </c>
      <c r="AVE1447">
        <v>0.33599149388623084</v>
      </c>
      <c r="AVF1447">
        <v>0.26900584795321636</v>
      </c>
      <c r="AVG1447">
        <v>0.31047315257841579</v>
      </c>
      <c r="AVH1447">
        <v>0.26953748006379596</v>
      </c>
      <c r="AVI1447">
        <v>0.29984051036682619</v>
      </c>
      <c r="AVJ1447">
        <v>0.31047315257841579</v>
      </c>
      <c r="AVK1447">
        <v>0.26528442317916007</v>
      </c>
      <c r="AVL1447">
        <v>0.36735778841041999</v>
      </c>
      <c r="AVM1447">
        <v>0.31897926634768742</v>
      </c>
      <c r="AVN1447">
        <v>0.31578947368421056</v>
      </c>
      <c r="AVO1447">
        <v>0.291866028708134</v>
      </c>
      <c r="AVP1447">
        <v>0.40935672514619886</v>
      </c>
      <c r="AVQ1447">
        <v>0.36895268474215848</v>
      </c>
      <c r="AVR1447">
        <v>0.30887825624667725</v>
      </c>
      <c r="AVS1447">
        <v>0.24082934609250406</v>
      </c>
      <c r="AVT1447">
        <v>0.26368952684742158</v>
      </c>
      <c r="AVU1447">
        <v>0.30515683147262096</v>
      </c>
      <c r="AVV1447">
        <v>0.31791600212652854</v>
      </c>
      <c r="AVW1447">
        <v>0.16799574694311542</v>
      </c>
      <c r="AVX1447">
        <v>0.39766081871345038</v>
      </c>
      <c r="AVY1447">
        <v>0.29877724614566731</v>
      </c>
      <c r="AVZ1447">
        <v>0.38490164805954286</v>
      </c>
      <c r="AWA1447">
        <v>0.25358851674641159</v>
      </c>
      <c r="AWB1447">
        <v>0.31313131313131315</v>
      </c>
      <c r="AWC1447">
        <v>0.36097820308346629</v>
      </c>
      <c r="AWD1447">
        <v>0.34821903242955876</v>
      </c>
      <c r="AWE1447">
        <v>0.31632110579479</v>
      </c>
      <c r="AWF1447">
        <v>0.20574162679425848</v>
      </c>
      <c r="AWG1447">
        <v>0.37161084529505589</v>
      </c>
      <c r="AWH1447">
        <v>0.29452418926103141</v>
      </c>
      <c r="AWI1447">
        <v>0.3774587985114301</v>
      </c>
      <c r="AWJ1447">
        <v>0.27538543328017018</v>
      </c>
      <c r="AWK1447">
        <v>0.26103136629452417</v>
      </c>
      <c r="AWL1447">
        <v>0.34290271132376399</v>
      </c>
      <c r="AWM1447">
        <v>0.43062200956937802</v>
      </c>
      <c r="AWN1447">
        <v>0.44231791600212661</v>
      </c>
      <c r="AWO1447">
        <v>0.70707070707070707</v>
      </c>
      <c r="AWP1447">
        <v>0.88623072833599159</v>
      </c>
      <c r="AWQ1447">
        <v>0.77511961722488043</v>
      </c>
      <c r="AWR1447">
        <v>0.31897926634768742</v>
      </c>
      <c r="AWS1447">
        <v>0.28973950026581607</v>
      </c>
      <c r="AWT1447">
        <v>0.69165337586390219</v>
      </c>
      <c r="AWU1447">
        <v>0.82190324295587458</v>
      </c>
      <c r="AWV1447">
        <v>0.78787878787878796</v>
      </c>
      <c r="AWW1447">
        <v>0.1855396065922382</v>
      </c>
      <c r="AWX1447">
        <v>0.88623072833599159</v>
      </c>
      <c r="AWY1447">
        <v>0.42424242424242431</v>
      </c>
      <c r="AWZ1447">
        <v>0.23125996810207336</v>
      </c>
      <c r="AXA1447">
        <v>0.17437533227006918</v>
      </c>
      <c r="AXB1447">
        <v>0.1812865497076023</v>
      </c>
      <c r="AXC1447">
        <v>0.70600744284954819</v>
      </c>
      <c r="AXD1447">
        <v>0.31844763423710798</v>
      </c>
      <c r="AXE1447">
        <v>0.20361509835194053</v>
      </c>
      <c r="AXF1447">
        <v>0.80329611908559273</v>
      </c>
      <c r="AXG1447">
        <v>0.71557682083997876</v>
      </c>
      <c r="AXH1447">
        <v>0.33545986177565124</v>
      </c>
      <c r="AXI1447">
        <v>0.17862838915470491</v>
      </c>
      <c r="AXJ1447">
        <v>0.89420520999468378</v>
      </c>
      <c r="AXK1447">
        <v>0.86230728335991502</v>
      </c>
      <c r="AXL1447">
        <v>0.15098351940457208</v>
      </c>
      <c r="AXM1447">
        <v>0.71876661350345572</v>
      </c>
      <c r="AXN1447">
        <v>0.91440723019670411</v>
      </c>
      <c r="AXO1447">
        <v>0.3774587985114301</v>
      </c>
      <c r="AXP1447">
        <v>0.19883040935672519</v>
      </c>
      <c r="AXQ1447">
        <v>0.89154704944178642</v>
      </c>
      <c r="AXR1447">
        <v>0.32695374800637961</v>
      </c>
      <c r="AXS1447">
        <v>0.79000531632110582</v>
      </c>
      <c r="AXT1447">
        <v>0.27325890483785226</v>
      </c>
      <c r="AXU1447">
        <v>0.18075491759702286</v>
      </c>
      <c r="AXV1447">
        <v>0.80542264752791071</v>
      </c>
      <c r="AXW1447">
        <v>0.27219564061669332</v>
      </c>
      <c r="AXX1447">
        <v>0.90802764486975007</v>
      </c>
      <c r="AXY1447">
        <v>0.42105263157894746</v>
      </c>
      <c r="AXZ1447">
        <v>0.4098883572567783</v>
      </c>
      <c r="AYA1447">
        <v>0.70760233918128657</v>
      </c>
      <c r="AYB1447">
        <v>0.72408293460925055</v>
      </c>
      <c r="AYC1447">
        <v>0.17012227538543329</v>
      </c>
      <c r="AYD1447">
        <v>0.91919191919191923</v>
      </c>
      <c r="AYE1447">
        <v>0.42583732057416268</v>
      </c>
      <c r="AYF1447">
        <v>0.3312068048910155</v>
      </c>
      <c r="AYG1447">
        <v>0.89952153110047861</v>
      </c>
      <c r="AYH1447">
        <v>0.2700691121743754</v>
      </c>
      <c r="AYI1447">
        <v>0.4428495481127061</v>
      </c>
      <c r="AYJ1447">
        <v>0.78681552365762897</v>
      </c>
      <c r="AYK1447">
        <v>0.19776714513556629</v>
      </c>
      <c r="AYL1447">
        <v>0.72301967038809145</v>
      </c>
      <c r="AYM1447">
        <v>0.27857522594364703</v>
      </c>
      <c r="AYN1447">
        <v>0.88729399255715047</v>
      </c>
      <c r="AYO1447">
        <v>0.79851143009037762</v>
      </c>
      <c r="AYP1447">
        <v>0.26156299840510377</v>
      </c>
      <c r="AYQ1447">
        <v>0.18394471026049972</v>
      </c>
      <c r="AYR1447">
        <v>0.77511961722488043</v>
      </c>
      <c r="AYS1447">
        <v>0.32429558745348219</v>
      </c>
      <c r="AYT1447">
        <v>0.29346092503987253</v>
      </c>
      <c r="AYU1447">
        <v>0.45188729399255717</v>
      </c>
      <c r="AYV1447">
        <v>0.482721956406167</v>
      </c>
      <c r="AYW1447">
        <v>0.22222222222222229</v>
      </c>
      <c r="AYX1447">
        <v>0.27113237639553428</v>
      </c>
      <c r="AYY1447">
        <v>0.33599149388623084</v>
      </c>
      <c r="AYZ1447">
        <v>0.26049973418394473</v>
      </c>
      <c r="AZA1447">
        <v>0.37533227006911218</v>
      </c>
      <c r="AZB1447">
        <v>0.46783625730994155</v>
      </c>
      <c r="AZC1447">
        <v>0.22807017543859653</v>
      </c>
      <c r="AZD1447">
        <v>0.19617224880382778</v>
      </c>
      <c r="AZE1447">
        <v>0.45826687931951099</v>
      </c>
      <c r="AZF1447">
        <v>0.75917065390749605</v>
      </c>
      <c r="AZG1447">
        <v>0.28548644338118034</v>
      </c>
      <c r="AZH1447">
        <v>0.77937267410951616</v>
      </c>
      <c r="AZI1447">
        <v>0.57841573631047327</v>
      </c>
      <c r="AZJ1447">
        <v>0.32004253056884646</v>
      </c>
      <c r="AZK1447">
        <v>0.32642211589580017</v>
      </c>
      <c r="AZL1447">
        <v>0.56990962254120159</v>
      </c>
      <c r="AZM1447">
        <v>0.25784157363104732</v>
      </c>
      <c r="AZN1447">
        <v>0.46783625730994155</v>
      </c>
      <c r="AZO1447">
        <v>0.4183944710260501</v>
      </c>
      <c r="AZP1447">
        <v>0.62094630515683158</v>
      </c>
      <c r="AZQ1447">
        <v>0.27538543328017018</v>
      </c>
      <c r="AZR1447">
        <v>0.67889420520999477</v>
      </c>
      <c r="AZS1447">
        <v>0.40510366826156308</v>
      </c>
      <c r="AZT1447">
        <v>0.17278043593833067</v>
      </c>
      <c r="AZU1447">
        <v>0.76076555023923442</v>
      </c>
      <c r="AZV1447">
        <v>0.55502392344497609</v>
      </c>
      <c r="AZW1447">
        <v>0.73205741626794274</v>
      </c>
      <c r="AZX1447">
        <v>0.77724614566719841</v>
      </c>
      <c r="AZY1447">
        <v>0.82030834662413621</v>
      </c>
      <c r="AZZ1447">
        <v>0.61988304093567248</v>
      </c>
      <c r="BAA1447">
        <v>0.71557682083997876</v>
      </c>
      <c r="BAB1447">
        <v>0.75013290802764487</v>
      </c>
      <c r="BAC1447">
        <v>0.4279638490164806</v>
      </c>
      <c r="BAD1447">
        <v>4.0404040404040449E-2</v>
      </c>
      <c r="BAE1447">
        <v>0.41201488569909622</v>
      </c>
      <c r="BAF1447">
        <v>0.48856990962254127</v>
      </c>
      <c r="BAG1447">
        <v>0.74003189792663493</v>
      </c>
      <c r="BAH1447">
        <v>0.85273790536948435</v>
      </c>
      <c r="BAI1447">
        <v>0.44391281233386498</v>
      </c>
      <c r="BAJ1447">
        <v>0.81552365762892087</v>
      </c>
      <c r="BAK1447">
        <v>0.33918128654970769</v>
      </c>
      <c r="BAL1447">
        <v>0.2700691121743754</v>
      </c>
      <c r="BAM1447">
        <v>0.48325358851674644</v>
      </c>
      <c r="BAN1447">
        <v>0.39074960127591707</v>
      </c>
      <c r="BAO1447">
        <v>0.44231791600212661</v>
      </c>
      <c r="BAP1447">
        <v>0.32429558745348219</v>
      </c>
      <c r="BAQ1447">
        <v>0.3386496544391282</v>
      </c>
      <c r="BAR1447">
        <v>0.36523125996810218</v>
      </c>
      <c r="BAS1447">
        <v>0.17597022860180753</v>
      </c>
      <c r="BAT1447">
        <v>0.33386496544391286</v>
      </c>
      <c r="BAU1447">
        <v>0.37586390217969173</v>
      </c>
      <c r="BAV1447">
        <v>0.36416799574694314</v>
      </c>
      <c r="BAW1447">
        <v>0.40404040404040403</v>
      </c>
      <c r="BAX1447">
        <v>0.19245082402977148</v>
      </c>
      <c r="BAY1447">
        <v>0.53269537480063811</v>
      </c>
      <c r="BAZ1447">
        <v>0.48538011695906441</v>
      </c>
      <c r="BBA1447">
        <v>0.45454545454545459</v>
      </c>
      <c r="BBB1447">
        <v>0.42371079213184487</v>
      </c>
      <c r="BBC1447">
        <v>0.45082402977139829</v>
      </c>
      <c r="BBD1447">
        <v>0.4322169059011165</v>
      </c>
      <c r="BBE1447">
        <v>0.30940988835725686</v>
      </c>
      <c r="BBF1447">
        <v>0.46730462519936211</v>
      </c>
      <c r="BBG1447">
        <v>0.35353535353535354</v>
      </c>
      <c r="BBH1447">
        <v>0.2089314194577353</v>
      </c>
      <c r="BBI1447">
        <v>0.24189261031366296</v>
      </c>
      <c r="BBJ1447">
        <v>0.482721956406167</v>
      </c>
      <c r="BBK1447">
        <v>0.48325358851674644</v>
      </c>
      <c r="BBL1447">
        <v>0.61775651249335473</v>
      </c>
      <c r="BBM1447" t="e">
        <v>#N/A</v>
      </c>
    </row>
    <row r="1448" spans="1:1417" x14ac:dyDescent="0.3">
      <c r="A1448">
        <v>0.52733485193621876</v>
      </c>
      <c r="B1448">
        <v>0.42482915717539871</v>
      </c>
      <c r="C1448">
        <v>0.47722095671981785</v>
      </c>
      <c r="D1448">
        <v>0.3120728929384966</v>
      </c>
      <c r="E1448">
        <v>0.38952164009111623</v>
      </c>
      <c r="F1448">
        <v>0.47266514806378135</v>
      </c>
      <c r="G1448">
        <v>0.17881548974943054</v>
      </c>
      <c r="H1448">
        <v>0.21184510250569474</v>
      </c>
      <c r="I1448">
        <v>0.19020501138952164</v>
      </c>
      <c r="J1448">
        <v>0.28246013667425973</v>
      </c>
      <c r="K1448">
        <v>0.47608200455580874</v>
      </c>
      <c r="L1448">
        <v>0.71526195899772216</v>
      </c>
      <c r="M1448">
        <v>0.21184510250569474</v>
      </c>
      <c r="N1448">
        <v>0.60364464692482922</v>
      </c>
      <c r="O1448">
        <v>0.1184510250569476</v>
      </c>
      <c r="P1448">
        <v>0.11275626423690203</v>
      </c>
      <c r="Q1448">
        <v>0.23120728929384968</v>
      </c>
      <c r="R1448">
        <v>0.21070615034168566</v>
      </c>
      <c r="S1448">
        <v>0.20501138952164011</v>
      </c>
      <c r="T1448">
        <v>0.12984054669703871</v>
      </c>
      <c r="U1448">
        <v>0.1662870159453303</v>
      </c>
      <c r="V1448">
        <v>0.14236902050113895</v>
      </c>
      <c r="W1448">
        <v>6.6059225512528477E-2</v>
      </c>
      <c r="X1448">
        <v>0.12072892938496585</v>
      </c>
      <c r="Y1448">
        <v>0.16287015945330299</v>
      </c>
      <c r="Z1448">
        <v>0.13553530751708429</v>
      </c>
      <c r="AA1448">
        <v>0.2152619589977221</v>
      </c>
      <c r="AB1448">
        <v>8.0865603644646941E-2</v>
      </c>
      <c r="AC1448">
        <v>0.26195899772209569</v>
      </c>
      <c r="AD1448">
        <v>0.24145785876993167</v>
      </c>
      <c r="AE1448">
        <v>0.20501138952164011</v>
      </c>
      <c r="AF1448">
        <v>0.31890660592255127</v>
      </c>
      <c r="AG1448">
        <v>0.25512528473804102</v>
      </c>
      <c r="AH1448">
        <v>0.22892938496583143</v>
      </c>
      <c r="AI1448">
        <v>0.12072892938496585</v>
      </c>
      <c r="AJ1448">
        <v>0.20956719817767652</v>
      </c>
      <c r="AK1448">
        <v>0.14464692482915717</v>
      </c>
      <c r="AL1448">
        <v>6.3781321184510256E-2</v>
      </c>
      <c r="AM1448">
        <v>8.0865603644646941E-2</v>
      </c>
      <c r="AN1448">
        <v>0.23576309794988612</v>
      </c>
      <c r="AO1448">
        <v>0.2175398633257403</v>
      </c>
      <c r="AP1448">
        <v>0.34054669703872442</v>
      </c>
      <c r="AQ1448">
        <v>0.12756264236902051</v>
      </c>
      <c r="AR1448">
        <v>0.29954441913439639</v>
      </c>
      <c r="AS1448">
        <v>0.15375854214123008</v>
      </c>
      <c r="AT1448">
        <v>0.16059225512528472</v>
      </c>
      <c r="AU1448">
        <v>0.13439635535307518</v>
      </c>
      <c r="AV1448">
        <v>9.225512528473806E-2</v>
      </c>
      <c r="AW1448">
        <v>0.14578587699316631</v>
      </c>
      <c r="AX1448">
        <v>0.16400911161731208</v>
      </c>
      <c r="AY1448">
        <v>8.6560364464692494E-2</v>
      </c>
      <c r="AZ1448">
        <v>0.37357630979498868</v>
      </c>
      <c r="BA1448">
        <v>0.17539863325740318</v>
      </c>
      <c r="BB1448">
        <v>0.29043280182232351</v>
      </c>
      <c r="BC1448">
        <v>0.27334851936218679</v>
      </c>
      <c r="BD1448">
        <v>0.1184510250569476</v>
      </c>
      <c r="BE1448">
        <v>3.3029612756264246E-2</v>
      </c>
      <c r="BF1448">
        <v>0.35079726651480642</v>
      </c>
      <c r="BG1448">
        <v>0.17653758542141232</v>
      </c>
      <c r="BH1448">
        <v>0.24373576309794989</v>
      </c>
      <c r="BI1448">
        <v>0.20273348519362189</v>
      </c>
      <c r="BJ1448">
        <v>0.11731207289293852</v>
      </c>
      <c r="BK1448">
        <v>8.2004555808656038E-2</v>
      </c>
      <c r="BL1448">
        <v>0.14920273348519364</v>
      </c>
      <c r="BM1448">
        <v>0.11731207289293852</v>
      </c>
      <c r="BN1448">
        <v>0.13439635535307518</v>
      </c>
      <c r="BO1448">
        <v>0.51138952164009122</v>
      </c>
      <c r="BP1448">
        <v>0.20045558086560364</v>
      </c>
      <c r="BQ1448">
        <v>0.22892938496583143</v>
      </c>
      <c r="BR1448">
        <v>0.24259681093394081</v>
      </c>
      <c r="BS1448">
        <v>0.40888382687927116</v>
      </c>
      <c r="BT1448">
        <v>0.18792710706150342</v>
      </c>
      <c r="BU1448">
        <v>0.25740318906605925</v>
      </c>
      <c r="BV1448">
        <v>0.17084282460136677</v>
      </c>
      <c r="BW1448">
        <v>0.22665148063781321</v>
      </c>
      <c r="BX1448">
        <v>6.6059225512528477E-2</v>
      </c>
      <c r="BY1448">
        <v>0.43394077448747159</v>
      </c>
      <c r="BZ1448">
        <v>0.39521640091116178</v>
      </c>
      <c r="CA1448">
        <v>0.20501138952164011</v>
      </c>
      <c r="CB1448">
        <v>0.46583143507972674</v>
      </c>
      <c r="CC1448">
        <v>0.42255125284738043</v>
      </c>
      <c r="CD1448">
        <v>0.36104783599088841</v>
      </c>
      <c r="CE1448">
        <v>0.20159453302961275</v>
      </c>
      <c r="CF1448">
        <v>0.3120728929384966</v>
      </c>
      <c r="CG1448">
        <v>0.20842824601366744</v>
      </c>
      <c r="CH1448">
        <v>0.27107061503416857</v>
      </c>
      <c r="CI1448">
        <v>0.17653758542141232</v>
      </c>
      <c r="CJ1448">
        <v>0.24715261958997722</v>
      </c>
      <c r="CK1448">
        <v>0.24259681093394081</v>
      </c>
      <c r="CL1448">
        <v>0.14236902050113895</v>
      </c>
      <c r="CM1448">
        <v>0.22665148063781321</v>
      </c>
      <c r="CN1448">
        <v>0.22095671981776766</v>
      </c>
      <c r="CO1448">
        <v>0.19134396355353078</v>
      </c>
      <c r="CP1448">
        <v>0.15261958997722094</v>
      </c>
      <c r="CQ1448">
        <v>0.20159453302961275</v>
      </c>
      <c r="CR1448">
        <v>7.289293849658314E-2</v>
      </c>
      <c r="CS1448">
        <v>8.9977220956719811E-2</v>
      </c>
      <c r="CT1448">
        <v>0.16287015945330299</v>
      </c>
      <c r="CU1448">
        <v>0.14464692482915717</v>
      </c>
      <c r="CV1448">
        <v>0.19476082004555809</v>
      </c>
      <c r="CW1448">
        <v>9.1116173120728935E-2</v>
      </c>
      <c r="CX1448">
        <v>0.29954441913439639</v>
      </c>
      <c r="CY1448">
        <v>0.23006833712984057</v>
      </c>
      <c r="CZ1448">
        <v>0.52847380410022793</v>
      </c>
      <c r="DA1448">
        <v>0.28815489749430528</v>
      </c>
      <c r="DB1448">
        <v>0.17312072892938496</v>
      </c>
      <c r="DC1448">
        <v>0.14464692482915717</v>
      </c>
      <c r="DD1448">
        <v>0.20273348519362189</v>
      </c>
      <c r="DE1448">
        <v>0.16970387243735763</v>
      </c>
      <c r="DF1448">
        <v>8.6560364464692494E-2</v>
      </c>
      <c r="DG1448">
        <v>0.15945330296127563</v>
      </c>
      <c r="DH1448">
        <v>0.17881548974943054</v>
      </c>
      <c r="DI1448">
        <v>0.19476082004555809</v>
      </c>
      <c r="DJ1448">
        <v>0.16514806378132119</v>
      </c>
      <c r="DK1448">
        <v>0.23917995444191345</v>
      </c>
      <c r="DL1448">
        <v>9.6810933940774488E-2</v>
      </c>
      <c r="DM1448">
        <v>0.23690205011389523</v>
      </c>
      <c r="DN1448">
        <v>0.19248291571753987</v>
      </c>
      <c r="DO1448">
        <v>0.19362186788154898</v>
      </c>
      <c r="DP1448">
        <v>0.12414578587699315</v>
      </c>
      <c r="DQ1448">
        <v>0.14692482915717539</v>
      </c>
      <c r="DR1448">
        <v>5.3530751708428255E-2</v>
      </c>
      <c r="DS1448">
        <v>0.10478359908883826</v>
      </c>
      <c r="DT1448">
        <v>8.6560364464692494E-2</v>
      </c>
      <c r="DU1448">
        <v>0.1264236902050114</v>
      </c>
      <c r="DV1448">
        <v>0.18451025056947609</v>
      </c>
      <c r="DW1448">
        <v>8.2004555808656038E-2</v>
      </c>
      <c r="DX1448">
        <v>0.11161731207289295</v>
      </c>
      <c r="DY1448">
        <v>0.15945330296127563</v>
      </c>
      <c r="DZ1448">
        <v>0.1662870159453303</v>
      </c>
      <c r="EA1448">
        <v>0.42482915717539871</v>
      </c>
      <c r="EB1448">
        <v>0.21184510250569474</v>
      </c>
      <c r="EC1448">
        <v>0.12984054669703871</v>
      </c>
      <c r="ED1448">
        <v>6.6059225512528477E-2</v>
      </c>
      <c r="EE1448">
        <v>0.20501138952164011</v>
      </c>
      <c r="EF1448">
        <v>0.29954441913439639</v>
      </c>
      <c r="EG1448">
        <v>0.25512528473804102</v>
      </c>
      <c r="EH1448">
        <v>0.1184510250569476</v>
      </c>
      <c r="EI1448">
        <v>0.39521640091116178</v>
      </c>
      <c r="EJ1448">
        <v>0.11958997722095673</v>
      </c>
      <c r="EK1448">
        <v>0.16514806378132119</v>
      </c>
      <c r="EL1448">
        <v>0.36902050113895224</v>
      </c>
      <c r="EM1448">
        <v>0.48747152619589984</v>
      </c>
      <c r="EN1448">
        <v>0.33712984054669703</v>
      </c>
      <c r="EO1448">
        <v>0.34054669703872442</v>
      </c>
      <c r="EP1448">
        <v>0.30637813211845105</v>
      </c>
      <c r="EQ1448">
        <v>0.19476082004555809</v>
      </c>
      <c r="ER1448">
        <v>0.1264236902050114</v>
      </c>
      <c r="ES1448">
        <v>0.20728929384965833</v>
      </c>
      <c r="ET1448">
        <v>0.21298405466970388</v>
      </c>
      <c r="EU1448">
        <v>0.2175398633257403</v>
      </c>
      <c r="EV1448">
        <v>0.19248291571753987</v>
      </c>
      <c r="EW1448">
        <v>0.24943052391799544</v>
      </c>
      <c r="EX1448">
        <v>0.21184510250569474</v>
      </c>
      <c r="EY1448">
        <v>0.10136674259681093</v>
      </c>
      <c r="EZ1448">
        <v>0.10022779043280183</v>
      </c>
      <c r="FA1448">
        <v>0.12870159453302962</v>
      </c>
      <c r="FB1448">
        <v>0.15034168564920272</v>
      </c>
      <c r="FC1448">
        <v>0.14009111617312076</v>
      </c>
      <c r="FD1448">
        <v>0.12300683371298407</v>
      </c>
      <c r="FE1448">
        <v>0.14920273348519364</v>
      </c>
      <c r="FF1448">
        <v>0.58200455580865607</v>
      </c>
      <c r="FG1448">
        <v>0.6446469248291572</v>
      </c>
      <c r="FH1448">
        <v>0.37471526195899779</v>
      </c>
      <c r="FI1448">
        <v>0.38268792710706157</v>
      </c>
      <c r="FJ1448">
        <v>0.15717539863325741</v>
      </c>
      <c r="FK1448">
        <v>0.1742596810933941</v>
      </c>
      <c r="FL1448">
        <v>0.21981776765375857</v>
      </c>
      <c r="FM1448">
        <v>0.22323462414578588</v>
      </c>
      <c r="FN1448">
        <v>0.23120728929384968</v>
      </c>
      <c r="FO1448">
        <v>0.20387243735763097</v>
      </c>
      <c r="FP1448">
        <v>0.14123006833712984</v>
      </c>
      <c r="FQ1448">
        <v>0.20387243735763097</v>
      </c>
      <c r="FR1448">
        <v>0.19020501138952164</v>
      </c>
      <c r="FS1448">
        <v>0.10933940774487474</v>
      </c>
      <c r="FT1448">
        <v>9.1116173120728935E-2</v>
      </c>
      <c r="FU1448">
        <v>0.1150341685649203</v>
      </c>
      <c r="FV1448">
        <v>0.20842824601366744</v>
      </c>
      <c r="FW1448">
        <v>0.14806378132118453</v>
      </c>
      <c r="FX1448">
        <v>0.20387243735763097</v>
      </c>
      <c r="FY1448">
        <v>0.14236902050113895</v>
      </c>
      <c r="FZ1448">
        <v>8.0865603644646941E-2</v>
      </c>
      <c r="GA1448">
        <v>0.1583143507972665</v>
      </c>
      <c r="GB1448">
        <v>0.11958997722095673</v>
      </c>
      <c r="GC1448">
        <v>0.13325740318906606</v>
      </c>
      <c r="GD1448">
        <v>7.7448747152619596E-2</v>
      </c>
      <c r="GE1448">
        <v>0.10250569476082005</v>
      </c>
      <c r="GF1448">
        <v>7.289293849658314E-2</v>
      </c>
      <c r="GG1448">
        <v>0.11617312072892938</v>
      </c>
      <c r="GH1448">
        <v>7.9726651480637831E-2</v>
      </c>
      <c r="GI1448">
        <v>0.39407744874715267</v>
      </c>
      <c r="GJ1448">
        <v>0.63553530751708442</v>
      </c>
      <c r="GK1448">
        <v>0.24031890660592253</v>
      </c>
      <c r="GL1448">
        <v>0.32801822323462415</v>
      </c>
      <c r="GM1448">
        <v>0.32574031890660593</v>
      </c>
      <c r="GN1448">
        <v>0.34168564920273348</v>
      </c>
      <c r="GO1448">
        <v>0.25854214123006836</v>
      </c>
      <c r="GP1448">
        <v>0.28587699316628701</v>
      </c>
      <c r="GQ1448">
        <v>0.21867881548974943</v>
      </c>
      <c r="GR1448">
        <v>0.19134396355353078</v>
      </c>
      <c r="GS1448">
        <v>0.21184510250569474</v>
      </c>
      <c r="GT1448">
        <v>6.8337129840546712E-2</v>
      </c>
      <c r="GU1448">
        <v>0.10820045558086561</v>
      </c>
      <c r="GV1448">
        <v>0.16856492027334855</v>
      </c>
      <c r="GW1448">
        <v>0.19020501138952164</v>
      </c>
      <c r="GX1448">
        <v>0.20615034168564919</v>
      </c>
      <c r="GY1448">
        <v>0.20159453302961275</v>
      </c>
      <c r="GZ1448">
        <v>0.23804100227790434</v>
      </c>
      <c r="HA1448">
        <v>3.8724373576309805E-2</v>
      </c>
      <c r="HB1448">
        <v>0.17084282460136677</v>
      </c>
      <c r="HC1448">
        <v>0.26765375854214124</v>
      </c>
      <c r="HD1448">
        <v>0.20273348519362189</v>
      </c>
      <c r="HE1448">
        <v>0.20615034168564919</v>
      </c>
      <c r="HF1448">
        <v>7.8587699316628706E-2</v>
      </c>
      <c r="HG1448">
        <v>0.1366742596810934</v>
      </c>
      <c r="HH1448">
        <v>7.7448747152619596E-2</v>
      </c>
      <c r="HI1448">
        <v>0.11617312072892938</v>
      </c>
      <c r="HJ1448">
        <v>0.10478359908883826</v>
      </c>
      <c r="HK1448">
        <v>0.14123006833712984</v>
      </c>
      <c r="HL1448">
        <v>0.17198177676537585</v>
      </c>
      <c r="HM1448">
        <v>0.17312072892938496</v>
      </c>
      <c r="HN1448">
        <v>0.14692482915717539</v>
      </c>
      <c r="HO1448">
        <v>0.10706150341685648</v>
      </c>
      <c r="HP1448">
        <v>9.9088838268792709E-2</v>
      </c>
      <c r="HQ1448">
        <v>6.9476082004555823E-2</v>
      </c>
      <c r="HR1448">
        <v>0.24943052391799544</v>
      </c>
      <c r="HS1448">
        <v>0.20956719817767652</v>
      </c>
      <c r="HT1448">
        <v>0.35421412300683369</v>
      </c>
      <c r="HU1448">
        <v>0.41799544419134405</v>
      </c>
      <c r="HV1448">
        <v>0.11731207289293852</v>
      </c>
      <c r="HW1448">
        <v>0.42710706150341687</v>
      </c>
      <c r="HX1448">
        <v>0.11161731207289295</v>
      </c>
      <c r="HY1448">
        <v>0.30410022779043283</v>
      </c>
      <c r="HZ1448">
        <v>0.18678815489749431</v>
      </c>
      <c r="IA1448">
        <v>0.16514806378132119</v>
      </c>
      <c r="IB1448">
        <v>0.11958997722095673</v>
      </c>
      <c r="IC1448">
        <v>0.12984054669703871</v>
      </c>
      <c r="ID1448">
        <v>0.25968109339407747</v>
      </c>
      <c r="IE1448">
        <v>0.11275626423690203</v>
      </c>
      <c r="IF1448">
        <v>8.8838268792710715E-2</v>
      </c>
      <c r="IG1448">
        <v>0.13325740318906606</v>
      </c>
      <c r="IH1448">
        <v>0.35421412300683369</v>
      </c>
      <c r="II1448">
        <v>0.2528473804100228</v>
      </c>
      <c r="IJ1448">
        <v>0.24829157175398636</v>
      </c>
      <c r="IK1448">
        <v>8.6560364464692494E-2</v>
      </c>
      <c r="IL1448">
        <v>0.16970387243735763</v>
      </c>
      <c r="IM1448">
        <v>0.1958997722095672</v>
      </c>
      <c r="IN1448">
        <v>0.19362186788154898</v>
      </c>
      <c r="IO1448">
        <v>0.1958997722095672</v>
      </c>
      <c r="IP1448">
        <v>0.16970387243735763</v>
      </c>
      <c r="IQ1448">
        <v>0.14578587699316631</v>
      </c>
      <c r="IR1448">
        <v>0.11161731207289295</v>
      </c>
      <c r="IS1448">
        <v>0.18678815489749431</v>
      </c>
      <c r="IT1448">
        <v>0.12528473804100229</v>
      </c>
      <c r="IU1448">
        <v>0.17084282460136677</v>
      </c>
      <c r="IV1448">
        <v>0.22892938496583143</v>
      </c>
      <c r="IW1448">
        <v>0.244874715261959</v>
      </c>
      <c r="IX1448">
        <v>0.16287015945330299</v>
      </c>
      <c r="IY1448">
        <v>6.264236902050116E-2</v>
      </c>
      <c r="IZ1448">
        <v>0.12072892938496585</v>
      </c>
      <c r="JA1448">
        <v>0.13439635535307518</v>
      </c>
      <c r="JB1448">
        <v>7.4031890660592264E-2</v>
      </c>
      <c r="JC1448">
        <v>8.5421412300683383E-2</v>
      </c>
      <c r="JD1448">
        <v>0.15489749430523916</v>
      </c>
      <c r="JE1448">
        <v>0.16059225512528472</v>
      </c>
      <c r="JF1448">
        <v>0.244874715261959</v>
      </c>
      <c r="JG1448">
        <v>0.16059225512528472</v>
      </c>
      <c r="JH1448">
        <v>0.1742596810933941</v>
      </c>
      <c r="JI1448">
        <v>0.10250569476082005</v>
      </c>
      <c r="JJ1448">
        <v>0.12072892938496585</v>
      </c>
      <c r="JK1448">
        <v>0.22551252847380412</v>
      </c>
      <c r="JL1448">
        <v>0.2175398633257403</v>
      </c>
      <c r="JM1448">
        <v>0.22779043280182235</v>
      </c>
      <c r="JN1448">
        <v>8.3143507972665148E-2</v>
      </c>
      <c r="JO1448">
        <v>0.1366742596810934</v>
      </c>
      <c r="JP1448">
        <v>0.16059225512528472</v>
      </c>
      <c r="JQ1448">
        <v>0.16400911161731208</v>
      </c>
      <c r="JR1448">
        <v>8.8838268792710715E-2</v>
      </c>
      <c r="JS1448">
        <v>0.15034168564920272</v>
      </c>
      <c r="JT1448">
        <v>0.14692482915717539</v>
      </c>
      <c r="JU1448">
        <v>0.19020501138952164</v>
      </c>
      <c r="JV1448">
        <v>0.12984054669703871</v>
      </c>
      <c r="JW1448">
        <v>0.1366742596810934</v>
      </c>
      <c r="JX1448">
        <v>0.17653758542141232</v>
      </c>
      <c r="JY1448">
        <v>0.10364464692482918</v>
      </c>
      <c r="JZ1448">
        <v>7.5170842824601375E-2</v>
      </c>
      <c r="KA1448">
        <v>0.1184510250569476</v>
      </c>
      <c r="KB1448">
        <v>4.6697038724373585E-2</v>
      </c>
      <c r="KC1448">
        <v>0.17198177676537585</v>
      </c>
      <c r="KD1448">
        <v>0.18337129840546695</v>
      </c>
      <c r="KE1448">
        <v>6.8337129840546712E-2</v>
      </c>
      <c r="KF1448">
        <v>7.6309794988610485E-2</v>
      </c>
      <c r="KG1448">
        <v>7.8587699316628706E-2</v>
      </c>
      <c r="KH1448">
        <v>5.9225512528473807E-2</v>
      </c>
      <c r="KI1448">
        <v>9.5671981776765364E-2</v>
      </c>
      <c r="KJ1448">
        <v>0.23120728929384968</v>
      </c>
      <c r="KK1448">
        <v>0.42255125284738043</v>
      </c>
      <c r="KL1448">
        <v>0.44646924829157181</v>
      </c>
      <c r="KM1448">
        <v>0.16856492027334855</v>
      </c>
      <c r="KN1448">
        <v>0.24601366742596811</v>
      </c>
      <c r="KO1448">
        <v>9.6810933940774488E-2</v>
      </c>
      <c r="KP1448">
        <v>0.29271070615034167</v>
      </c>
      <c r="KQ1448">
        <v>0.24031890660592253</v>
      </c>
      <c r="KR1448">
        <v>0.14578587699316631</v>
      </c>
      <c r="KS1448">
        <v>0.1059225512528474</v>
      </c>
      <c r="KT1448">
        <v>0.13439635535307518</v>
      </c>
      <c r="KU1448">
        <v>0.42710706150341687</v>
      </c>
      <c r="KV1448">
        <v>0.12300683371298407</v>
      </c>
      <c r="KW1448">
        <v>0.11617312072892938</v>
      </c>
      <c r="KX1448">
        <v>0.31435079726651483</v>
      </c>
      <c r="KY1448">
        <v>0.47608200455580874</v>
      </c>
      <c r="KZ1448">
        <v>0.47949886104783607</v>
      </c>
      <c r="LA1448">
        <v>0.42482915717539871</v>
      </c>
      <c r="LB1448">
        <v>0.14692482915717539</v>
      </c>
      <c r="LC1448">
        <v>8.9977220956719811E-2</v>
      </c>
      <c r="LD1448">
        <v>0.25056947608200458</v>
      </c>
      <c r="LE1448">
        <v>0.19703872437357633</v>
      </c>
      <c r="LF1448">
        <v>0.10820045558086561</v>
      </c>
      <c r="LG1448">
        <v>7.5170842824601375E-2</v>
      </c>
      <c r="LH1448">
        <v>0.45785876993166291</v>
      </c>
      <c r="LI1448">
        <v>0.21070615034168566</v>
      </c>
      <c r="LJ1448">
        <v>0.51366742596810944</v>
      </c>
      <c r="LK1448">
        <v>3.5307517084282466E-2</v>
      </c>
      <c r="LL1448">
        <v>0.17995444191343965</v>
      </c>
      <c r="LM1448">
        <v>0.32118451025056949</v>
      </c>
      <c r="LN1448">
        <v>0.4783599088838269</v>
      </c>
      <c r="LO1448">
        <v>8.2004555808656038E-2</v>
      </c>
      <c r="LP1448">
        <v>0.42710706150341687</v>
      </c>
      <c r="LQ1448">
        <v>0.40091116173120733</v>
      </c>
      <c r="LR1448">
        <v>0.17084282460136677</v>
      </c>
      <c r="LS1448">
        <v>0.33143507972665148</v>
      </c>
      <c r="LT1448">
        <v>8.4282460136674259E-2</v>
      </c>
      <c r="LU1448">
        <v>0.12186788154897495</v>
      </c>
      <c r="LV1448">
        <v>0.44874715261959008</v>
      </c>
      <c r="LW1448">
        <v>0.17881548974943054</v>
      </c>
      <c r="LX1448">
        <v>0.63781321184510253</v>
      </c>
      <c r="LY1448">
        <v>0.24829157175398636</v>
      </c>
      <c r="LZ1448">
        <v>0.14350797266514809</v>
      </c>
      <c r="MA1448">
        <v>0.14806378132118453</v>
      </c>
      <c r="MB1448">
        <v>0.51594533029612766</v>
      </c>
      <c r="MC1448">
        <v>3.7585421412300681E-2</v>
      </c>
      <c r="MD1448">
        <v>0.12528473804100229</v>
      </c>
      <c r="ME1448">
        <v>0.41799544419134405</v>
      </c>
      <c r="MF1448">
        <v>9.9088838268792709E-2</v>
      </c>
      <c r="MG1448">
        <v>0.11958997722095673</v>
      </c>
      <c r="MH1448">
        <v>0.2152619589977221</v>
      </c>
      <c r="MI1448">
        <v>0.12414578587699315</v>
      </c>
      <c r="MJ1448">
        <v>0.13439635535307518</v>
      </c>
      <c r="MK1448">
        <v>0.10136674259681093</v>
      </c>
      <c r="ML1448">
        <v>0.84510250569476086</v>
      </c>
      <c r="MM1448">
        <v>0.17084282460136677</v>
      </c>
      <c r="MN1448">
        <v>0.14578587699316631</v>
      </c>
      <c r="MO1448">
        <v>0.15034168564920272</v>
      </c>
      <c r="MP1448">
        <v>0.69476082004555817</v>
      </c>
      <c r="MQ1448">
        <v>0.92369020501138965</v>
      </c>
      <c r="MR1448">
        <v>0.22209567198177679</v>
      </c>
      <c r="MS1448">
        <v>9.6810933940774488E-2</v>
      </c>
      <c r="MT1448">
        <v>0.46013667425968119</v>
      </c>
      <c r="MU1448">
        <v>0.17084282460136677</v>
      </c>
      <c r="MV1448">
        <v>0.92596810933940776</v>
      </c>
      <c r="MW1448">
        <v>0.92369020501138965</v>
      </c>
      <c r="MX1448">
        <v>0.12186788154897495</v>
      </c>
      <c r="MY1448">
        <v>0.48177676537585429</v>
      </c>
      <c r="MZ1448">
        <v>0.15717539863325741</v>
      </c>
      <c r="NA1448">
        <v>0.15148063781321186</v>
      </c>
      <c r="NB1448">
        <v>0.31548974943052394</v>
      </c>
      <c r="NC1448">
        <v>0.31093394077448749</v>
      </c>
      <c r="ND1448">
        <v>0.14578587699316631</v>
      </c>
      <c r="NE1448">
        <v>0.21867881548974943</v>
      </c>
      <c r="NF1448">
        <v>0.17198177676537585</v>
      </c>
      <c r="NG1448">
        <v>0.84624145785876992</v>
      </c>
      <c r="NH1448">
        <v>0.46127562642369024</v>
      </c>
      <c r="NI1448">
        <v>0.92482915717539871</v>
      </c>
      <c r="NJ1448">
        <v>0.10364464692482918</v>
      </c>
      <c r="NK1448">
        <v>0.44077448747152626</v>
      </c>
      <c r="NL1448">
        <v>0.10250569476082005</v>
      </c>
      <c r="NM1448">
        <v>9.9088838268792709E-2</v>
      </c>
      <c r="NN1448">
        <v>0.17084282460136677</v>
      </c>
      <c r="NO1448">
        <v>0.12300683371298407</v>
      </c>
      <c r="NP1448">
        <v>0.36218678815489752</v>
      </c>
      <c r="NQ1448">
        <v>0.35876993166287013</v>
      </c>
      <c r="NR1448">
        <v>0.14692482915717539</v>
      </c>
      <c r="NS1448">
        <v>0.47038724373576318</v>
      </c>
      <c r="NT1448">
        <v>0.36104783599088841</v>
      </c>
      <c r="NU1448">
        <v>0.15034168564920272</v>
      </c>
      <c r="NV1448">
        <v>0.33940774487471531</v>
      </c>
      <c r="NW1448">
        <v>0.16059225512528472</v>
      </c>
      <c r="NX1448">
        <v>0.35535307517084286</v>
      </c>
      <c r="NY1448">
        <v>0.20728929384965833</v>
      </c>
      <c r="NZ1448">
        <v>0.44191343963553537</v>
      </c>
      <c r="OA1448">
        <v>0.31093394077448749</v>
      </c>
      <c r="OB1448">
        <v>0.85079726651480647</v>
      </c>
      <c r="OC1448">
        <v>0.21640091116173121</v>
      </c>
      <c r="OD1448">
        <v>0.44077448747152626</v>
      </c>
      <c r="OE1448">
        <v>0.68451025056947612</v>
      </c>
      <c r="OF1448">
        <v>0.55808656036446469</v>
      </c>
      <c r="OG1448">
        <v>0.29271070615034167</v>
      </c>
      <c r="OH1448">
        <v>0.1184510250569476</v>
      </c>
      <c r="OI1448">
        <v>0.69362186788154911</v>
      </c>
      <c r="OJ1448">
        <v>0.37585421412300685</v>
      </c>
      <c r="OK1448">
        <v>0.10250569476082005</v>
      </c>
      <c r="OL1448">
        <v>0.10022779043280183</v>
      </c>
      <c r="OM1448">
        <v>0.38382687927107068</v>
      </c>
      <c r="ON1448">
        <v>0.35535307517084286</v>
      </c>
      <c r="OO1448">
        <v>0.5375854214123007</v>
      </c>
      <c r="OP1448">
        <v>0.84965831435079742</v>
      </c>
      <c r="OQ1448">
        <v>0.16970387243735763</v>
      </c>
      <c r="OR1448">
        <v>0.2175398633257403</v>
      </c>
      <c r="OS1448">
        <v>0.2152619589977221</v>
      </c>
      <c r="OT1448">
        <v>0.15148063781321186</v>
      </c>
      <c r="OU1448">
        <v>0.37927107061503423</v>
      </c>
      <c r="OV1448">
        <v>0.20842824601366744</v>
      </c>
      <c r="OW1448">
        <v>0.52733485193621876</v>
      </c>
      <c r="OX1448">
        <v>0.43963553530751714</v>
      </c>
      <c r="OY1448">
        <v>0.20615034168564919</v>
      </c>
      <c r="OZ1448">
        <v>0.1560364464692483</v>
      </c>
      <c r="PA1448">
        <v>0.3439635535307517</v>
      </c>
      <c r="PB1448">
        <v>0.17084282460136677</v>
      </c>
      <c r="PC1448">
        <v>0.53872437357630987</v>
      </c>
      <c r="PD1448">
        <v>0.10364464692482918</v>
      </c>
      <c r="PE1448">
        <v>0.43963553530751714</v>
      </c>
      <c r="PF1448">
        <v>0.16742596810933941</v>
      </c>
      <c r="PG1448">
        <v>0.92255125284738049</v>
      </c>
      <c r="PH1448">
        <v>0.12072892938496585</v>
      </c>
      <c r="PI1448">
        <v>0.1184510250569476</v>
      </c>
      <c r="PJ1448">
        <v>0.17198177676537585</v>
      </c>
      <c r="PK1448">
        <v>0.27676537585421412</v>
      </c>
      <c r="PL1448">
        <v>0.56833712984054685</v>
      </c>
      <c r="PM1448">
        <v>0.32915717539863326</v>
      </c>
      <c r="PN1448">
        <v>0.21867881548974943</v>
      </c>
      <c r="PO1448">
        <v>0.12072892938496585</v>
      </c>
      <c r="PP1448">
        <v>0.10250569476082005</v>
      </c>
      <c r="PQ1448">
        <v>0.31093394077448749</v>
      </c>
      <c r="PR1448">
        <v>0.25056947608200458</v>
      </c>
      <c r="PS1448">
        <v>0.30865603644646922</v>
      </c>
      <c r="PT1448">
        <v>0.20728929384965833</v>
      </c>
      <c r="PU1448">
        <v>0.85079726651480647</v>
      </c>
      <c r="PV1448">
        <v>0.12186788154897495</v>
      </c>
      <c r="PW1448">
        <v>0.39066059225512534</v>
      </c>
      <c r="PX1448">
        <v>0.47152619589977229</v>
      </c>
      <c r="PY1448">
        <v>0.28246013667425973</v>
      </c>
      <c r="PZ1448">
        <v>0.49316628701594539</v>
      </c>
      <c r="QA1448">
        <v>0.42255125284738043</v>
      </c>
      <c r="QB1448">
        <v>0.31548974943052394</v>
      </c>
      <c r="QC1448">
        <v>0.45216400911161736</v>
      </c>
      <c r="QD1448">
        <v>0.21981776765375857</v>
      </c>
      <c r="QE1448">
        <v>0.33371298405466976</v>
      </c>
      <c r="QF1448">
        <v>0.26537585421412302</v>
      </c>
      <c r="QG1448">
        <v>0.39293849658314356</v>
      </c>
      <c r="QH1448">
        <v>0.37927107061503423</v>
      </c>
      <c r="QI1448">
        <v>0.2744874715261959</v>
      </c>
      <c r="QJ1448">
        <v>0.35079726651480642</v>
      </c>
      <c r="QK1448">
        <v>0.33029612756264237</v>
      </c>
      <c r="QL1448">
        <v>0.70501138952164022</v>
      </c>
      <c r="QM1448">
        <v>0.3223234624145786</v>
      </c>
      <c r="QN1448">
        <v>0.34851936218678814</v>
      </c>
      <c r="QO1448">
        <v>0.57972665148063796</v>
      </c>
      <c r="QP1448">
        <v>0.62414578587699321</v>
      </c>
      <c r="QQ1448">
        <v>0.34282460136674259</v>
      </c>
      <c r="QR1448">
        <v>0.23917995444191345</v>
      </c>
      <c r="QS1448">
        <v>0.38724373576309795</v>
      </c>
      <c r="QT1448">
        <v>0.37357630979498868</v>
      </c>
      <c r="QU1448">
        <v>0.48177676537585429</v>
      </c>
      <c r="QV1448">
        <v>0.25056947608200458</v>
      </c>
      <c r="QW1448">
        <v>0.30068337129840544</v>
      </c>
      <c r="QX1448">
        <v>0.25968109339407747</v>
      </c>
      <c r="QY1448">
        <v>0.32118451025056949</v>
      </c>
      <c r="QZ1448">
        <v>0.25854214123006836</v>
      </c>
      <c r="RA1448">
        <v>0.16173120728929385</v>
      </c>
      <c r="RB1448">
        <v>0.31890660592255127</v>
      </c>
      <c r="RC1448">
        <v>0.53530751708428248</v>
      </c>
      <c r="RD1448">
        <v>0.44305239179954453</v>
      </c>
      <c r="RE1448">
        <v>0.34054669703872442</v>
      </c>
      <c r="RF1448">
        <v>0.42255125284738043</v>
      </c>
      <c r="RG1448">
        <v>0.4829157175398634</v>
      </c>
      <c r="RH1448">
        <v>0.31548974943052394</v>
      </c>
      <c r="RI1448">
        <v>0.26993166287015946</v>
      </c>
      <c r="RJ1448">
        <v>0.32004555808656038</v>
      </c>
      <c r="RK1448">
        <v>0.27220956719817768</v>
      </c>
      <c r="RL1448">
        <v>0.23804100227790434</v>
      </c>
      <c r="RM1448">
        <v>0.29043280182232351</v>
      </c>
      <c r="RN1448">
        <v>0.32346241457858771</v>
      </c>
      <c r="RO1448">
        <v>0.53075170842824604</v>
      </c>
      <c r="RP1448">
        <v>0.55922551252847386</v>
      </c>
      <c r="RQ1448">
        <v>0.30410022779043283</v>
      </c>
      <c r="RR1448">
        <v>0.47608200455580874</v>
      </c>
      <c r="RS1448">
        <v>0.46355353075170846</v>
      </c>
      <c r="RT1448">
        <v>0.69589977220956722</v>
      </c>
      <c r="RU1448">
        <v>0.58086560364464701</v>
      </c>
      <c r="RV1448">
        <v>0.48177676537585429</v>
      </c>
      <c r="RW1448">
        <v>0.30410022779043283</v>
      </c>
      <c r="RX1448">
        <v>0.19703872437357633</v>
      </c>
      <c r="RY1448">
        <v>0.24943052391799544</v>
      </c>
      <c r="RZ1448">
        <v>0.19020501138952164</v>
      </c>
      <c r="SA1448">
        <v>0.20273348519362189</v>
      </c>
      <c r="SB1448">
        <v>0.10136674259681093</v>
      </c>
      <c r="SC1448">
        <v>0.18906605922551251</v>
      </c>
      <c r="SD1448">
        <v>0.1366742596810934</v>
      </c>
      <c r="SE1448">
        <v>0.20501138952164011</v>
      </c>
      <c r="SF1448">
        <v>0.20956719817767652</v>
      </c>
      <c r="SG1448">
        <v>0.1662870159453303</v>
      </c>
      <c r="SH1448">
        <v>0.25740318906605925</v>
      </c>
      <c r="SI1448">
        <v>0.18223234624145787</v>
      </c>
      <c r="SJ1448">
        <v>0.20728929384965833</v>
      </c>
      <c r="SK1448">
        <v>0.20615034168564919</v>
      </c>
      <c r="SL1448">
        <v>0.15261958997722094</v>
      </c>
      <c r="SM1448">
        <v>0.16742596810933941</v>
      </c>
      <c r="SN1448">
        <v>0.2175398633257403</v>
      </c>
      <c r="SO1448">
        <v>0.36674259681093402</v>
      </c>
      <c r="SP1448">
        <v>0.37813211845102512</v>
      </c>
      <c r="SQ1448">
        <v>0.54897494305239192</v>
      </c>
      <c r="SR1448">
        <v>0.34738041002277903</v>
      </c>
      <c r="SS1448">
        <v>0.36674259681093402</v>
      </c>
      <c r="ST1448">
        <v>0.39863325740318911</v>
      </c>
      <c r="SU1448">
        <v>0.39521640091116178</v>
      </c>
      <c r="SV1448">
        <v>0.49544419134396361</v>
      </c>
      <c r="SW1448">
        <v>0.39521640091116178</v>
      </c>
      <c r="SX1448">
        <v>0.35307517084282458</v>
      </c>
      <c r="SY1448">
        <v>0.17198177676537585</v>
      </c>
      <c r="SZ1448">
        <v>0.16742596810933941</v>
      </c>
      <c r="TA1448">
        <v>0.48519362186788162</v>
      </c>
      <c r="TB1448">
        <v>0.37015945330296129</v>
      </c>
      <c r="TC1448">
        <v>0.18451025056947609</v>
      </c>
      <c r="TD1448">
        <v>0.15489749430523916</v>
      </c>
      <c r="TE1448">
        <v>0.10364464692482918</v>
      </c>
      <c r="TF1448">
        <v>0.16856492027334855</v>
      </c>
      <c r="TG1448">
        <v>0.25740318906605925</v>
      </c>
      <c r="TH1448">
        <v>0.50341685649202739</v>
      </c>
      <c r="TI1448">
        <v>0.53872437357630987</v>
      </c>
      <c r="TJ1448">
        <v>0.16173120728929385</v>
      </c>
      <c r="TK1448">
        <v>0.24145785876993167</v>
      </c>
      <c r="TL1448">
        <v>0.32346241457858771</v>
      </c>
      <c r="TM1448">
        <v>0.25512528473804102</v>
      </c>
      <c r="TN1448">
        <v>0.39407744874715267</v>
      </c>
      <c r="TO1448">
        <v>0.28701594533029612</v>
      </c>
      <c r="TP1448">
        <v>0.49658314350797272</v>
      </c>
      <c r="TQ1448">
        <v>0.4236902050113896</v>
      </c>
      <c r="TR1448">
        <v>0.31890660592255127</v>
      </c>
      <c r="TS1448">
        <v>0.26879271070615035</v>
      </c>
      <c r="TT1448">
        <v>0.7084282460136675</v>
      </c>
      <c r="TU1448">
        <v>0.16742596810933941</v>
      </c>
      <c r="TV1448">
        <v>0.10364464692482918</v>
      </c>
      <c r="TW1448">
        <v>5.4669703872437359E-2</v>
      </c>
      <c r="TX1448">
        <v>0.39863325740318911</v>
      </c>
      <c r="TY1448">
        <v>0.22779043280182235</v>
      </c>
      <c r="TZ1448">
        <v>5.3530751708428255E-2</v>
      </c>
      <c r="UA1448">
        <v>0.29384965831435084</v>
      </c>
      <c r="UB1448">
        <v>0.69931662870159461</v>
      </c>
      <c r="UC1448">
        <v>0.27562642369020501</v>
      </c>
      <c r="UD1448">
        <v>0.22551252847380412</v>
      </c>
      <c r="UE1448">
        <v>0.38838268792710712</v>
      </c>
      <c r="UF1448">
        <v>0.27562642369020501</v>
      </c>
      <c r="UG1448">
        <v>0.70615034168564927</v>
      </c>
      <c r="UH1448">
        <v>0.27107061503416857</v>
      </c>
      <c r="UI1448">
        <v>0.49544419134396361</v>
      </c>
      <c r="UJ1448">
        <v>0.17312072892938496</v>
      </c>
      <c r="UK1448">
        <v>0.39977220956719822</v>
      </c>
      <c r="UL1448">
        <v>0.19476082004555809</v>
      </c>
      <c r="UM1448">
        <v>0.10478359908883826</v>
      </c>
      <c r="UN1448">
        <v>0.12528473804100229</v>
      </c>
      <c r="UO1448">
        <v>5.2391799544419144E-2</v>
      </c>
      <c r="UP1448">
        <v>0.70728929384965844</v>
      </c>
      <c r="UQ1448">
        <v>0.49772209567198183</v>
      </c>
      <c r="UR1448">
        <v>0.32118451025056949</v>
      </c>
      <c r="US1448">
        <v>0.27107061503416857</v>
      </c>
      <c r="UT1448">
        <v>0.38952164009111623</v>
      </c>
      <c r="UU1448">
        <v>0.24373576309794989</v>
      </c>
      <c r="UV1448">
        <v>0.48519362186788162</v>
      </c>
      <c r="UW1448">
        <v>0.16400911161731208</v>
      </c>
      <c r="UX1448">
        <v>0.2847380410022779</v>
      </c>
      <c r="UY1448">
        <v>0.27220956719817768</v>
      </c>
      <c r="UZ1448">
        <v>0.19362186788154898</v>
      </c>
      <c r="VA1448">
        <v>0.10022779043280183</v>
      </c>
      <c r="VB1448">
        <v>0.70728929384965844</v>
      </c>
      <c r="VC1448">
        <v>0.13325740318906606</v>
      </c>
      <c r="VD1448">
        <v>5.3530751708428255E-2</v>
      </c>
      <c r="VE1448">
        <v>9.6810933940774488E-2</v>
      </c>
      <c r="VF1448">
        <v>7.6309794988610485E-2</v>
      </c>
      <c r="VG1448">
        <v>5.3530751708428255E-2</v>
      </c>
      <c r="VH1448">
        <v>0.7084282460136675</v>
      </c>
      <c r="VI1448">
        <v>0.50227790432801822</v>
      </c>
      <c r="VJ1448">
        <v>0.4020501138952165</v>
      </c>
      <c r="VK1448">
        <v>0.2334851936218679</v>
      </c>
      <c r="VL1448">
        <v>0.48633257403189073</v>
      </c>
      <c r="VM1448">
        <v>0.27676537585421412</v>
      </c>
      <c r="VN1448">
        <v>0.32574031890660593</v>
      </c>
      <c r="VO1448">
        <v>0.10364464692482918</v>
      </c>
      <c r="VP1448">
        <v>4.4988610478359913E-2</v>
      </c>
      <c r="VQ1448">
        <v>0.58200455580865607</v>
      </c>
      <c r="VR1448">
        <v>0.13439635535307518</v>
      </c>
      <c r="VS1448">
        <v>7.9726651480637831E-2</v>
      </c>
      <c r="VT1448">
        <v>9.1116173120728935E-2</v>
      </c>
      <c r="VU1448">
        <v>5.0113895216400917E-2</v>
      </c>
      <c r="VV1448">
        <v>0.28132118451025057</v>
      </c>
      <c r="VW1448">
        <v>0.7084282460136675</v>
      </c>
      <c r="VX1448">
        <v>0.1662870159453303</v>
      </c>
      <c r="VY1448">
        <v>0.28587699316628701</v>
      </c>
      <c r="VZ1448">
        <v>0.73917995444191353</v>
      </c>
      <c r="WA1448">
        <v>0.58086560364464701</v>
      </c>
      <c r="WB1448">
        <v>0.34510250569476086</v>
      </c>
      <c r="WC1448">
        <v>0.48861047835990901</v>
      </c>
      <c r="WD1448">
        <v>0.71070615034168572</v>
      </c>
      <c r="WE1448">
        <v>0.59339407744874717</v>
      </c>
      <c r="WF1448">
        <v>0.31776765375854216</v>
      </c>
      <c r="WG1448">
        <v>0.42027334851936227</v>
      </c>
      <c r="WH1448">
        <v>0.10364464692482918</v>
      </c>
      <c r="WI1448">
        <v>0.28246013667425973</v>
      </c>
      <c r="WJ1448">
        <v>0.1059225512528474</v>
      </c>
      <c r="WK1448">
        <v>9.1116173120728935E-2</v>
      </c>
      <c r="WL1448">
        <v>0.1366742596810934</v>
      </c>
      <c r="WM1448">
        <v>0.23690205011389523</v>
      </c>
      <c r="WN1448">
        <v>8.7699316628701604E-2</v>
      </c>
      <c r="WO1448">
        <v>5.5808656036446476E-2</v>
      </c>
      <c r="WP1448">
        <v>9.7949886104783626E-2</v>
      </c>
      <c r="WQ1448">
        <v>0.13781321184510253</v>
      </c>
      <c r="WR1448">
        <v>0.18678815489749431</v>
      </c>
      <c r="WS1448">
        <v>0.44874715261959008</v>
      </c>
      <c r="WT1448">
        <v>0.41799544419134405</v>
      </c>
      <c r="WU1448">
        <v>8.7699316628701604E-2</v>
      </c>
      <c r="WV1448">
        <v>0.12072892938496585</v>
      </c>
      <c r="WW1448">
        <v>0.10706150341685648</v>
      </c>
      <c r="WX1448">
        <v>9.3394077448747156E-2</v>
      </c>
      <c r="WY1448">
        <v>0.10250569476082005</v>
      </c>
      <c r="WZ1448">
        <v>9.3394077448747156E-2</v>
      </c>
      <c r="XA1448">
        <v>0.17084282460136677</v>
      </c>
      <c r="XB1448">
        <v>5.9225512528473807E-2</v>
      </c>
      <c r="XC1448">
        <v>0.10022779043280183</v>
      </c>
      <c r="XD1448">
        <v>0.10250569476082005</v>
      </c>
      <c r="XE1448">
        <v>8.9977220956719811E-2</v>
      </c>
      <c r="XF1448">
        <v>0.25398633257403191</v>
      </c>
      <c r="XG1448">
        <v>0.10136674259681093</v>
      </c>
      <c r="XH1448">
        <v>0.24715261958997722</v>
      </c>
      <c r="XI1448">
        <v>9.3394077448747156E-2</v>
      </c>
      <c r="XJ1448">
        <v>6.264236902050116E-2</v>
      </c>
      <c r="XK1448">
        <v>0.11389521640091117</v>
      </c>
      <c r="XL1448">
        <v>7.289293849658314E-2</v>
      </c>
      <c r="XM1448">
        <v>8.4282460136674259E-2</v>
      </c>
      <c r="XN1448">
        <v>9.3394077448747156E-2</v>
      </c>
      <c r="XO1448">
        <v>0.10706150341685648</v>
      </c>
      <c r="XP1448">
        <v>5.5808656036446476E-2</v>
      </c>
      <c r="XQ1448">
        <v>8.8838268792710715E-2</v>
      </c>
      <c r="XR1448">
        <v>7.289293849658314E-2</v>
      </c>
      <c r="XS1448">
        <v>0.23804100227790434</v>
      </c>
      <c r="XT1448">
        <v>6.0364464692482918E-2</v>
      </c>
      <c r="XU1448">
        <v>0.1958997722095672</v>
      </c>
      <c r="XV1448">
        <v>8.0865603644646941E-2</v>
      </c>
      <c r="XW1448">
        <v>5.0113895216400917E-2</v>
      </c>
      <c r="XX1448">
        <v>5.3530751708428255E-2</v>
      </c>
      <c r="XY1448">
        <v>0.10706150341685648</v>
      </c>
      <c r="XZ1448">
        <v>0.10022779043280183</v>
      </c>
      <c r="YA1448">
        <v>0.22323462414578588</v>
      </c>
      <c r="YB1448">
        <v>0.10478359908883826</v>
      </c>
      <c r="YC1448">
        <v>0.1184510250569476</v>
      </c>
      <c r="YD1448">
        <v>0.10022779043280183</v>
      </c>
      <c r="YE1448">
        <v>9.6810933940774488E-2</v>
      </c>
      <c r="YF1448">
        <v>0.11389521640091117</v>
      </c>
      <c r="YG1448">
        <v>0.12186788154897495</v>
      </c>
      <c r="YH1448">
        <v>8.3143507972665148E-2</v>
      </c>
      <c r="YI1448">
        <v>0.10022779043280183</v>
      </c>
      <c r="YJ1448">
        <v>8.3143507972665148E-2</v>
      </c>
      <c r="YK1448">
        <v>8.0865603644646941E-2</v>
      </c>
      <c r="YL1448">
        <v>7.4031890660592264E-2</v>
      </c>
      <c r="YM1448">
        <v>9.3394077448747156E-2</v>
      </c>
      <c r="YN1448">
        <v>0.11275626423690203</v>
      </c>
      <c r="YO1448">
        <v>0.11275626423690203</v>
      </c>
      <c r="YP1448">
        <v>8.0865603644646941E-2</v>
      </c>
      <c r="YQ1448">
        <v>2.9612756264236911E-2</v>
      </c>
      <c r="YR1448">
        <v>8.6560364464692494E-2</v>
      </c>
      <c r="YS1448">
        <v>5.3530751708428255E-2</v>
      </c>
      <c r="YT1448">
        <v>8.0865603644646941E-2</v>
      </c>
      <c r="YU1448">
        <v>6.8337129840546712E-2</v>
      </c>
      <c r="YV1448">
        <v>6.264236902050116E-2</v>
      </c>
      <c r="YW1448">
        <v>8.9977220956719811E-2</v>
      </c>
      <c r="YX1448">
        <v>0.4567198177676538</v>
      </c>
      <c r="YY1448">
        <v>0.38041002277904334</v>
      </c>
      <c r="YZ1448">
        <v>0.54100227790432809</v>
      </c>
      <c r="ZA1448">
        <v>0.35535307517084286</v>
      </c>
      <c r="ZB1448">
        <v>8.8838268792710715E-2</v>
      </c>
      <c r="ZC1448">
        <v>8.8838268792710715E-2</v>
      </c>
      <c r="ZD1448">
        <v>3.8724373576309805E-2</v>
      </c>
      <c r="ZE1448">
        <v>9.1116173120728935E-2</v>
      </c>
      <c r="ZF1448">
        <v>0.50227790432801822</v>
      </c>
      <c r="ZG1448">
        <v>0.30523917995444194</v>
      </c>
      <c r="ZH1448">
        <v>0.32687927107061504</v>
      </c>
      <c r="ZI1448">
        <v>0.48063781321184518</v>
      </c>
      <c r="ZJ1448">
        <v>0.25854214123006836</v>
      </c>
      <c r="ZK1448">
        <v>8.5421412300683383E-2</v>
      </c>
      <c r="ZL1448">
        <v>9.6810933940774488E-2</v>
      </c>
      <c r="ZM1448">
        <v>0.10136674259681093</v>
      </c>
      <c r="ZN1448">
        <v>6.264236902050116E-2</v>
      </c>
      <c r="ZO1448">
        <v>9.9088838268792709E-2</v>
      </c>
      <c r="ZP1448">
        <v>0.10136674259681093</v>
      </c>
      <c r="ZQ1448">
        <v>9.1116173120728935E-2</v>
      </c>
      <c r="ZR1448">
        <v>7.5170842824601375E-2</v>
      </c>
      <c r="ZS1448">
        <v>9.4533029612756281E-2</v>
      </c>
      <c r="ZT1448">
        <v>0.10022779043280183</v>
      </c>
      <c r="ZU1448">
        <v>0.17312072892938496</v>
      </c>
      <c r="ZV1448">
        <v>6.8337129840546712E-2</v>
      </c>
      <c r="ZW1448">
        <v>9.9088838268792709E-2</v>
      </c>
      <c r="ZX1448">
        <v>9.1116173120728935E-2</v>
      </c>
      <c r="ZY1448">
        <v>5.5808656036446476E-2</v>
      </c>
      <c r="ZZ1448">
        <v>0.14123006833712984</v>
      </c>
      <c r="AAA1448">
        <v>9.6810933940774488E-2</v>
      </c>
      <c r="AAB1448">
        <v>0.50683371298405466</v>
      </c>
      <c r="AAC1448">
        <v>0.12072892938496585</v>
      </c>
      <c r="AAD1448">
        <v>3.0751708428246018E-2</v>
      </c>
      <c r="AAE1448">
        <v>7.289293849658314E-2</v>
      </c>
      <c r="AAF1448">
        <v>0.15489749430523916</v>
      </c>
      <c r="AAG1448">
        <v>9.1116173120728935E-2</v>
      </c>
      <c r="AAH1448">
        <v>9.1116173120728935E-2</v>
      </c>
      <c r="AAI1448">
        <v>7.4031890660592264E-2</v>
      </c>
      <c r="AAJ1448">
        <v>0.10136674259681093</v>
      </c>
      <c r="AAK1448">
        <v>8.2004555808656038E-2</v>
      </c>
      <c r="AAL1448">
        <v>0.10250569476082005</v>
      </c>
      <c r="AAM1448">
        <v>3.7585421412300681E-2</v>
      </c>
      <c r="AAN1448">
        <v>5.1252847380410027E-2</v>
      </c>
      <c r="AAO1448">
        <v>4.8974943052391799E-2</v>
      </c>
      <c r="AAP1448">
        <v>0.1366742596810934</v>
      </c>
      <c r="AAQ1448">
        <v>0.1150341685649203</v>
      </c>
      <c r="AAR1448">
        <v>9.225512528473806E-2</v>
      </c>
      <c r="AAS1448">
        <v>8.3143507972665148E-2</v>
      </c>
      <c r="AAT1448">
        <v>0.25740318906605925</v>
      </c>
      <c r="AAU1448">
        <v>0.10706150341685648</v>
      </c>
      <c r="AAV1448">
        <v>0.11617312072892938</v>
      </c>
      <c r="AAW1448">
        <v>9.9088838268792709E-2</v>
      </c>
      <c r="AAX1448">
        <v>0.10022779043280183</v>
      </c>
      <c r="AAY1448">
        <v>0.1264236902050114</v>
      </c>
      <c r="AAZ1448">
        <v>8.5421412300683383E-2</v>
      </c>
      <c r="ABA1448">
        <v>0.10706150341685648</v>
      </c>
      <c r="ABB1448">
        <v>6.8337129840546712E-2</v>
      </c>
      <c r="ABC1448">
        <v>8.3143507972665148E-2</v>
      </c>
      <c r="ABD1448">
        <v>9.1116173120728935E-2</v>
      </c>
      <c r="ABE1448">
        <v>9.1116173120728935E-2</v>
      </c>
      <c r="ABF1448">
        <v>8.0865603644646941E-2</v>
      </c>
      <c r="ABG1448">
        <v>0.44191343963553537</v>
      </c>
      <c r="ABH1448">
        <v>0.30182232346241461</v>
      </c>
      <c r="ABI1448">
        <v>4.7835990888382696E-2</v>
      </c>
      <c r="ABJ1448">
        <v>6.6059225512528477E-2</v>
      </c>
      <c r="ABK1448">
        <v>5.6947608200455586E-2</v>
      </c>
      <c r="ABL1448">
        <v>0.10022779043280183</v>
      </c>
      <c r="ABM1448">
        <v>6.3781321184510256E-2</v>
      </c>
      <c r="ABN1448">
        <v>5.1252847380410027E-2</v>
      </c>
      <c r="ABO1448">
        <v>3.1890660592255128E-2</v>
      </c>
      <c r="ABP1448">
        <v>4.8974943052391799E-2</v>
      </c>
      <c r="ABQ1448">
        <v>8.9977220956719811E-2</v>
      </c>
      <c r="ABR1448">
        <v>7.289293849658314E-2</v>
      </c>
      <c r="ABS1448">
        <v>7.175398633257403E-2</v>
      </c>
      <c r="ABT1448">
        <v>8.7699316628701604E-2</v>
      </c>
      <c r="ABU1448">
        <v>0.10820045558086561</v>
      </c>
      <c r="ABV1448">
        <v>0.16856492027334855</v>
      </c>
      <c r="ABW1448">
        <v>9.4533029612756281E-2</v>
      </c>
      <c r="ABX1448">
        <v>0.10364464692482918</v>
      </c>
      <c r="ABY1448">
        <v>0.14350797266514809</v>
      </c>
      <c r="ABZ1448">
        <v>0.26423690205011391</v>
      </c>
      <c r="ACA1448">
        <v>8.4282460136674259E-2</v>
      </c>
      <c r="ACB1448">
        <v>0.18451025056947609</v>
      </c>
      <c r="ACC1448">
        <v>0.58883826879271073</v>
      </c>
      <c r="ACD1448">
        <v>0.14236902050113895</v>
      </c>
      <c r="ACE1448">
        <v>0.50797266514806383</v>
      </c>
      <c r="ACF1448">
        <v>0.18906605922551251</v>
      </c>
      <c r="ACG1448">
        <v>0.13211845102505698</v>
      </c>
      <c r="ACH1448">
        <v>0.39635535307517089</v>
      </c>
      <c r="ACI1448">
        <v>0.43280182232346243</v>
      </c>
      <c r="ACJ1448">
        <v>8.9977220956719811E-2</v>
      </c>
      <c r="ACK1448">
        <v>0.16287015945330299</v>
      </c>
      <c r="ACL1448">
        <v>0.16970387243735763</v>
      </c>
      <c r="ACM1448">
        <v>0.14350797266514809</v>
      </c>
      <c r="ACN1448">
        <v>0.14806378132118453</v>
      </c>
      <c r="ACO1448">
        <v>6.7198177676537588E-2</v>
      </c>
      <c r="ACP1448">
        <v>4.328018223234624E-2</v>
      </c>
      <c r="ACQ1448">
        <v>9.5671981776765364E-2</v>
      </c>
      <c r="ACR1448">
        <v>0.16856492027334855</v>
      </c>
      <c r="ACS1448">
        <v>6.264236902050116E-2</v>
      </c>
      <c r="ACT1448">
        <v>9.5671981776765364E-2</v>
      </c>
      <c r="ACU1448">
        <v>9.5671981776765364E-2</v>
      </c>
      <c r="ACV1448">
        <v>0.34851936218678814</v>
      </c>
      <c r="ACW1448">
        <v>0.73804100227790437</v>
      </c>
      <c r="ACX1448">
        <v>0.17995444191343965</v>
      </c>
      <c r="ACY1448">
        <v>0.17084282460136677</v>
      </c>
      <c r="ACZ1448">
        <v>0.55808656036446469</v>
      </c>
      <c r="ADA1448">
        <v>0.57744874715261962</v>
      </c>
      <c r="ADB1448">
        <v>0.46127562642369024</v>
      </c>
      <c r="ADC1448">
        <v>0.1184510250569476</v>
      </c>
      <c r="ADD1448">
        <v>0.1264236902050114</v>
      </c>
      <c r="ADE1448">
        <v>4.4419134396355357E-2</v>
      </c>
      <c r="ADF1448">
        <v>8.9977220956719811E-2</v>
      </c>
      <c r="ADG1448">
        <v>0.1366742596810934</v>
      </c>
      <c r="ADH1448">
        <v>3.4168564920273349E-2</v>
      </c>
      <c r="ADI1448">
        <v>0.13553530751708429</v>
      </c>
      <c r="ADJ1448">
        <v>0.11958997722095673</v>
      </c>
      <c r="ADK1448">
        <v>0.10022779043280183</v>
      </c>
      <c r="ADL1448">
        <v>8.2004555808656038E-2</v>
      </c>
      <c r="ADM1448">
        <v>6.3781321184510256E-2</v>
      </c>
      <c r="ADN1448">
        <v>0.17198177676537585</v>
      </c>
      <c r="ADO1448">
        <v>0.30637813211845105</v>
      </c>
      <c r="ADP1448">
        <v>0.16173120728929385</v>
      </c>
      <c r="ADQ1448">
        <v>0.12984054669703871</v>
      </c>
      <c r="ADR1448">
        <v>8.5421412300683383E-2</v>
      </c>
      <c r="ADS1448">
        <v>0.14464692482915717</v>
      </c>
      <c r="ADT1448">
        <v>0.11617312072892938</v>
      </c>
      <c r="ADU1448">
        <v>0.15375854214123008</v>
      </c>
      <c r="ADV1448">
        <v>0.20273348519362189</v>
      </c>
      <c r="ADW1448">
        <v>8.2004555808656038E-2</v>
      </c>
      <c r="ADX1448">
        <v>0.10364464692482918</v>
      </c>
      <c r="ADY1448">
        <v>0.13097949886104784</v>
      </c>
      <c r="ADZ1448">
        <v>0.11617312072892938</v>
      </c>
      <c r="AEA1448">
        <v>5.1252847380410027E-2</v>
      </c>
      <c r="AEB1448">
        <v>0.1059225512528474</v>
      </c>
      <c r="AEC1448">
        <v>0.14009111617312076</v>
      </c>
      <c r="AED1448">
        <v>4.6697038724373585E-2</v>
      </c>
      <c r="AEE1448">
        <v>0.15034168564920272</v>
      </c>
      <c r="AEF1448">
        <v>9.225512528473806E-2</v>
      </c>
      <c r="AEG1448">
        <v>5.2391799544419144E-2</v>
      </c>
      <c r="AEH1448">
        <v>8.9977220956719811E-2</v>
      </c>
      <c r="AEI1448">
        <v>7.4031890660592264E-2</v>
      </c>
      <c r="AEJ1448">
        <v>5.4669703872437359E-2</v>
      </c>
      <c r="AEK1448">
        <v>9.6810933940774488E-2</v>
      </c>
      <c r="AEL1448">
        <v>8.4282460136674259E-2</v>
      </c>
      <c r="AEM1448">
        <v>8.6560364464692494E-2</v>
      </c>
      <c r="AEN1448">
        <v>6.6059225512528477E-2</v>
      </c>
      <c r="AEO1448">
        <v>0</v>
      </c>
      <c r="AEP1448">
        <v>7.289293849658314E-2</v>
      </c>
      <c r="AEQ1448">
        <v>0.1264236902050114</v>
      </c>
      <c r="AER1448">
        <v>6.264236902050116E-2</v>
      </c>
      <c r="AES1448">
        <v>5.9225512528473807E-2</v>
      </c>
      <c r="AET1448">
        <v>0.13781321184510253</v>
      </c>
      <c r="AEU1448">
        <v>9.3394077448747156E-2</v>
      </c>
      <c r="AEV1448">
        <v>0.10364464692482918</v>
      </c>
      <c r="AEW1448">
        <v>0.14692482915717539</v>
      </c>
      <c r="AEX1448">
        <v>3.6446469248291577E-2</v>
      </c>
      <c r="AEY1448">
        <v>0.1264236902050114</v>
      </c>
      <c r="AEZ1448">
        <v>6.9476082004555823E-2</v>
      </c>
      <c r="AFA1448">
        <v>0.14236902050113895</v>
      </c>
      <c r="AFB1448">
        <v>0.11731207289293852</v>
      </c>
      <c r="AFC1448">
        <v>0.12756264236902051</v>
      </c>
      <c r="AFD1448">
        <v>0.10136674259681093</v>
      </c>
      <c r="AFE1448">
        <v>9.9088838268792709E-2</v>
      </c>
      <c r="AFF1448">
        <v>0.15261958997722094</v>
      </c>
      <c r="AFG1448">
        <v>3.9863325740318908E-2</v>
      </c>
      <c r="AFH1448">
        <v>0.13439635535307518</v>
      </c>
      <c r="AFI1448">
        <v>8.2004555808656038E-2</v>
      </c>
      <c r="AFJ1448">
        <v>9.5671981776765364E-2</v>
      </c>
      <c r="AFK1448">
        <v>9.7949886104783626E-2</v>
      </c>
      <c r="AFL1448">
        <v>8.3143507972665148E-2</v>
      </c>
      <c r="AFM1448">
        <v>0.14464692482915717</v>
      </c>
      <c r="AFN1448">
        <v>9.3394077448747156E-2</v>
      </c>
      <c r="AFO1448">
        <v>5.1252847380410027E-2</v>
      </c>
      <c r="AFP1448">
        <v>0.10364464692482918</v>
      </c>
      <c r="AFQ1448">
        <v>0.1264236902050114</v>
      </c>
      <c r="AFR1448">
        <v>0.15261958997722094</v>
      </c>
      <c r="AFS1448">
        <v>0.13097949886104784</v>
      </c>
      <c r="AFT1448">
        <v>6.264236902050116E-2</v>
      </c>
      <c r="AFU1448">
        <v>9.6810933940774488E-2</v>
      </c>
      <c r="AFV1448">
        <v>0.1184510250569476</v>
      </c>
      <c r="AFW1448">
        <v>0.12072892938496585</v>
      </c>
      <c r="AFX1448">
        <v>0.1184510250569476</v>
      </c>
      <c r="AFY1448">
        <v>5.4669703872437359E-2</v>
      </c>
      <c r="AFZ1448">
        <v>0.10933940774487474</v>
      </c>
      <c r="AGA1448">
        <v>7.9726651480637831E-2</v>
      </c>
      <c r="AGB1448">
        <v>0.16059225512528472</v>
      </c>
      <c r="AGC1448">
        <v>8.8838268792710715E-2</v>
      </c>
      <c r="AGD1448">
        <v>5.9225512528473807E-2</v>
      </c>
      <c r="AGE1448">
        <v>0.1184510250569476</v>
      </c>
      <c r="AGF1448">
        <v>6.0364464692482918E-2</v>
      </c>
      <c r="AGG1448">
        <v>8.8838268792710715E-2</v>
      </c>
      <c r="AGH1448">
        <v>4.8974943052391799E-2</v>
      </c>
      <c r="AGI1448">
        <v>7.6309794988610485E-2</v>
      </c>
      <c r="AGJ1448">
        <v>5.2391799544419144E-2</v>
      </c>
      <c r="AGK1448">
        <v>2.2779043280182234E-2</v>
      </c>
      <c r="AGL1448">
        <v>6.6059225512528477E-2</v>
      </c>
      <c r="AGM1448">
        <v>0.14123006833712984</v>
      </c>
      <c r="AGN1448">
        <v>2.7334851936218686E-2</v>
      </c>
      <c r="AGO1448">
        <v>9.1116173120728935E-2</v>
      </c>
      <c r="AGP1448">
        <v>0.1150341685649203</v>
      </c>
      <c r="AGQ1448">
        <v>9.1116173120728935E-2</v>
      </c>
      <c r="AGR1448">
        <v>5.5808656036446476E-2</v>
      </c>
      <c r="AGS1448">
        <v>0.13553530751708429</v>
      </c>
      <c r="AGT1448">
        <v>5.3530751708428255E-2</v>
      </c>
      <c r="AGU1448">
        <v>4.6697038724373585E-2</v>
      </c>
      <c r="AGV1448">
        <v>5.9225512528473807E-2</v>
      </c>
      <c r="AGW1448">
        <v>9.9088838268792709E-2</v>
      </c>
      <c r="AGX1448">
        <v>8.8838268792710715E-2</v>
      </c>
      <c r="AGY1448">
        <v>0.12984054669703871</v>
      </c>
      <c r="AGZ1448">
        <v>6.3781321184510256E-2</v>
      </c>
      <c r="AHA1448">
        <v>0.12414578587699315</v>
      </c>
      <c r="AHB1448">
        <v>4.8974943052391799E-2</v>
      </c>
      <c r="AHC1448">
        <v>0.61389521640091127</v>
      </c>
      <c r="AHD1448">
        <v>0.51138952164009122</v>
      </c>
      <c r="AHE1448">
        <v>0.42255125284738043</v>
      </c>
      <c r="AHF1448">
        <v>0.1150341685649203</v>
      </c>
      <c r="AHG1448">
        <v>0.1150341685649203</v>
      </c>
      <c r="AHH1448">
        <v>0.20159453302961275</v>
      </c>
      <c r="AHI1448">
        <v>0.12300683371298407</v>
      </c>
      <c r="AHJ1448">
        <v>0.14692482915717539</v>
      </c>
      <c r="AHK1448">
        <v>0.17995444191343965</v>
      </c>
      <c r="AHL1448">
        <v>0.1366742596810934</v>
      </c>
      <c r="AHM1448">
        <v>0.15717539863325741</v>
      </c>
      <c r="AHN1448">
        <v>0.17881548974943054</v>
      </c>
      <c r="AHO1448">
        <v>8.3143507972665148E-2</v>
      </c>
      <c r="AHP1448">
        <v>0.13781321184510253</v>
      </c>
      <c r="AHQ1448">
        <v>0.12186788154897495</v>
      </c>
      <c r="AHR1448">
        <v>0.15034168564920272</v>
      </c>
      <c r="AHS1448">
        <v>0.17995444191343965</v>
      </c>
      <c r="AHT1448">
        <v>0.16400911161731208</v>
      </c>
      <c r="AHU1448">
        <v>0.17653758542141232</v>
      </c>
      <c r="AHV1448">
        <v>0.18678815489749431</v>
      </c>
      <c r="AHW1448">
        <v>0.18792710706150342</v>
      </c>
      <c r="AHX1448">
        <v>0.13325740318906606</v>
      </c>
      <c r="AHY1448">
        <v>0.13781321184510253</v>
      </c>
      <c r="AHZ1448">
        <v>0.37699316628701601</v>
      </c>
      <c r="AIA1448">
        <v>0.24715261958997722</v>
      </c>
      <c r="AIB1448">
        <v>0.59111617312072906</v>
      </c>
      <c r="AIC1448">
        <v>0.15148063781321186</v>
      </c>
      <c r="AID1448">
        <v>0.12870159453302962</v>
      </c>
      <c r="AIE1448">
        <v>0.10820045558086561</v>
      </c>
      <c r="AIF1448">
        <v>0.48633257403189073</v>
      </c>
      <c r="AIG1448">
        <v>0.56264236902050124</v>
      </c>
      <c r="AIH1448">
        <v>0.14692482915717539</v>
      </c>
      <c r="AII1448">
        <v>0.15717539863325741</v>
      </c>
      <c r="AIJ1448">
        <v>0.1583143507972665</v>
      </c>
      <c r="AIK1448">
        <v>0.18678815489749431</v>
      </c>
      <c r="AIL1448">
        <v>0.66856492027334857</v>
      </c>
      <c r="AIM1448">
        <v>0.17881548974943054</v>
      </c>
      <c r="AIN1448">
        <v>9.5671981776765364E-2</v>
      </c>
      <c r="AIO1448">
        <v>0.15945330296127563</v>
      </c>
      <c r="AIP1448">
        <v>0.16287015945330299</v>
      </c>
      <c r="AIQ1448">
        <v>0.1264236902050114</v>
      </c>
      <c r="AIR1448">
        <v>0.1184510250569476</v>
      </c>
      <c r="AIS1448">
        <v>0.10478359908883826</v>
      </c>
      <c r="AIT1448">
        <v>0.15717539863325741</v>
      </c>
      <c r="AIU1448">
        <v>0.15489749430523916</v>
      </c>
      <c r="AIV1448">
        <v>0.11389521640091117</v>
      </c>
      <c r="AIW1448">
        <v>0.13439635535307518</v>
      </c>
      <c r="AIX1448">
        <v>9.225512528473806E-2</v>
      </c>
      <c r="AIY1448">
        <v>0.22209567198177679</v>
      </c>
      <c r="AIZ1448">
        <v>0.17653758542141232</v>
      </c>
      <c r="AJA1448">
        <v>0.14236902050113895</v>
      </c>
      <c r="AJB1448">
        <v>0.13211845102505698</v>
      </c>
      <c r="AJC1448">
        <v>0.12984054669703871</v>
      </c>
      <c r="AJD1448">
        <v>8.0865603644646941E-2</v>
      </c>
      <c r="AJE1448">
        <v>0.16059225512528472</v>
      </c>
      <c r="AJF1448">
        <v>9.4533029612756281E-2</v>
      </c>
      <c r="AJG1448">
        <v>0.17653758542141232</v>
      </c>
      <c r="AJH1448">
        <v>0.17198177676537585</v>
      </c>
      <c r="AJI1448">
        <v>0.19703872437357633</v>
      </c>
      <c r="AJJ1448">
        <v>0.12186788154897495</v>
      </c>
      <c r="AJK1448">
        <v>0.15261958997722094</v>
      </c>
      <c r="AJL1448">
        <v>0.14236902050113895</v>
      </c>
      <c r="AJM1448">
        <v>0.12072892938496585</v>
      </c>
      <c r="AJN1448">
        <v>0.13325740318906606</v>
      </c>
      <c r="AJO1448">
        <v>0.16514806378132119</v>
      </c>
      <c r="AJP1448">
        <v>0.20387243735763097</v>
      </c>
      <c r="AJQ1448">
        <v>0.14236902050113895</v>
      </c>
      <c r="AJR1448">
        <v>0.1583143507972665</v>
      </c>
      <c r="AJS1448">
        <v>0.12870159453302962</v>
      </c>
      <c r="AJT1448">
        <v>6.8337129840546712E-2</v>
      </c>
      <c r="AJU1448">
        <v>0.21412300683371302</v>
      </c>
      <c r="AJV1448">
        <v>0.15261958997722094</v>
      </c>
      <c r="AJW1448">
        <v>0.12870159453302962</v>
      </c>
      <c r="AJX1448">
        <v>0.17539863325740318</v>
      </c>
      <c r="AJY1448">
        <v>0.1958997722095672</v>
      </c>
      <c r="AJZ1448">
        <v>0.1856492027334852</v>
      </c>
      <c r="AKA1448">
        <v>0.1366742596810934</v>
      </c>
      <c r="AKB1448">
        <v>9.5671981776765364E-2</v>
      </c>
      <c r="AKC1448">
        <v>7.5170842824601375E-2</v>
      </c>
      <c r="AKD1448">
        <v>0.1059225512528474</v>
      </c>
      <c r="AKE1448">
        <v>8.4282460136674259E-2</v>
      </c>
      <c r="AKF1448">
        <v>0.17539863325740318</v>
      </c>
      <c r="AKG1448">
        <v>0.1742596810933941</v>
      </c>
      <c r="AKH1448">
        <v>0.15034168564920272</v>
      </c>
      <c r="AKI1448">
        <v>0.15375854214123008</v>
      </c>
      <c r="AKJ1448">
        <v>0.12984054669703871</v>
      </c>
      <c r="AKK1448">
        <v>8.7699316628701604E-2</v>
      </c>
      <c r="AKL1448">
        <v>9.9088838268792709E-2</v>
      </c>
      <c r="AKM1448">
        <v>9.3394077448747156E-2</v>
      </c>
      <c r="AKN1448">
        <v>0.39863325740318911</v>
      </c>
      <c r="AKO1448">
        <v>0.24373576309794989</v>
      </c>
      <c r="AKP1448">
        <v>0.17084282460136677</v>
      </c>
      <c r="AKQ1448">
        <v>0.10022779043280183</v>
      </c>
      <c r="AKR1448">
        <v>0.11275626423690203</v>
      </c>
      <c r="AKS1448">
        <v>8.2004555808656038E-2</v>
      </c>
      <c r="AKT1448">
        <v>7.289293849658314E-2</v>
      </c>
      <c r="AKU1448">
        <v>0.12528473804100229</v>
      </c>
      <c r="AKV1448">
        <v>8.0865603644646941E-2</v>
      </c>
      <c r="AKW1448">
        <v>0.11389521640091117</v>
      </c>
      <c r="AKX1448">
        <v>0.10706150341685648</v>
      </c>
      <c r="AKY1448">
        <v>0.18109339407744873</v>
      </c>
      <c r="AKZ1448">
        <v>0.11275626423690203</v>
      </c>
      <c r="ALA1448">
        <v>0.10820045558086561</v>
      </c>
      <c r="ALB1448">
        <v>0.17084282460136677</v>
      </c>
      <c r="ALC1448">
        <v>8.0865603644646941E-2</v>
      </c>
      <c r="ALD1448">
        <v>0.1958997722095672</v>
      </c>
      <c r="ALE1448">
        <v>7.5170842824601375E-2</v>
      </c>
      <c r="ALF1448">
        <v>0.1059225512528474</v>
      </c>
      <c r="ALG1448">
        <v>0.17653758542141232</v>
      </c>
      <c r="ALH1448">
        <v>0.15717539863325741</v>
      </c>
      <c r="ALI1448">
        <v>0.10136674259681093</v>
      </c>
      <c r="ALJ1448">
        <v>9.4533029612756281E-2</v>
      </c>
      <c r="ALK1448">
        <v>0.19931662870159456</v>
      </c>
      <c r="ALL1448">
        <v>9.225512528473806E-2</v>
      </c>
      <c r="ALM1448">
        <v>0.11958997722095673</v>
      </c>
      <c r="ALN1448">
        <v>6.1503416856492028E-2</v>
      </c>
      <c r="ALO1448">
        <v>0.12414578587699315</v>
      </c>
      <c r="ALP1448">
        <v>0.10820045558086561</v>
      </c>
      <c r="ALQ1448">
        <v>0.22095671981776766</v>
      </c>
      <c r="ALR1448">
        <v>0.15717539863325741</v>
      </c>
      <c r="ALS1448">
        <v>0.16856492027334855</v>
      </c>
      <c r="ALT1448">
        <v>0.17653758542141232</v>
      </c>
      <c r="ALU1448">
        <v>0.14009111617312076</v>
      </c>
      <c r="ALV1448">
        <v>0.15375854214123008</v>
      </c>
      <c r="ALW1448">
        <v>0.10820045558086561</v>
      </c>
      <c r="ALX1448">
        <v>8.7699316628701604E-2</v>
      </c>
      <c r="ALY1448">
        <v>0.15034168564920272</v>
      </c>
      <c r="ALZ1448">
        <v>9.1116173120728935E-2</v>
      </c>
      <c r="AMA1448">
        <v>0.12186788154897495</v>
      </c>
      <c r="AMB1448">
        <v>0.11389521640091117</v>
      </c>
      <c r="AMC1448">
        <v>0.10250569476082005</v>
      </c>
      <c r="AMD1448">
        <v>0.13439635535307518</v>
      </c>
      <c r="AME1448">
        <v>0.12414578587699315</v>
      </c>
      <c r="AMF1448">
        <v>9.1116173120728935E-2</v>
      </c>
      <c r="AMG1448">
        <v>0.16173120728929385</v>
      </c>
      <c r="AMH1448">
        <v>0.15489749430523916</v>
      </c>
      <c r="AMI1448">
        <v>0.11617312072892938</v>
      </c>
      <c r="AMJ1448">
        <v>0.15034168564920272</v>
      </c>
      <c r="AMK1448">
        <v>0.13439635535307518</v>
      </c>
      <c r="AML1448">
        <v>9.1116173120728935E-2</v>
      </c>
      <c r="AMM1448">
        <v>0.17312072892938496</v>
      </c>
      <c r="AMN1448">
        <v>0.12414578587699315</v>
      </c>
      <c r="AMO1448">
        <v>0.14578587699316631</v>
      </c>
      <c r="AMP1448">
        <v>0.17539863325740318</v>
      </c>
      <c r="AMQ1448">
        <v>0.16742596810933941</v>
      </c>
      <c r="AMR1448">
        <v>0.12756264236902051</v>
      </c>
      <c r="AMS1448">
        <v>0.11161731207289295</v>
      </c>
      <c r="AMT1448">
        <v>6.8337129840546712E-2</v>
      </c>
      <c r="AMU1448">
        <v>6.4920273348519367E-2</v>
      </c>
      <c r="AMV1448">
        <v>0.12870159453302962</v>
      </c>
      <c r="AMW1448">
        <v>0.12072892938496585</v>
      </c>
      <c r="AMX1448">
        <v>6.264236902050116E-2</v>
      </c>
      <c r="AMY1448">
        <v>0.10820045558086561</v>
      </c>
      <c r="AMZ1448">
        <v>0.10478359908883826</v>
      </c>
      <c r="ANA1448">
        <v>0.10250569476082005</v>
      </c>
      <c r="ANB1448">
        <v>9.6810933940774488E-2</v>
      </c>
      <c r="ANC1448">
        <v>0.12072892938496585</v>
      </c>
      <c r="AND1448">
        <v>0.13439635535307518</v>
      </c>
      <c r="ANE1448">
        <v>0.1560364464692483</v>
      </c>
      <c r="ANF1448">
        <v>0.44419134396355359</v>
      </c>
      <c r="ANG1448">
        <v>0.1059225512528474</v>
      </c>
      <c r="ANH1448">
        <v>6.6059225512528477E-2</v>
      </c>
      <c r="ANI1448">
        <v>0.13325740318906606</v>
      </c>
      <c r="ANJ1448">
        <v>0.10022779043280183</v>
      </c>
      <c r="ANK1448">
        <v>0.18223234624145787</v>
      </c>
      <c r="ANL1448">
        <v>9.3394077448747156E-2</v>
      </c>
      <c r="ANM1448">
        <v>0.12528473804100229</v>
      </c>
      <c r="ANN1448">
        <v>0.15375854214123008</v>
      </c>
      <c r="ANO1448">
        <v>0.1560364464692483</v>
      </c>
      <c r="ANP1448">
        <v>0.12300683371298407</v>
      </c>
      <c r="ANQ1448">
        <v>0.11389521640091117</v>
      </c>
      <c r="ANR1448">
        <v>0.16400911161731208</v>
      </c>
      <c r="ANS1448">
        <v>0.16742596810933941</v>
      </c>
      <c r="ANT1448">
        <v>0.11161731207289295</v>
      </c>
      <c r="ANU1448">
        <v>0.14464692482915717</v>
      </c>
      <c r="ANV1448">
        <v>0.11047835990888383</v>
      </c>
      <c r="ANW1448">
        <v>0.1150341685649203</v>
      </c>
      <c r="ANX1448">
        <v>0.14692482915717539</v>
      </c>
      <c r="ANY1448">
        <v>0.11958997722095673</v>
      </c>
      <c r="ANZ1448">
        <v>9.9088838268792709E-2</v>
      </c>
      <c r="AOA1448">
        <v>0.17312072892938496</v>
      </c>
      <c r="AOB1448">
        <v>7.175398633257403E-2</v>
      </c>
      <c r="AOC1448">
        <v>0.10250569476082005</v>
      </c>
      <c r="AOD1448">
        <v>0.1560364464692483</v>
      </c>
      <c r="AOE1448">
        <v>0.14578587699316631</v>
      </c>
      <c r="AOF1448">
        <v>0.13781321184510253</v>
      </c>
      <c r="AOG1448">
        <v>0.21298405466970388</v>
      </c>
      <c r="AOH1448">
        <v>0.15945330296127563</v>
      </c>
      <c r="AOI1448">
        <v>9.9088838268792709E-2</v>
      </c>
      <c r="AOJ1448">
        <v>0.16287015945330299</v>
      </c>
      <c r="AOK1448">
        <v>0.14236902050113895</v>
      </c>
      <c r="AOL1448">
        <v>7.8587699316628706E-2</v>
      </c>
      <c r="AOM1448">
        <v>0.10820045558086561</v>
      </c>
      <c r="AON1448">
        <v>0.12756264236902051</v>
      </c>
      <c r="AOO1448">
        <v>9.4533029612756281E-2</v>
      </c>
      <c r="AOP1448">
        <v>0.12528473804100229</v>
      </c>
      <c r="AOQ1448">
        <v>0.19931662870159456</v>
      </c>
      <c r="AOR1448">
        <v>0.13553530751708429</v>
      </c>
      <c r="AOS1448">
        <v>6.0364464692482918E-2</v>
      </c>
      <c r="AOT1448">
        <v>0.10022779043280183</v>
      </c>
      <c r="AOU1448">
        <v>0.14236902050113895</v>
      </c>
      <c r="AOV1448">
        <v>0.24943052391799544</v>
      </c>
      <c r="AOW1448">
        <v>0.4453302961275627</v>
      </c>
      <c r="AOX1448">
        <v>0.15717539863325741</v>
      </c>
      <c r="AOY1448">
        <v>9.6810933940774488E-2</v>
      </c>
      <c r="AOZ1448">
        <v>0.53302961275626437</v>
      </c>
      <c r="APA1448">
        <v>0.7141230068337131</v>
      </c>
      <c r="APB1448">
        <v>0.61617312072892949</v>
      </c>
      <c r="APC1448">
        <v>0.10364464692482918</v>
      </c>
      <c r="APD1448">
        <v>0.20956719817767652</v>
      </c>
      <c r="APE1448">
        <v>0.17539863325740318</v>
      </c>
      <c r="APF1448">
        <v>0.11617312072892938</v>
      </c>
      <c r="APG1448">
        <v>0.16173120728929385</v>
      </c>
      <c r="APH1448">
        <v>0.11958997722095673</v>
      </c>
      <c r="API1448">
        <v>0.11389521640091117</v>
      </c>
      <c r="APJ1448">
        <v>0.12528473804100229</v>
      </c>
      <c r="APK1448">
        <v>9.225512528473806E-2</v>
      </c>
      <c r="APL1448">
        <v>0.12072892938496585</v>
      </c>
      <c r="APM1448">
        <v>0.17084282460136677</v>
      </c>
      <c r="APN1448">
        <v>0.10478359908883826</v>
      </c>
      <c r="APO1448">
        <v>0.13553530751708429</v>
      </c>
      <c r="APP1448">
        <v>0.89977220956719828</v>
      </c>
      <c r="APQ1448">
        <v>0.1560364464692483</v>
      </c>
      <c r="APR1448">
        <v>0.14806378132118453</v>
      </c>
      <c r="APS1448">
        <v>0.1662870159453303</v>
      </c>
      <c r="APT1448">
        <v>0.12528473804100229</v>
      </c>
      <c r="APU1448">
        <v>0.11617312072892938</v>
      </c>
      <c r="APV1448">
        <v>9.1116173120728935E-2</v>
      </c>
      <c r="APW1448">
        <v>0.72437357630979515</v>
      </c>
      <c r="APX1448">
        <v>0.6560364464692483</v>
      </c>
      <c r="APY1448">
        <v>0.11958997722095673</v>
      </c>
      <c r="APZ1448">
        <v>0.13553530751708429</v>
      </c>
      <c r="AQA1448">
        <v>0.1264236902050114</v>
      </c>
      <c r="AQB1448">
        <v>0.13325740318906606</v>
      </c>
      <c r="AQC1448">
        <v>0.14123006833712984</v>
      </c>
      <c r="AQD1448">
        <v>0.24601366742596811</v>
      </c>
      <c r="AQE1448">
        <v>0.13097949886104784</v>
      </c>
      <c r="AQF1448">
        <v>0.14009111617312076</v>
      </c>
      <c r="AQG1448">
        <v>0.10706150341685648</v>
      </c>
      <c r="AQH1448">
        <v>0.1184510250569476</v>
      </c>
      <c r="AQI1448">
        <v>0.17881548974943054</v>
      </c>
      <c r="AQJ1448">
        <v>0.1856492027334852</v>
      </c>
      <c r="AQK1448">
        <v>0.12186788154897495</v>
      </c>
      <c r="AQL1448">
        <v>0.1150341685649203</v>
      </c>
      <c r="AQM1448">
        <v>9.5671981776765364E-2</v>
      </c>
      <c r="AQN1448">
        <v>0.20728929384965833</v>
      </c>
      <c r="AQO1448">
        <v>0.14123006833712984</v>
      </c>
      <c r="AQP1448">
        <v>0.12870159453302962</v>
      </c>
      <c r="AQQ1448">
        <v>0.12528473804100229</v>
      </c>
      <c r="AQR1448">
        <v>0.14692482915717539</v>
      </c>
      <c r="AQS1448">
        <v>0.13211845102505698</v>
      </c>
      <c r="AQT1448">
        <v>0.13097949886104784</v>
      </c>
      <c r="AQU1448">
        <v>0.14009111617312076</v>
      </c>
      <c r="AQV1448">
        <v>0.20387243735763097</v>
      </c>
      <c r="AQW1448">
        <v>7.8587699316628706E-2</v>
      </c>
      <c r="AQX1448">
        <v>0.19817767653758542</v>
      </c>
      <c r="AQY1448">
        <v>0.12414578587699315</v>
      </c>
      <c r="AQZ1448">
        <v>0.1776765375854214</v>
      </c>
      <c r="ARA1448">
        <v>0.12756264236902051</v>
      </c>
      <c r="ARB1448">
        <v>0.14123006833712984</v>
      </c>
      <c r="ARC1448">
        <v>0.10933940774487474</v>
      </c>
      <c r="ARD1448">
        <v>0.20387243735763097</v>
      </c>
      <c r="ARE1448">
        <v>9.4533029612756281E-2</v>
      </c>
      <c r="ARF1448">
        <v>0.12072892938496585</v>
      </c>
      <c r="ARG1448">
        <v>0.13097949886104784</v>
      </c>
      <c r="ARH1448">
        <v>5.6947608200455586E-2</v>
      </c>
      <c r="ARI1448">
        <v>0.11161731207289295</v>
      </c>
      <c r="ARJ1448">
        <v>0.12072892938496585</v>
      </c>
      <c r="ARK1448">
        <v>0.1150341685649203</v>
      </c>
      <c r="ARL1448">
        <v>0.10820045558086561</v>
      </c>
      <c r="ARM1448">
        <v>0.10250569476082005</v>
      </c>
      <c r="ARN1448">
        <v>0.11389521640091117</v>
      </c>
      <c r="ARO1448">
        <v>7.7448747152619596E-2</v>
      </c>
      <c r="ARP1448">
        <v>0.17084282460136677</v>
      </c>
      <c r="ARQ1448">
        <v>0.15717539863325741</v>
      </c>
      <c r="ARR1448">
        <v>0.11275626423690203</v>
      </c>
      <c r="ARS1448">
        <v>0.12186788154897495</v>
      </c>
      <c r="ART1448">
        <v>0.12870159453302962</v>
      </c>
      <c r="ARU1448">
        <v>0.13895216400911162</v>
      </c>
      <c r="ARV1448">
        <v>0.1059225512528474</v>
      </c>
      <c r="ARW1448">
        <v>0.1150341685649203</v>
      </c>
      <c r="ARX1448">
        <v>0.14464692482915717</v>
      </c>
      <c r="ARY1448">
        <v>0.1059225512528474</v>
      </c>
      <c r="ARZ1448">
        <v>0.10706150341685648</v>
      </c>
      <c r="ASA1448">
        <v>0.11731207289293852</v>
      </c>
      <c r="ASB1448">
        <v>0.12300683371298407</v>
      </c>
      <c r="ASC1448">
        <v>0.16173120728929385</v>
      </c>
      <c r="ASD1448">
        <v>0.13781321184510253</v>
      </c>
      <c r="ASE1448">
        <v>0.15261958997722094</v>
      </c>
      <c r="ASF1448">
        <v>9.1116173120728935E-2</v>
      </c>
      <c r="ASG1448">
        <v>0.1958997722095672</v>
      </c>
      <c r="ASH1448">
        <v>0.14009111617312076</v>
      </c>
      <c r="ASI1448">
        <v>0.22551252847380412</v>
      </c>
      <c r="ASJ1448">
        <v>0.14123006833712984</v>
      </c>
      <c r="ASK1448">
        <v>0.14806378132118453</v>
      </c>
      <c r="ASL1448">
        <v>0.17653758542141232</v>
      </c>
      <c r="ASM1448">
        <v>0.14464692482915717</v>
      </c>
      <c r="ASN1448">
        <v>0.1264236902050114</v>
      </c>
      <c r="ASO1448">
        <v>0.1184510250569476</v>
      </c>
      <c r="ASP1448">
        <v>5.8086560364464704E-2</v>
      </c>
      <c r="ASQ1448">
        <v>8.4282460136674259E-2</v>
      </c>
      <c r="ASR1448">
        <v>6.4920273348519367E-2</v>
      </c>
      <c r="ASS1448">
        <v>0.15375854214123008</v>
      </c>
      <c r="AST1448">
        <v>6.264236902050116E-2</v>
      </c>
      <c r="ASU1448">
        <v>0.10706150341685648</v>
      </c>
      <c r="ASV1448">
        <v>0.18337129840546695</v>
      </c>
      <c r="ASW1448">
        <v>0.21184510250569474</v>
      </c>
      <c r="ASX1448">
        <v>0.1059225512528474</v>
      </c>
      <c r="ASY1448">
        <v>0.17312072892938496</v>
      </c>
      <c r="ASZ1448">
        <v>0.1958997722095672</v>
      </c>
      <c r="ATA1448">
        <v>9.6810933940774488E-2</v>
      </c>
      <c r="ATB1448">
        <v>0.11275626423690203</v>
      </c>
      <c r="ATC1448">
        <v>0.15148063781321186</v>
      </c>
      <c r="ATD1448">
        <v>0.15148063781321186</v>
      </c>
      <c r="ATE1448">
        <v>0.12186788154897495</v>
      </c>
      <c r="ATF1448">
        <v>0.11617312072892938</v>
      </c>
      <c r="ATG1448">
        <v>0.11047835990888383</v>
      </c>
      <c r="ATH1448">
        <v>0.18906605922551251</v>
      </c>
      <c r="ATI1448">
        <v>4.7835990888382696E-2</v>
      </c>
      <c r="ATJ1448">
        <v>0.13097949886104784</v>
      </c>
      <c r="ATK1448">
        <v>0.12756264236902051</v>
      </c>
      <c r="ATL1448">
        <v>0.10364464692482918</v>
      </c>
      <c r="ATM1448">
        <v>9.9088838268792709E-2</v>
      </c>
      <c r="ATN1448">
        <v>8.7699316628701604E-2</v>
      </c>
      <c r="ATO1448">
        <v>8.3143507972665148E-2</v>
      </c>
      <c r="ATP1448">
        <v>0.10022779043280183</v>
      </c>
      <c r="ATQ1448">
        <v>9.3394077448747156E-2</v>
      </c>
      <c r="ATR1448">
        <v>8.8838268792710715E-2</v>
      </c>
      <c r="ATS1448">
        <v>0.14692482915717539</v>
      </c>
      <c r="ATT1448">
        <v>7.5170842824601375E-2</v>
      </c>
      <c r="ATU1448">
        <v>0.11389521640091117</v>
      </c>
      <c r="ATV1448">
        <v>0.1150341685649203</v>
      </c>
      <c r="ATW1448">
        <v>0.13895216400911162</v>
      </c>
      <c r="ATX1448">
        <v>0.15717539863325741</v>
      </c>
      <c r="ATY1448">
        <v>0.1776765375854214</v>
      </c>
      <c r="ATZ1448">
        <v>0.16173120728929385</v>
      </c>
      <c r="AUA1448">
        <v>0.14920273348519364</v>
      </c>
      <c r="AUB1448">
        <v>0.16400911161731208</v>
      </c>
      <c r="AUC1448">
        <v>0.15717539863325741</v>
      </c>
      <c r="AUD1448">
        <v>5.8086560364464704E-2</v>
      </c>
      <c r="AUE1448">
        <v>0.1150341685649203</v>
      </c>
      <c r="AUF1448">
        <v>8.9977220956719811E-2</v>
      </c>
      <c r="AUG1448">
        <v>0.11275626423690203</v>
      </c>
      <c r="AUH1448">
        <v>0.12072892938496585</v>
      </c>
      <c r="AUI1448">
        <v>0.14350797266514809</v>
      </c>
      <c r="AUJ1448">
        <v>0.52277904328018232</v>
      </c>
      <c r="AUK1448">
        <v>0.85535307517084302</v>
      </c>
      <c r="AUL1448">
        <v>0.1958997722095672</v>
      </c>
      <c r="AUM1448">
        <v>0.11389521640091117</v>
      </c>
      <c r="AUN1448">
        <v>0.12528473804100229</v>
      </c>
      <c r="AUO1448">
        <v>0.99658314350797272</v>
      </c>
      <c r="AUP1448">
        <v>0.1059225512528474</v>
      </c>
      <c r="AUQ1448">
        <v>0.10136674259681093</v>
      </c>
      <c r="AUR1448">
        <v>0.20615034168564919</v>
      </c>
      <c r="AUS1448">
        <v>0.20045558086560364</v>
      </c>
      <c r="AUT1448">
        <v>0.18678815489749431</v>
      </c>
      <c r="AUU1448">
        <v>5.3530751708428255E-2</v>
      </c>
      <c r="AUV1448">
        <v>0.16400911161731208</v>
      </c>
      <c r="AUW1448">
        <v>0.11958997722095673</v>
      </c>
      <c r="AUX1448">
        <v>0.12414578587699315</v>
      </c>
      <c r="AUY1448">
        <v>0.16514806378132119</v>
      </c>
      <c r="AUZ1448">
        <v>0.16742596810933941</v>
      </c>
      <c r="AVA1448">
        <v>0.10933940774487474</v>
      </c>
      <c r="AVB1448">
        <v>0.12414578587699315</v>
      </c>
      <c r="AVC1448">
        <v>0.16970387243735763</v>
      </c>
      <c r="AVD1448">
        <v>0.10250569476082005</v>
      </c>
      <c r="AVE1448">
        <v>0.14692482915717539</v>
      </c>
      <c r="AVF1448">
        <v>9.5671981776765364E-2</v>
      </c>
      <c r="AVG1448">
        <v>0.1264236902050114</v>
      </c>
      <c r="AVH1448">
        <v>8.7699316628701604E-2</v>
      </c>
      <c r="AVI1448">
        <v>9.7949886104783626E-2</v>
      </c>
      <c r="AVJ1448">
        <v>0.12414578587699315</v>
      </c>
      <c r="AVK1448">
        <v>0.10250569476082005</v>
      </c>
      <c r="AVL1448">
        <v>0.1560364464692483</v>
      </c>
      <c r="AVM1448">
        <v>0.12756264236902051</v>
      </c>
      <c r="AVN1448">
        <v>0.11275626423690203</v>
      </c>
      <c r="AVO1448">
        <v>0.10706150341685648</v>
      </c>
      <c r="AVP1448">
        <v>0.18792710706150342</v>
      </c>
      <c r="AVQ1448">
        <v>0.1264236902050114</v>
      </c>
      <c r="AVR1448">
        <v>0.12528473804100229</v>
      </c>
      <c r="AVS1448">
        <v>8.4282460136674259E-2</v>
      </c>
      <c r="AVT1448">
        <v>0.10136674259681093</v>
      </c>
      <c r="AVU1448">
        <v>0.13439635535307518</v>
      </c>
      <c r="AVV1448">
        <v>0.12984054669703871</v>
      </c>
      <c r="AVW1448">
        <v>4.1002277904328026E-2</v>
      </c>
      <c r="AVX1448">
        <v>0.17312072892938496</v>
      </c>
      <c r="AVY1448">
        <v>0.10136674259681093</v>
      </c>
      <c r="AVZ1448">
        <v>0.1662870159453303</v>
      </c>
      <c r="AWA1448">
        <v>8.0865603644646941E-2</v>
      </c>
      <c r="AWB1448">
        <v>0.12756264236902051</v>
      </c>
      <c r="AWC1448">
        <v>0.15148063781321186</v>
      </c>
      <c r="AWD1448">
        <v>0.14236902050113895</v>
      </c>
      <c r="AWE1448">
        <v>0.12984054669703871</v>
      </c>
      <c r="AWF1448">
        <v>6.9476082004555823E-2</v>
      </c>
      <c r="AWG1448">
        <v>0.16287015945330299</v>
      </c>
      <c r="AWH1448">
        <v>9.4533029612756281E-2</v>
      </c>
      <c r="AWI1448">
        <v>0.13895216400911162</v>
      </c>
      <c r="AWJ1448">
        <v>8.7699316628701604E-2</v>
      </c>
      <c r="AWK1448">
        <v>9.1116173120728935E-2</v>
      </c>
      <c r="AWL1448">
        <v>0.1184510250569476</v>
      </c>
      <c r="AWM1448">
        <v>0.17653758542141232</v>
      </c>
      <c r="AWN1448">
        <v>0.17539863325740318</v>
      </c>
      <c r="AWO1448">
        <v>0.52505694760820054</v>
      </c>
      <c r="AWP1448">
        <v>0.85079726651480647</v>
      </c>
      <c r="AWQ1448">
        <v>0.60706150341685661</v>
      </c>
      <c r="AWR1448">
        <v>0.13097949886104784</v>
      </c>
      <c r="AWS1448">
        <v>0.11617312072892938</v>
      </c>
      <c r="AWT1448">
        <v>0.42710706150341687</v>
      </c>
      <c r="AWU1448">
        <v>0.70615034168564927</v>
      </c>
      <c r="AWV1448">
        <v>0.19020501138952164</v>
      </c>
      <c r="AWW1448">
        <v>6.7198177676537588E-2</v>
      </c>
      <c r="AWX1448">
        <v>0.84510250569476086</v>
      </c>
      <c r="AWY1448">
        <v>0.19248291571753987</v>
      </c>
      <c r="AWZ1448">
        <v>7.8587699316628706E-2</v>
      </c>
      <c r="AXA1448">
        <v>3.7585421412300681E-2</v>
      </c>
      <c r="AXB1448">
        <v>5.6947608200455586E-2</v>
      </c>
      <c r="AXC1448">
        <v>0.51366742596810944</v>
      </c>
      <c r="AXD1448">
        <v>0.14009111617312076</v>
      </c>
      <c r="AXE1448">
        <v>6.8337129840546712E-2</v>
      </c>
      <c r="AXF1448">
        <v>0.70045558086560367</v>
      </c>
      <c r="AXG1448">
        <v>0.51594533029612766</v>
      </c>
      <c r="AXH1448">
        <v>0.13895216400911162</v>
      </c>
      <c r="AXI1448">
        <v>4.2141230068337136E-2</v>
      </c>
      <c r="AXJ1448">
        <v>0.84624145785876992</v>
      </c>
      <c r="AXK1448">
        <v>0.89066059225512539</v>
      </c>
      <c r="AXL1448">
        <v>4.328018223234624E-2</v>
      </c>
      <c r="AXM1448">
        <v>0.52391799544419138</v>
      </c>
      <c r="AXN1448">
        <v>0.99886104783599095</v>
      </c>
      <c r="AXO1448">
        <v>0.17198177676537585</v>
      </c>
      <c r="AXP1448">
        <v>5.8086560364464704E-2</v>
      </c>
      <c r="AXQ1448">
        <v>0.83940774487471537</v>
      </c>
      <c r="AXR1448">
        <v>0.12756264236902051</v>
      </c>
      <c r="AXS1448">
        <v>0.19476082004555809</v>
      </c>
      <c r="AXT1448">
        <v>9.9088838268792709E-2</v>
      </c>
      <c r="AXU1448">
        <v>4.6697038724373585E-2</v>
      </c>
      <c r="AXV1448">
        <v>0.73917995444191353</v>
      </c>
      <c r="AXW1448">
        <v>0.10022779043280183</v>
      </c>
      <c r="AXX1448">
        <v>0.85649202733485208</v>
      </c>
      <c r="AXY1448">
        <v>0.20615034168564919</v>
      </c>
      <c r="AXZ1448">
        <v>0.19020501138952164</v>
      </c>
      <c r="AYA1448">
        <v>0.52164009111617315</v>
      </c>
      <c r="AYB1448">
        <v>0.5205011389521641</v>
      </c>
      <c r="AYC1448">
        <v>4.6697038724373585E-2</v>
      </c>
      <c r="AYD1448">
        <v>1</v>
      </c>
      <c r="AYE1448">
        <v>0.19817767653758542</v>
      </c>
      <c r="AYF1448">
        <v>0.12186788154897495</v>
      </c>
      <c r="AYG1448">
        <v>0.84510250569476086</v>
      </c>
      <c r="AYH1448">
        <v>9.7949886104783626E-2</v>
      </c>
      <c r="AYI1448">
        <v>0.17539863325740318</v>
      </c>
      <c r="AYJ1448">
        <v>0.18906605922551251</v>
      </c>
      <c r="AYK1448">
        <v>5.6947608200455586E-2</v>
      </c>
      <c r="AYL1448">
        <v>0.51480637813211849</v>
      </c>
      <c r="AYM1448">
        <v>0.10136674259681093</v>
      </c>
      <c r="AYN1448">
        <v>0.85535307517084302</v>
      </c>
      <c r="AYO1448">
        <v>0.70956719817767655</v>
      </c>
      <c r="AYP1448">
        <v>9.1116173120728935E-2</v>
      </c>
      <c r="AYQ1448">
        <v>4.8974943052391799E-2</v>
      </c>
      <c r="AYR1448">
        <v>0.6127562642369021</v>
      </c>
      <c r="AYS1448">
        <v>0.13781321184510253</v>
      </c>
      <c r="AYT1448">
        <v>0.1184510250569476</v>
      </c>
      <c r="AYU1448">
        <v>0.24031890660592253</v>
      </c>
      <c r="AYV1448">
        <v>0.23006833712984057</v>
      </c>
      <c r="AYW1448">
        <v>7.0615034168564933E-2</v>
      </c>
      <c r="AYX1448">
        <v>9.225512528473806E-2</v>
      </c>
      <c r="AYY1448">
        <v>0.1560364464692483</v>
      </c>
      <c r="AYZ1448">
        <v>0.10706150341685648</v>
      </c>
      <c r="AZA1448">
        <v>0.14236902050113895</v>
      </c>
      <c r="AZB1448">
        <v>0.18223234624145787</v>
      </c>
      <c r="AZC1448">
        <v>8.0865603644646941E-2</v>
      </c>
      <c r="AZD1448">
        <v>4.6697038724373585E-2</v>
      </c>
      <c r="AZE1448">
        <v>0.22779043280182235</v>
      </c>
      <c r="AZF1448">
        <v>0.4236902050113896</v>
      </c>
      <c r="AZG1448">
        <v>0.12186788154897495</v>
      </c>
      <c r="AZH1448">
        <v>0.63553530751708442</v>
      </c>
      <c r="AZI1448">
        <v>0.3439635535307517</v>
      </c>
      <c r="AZJ1448">
        <v>0.12414578587699315</v>
      </c>
      <c r="AZK1448">
        <v>0.13895216400911162</v>
      </c>
      <c r="AZL1448">
        <v>0.30979498861047838</v>
      </c>
      <c r="AZM1448">
        <v>0.10250569476082005</v>
      </c>
      <c r="AZN1448">
        <v>0.20728929384965833</v>
      </c>
      <c r="AZO1448">
        <v>0.19476082004555809</v>
      </c>
      <c r="AZP1448">
        <v>0.30296127562642367</v>
      </c>
      <c r="AZQ1448">
        <v>0.10250569476082005</v>
      </c>
      <c r="AZR1448">
        <v>0.43280182232346243</v>
      </c>
      <c r="AZS1448">
        <v>0.2152619589977221</v>
      </c>
      <c r="AZT1448">
        <v>7.0615034168564933E-2</v>
      </c>
      <c r="AZU1448">
        <v>0.601366742596811</v>
      </c>
      <c r="AZV1448">
        <v>0.24145785876993167</v>
      </c>
      <c r="AZW1448">
        <v>0.52505694760820054</v>
      </c>
      <c r="AZX1448">
        <v>0.42255125284738043</v>
      </c>
      <c r="AZY1448">
        <v>0.47494305239179962</v>
      </c>
      <c r="AZZ1448">
        <v>0.30979498861047838</v>
      </c>
      <c r="BAA1448">
        <v>0.38724373576309795</v>
      </c>
      <c r="BAB1448">
        <v>0.47038724373576318</v>
      </c>
      <c r="BAC1448">
        <v>0.17653758542141232</v>
      </c>
      <c r="BAD1448">
        <v>0.20956719817767652</v>
      </c>
      <c r="BAE1448">
        <v>0.18792710706150342</v>
      </c>
      <c r="BAF1448">
        <v>0.28018223234624146</v>
      </c>
      <c r="BAG1448">
        <v>0.47380410022779046</v>
      </c>
      <c r="BAH1448">
        <v>0.71298405466970405</v>
      </c>
      <c r="BAI1448">
        <v>0.20956719817767652</v>
      </c>
      <c r="BAJ1448">
        <v>0.601366742596811</v>
      </c>
      <c r="BAK1448">
        <v>0.11617312072892938</v>
      </c>
      <c r="BAL1448">
        <v>0.11047835990888383</v>
      </c>
      <c r="BAM1448">
        <v>0.22892938496583143</v>
      </c>
      <c r="BAN1448">
        <v>0.20842824601366744</v>
      </c>
      <c r="BAO1448">
        <v>0.20273348519362189</v>
      </c>
      <c r="BAP1448">
        <v>0.12756264236902051</v>
      </c>
      <c r="BAQ1448">
        <v>0.16400911161731208</v>
      </c>
      <c r="BAR1448">
        <v>0.14009111617312076</v>
      </c>
      <c r="BAS1448">
        <v>6.3781321184510256E-2</v>
      </c>
      <c r="BAT1448">
        <v>0.1184510250569476</v>
      </c>
      <c r="BAU1448">
        <v>0.16059225512528472</v>
      </c>
      <c r="BAV1448">
        <v>0.13325740318906606</v>
      </c>
      <c r="BAW1448">
        <v>0.21298405466970388</v>
      </c>
      <c r="BAX1448">
        <v>7.8587699316628706E-2</v>
      </c>
      <c r="BAY1448">
        <v>0.25968109339407747</v>
      </c>
      <c r="BAZ1448">
        <v>0.23917995444191345</v>
      </c>
      <c r="BBA1448">
        <v>0.20273348519362189</v>
      </c>
      <c r="BBB1448">
        <v>0.31662870159453305</v>
      </c>
      <c r="BBC1448">
        <v>0.2528473804100228</v>
      </c>
      <c r="BBD1448">
        <v>0.22665148063781321</v>
      </c>
      <c r="BBE1448">
        <v>0.1184510250569476</v>
      </c>
      <c r="BBF1448">
        <v>0.20728929384965833</v>
      </c>
      <c r="BBG1448">
        <v>0.14236902050113895</v>
      </c>
      <c r="BBH1448">
        <v>6.1503416856492028E-2</v>
      </c>
      <c r="BBI1448">
        <v>7.8587699316628706E-2</v>
      </c>
      <c r="BBJ1448">
        <v>0.2334851936218679</v>
      </c>
      <c r="BBK1448">
        <v>0.2152619589977221</v>
      </c>
      <c r="BBL1448">
        <v>0.33826879271070615</v>
      </c>
      <c r="BBM1448" t="e">
        <v>#N/A</v>
      </c>
    </row>
    <row r="1453" spans="1:1417" x14ac:dyDescent="0.3">
      <c r="A1453" t="s">
        <v>28</v>
      </c>
    </row>
    <row r="1455" spans="1:1417" x14ac:dyDescent="0.3">
      <c r="A1455" s="9">
        <v>0.83296999999999999</v>
      </c>
      <c r="B1455">
        <v>0.83015000000000005</v>
      </c>
      <c r="C1455">
        <v>0.88888999999999996</v>
      </c>
      <c r="D1455">
        <v>0.77344999999999997</v>
      </c>
      <c r="E1455">
        <v>0.77212000000000003</v>
      </c>
      <c r="F1455">
        <v>0.80513000000000001</v>
      </c>
      <c r="G1455">
        <v>0.59787000000000001</v>
      </c>
      <c r="H1455">
        <v>0.64120999999999995</v>
      </c>
      <c r="I1455">
        <v>0.61853000000000002</v>
      </c>
      <c r="J1455">
        <v>0.67120000000000002</v>
      </c>
      <c r="K1455">
        <v>0.80410999999999999</v>
      </c>
      <c r="L1455">
        <v>0.82457000000000003</v>
      </c>
      <c r="M1455">
        <v>0.63763999999999998</v>
      </c>
      <c r="N1455">
        <v>0.85748999999999997</v>
      </c>
      <c r="O1455">
        <v>0.50187000000000004</v>
      </c>
      <c r="P1455">
        <v>0.52634000000000003</v>
      </c>
      <c r="Q1455">
        <v>0.60326999999999997</v>
      </c>
      <c r="R1455">
        <v>0.53280000000000005</v>
      </c>
      <c r="S1455">
        <v>0.62312999999999996</v>
      </c>
      <c r="T1455">
        <v>0.57301000000000002</v>
      </c>
      <c r="U1455">
        <v>0.5413</v>
      </c>
      <c r="V1455">
        <v>0.51976999999999995</v>
      </c>
      <c r="W1455">
        <v>0.44690000000000002</v>
      </c>
      <c r="X1455">
        <v>0.51387000000000005</v>
      </c>
      <c r="Y1455">
        <v>0.54683000000000004</v>
      </c>
      <c r="Z1455">
        <v>0.53949000000000003</v>
      </c>
      <c r="AA1455">
        <v>0.60975999999999997</v>
      </c>
      <c r="AB1455">
        <v>0.43224000000000001</v>
      </c>
      <c r="AC1455">
        <v>0.66571000000000002</v>
      </c>
      <c r="AD1455">
        <v>0.63529999999999998</v>
      </c>
      <c r="AE1455">
        <v>0.55223</v>
      </c>
      <c r="AF1455">
        <v>0.65239999999999998</v>
      </c>
      <c r="AG1455">
        <v>0.63671999999999995</v>
      </c>
      <c r="AH1455">
        <v>0.56686000000000003</v>
      </c>
      <c r="AI1455">
        <v>0.48691000000000001</v>
      </c>
      <c r="AJ1455">
        <v>0.63380999999999998</v>
      </c>
      <c r="AK1455">
        <v>0.57464000000000004</v>
      </c>
      <c r="AL1455">
        <v>0.46117999999999998</v>
      </c>
      <c r="AM1455">
        <v>0.51263000000000003</v>
      </c>
      <c r="AN1455">
        <v>0.63861999999999997</v>
      </c>
      <c r="AO1455">
        <v>0.63724000000000003</v>
      </c>
      <c r="AP1455">
        <v>0.77759</v>
      </c>
      <c r="AQ1455">
        <v>0.77986999999999995</v>
      </c>
      <c r="AR1455">
        <v>0.62544999999999995</v>
      </c>
      <c r="AS1455">
        <v>0.51273999999999997</v>
      </c>
      <c r="AT1455">
        <v>0.54352</v>
      </c>
      <c r="AU1455">
        <v>0.54088000000000003</v>
      </c>
      <c r="AV1455">
        <v>0.49087999999999998</v>
      </c>
      <c r="AW1455">
        <v>0.56547000000000003</v>
      </c>
      <c r="AX1455">
        <v>0.54749000000000003</v>
      </c>
      <c r="AY1455">
        <v>0.49234</v>
      </c>
      <c r="AZ1455">
        <v>0.76090999999999998</v>
      </c>
      <c r="BA1455">
        <v>0.62212999999999996</v>
      </c>
      <c r="BB1455">
        <v>0.68281999999999998</v>
      </c>
      <c r="BC1455">
        <v>0.67022999999999999</v>
      </c>
      <c r="BD1455">
        <v>0.53900999999999999</v>
      </c>
      <c r="BE1455">
        <v>0.39450000000000002</v>
      </c>
      <c r="BF1455">
        <v>0.75763999999999998</v>
      </c>
      <c r="BG1455">
        <v>0.57996000000000003</v>
      </c>
      <c r="BH1455">
        <v>0.56652000000000002</v>
      </c>
      <c r="BI1455">
        <v>0.56654000000000004</v>
      </c>
      <c r="BJ1455">
        <v>0.49495</v>
      </c>
      <c r="BK1455">
        <v>0.47308</v>
      </c>
      <c r="BL1455">
        <v>0.54903000000000002</v>
      </c>
      <c r="BM1455">
        <v>0.50621000000000005</v>
      </c>
      <c r="BN1455">
        <v>0.53634999999999999</v>
      </c>
      <c r="BO1455">
        <v>0.87290999999999996</v>
      </c>
      <c r="BP1455">
        <v>0.62670000000000003</v>
      </c>
      <c r="BQ1455">
        <v>0.65444000000000002</v>
      </c>
      <c r="BR1455">
        <v>0.65642999999999996</v>
      </c>
      <c r="BS1455">
        <v>0.75756000000000001</v>
      </c>
      <c r="BT1455">
        <v>0.62531999999999999</v>
      </c>
      <c r="BU1455">
        <v>0.65722999999999998</v>
      </c>
      <c r="BV1455">
        <v>0.61582000000000003</v>
      </c>
      <c r="BW1455">
        <v>0.62683</v>
      </c>
      <c r="BX1455">
        <v>0.32369999999999999</v>
      </c>
      <c r="BY1455">
        <v>0.82230000000000003</v>
      </c>
      <c r="BZ1455">
        <v>0.75880000000000003</v>
      </c>
      <c r="CA1455">
        <v>0.63</v>
      </c>
      <c r="CB1455">
        <v>0.80137000000000003</v>
      </c>
      <c r="CC1455">
        <v>0.81281000000000003</v>
      </c>
      <c r="CD1455">
        <v>0.66634000000000004</v>
      </c>
      <c r="CE1455">
        <v>0.63456999999999997</v>
      </c>
      <c r="CF1455">
        <v>0.65976000000000001</v>
      </c>
      <c r="CG1455">
        <v>0.64459999999999995</v>
      </c>
      <c r="CH1455">
        <v>0.67508000000000001</v>
      </c>
      <c r="CI1455">
        <v>0.58177000000000001</v>
      </c>
      <c r="CJ1455">
        <v>0.58936999999999995</v>
      </c>
      <c r="CK1455">
        <v>0.69928999999999997</v>
      </c>
      <c r="CL1455">
        <v>0.56110000000000004</v>
      </c>
      <c r="CM1455">
        <v>0.67159999999999997</v>
      </c>
      <c r="CN1455">
        <v>0.67334000000000005</v>
      </c>
      <c r="CO1455">
        <v>0.66952999999999996</v>
      </c>
      <c r="CP1455">
        <v>0.56252999999999997</v>
      </c>
      <c r="CQ1455">
        <v>0.5323</v>
      </c>
      <c r="CR1455">
        <v>0.47885</v>
      </c>
      <c r="CS1455">
        <v>0.47578999999999999</v>
      </c>
      <c r="CT1455">
        <v>0.57650000000000001</v>
      </c>
      <c r="CU1455">
        <v>0.57059000000000004</v>
      </c>
      <c r="CV1455">
        <v>0.62849999999999995</v>
      </c>
      <c r="CW1455">
        <v>0.49106</v>
      </c>
      <c r="CX1455">
        <v>0.68806</v>
      </c>
      <c r="CY1455">
        <v>0.68515999999999999</v>
      </c>
      <c r="CZ1455">
        <v>0.77800000000000002</v>
      </c>
      <c r="DA1455">
        <v>0.66322999999999999</v>
      </c>
      <c r="DB1455">
        <v>0.55713999999999997</v>
      </c>
      <c r="DC1455">
        <v>0.55691000000000002</v>
      </c>
      <c r="DD1455">
        <v>0.57603000000000004</v>
      </c>
      <c r="DE1455">
        <v>0.53442000000000001</v>
      </c>
      <c r="DF1455">
        <v>0.49434</v>
      </c>
      <c r="DG1455">
        <v>0.61207</v>
      </c>
      <c r="DH1455">
        <v>0.60377000000000003</v>
      </c>
      <c r="DI1455">
        <v>0.61721999999999999</v>
      </c>
      <c r="DJ1455">
        <v>0.56874999999999998</v>
      </c>
      <c r="DK1455">
        <v>0.69550000000000001</v>
      </c>
      <c r="DL1455">
        <v>0.52983000000000002</v>
      </c>
      <c r="DM1455">
        <v>0.62509000000000003</v>
      </c>
      <c r="DN1455">
        <v>0.62956999999999996</v>
      </c>
      <c r="DO1455">
        <v>0.65288000000000002</v>
      </c>
      <c r="DP1455">
        <v>0.52522999999999997</v>
      </c>
      <c r="DQ1455">
        <v>0.58772000000000002</v>
      </c>
      <c r="DR1455">
        <v>0.46256999999999998</v>
      </c>
      <c r="DS1455">
        <v>0.53164999999999996</v>
      </c>
      <c r="DT1455">
        <v>0.44018000000000002</v>
      </c>
      <c r="DU1455">
        <v>0.56659999999999999</v>
      </c>
      <c r="DV1455">
        <v>0.60806000000000004</v>
      </c>
      <c r="DW1455">
        <v>0.49018</v>
      </c>
      <c r="DX1455">
        <v>0.53546000000000005</v>
      </c>
      <c r="DY1455">
        <v>0.54027000000000003</v>
      </c>
      <c r="DZ1455">
        <v>0.60802999999999996</v>
      </c>
      <c r="EA1455">
        <v>0.83015000000000005</v>
      </c>
      <c r="EB1455">
        <v>0.64120999999999995</v>
      </c>
      <c r="EC1455">
        <v>0.57301000000000002</v>
      </c>
      <c r="ED1455">
        <v>0.44690000000000002</v>
      </c>
      <c r="EE1455">
        <v>0.57745000000000002</v>
      </c>
      <c r="EF1455">
        <v>0.62544999999999995</v>
      </c>
      <c r="EG1455">
        <v>0.63671999999999995</v>
      </c>
      <c r="EH1455">
        <v>0.53900999999999999</v>
      </c>
      <c r="EI1455">
        <v>0.75880000000000003</v>
      </c>
      <c r="EJ1455">
        <v>0.47811999999999999</v>
      </c>
      <c r="EK1455">
        <v>0.48449999999999999</v>
      </c>
      <c r="EL1455">
        <v>0.75556000000000001</v>
      </c>
      <c r="EM1455">
        <v>0.83764000000000005</v>
      </c>
      <c r="EN1455">
        <v>0.75597999999999999</v>
      </c>
      <c r="EO1455">
        <v>0.72806000000000004</v>
      </c>
      <c r="EP1455">
        <v>0.69918000000000002</v>
      </c>
      <c r="EQ1455">
        <v>0.62807999999999997</v>
      </c>
      <c r="ER1455">
        <v>0.54327999999999999</v>
      </c>
      <c r="ES1455">
        <v>0.59248000000000001</v>
      </c>
      <c r="ET1455">
        <v>0.60272000000000003</v>
      </c>
      <c r="EU1455">
        <v>0.55742999999999998</v>
      </c>
      <c r="EV1455">
        <v>0.63315999999999995</v>
      </c>
      <c r="EW1455">
        <v>0.65947</v>
      </c>
      <c r="EX1455">
        <v>0.63751000000000002</v>
      </c>
      <c r="EY1455">
        <v>0.50297000000000003</v>
      </c>
      <c r="EZ1455">
        <v>0.45634000000000002</v>
      </c>
      <c r="FA1455">
        <v>0.49230000000000002</v>
      </c>
      <c r="FB1455">
        <v>0.53630999999999995</v>
      </c>
      <c r="FC1455">
        <v>0.52285999999999999</v>
      </c>
      <c r="FD1455">
        <v>0.56516999999999995</v>
      </c>
      <c r="FE1455">
        <v>0.55706</v>
      </c>
      <c r="FF1455">
        <v>0.87992999999999999</v>
      </c>
      <c r="FG1455">
        <v>0.90961999999999998</v>
      </c>
      <c r="FH1455">
        <v>0.75261</v>
      </c>
      <c r="FI1455">
        <v>0.80176999999999998</v>
      </c>
      <c r="FJ1455">
        <v>0.57942000000000005</v>
      </c>
      <c r="FK1455">
        <v>0.59921999999999997</v>
      </c>
      <c r="FL1455">
        <v>0.64073999999999998</v>
      </c>
      <c r="FM1455">
        <v>0.62114000000000003</v>
      </c>
      <c r="FN1455">
        <v>0.64273999999999998</v>
      </c>
      <c r="FO1455">
        <v>0.60240000000000005</v>
      </c>
      <c r="FP1455">
        <v>0.51866999999999996</v>
      </c>
      <c r="FQ1455">
        <v>0.61631999999999998</v>
      </c>
      <c r="FR1455">
        <v>0.63278000000000001</v>
      </c>
      <c r="FS1455">
        <v>0.47582999999999998</v>
      </c>
      <c r="FT1455">
        <v>0.45995999999999998</v>
      </c>
      <c r="FU1455">
        <v>0.52217999999999998</v>
      </c>
      <c r="FV1455">
        <v>0.59714</v>
      </c>
      <c r="FW1455">
        <v>0.54369000000000001</v>
      </c>
      <c r="FX1455">
        <v>0.62558999999999998</v>
      </c>
      <c r="FY1455">
        <v>0.53764000000000001</v>
      </c>
      <c r="FZ1455">
        <v>0.47544999999999998</v>
      </c>
      <c r="GA1455">
        <v>0.58957999999999999</v>
      </c>
      <c r="GB1455">
        <v>0.52873999999999999</v>
      </c>
      <c r="GC1455">
        <v>0.53712000000000004</v>
      </c>
      <c r="GD1455">
        <v>0.45145999999999997</v>
      </c>
      <c r="GE1455">
        <v>0.52390000000000003</v>
      </c>
      <c r="GF1455">
        <v>0.48089999999999999</v>
      </c>
      <c r="GG1455">
        <v>0.54242000000000001</v>
      </c>
      <c r="GH1455">
        <v>0.45473000000000002</v>
      </c>
      <c r="GI1455">
        <v>0.80437999999999998</v>
      </c>
      <c r="GJ1455">
        <v>0.84936999999999996</v>
      </c>
      <c r="GK1455">
        <v>0.67283999999999999</v>
      </c>
      <c r="GL1455">
        <v>0.71045000000000003</v>
      </c>
      <c r="GM1455">
        <v>0.73997000000000002</v>
      </c>
      <c r="GN1455">
        <v>0.73475999999999997</v>
      </c>
      <c r="GO1455">
        <v>0.66652999999999996</v>
      </c>
      <c r="GP1455">
        <v>0.64671999999999996</v>
      </c>
      <c r="GQ1455">
        <v>0.64004000000000005</v>
      </c>
      <c r="GR1455">
        <v>0.59043000000000001</v>
      </c>
      <c r="GS1455">
        <v>0.57269999999999999</v>
      </c>
      <c r="GT1455">
        <v>0.43436999999999998</v>
      </c>
      <c r="GU1455">
        <v>0.47972999999999999</v>
      </c>
      <c r="GV1455">
        <v>0.53905000000000003</v>
      </c>
      <c r="GW1455">
        <v>0.55408999999999997</v>
      </c>
      <c r="GX1455">
        <v>0.54688000000000003</v>
      </c>
      <c r="GY1455">
        <v>0.66761000000000004</v>
      </c>
      <c r="GZ1455">
        <v>0.62956999999999996</v>
      </c>
      <c r="HA1455">
        <v>0.43426999999999999</v>
      </c>
      <c r="HB1455">
        <v>0.59863999999999995</v>
      </c>
      <c r="HC1455">
        <v>0.66088999999999998</v>
      </c>
      <c r="HD1455">
        <v>0.58842000000000005</v>
      </c>
      <c r="HE1455">
        <v>0.55954000000000004</v>
      </c>
      <c r="HF1455">
        <v>0.49131000000000002</v>
      </c>
      <c r="HG1455">
        <v>0.50072000000000005</v>
      </c>
      <c r="HH1455">
        <v>0.44839000000000001</v>
      </c>
      <c r="HI1455">
        <v>0.56528</v>
      </c>
      <c r="HJ1455">
        <v>0.60743000000000003</v>
      </c>
      <c r="HK1455">
        <v>0.52298</v>
      </c>
      <c r="HL1455">
        <v>0.56347000000000003</v>
      </c>
      <c r="HM1455">
        <v>0.57411000000000001</v>
      </c>
      <c r="HN1455">
        <v>0.56249000000000005</v>
      </c>
      <c r="HO1455">
        <v>0.54412000000000005</v>
      </c>
      <c r="HP1455">
        <v>0.49037999999999998</v>
      </c>
      <c r="HQ1455">
        <v>0.44479000000000002</v>
      </c>
      <c r="HR1455">
        <v>0.62399000000000004</v>
      </c>
      <c r="HS1455">
        <v>0.57565</v>
      </c>
      <c r="HT1455">
        <v>0.54659000000000002</v>
      </c>
      <c r="HU1455">
        <v>0.77991999999999995</v>
      </c>
      <c r="HV1455">
        <v>0.53025</v>
      </c>
      <c r="HW1455">
        <v>0.72089999999999999</v>
      </c>
      <c r="HX1455">
        <v>0.51292000000000004</v>
      </c>
      <c r="HY1455">
        <v>0.71553</v>
      </c>
      <c r="HZ1455">
        <v>0.60809999999999997</v>
      </c>
      <c r="IA1455">
        <v>0.57896000000000003</v>
      </c>
      <c r="IB1455">
        <v>0.49531999999999998</v>
      </c>
      <c r="IC1455">
        <v>0.55301999999999996</v>
      </c>
      <c r="ID1455">
        <v>0.66205999999999998</v>
      </c>
      <c r="IE1455">
        <v>0.53293999999999997</v>
      </c>
      <c r="IF1455">
        <v>0.50509000000000004</v>
      </c>
      <c r="IG1455">
        <v>0.55755999999999994</v>
      </c>
      <c r="IH1455">
        <v>0.71304000000000001</v>
      </c>
      <c r="II1455">
        <v>0.61897000000000002</v>
      </c>
      <c r="IJ1455">
        <v>0.61580000000000001</v>
      </c>
      <c r="IK1455">
        <v>0.48331000000000002</v>
      </c>
      <c r="IL1455">
        <v>0.60731999999999997</v>
      </c>
      <c r="IM1455">
        <v>0.59907999999999995</v>
      </c>
      <c r="IN1455">
        <v>0.58033000000000001</v>
      </c>
      <c r="IO1455">
        <v>0.63039999999999996</v>
      </c>
      <c r="IP1455">
        <v>0.58072000000000001</v>
      </c>
      <c r="IQ1455">
        <v>0.60177999999999998</v>
      </c>
      <c r="IR1455">
        <v>0.49292999999999998</v>
      </c>
      <c r="IS1455">
        <v>0.60840000000000005</v>
      </c>
      <c r="IT1455">
        <v>0.55791999999999997</v>
      </c>
      <c r="IU1455">
        <v>0.61465000000000003</v>
      </c>
      <c r="IV1455">
        <v>0.59882000000000002</v>
      </c>
      <c r="IW1455">
        <v>0.65127000000000002</v>
      </c>
      <c r="IX1455">
        <v>0.54583999999999999</v>
      </c>
      <c r="IY1455">
        <v>0.49</v>
      </c>
      <c r="IZ1455">
        <v>0.49509999999999998</v>
      </c>
      <c r="JA1455">
        <v>0.51215999999999995</v>
      </c>
      <c r="JB1455">
        <v>0.50773999999999997</v>
      </c>
      <c r="JC1455">
        <v>0.51849999999999996</v>
      </c>
      <c r="JD1455">
        <v>0.55135000000000001</v>
      </c>
      <c r="JE1455">
        <v>0.58799999999999997</v>
      </c>
      <c r="JF1455">
        <v>0.66644000000000003</v>
      </c>
      <c r="JG1455">
        <v>0.59470000000000001</v>
      </c>
      <c r="JH1455">
        <v>0.61146</v>
      </c>
      <c r="JI1455">
        <v>0.52768000000000004</v>
      </c>
      <c r="JJ1455">
        <v>0.53359999999999996</v>
      </c>
      <c r="JK1455">
        <v>0.64727000000000001</v>
      </c>
      <c r="JL1455">
        <v>0.60174000000000005</v>
      </c>
      <c r="JM1455">
        <v>0.65517000000000003</v>
      </c>
      <c r="JN1455">
        <v>0.47069</v>
      </c>
      <c r="JO1455">
        <v>0.54357</v>
      </c>
      <c r="JP1455">
        <v>0.59453999999999996</v>
      </c>
      <c r="JQ1455">
        <v>0.53110000000000002</v>
      </c>
      <c r="JR1455">
        <v>0.49948999999999999</v>
      </c>
      <c r="JS1455">
        <v>0.50575000000000003</v>
      </c>
      <c r="JT1455">
        <v>0.50958999999999999</v>
      </c>
      <c r="JU1455">
        <v>0.58709999999999996</v>
      </c>
      <c r="JV1455">
        <v>0.52642999999999995</v>
      </c>
      <c r="JW1455">
        <v>0.55084999999999995</v>
      </c>
      <c r="JX1455">
        <v>0.60219</v>
      </c>
      <c r="JY1455">
        <v>0.51165000000000005</v>
      </c>
      <c r="JZ1455">
        <v>0.44678000000000001</v>
      </c>
      <c r="KA1455">
        <v>0.53517999999999999</v>
      </c>
      <c r="KB1455">
        <v>0.45143</v>
      </c>
      <c r="KC1455">
        <v>0.53034999999999999</v>
      </c>
      <c r="KD1455">
        <v>0.56345999999999996</v>
      </c>
      <c r="KE1455">
        <v>0.47871999999999998</v>
      </c>
      <c r="KF1455">
        <v>0.49740000000000001</v>
      </c>
      <c r="KG1455">
        <v>0.46927000000000002</v>
      </c>
      <c r="KH1455">
        <v>0.44147999999999998</v>
      </c>
      <c r="KI1455">
        <v>0.49914999999999998</v>
      </c>
      <c r="KJ1455">
        <v>0.63285999999999998</v>
      </c>
      <c r="KK1455">
        <v>0.82042999999999999</v>
      </c>
      <c r="KL1455">
        <v>0.81964999999999999</v>
      </c>
      <c r="KM1455">
        <v>0.63239999999999996</v>
      </c>
      <c r="KN1455">
        <v>0.70999000000000001</v>
      </c>
      <c r="KO1455">
        <v>0.51629000000000003</v>
      </c>
      <c r="KP1455">
        <v>0.76644000000000001</v>
      </c>
      <c r="KQ1455">
        <v>0.7379</v>
      </c>
      <c r="KR1455">
        <v>0.60019</v>
      </c>
      <c r="KS1455">
        <v>0.54708000000000001</v>
      </c>
      <c r="KT1455">
        <v>0.61712999999999996</v>
      </c>
      <c r="KU1455">
        <v>0.83665999999999996</v>
      </c>
      <c r="KV1455">
        <v>0.52961000000000003</v>
      </c>
      <c r="KW1455">
        <v>0.54891999999999996</v>
      </c>
      <c r="KX1455">
        <v>0.78125</v>
      </c>
      <c r="KY1455">
        <v>0.81630999999999998</v>
      </c>
      <c r="KZ1455">
        <v>0.89554999999999996</v>
      </c>
      <c r="LA1455">
        <v>0.82786999999999999</v>
      </c>
      <c r="LB1455">
        <v>0.60806000000000004</v>
      </c>
      <c r="LC1455">
        <v>0.45754</v>
      </c>
      <c r="LD1455">
        <v>0.73099000000000003</v>
      </c>
      <c r="LE1455">
        <v>0.66315000000000002</v>
      </c>
      <c r="LF1455">
        <v>0.58140999999999998</v>
      </c>
      <c r="LG1455">
        <v>0.48260999999999998</v>
      </c>
      <c r="LH1455">
        <v>0.85048000000000001</v>
      </c>
      <c r="LI1455">
        <v>0.64495999999999998</v>
      </c>
      <c r="LJ1455">
        <v>0.88039000000000001</v>
      </c>
      <c r="LK1455">
        <v>0.41104000000000002</v>
      </c>
      <c r="LL1455">
        <v>0.69096000000000002</v>
      </c>
      <c r="LM1455">
        <v>0.66874999999999996</v>
      </c>
      <c r="LN1455">
        <v>0.81028</v>
      </c>
      <c r="LO1455">
        <v>0.43924000000000002</v>
      </c>
      <c r="LP1455">
        <v>0.84036999999999995</v>
      </c>
      <c r="LQ1455">
        <v>0.79252</v>
      </c>
      <c r="LR1455">
        <v>0.64595999999999998</v>
      </c>
      <c r="LS1455">
        <v>0.72445999999999999</v>
      </c>
      <c r="LT1455">
        <v>0.54530000000000001</v>
      </c>
      <c r="LU1455">
        <v>0.58569000000000004</v>
      </c>
      <c r="LV1455">
        <v>0.82584000000000002</v>
      </c>
      <c r="LW1455">
        <v>0.58938000000000001</v>
      </c>
      <c r="LX1455">
        <v>0.86529999999999996</v>
      </c>
      <c r="LY1455">
        <v>0.72096000000000005</v>
      </c>
      <c r="LZ1455">
        <v>0.51632999999999996</v>
      </c>
      <c r="MA1455">
        <v>0.63293999999999995</v>
      </c>
      <c r="MB1455">
        <v>0.88604000000000005</v>
      </c>
      <c r="MC1455">
        <v>0.41972999999999999</v>
      </c>
      <c r="MD1455">
        <v>0.53139999999999998</v>
      </c>
      <c r="ME1455">
        <v>0.80962000000000001</v>
      </c>
      <c r="MF1455">
        <v>0.52229000000000003</v>
      </c>
      <c r="MG1455">
        <v>0.52124999999999999</v>
      </c>
      <c r="MH1455">
        <v>0.63863000000000003</v>
      </c>
      <c r="MI1455">
        <v>0.55105000000000004</v>
      </c>
      <c r="MJ1455">
        <v>0.54059999999999997</v>
      </c>
      <c r="MK1455">
        <v>0.54386000000000001</v>
      </c>
      <c r="ML1455">
        <v>0.95550000000000002</v>
      </c>
      <c r="MM1455">
        <v>0.62644</v>
      </c>
      <c r="MN1455">
        <v>0.59913000000000005</v>
      </c>
      <c r="MO1455">
        <v>0.58882000000000001</v>
      </c>
      <c r="MP1455">
        <v>0.92413000000000001</v>
      </c>
      <c r="MQ1455">
        <v>0.96389000000000002</v>
      </c>
      <c r="MR1455">
        <v>0.66556999999999999</v>
      </c>
      <c r="MS1455">
        <v>0.55120999999999998</v>
      </c>
      <c r="MT1455">
        <v>0.76563999999999999</v>
      </c>
      <c r="MU1455">
        <v>0.61968999999999996</v>
      </c>
      <c r="MV1455">
        <v>0.96435999999999999</v>
      </c>
      <c r="MW1455">
        <v>0.95601999999999998</v>
      </c>
      <c r="MX1455">
        <v>0.53574999999999995</v>
      </c>
      <c r="MY1455">
        <v>0.77002000000000004</v>
      </c>
      <c r="MZ1455">
        <v>0.54834000000000005</v>
      </c>
      <c r="NA1455">
        <v>0.59487999999999996</v>
      </c>
      <c r="NB1455">
        <v>0.74329000000000001</v>
      </c>
      <c r="NC1455">
        <v>0.66186</v>
      </c>
      <c r="ND1455">
        <v>0.59126000000000001</v>
      </c>
      <c r="NE1455">
        <v>0.65556999999999999</v>
      </c>
      <c r="NF1455">
        <v>0.63582000000000005</v>
      </c>
      <c r="NG1455">
        <v>0.95577999999999996</v>
      </c>
      <c r="NH1455">
        <v>0.76609000000000005</v>
      </c>
      <c r="NI1455">
        <v>0.96208000000000005</v>
      </c>
      <c r="NJ1455">
        <v>0.56030999999999997</v>
      </c>
      <c r="NK1455">
        <v>0.77895000000000003</v>
      </c>
      <c r="NL1455">
        <v>0.55608999999999997</v>
      </c>
      <c r="NM1455">
        <v>0.53841000000000006</v>
      </c>
      <c r="NN1455">
        <v>0.61319999999999997</v>
      </c>
      <c r="NO1455">
        <v>0.52407999999999999</v>
      </c>
      <c r="NP1455">
        <v>0.67698999999999998</v>
      </c>
      <c r="NQ1455">
        <v>0.69145999999999996</v>
      </c>
      <c r="NR1455">
        <v>0.53264</v>
      </c>
      <c r="NS1455">
        <v>0.72189000000000003</v>
      </c>
      <c r="NT1455">
        <v>0.74641999999999997</v>
      </c>
      <c r="NU1455">
        <v>0.58123000000000002</v>
      </c>
      <c r="NV1455">
        <v>0.74146000000000001</v>
      </c>
      <c r="NW1455">
        <v>0.53030999999999995</v>
      </c>
      <c r="NX1455">
        <v>0.68833</v>
      </c>
      <c r="NY1455">
        <v>0.63444</v>
      </c>
      <c r="NZ1455">
        <v>0.78171999999999997</v>
      </c>
      <c r="OA1455">
        <v>0.65249999999999997</v>
      </c>
      <c r="OB1455">
        <v>0.95909</v>
      </c>
      <c r="OC1455">
        <v>0.65203</v>
      </c>
      <c r="OD1455">
        <v>0.77747999999999995</v>
      </c>
      <c r="OE1455">
        <v>0.82250999999999996</v>
      </c>
      <c r="OF1455">
        <v>0.80913999999999997</v>
      </c>
      <c r="OG1455">
        <v>0.66022000000000003</v>
      </c>
      <c r="OH1455">
        <v>0.51451999999999998</v>
      </c>
      <c r="OI1455">
        <v>0.88887000000000005</v>
      </c>
      <c r="OJ1455">
        <v>0.74097999999999997</v>
      </c>
      <c r="OK1455">
        <v>0.52981</v>
      </c>
      <c r="OL1455">
        <v>0.53942999999999997</v>
      </c>
      <c r="OM1455">
        <v>0.78200000000000003</v>
      </c>
      <c r="ON1455">
        <v>0.68106</v>
      </c>
      <c r="OO1455">
        <v>0.79037000000000002</v>
      </c>
      <c r="OP1455">
        <v>0.95820000000000005</v>
      </c>
      <c r="OQ1455">
        <v>0.61946000000000001</v>
      </c>
      <c r="OR1455">
        <v>0.64571000000000001</v>
      </c>
      <c r="OS1455">
        <v>0.63792000000000004</v>
      </c>
      <c r="OT1455">
        <v>0.5907</v>
      </c>
      <c r="OU1455">
        <v>0.69408000000000003</v>
      </c>
      <c r="OV1455">
        <v>0.56381999999999999</v>
      </c>
      <c r="OW1455">
        <v>0.87785999999999997</v>
      </c>
      <c r="OX1455">
        <v>0.74231000000000003</v>
      </c>
      <c r="OY1455">
        <v>0.65573000000000004</v>
      </c>
      <c r="OZ1455">
        <v>0.53029999999999999</v>
      </c>
      <c r="PA1455">
        <v>0.76529000000000003</v>
      </c>
      <c r="PB1455">
        <v>0.53557999999999995</v>
      </c>
      <c r="PC1455">
        <v>0.79068000000000005</v>
      </c>
      <c r="PD1455">
        <v>0.54864999999999997</v>
      </c>
      <c r="PE1455">
        <v>0.77659999999999996</v>
      </c>
      <c r="PF1455">
        <v>0.62514999999999998</v>
      </c>
      <c r="PG1455">
        <v>0.96523999999999999</v>
      </c>
      <c r="PH1455">
        <v>0.52991999999999995</v>
      </c>
      <c r="PI1455">
        <v>0.51397000000000004</v>
      </c>
      <c r="PJ1455">
        <v>0.63319000000000003</v>
      </c>
      <c r="PK1455">
        <v>0.65010000000000001</v>
      </c>
      <c r="PL1455">
        <v>0.80017000000000005</v>
      </c>
      <c r="PM1455">
        <v>0.64793000000000001</v>
      </c>
      <c r="PN1455">
        <v>0.64502000000000004</v>
      </c>
      <c r="PO1455">
        <v>0.53125999999999995</v>
      </c>
      <c r="PP1455">
        <v>0.55091999999999997</v>
      </c>
      <c r="PQ1455">
        <v>0.71165999999999996</v>
      </c>
      <c r="PR1455">
        <v>0.63934999999999997</v>
      </c>
      <c r="PS1455">
        <v>0.65864</v>
      </c>
      <c r="PT1455">
        <v>0.65369999999999995</v>
      </c>
      <c r="PU1455">
        <v>0.97965000000000002</v>
      </c>
      <c r="PV1455">
        <v>0.52869999999999995</v>
      </c>
      <c r="PW1455">
        <v>0.75595000000000001</v>
      </c>
      <c r="PX1455">
        <v>0.81123000000000001</v>
      </c>
      <c r="PY1455">
        <v>0.70838000000000001</v>
      </c>
      <c r="PZ1455">
        <v>0.81423000000000001</v>
      </c>
      <c r="QA1455">
        <v>0.80684</v>
      </c>
      <c r="QB1455">
        <v>0.74329000000000001</v>
      </c>
      <c r="QC1455">
        <v>0.82015000000000005</v>
      </c>
      <c r="QD1455">
        <v>0.65139999999999998</v>
      </c>
      <c r="QE1455">
        <v>0.73104999999999998</v>
      </c>
      <c r="QF1455">
        <v>0.70433999999999997</v>
      </c>
      <c r="QG1455">
        <v>0.75739000000000001</v>
      </c>
      <c r="QH1455">
        <v>0.75760000000000005</v>
      </c>
      <c r="QI1455">
        <v>0.67467999999999995</v>
      </c>
      <c r="QJ1455">
        <v>0.78432999999999997</v>
      </c>
      <c r="QK1455">
        <v>0.76995999999999998</v>
      </c>
      <c r="QL1455">
        <v>0.91364000000000001</v>
      </c>
      <c r="QM1455">
        <v>0.75856999999999997</v>
      </c>
      <c r="QN1455">
        <v>0.75795999999999997</v>
      </c>
      <c r="QO1455">
        <v>0.84630000000000005</v>
      </c>
      <c r="QP1455">
        <v>0.86563999999999997</v>
      </c>
      <c r="QQ1455">
        <v>0.72458999999999996</v>
      </c>
      <c r="QR1455">
        <v>0.64015999999999995</v>
      </c>
      <c r="QS1455">
        <v>0.79161999999999999</v>
      </c>
      <c r="QT1455">
        <v>0.74289000000000005</v>
      </c>
      <c r="QU1455">
        <v>0.78774999999999995</v>
      </c>
      <c r="QV1455">
        <v>0.66518999999999995</v>
      </c>
      <c r="QW1455">
        <v>0.74139999999999995</v>
      </c>
      <c r="QX1455">
        <v>0.66078999999999999</v>
      </c>
      <c r="QY1455">
        <v>0.73736999999999997</v>
      </c>
      <c r="QZ1455">
        <v>0.70699000000000001</v>
      </c>
      <c r="RA1455">
        <v>0.63983000000000001</v>
      </c>
      <c r="RB1455">
        <v>0.76334999999999997</v>
      </c>
      <c r="RC1455">
        <v>0.91063000000000005</v>
      </c>
      <c r="RD1455">
        <v>0.81686999999999999</v>
      </c>
      <c r="RE1455">
        <v>0.73004000000000002</v>
      </c>
      <c r="RF1455">
        <v>0.79293999999999998</v>
      </c>
      <c r="RG1455">
        <v>0.78973000000000004</v>
      </c>
      <c r="RH1455">
        <v>0.70647000000000004</v>
      </c>
      <c r="RI1455">
        <v>0.65769</v>
      </c>
      <c r="RJ1455">
        <v>0.72872999999999999</v>
      </c>
      <c r="RK1455">
        <v>0.72875999999999996</v>
      </c>
      <c r="RL1455">
        <v>0.68042999999999998</v>
      </c>
      <c r="RM1455">
        <v>0.74512999999999996</v>
      </c>
      <c r="RN1455">
        <v>0.71194000000000002</v>
      </c>
      <c r="RO1455">
        <v>0.81233</v>
      </c>
      <c r="RP1455">
        <v>0.86136000000000001</v>
      </c>
      <c r="RQ1455">
        <v>0.71279000000000003</v>
      </c>
      <c r="RR1455">
        <v>0.81962000000000002</v>
      </c>
      <c r="RS1455">
        <v>0.80884</v>
      </c>
      <c r="RT1455">
        <v>0.89153000000000004</v>
      </c>
      <c r="RU1455">
        <v>0.85024999999999995</v>
      </c>
      <c r="RV1455">
        <v>0.86143999999999998</v>
      </c>
      <c r="RW1455">
        <v>0.72809999999999997</v>
      </c>
      <c r="RX1455">
        <v>0.62202999999999997</v>
      </c>
      <c r="RY1455">
        <v>0.70377000000000001</v>
      </c>
      <c r="RZ1455">
        <v>0.59941</v>
      </c>
      <c r="SA1455">
        <v>0.65537999999999996</v>
      </c>
      <c r="SB1455">
        <v>0.52217999999999998</v>
      </c>
      <c r="SC1455">
        <v>0.63426000000000005</v>
      </c>
      <c r="SD1455">
        <v>0.57072999999999996</v>
      </c>
      <c r="SE1455">
        <v>0.61333000000000004</v>
      </c>
      <c r="SF1455">
        <v>0.67842999999999998</v>
      </c>
      <c r="SG1455">
        <v>0.62429000000000001</v>
      </c>
      <c r="SH1455">
        <v>0.69538999999999995</v>
      </c>
      <c r="SI1455">
        <v>0.61141000000000001</v>
      </c>
      <c r="SJ1455">
        <v>0.65390999999999999</v>
      </c>
      <c r="SK1455">
        <v>0.69032000000000004</v>
      </c>
      <c r="SL1455">
        <v>0.50851000000000002</v>
      </c>
      <c r="SM1455">
        <v>0.57033</v>
      </c>
      <c r="SN1455">
        <v>0.62722999999999995</v>
      </c>
      <c r="SO1455">
        <v>0.80083000000000004</v>
      </c>
      <c r="SP1455">
        <v>0.76017000000000001</v>
      </c>
      <c r="SQ1455">
        <v>0.83267999999999998</v>
      </c>
      <c r="SR1455">
        <v>0.72979000000000005</v>
      </c>
      <c r="SS1455">
        <v>0.74897999999999998</v>
      </c>
      <c r="ST1455">
        <v>0.82608000000000004</v>
      </c>
      <c r="SU1455">
        <v>0.75022999999999995</v>
      </c>
      <c r="SV1455">
        <v>0.81205000000000005</v>
      </c>
      <c r="SW1455">
        <v>0.75910999999999995</v>
      </c>
      <c r="SX1455">
        <v>0.78090999999999999</v>
      </c>
      <c r="SY1455">
        <v>0.62577000000000005</v>
      </c>
      <c r="SZ1455">
        <v>0.64280999999999999</v>
      </c>
      <c r="TA1455">
        <v>0.78937000000000002</v>
      </c>
      <c r="TB1455">
        <v>0.75026000000000004</v>
      </c>
      <c r="TC1455">
        <v>0.61265000000000003</v>
      </c>
      <c r="TD1455">
        <v>0.50526000000000004</v>
      </c>
      <c r="TE1455">
        <v>0.52342</v>
      </c>
      <c r="TF1455">
        <v>0.62570000000000003</v>
      </c>
      <c r="TG1455">
        <v>0.69338999999999995</v>
      </c>
      <c r="TH1455">
        <v>0.82432000000000005</v>
      </c>
      <c r="TI1455">
        <v>0.91120000000000001</v>
      </c>
      <c r="TJ1455">
        <v>0.65939000000000003</v>
      </c>
      <c r="TK1455">
        <v>0.64646000000000003</v>
      </c>
      <c r="TL1455">
        <v>0.77109000000000005</v>
      </c>
      <c r="TM1455">
        <v>0.67762</v>
      </c>
      <c r="TN1455">
        <v>0.76439000000000001</v>
      </c>
      <c r="TO1455">
        <v>0.73129999999999995</v>
      </c>
      <c r="TP1455">
        <v>0.82372000000000001</v>
      </c>
      <c r="TQ1455">
        <v>0.81205000000000005</v>
      </c>
      <c r="TR1455">
        <v>0.75507000000000002</v>
      </c>
      <c r="TS1455">
        <v>0.72433999999999998</v>
      </c>
      <c r="TT1455">
        <v>0.92073000000000005</v>
      </c>
      <c r="TU1455">
        <v>0.67251000000000005</v>
      </c>
      <c r="TV1455">
        <v>0.54208999999999996</v>
      </c>
      <c r="TW1455">
        <v>0.42114000000000001</v>
      </c>
      <c r="TX1455">
        <v>0.78700000000000003</v>
      </c>
      <c r="TY1455">
        <v>0.69067999999999996</v>
      </c>
      <c r="TZ1455">
        <v>0.42818000000000001</v>
      </c>
      <c r="UA1455">
        <v>0.75868999999999998</v>
      </c>
      <c r="UB1455">
        <v>0.88144</v>
      </c>
      <c r="UC1455">
        <v>0.76161999999999996</v>
      </c>
      <c r="UD1455">
        <v>0.66305999999999998</v>
      </c>
      <c r="UE1455">
        <v>0.74007000000000001</v>
      </c>
      <c r="UF1455">
        <v>0.68074000000000001</v>
      </c>
      <c r="UG1455">
        <v>0.91800999999999999</v>
      </c>
      <c r="UH1455">
        <v>0.64590000000000003</v>
      </c>
      <c r="UI1455">
        <v>0.81864999999999999</v>
      </c>
      <c r="UJ1455">
        <v>0.69710000000000005</v>
      </c>
      <c r="UK1455">
        <v>0.77661000000000002</v>
      </c>
      <c r="UL1455">
        <v>0.61277000000000004</v>
      </c>
      <c r="UM1455">
        <v>0.53500000000000003</v>
      </c>
      <c r="UN1455">
        <v>0.46287</v>
      </c>
      <c r="UO1455">
        <v>0.42960999999999999</v>
      </c>
      <c r="UP1455">
        <v>0.87412999999999996</v>
      </c>
      <c r="UQ1455">
        <v>0.83067000000000002</v>
      </c>
      <c r="UR1455">
        <v>0.75636999999999999</v>
      </c>
      <c r="US1455">
        <v>0.74355000000000004</v>
      </c>
      <c r="UT1455">
        <v>0.72436</v>
      </c>
      <c r="UU1455">
        <v>0.65873999999999999</v>
      </c>
      <c r="UV1455">
        <v>0.80291999999999997</v>
      </c>
      <c r="UW1455">
        <v>0.69313999999999998</v>
      </c>
      <c r="UX1455">
        <v>0.72038999999999997</v>
      </c>
      <c r="UY1455">
        <v>0.66896</v>
      </c>
      <c r="UZ1455">
        <v>0.61226999999999998</v>
      </c>
      <c r="VA1455">
        <v>0.53703000000000001</v>
      </c>
      <c r="VB1455">
        <v>0.91547000000000001</v>
      </c>
      <c r="VC1455">
        <v>0.51061000000000001</v>
      </c>
      <c r="VD1455">
        <v>0.43106</v>
      </c>
      <c r="VE1455">
        <v>0.48536000000000001</v>
      </c>
      <c r="VF1455">
        <v>0.45517999999999997</v>
      </c>
      <c r="VG1455">
        <v>0.43803999999999998</v>
      </c>
      <c r="VH1455">
        <v>0.87275999999999998</v>
      </c>
      <c r="VI1455">
        <v>0.84330000000000005</v>
      </c>
      <c r="VJ1455">
        <v>0.81025000000000003</v>
      </c>
      <c r="VK1455">
        <v>0.65525</v>
      </c>
      <c r="VL1455">
        <v>0.79254000000000002</v>
      </c>
      <c r="VM1455">
        <v>0.68825999999999998</v>
      </c>
      <c r="VN1455">
        <v>0.75592999999999999</v>
      </c>
      <c r="VO1455">
        <v>0.55913999999999997</v>
      </c>
      <c r="VP1455">
        <v>0.98172000000000004</v>
      </c>
      <c r="VQ1455">
        <v>0.92674000000000001</v>
      </c>
      <c r="VR1455">
        <v>0.54061000000000003</v>
      </c>
      <c r="VS1455">
        <v>0.49198999999999998</v>
      </c>
      <c r="VT1455">
        <v>0.47005999999999998</v>
      </c>
      <c r="VU1455">
        <v>0.40576000000000001</v>
      </c>
      <c r="VV1455">
        <v>0.71672000000000002</v>
      </c>
      <c r="VW1455">
        <v>0.92059999999999997</v>
      </c>
      <c r="VX1455">
        <v>0.66100000000000003</v>
      </c>
      <c r="VY1455">
        <v>0.73946000000000001</v>
      </c>
      <c r="VZ1455">
        <v>0.92625000000000002</v>
      </c>
      <c r="WA1455">
        <v>0.92871000000000004</v>
      </c>
      <c r="WB1455">
        <v>0.87522999999999995</v>
      </c>
      <c r="WC1455">
        <v>0.85148999999999997</v>
      </c>
      <c r="WD1455">
        <v>0.9022</v>
      </c>
      <c r="WE1455">
        <v>0.87553999999999998</v>
      </c>
      <c r="WF1455">
        <v>0.78786999999999996</v>
      </c>
      <c r="WG1455">
        <v>0.82423000000000002</v>
      </c>
      <c r="WH1455">
        <v>0.50395999999999996</v>
      </c>
      <c r="WI1455">
        <v>0.75168999999999997</v>
      </c>
      <c r="WJ1455">
        <v>0.52803999999999995</v>
      </c>
      <c r="WK1455">
        <v>0.48982999999999999</v>
      </c>
      <c r="WL1455">
        <v>0.54903000000000002</v>
      </c>
      <c r="WM1455">
        <v>0.69762999999999997</v>
      </c>
      <c r="WN1455">
        <v>0.50192999999999999</v>
      </c>
      <c r="WO1455">
        <v>0.43596000000000001</v>
      </c>
      <c r="WP1455">
        <v>0.47309000000000001</v>
      </c>
      <c r="WQ1455">
        <v>0.56323000000000001</v>
      </c>
      <c r="WR1455">
        <v>0.51010999999999995</v>
      </c>
      <c r="WS1455">
        <v>0.86473999999999995</v>
      </c>
      <c r="WT1455">
        <v>0.85650000000000004</v>
      </c>
      <c r="WU1455">
        <v>0.49736999999999998</v>
      </c>
      <c r="WV1455">
        <v>0.52947</v>
      </c>
      <c r="WW1455">
        <v>0.51720999999999995</v>
      </c>
      <c r="WX1455">
        <v>0.46937000000000001</v>
      </c>
      <c r="WY1455">
        <v>0.52392000000000005</v>
      </c>
      <c r="WZ1455">
        <v>0.51890999999999998</v>
      </c>
      <c r="XA1455">
        <v>0.67176000000000002</v>
      </c>
      <c r="XB1455">
        <v>0.53412000000000004</v>
      </c>
      <c r="XC1455">
        <v>0.48820999999999998</v>
      </c>
      <c r="XD1455">
        <v>0.49530000000000002</v>
      </c>
      <c r="XE1455">
        <v>0.47420000000000001</v>
      </c>
      <c r="XF1455">
        <v>0.74082000000000003</v>
      </c>
      <c r="XG1455">
        <v>0.53993000000000002</v>
      </c>
      <c r="XH1455">
        <v>0.74073</v>
      </c>
      <c r="XI1455">
        <v>0.48898000000000003</v>
      </c>
      <c r="XJ1455">
        <v>0.44345000000000001</v>
      </c>
      <c r="XK1455">
        <v>0.55325999999999997</v>
      </c>
      <c r="XL1455">
        <v>0.46605999999999997</v>
      </c>
      <c r="XM1455">
        <v>0.51388999999999996</v>
      </c>
      <c r="XN1455">
        <v>0.49339</v>
      </c>
      <c r="XO1455">
        <v>0.54773000000000005</v>
      </c>
      <c r="XP1455">
        <v>0.47138000000000002</v>
      </c>
      <c r="XQ1455">
        <v>0.48361999999999999</v>
      </c>
      <c r="XR1455">
        <v>0.47606999999999999</v>
      </c>
      <c r="XS1455">
        <v>0.69965999999999995</v>
      </c>
      <c r="XT1455">
        <v>0.45097999999999999</v>
      </c>
      <c r="XU1455">
        <v>0.65481</v>
      </c>
      <c r="XV1455">
        <v>0.48931999999999998</v>
      </c>
      <c r="XW1455">
        <v>0.43770999999999999</v>
      </c>
      <c r="XX1455">
        <v>0.43851000000000001</v>
      </c>
      <c r="XY1455">
        <v>0.52090000000000003</v>
      </c>
      <c r="XZ1455">
        <v>0.51044</v>
      </c>
      <c r="YA1455">
        <v>0.70257000000000003</v>
      </c>
      <c r="YB1455">
        <v>0.48831000000000002</v>
      </c>
      <c r="YC1455">
        <v>0.55667</v>
      </c>
      <c r="YD1455">
        <v>0.48526000000000002</v>
      </c>
      <c r="YE1455">
        <v>0.49918000000000001</v>
      </c>
      <c r="YF1455">
        <v>0.54479</v>
      </c>
      <c r="YG1455">
        <v>0.5413</v>
      </c>
      <c r="YH1455">
        <v>0.47188999999999998</v>
      </c>
      <c r="YI1455">
        <v>0.48615999999999998</v>
      </c>
      <c r="YJ1455">
        <v>0.46886</v>
      </c>
      <c r="YK1455">
        <v>0.47715000000000002</v>
      </c>
      <c r="YL1455">
        <v>0.47545999999999999</v>
      </c>
      <c r="YM1455">
        <v>0.48405999999999999</v>
      </c>
      <c r="YN1455">
        <v>0.50726000000000004</v>
      </c>
      <c r="YO1455">
        <v>0.51790000000000003</v>
      </c>
      <c r="YP1455">
        <v>0.47398000000000001</v>
      </c>
      <c r="YQ1455">
        <v>0.41510999999999998</v>
      </c>
      <c r="YR1455">
        <v>0.49678</v>
      </c>
      <c r="YS1455">
        <v>0.46045000000000003</v>
      </c>
      <c r="YT1455">
        <v>0.47311999999999999</v>
      </c>
      <c r="YU1455">
        <v>0.47649999999999998</v>
      </c>
      <c r="YV1455">
        <v>0.47258</v>
      </c>
      <c r="YW1455">
        <v>0.53420999999999996</v>
      </c>
      <c r="YX1455">
        <v>0.88231000000000004</v>
      </c>
      <c r="YY1455">
        <v>0.82335999999999998</v>
      </c>
      <c r="YZ1455">
        <v>0.87773999999999996</v>
      </c>
      <c r="ZA1455">
        <v>0.80262</v>
      </c>
      <c r="ZB1455">
        <v>0.47974</v>
      </c>
      <c r="ZC1455">
        <v>0.47483999999999998</v>
      </c>
      <c r="ZD1455">
        <v>0.43552000000000002</v>
      </c>
      <c r="ZE1455">
        <v>0.50183</v>
      </c>
      <c r="ZF1455">
        <v>0.84360999999999997</v>
      </c>
      <c r="ZG1455">
        <v>0.79318</v>
      </c>
      <c r="ZH1455">
        <v>0.77322000000000002</v>
      </c>
      <c r="ZI1455">
        <v>0.86914999999999998</v>
      </c>
      <c r="ZJ1455">
        <v>0.71977999999999998</v>
      </c>
      <c r="ZK1455">
        <v>0.47033000000000003</v>
      </c>
      <c r="ZL1455">
        <v>0.47478999999999999</v>
      </c>
      <c r="ZM1455">
        <v>0.52280000000000004</v>
      </c>
      <c r="ZN1455">
        <v>0.46583999999999998</v>
      </c>
      <c r="ZO1455">
        <v>0.49260999999999999</v>
      </c>
      <c r="ZP1455">
        <v>0.47835</v>
      </c>
      <c r="ZQ1455">
        <v>0.49589</v>
      </c>
      <c r="ZR1455">
        <v>0.48075000000000001</v>
      </c>
      <c r="ZS1455">
        <v>0.48509999999999998</v>
      </c>
      <c r="ZT1455">
        <v>0.50497000000000003</v>
      </c>
      <c r="ZU1455">
        <v>0.60311000000000003</v>
      </c>
      <c r="ZV1455">
        <v>0.46705000000000002</v>
      </c>
      <c r="ZW1455">
        <v>0.50478999999999996</v>
      </c>
      <c r="ZX1455">
        <v>0.52068000000000003</v>
      </c>
      <c r="ZY1455">
        <v>0.43323</v>
      </c>
      <c r="ZZ1455">
        <v>0.36468</v>
      </c>
      <c r="AAA1455">
        <v>0.51549999999999996</v>
      </c>
      <c r="AAB1455">
        <v>0.84728000000000003</v>
      </c>
      <c r="AAC1455">
        <v>0.52934000000000003</v>
      </c>
      <c r="AAD1455">
        <v>0.39835999999999999</v>
      </c>
      <c r="AAE1455">
        <v>0.47810000000000002</v>
      </c>
      <c r="AAF1455">
        <v>0.56830999999999998</v>
      </c>
      <c r="AAG1455">
        <v>0.52178999999999998</v>
      </c>
      <c r="AAH1455">
        <v>0.50951000000000002</v>
      </c>
      <c r="AAI1455">
        <v>0.47171000000000002</v>
      </c>
      <c r="AAJ1455">
        <v>0.49386999999999998</v>
      </c>
      <c r="AAK1455">
        <v>0.47486</v>
      </c>
      <c r="AAL1455">
        <v>0.50851000000000002</v>
      </c>
      <c r="AAM1455">
        <v>0.43587999999999999</v>
      </c>
      <c r="AAN1455">
        <v>0.47767999999999999</v>
      </c>
      <c r="AAO1455">
        <v>0.45339000000000002</v>
      </c>
      <c r="AAP1455">
        <v>0.57106000000000001</v>
      </c>
      <c r="AAQ1455">
        <v>0.54322999999999999</v>
      </c>
      <c r="AAR1455">
        <v>0.50197000000000003</v>
      </c>
      <c r="AAS1455">
        <v>0.48676999999999998</v>
      </c>
      <c r="AAT1455">
        <v>0.68010000000000004</v>
      </c>
      <c r="AAU1455">
        <v>0.51371</v>
      </c>
      <c r="AAV1455">
        <v>0.53305999999999998</v>
      </c>
      <c r="AAW1455">
        <v>0.48538999999999999</v>
      </c>
      <c r="AAX1455">
        <v>0.51937</v>
      </c>
      <c r="AAY1455">
        <v>0.52634000000000003</v>
      </c>
      <c r="AAZ1455">
        <v>0.48752000000000001</v>
      </c>
      <c r="ABA1455">
        <v>0.54530999999999996</v>
      </c>
      <c r="ABB1455">
        <v>0.47555999999999998</v>
      </c>
      <c r="ABC1455">
        <v>0.47911999999999999</v>
      </c>
      <c r="ABD1455">
        <v>0.52622999999999998</v>
      </c>
      <c r="ABE1455">
        <v>0.58735000000000004</v>
      </c>
      <c r="ABF1455">
        <v>0.45929999999999999</v>
      </c>
      <c r="ABG1455">
        <v>0.82467000000000001</v>
      </c>
      <c r="ABH1455">
        <v>0.76817999999999997</v>
      </c>
      <c r="ABI1455">
        <v>0.42402000000000001</v>
      </c>
      <c r="ABJ1455">
        <v>0.47197</v>
      </c>
      <c r="ABK1455">
        <v>0.45667999999999997</v>
      </c>
      <c r="ABL1455">
        <v>0.48834</v>
      </c>
      <c r="ABM1455">
        <v>0.46163999999999999</v>
      </c>
      <c r="ABN1455">
        <v>0.57633000000000001</v>
      </c>
      <c r="ABO1455">
        <v>0.41926000000000002</v>
      </c>
      <c r="ABP1455">
        <v>0.42480000000000001</v>
      </c>
      <c r="ABQ1455">
        <v>0.52581999999999995</v>
      </c>
      <c r="ABR1455">
        <v>0.51007000000000002</v>
      </c>
      <c r="ABS1455">
        <v>0.46589999999999998</v>
      </c>
      <c r="ABT1455">
        <v>0.51656999999999997</v>
      </c>
      <c r="ABU1455">
        <v>0.50168999999999997</v>
      </c>
      <c r="ABV1455">
        <v>0.56689999999999996</v>
      </c>
      <c r="ABW1455">
        <v>0.49523</v>
      </c>
      <c r="ABX1455">
        <v>0.49763000000000002</v>
      </c>
      <c r="ABY1455">
        <v>0.53552999999999995</v>
      </c>
      <c r="ABZ1455">
        <v>0.73231999999999997</v>
      </c>
      <c r="ACA1455">
        <v>0.45150000000000001</v>
      </c>
      <c r="ACB1455">
        <v>0.63253999999999999</v>
      </c>
      <c r="ACC1455">
        <v>0.86843999999999999</v>
      </c>
      <c r="ACD1455">
        <v>0.56760999999999995</v>
      </c>
      <c r="ACE1455">
        <v>0.87968000000000002</v>
      </c>
      <c r="ACF1455">
        <v>0.59058999999999995</v>
      </c>
      <c r="ACG1455">
        <v>0.51814000000000004</v>
      </c>
      <c r="ACH1455">
        <v>0.82750999999999997</v>
      </c>
      <c r="ACI1455">
        <v>0.80428999999999995</v>
      </c>
      <c r="ACJ1455">
        <v>0.45945000000000003</v>
      </c>
      <c r="ACK1455">
        <v>0.56267999999999996</v>
      </c>
      <c r="ACL1455">
        <v>0.60406000000000004</v>
      </c>
      <c r="ACM1455">
        <v>0.56342000000000003</v>
      </c>
      <c r="ACN1455">
        <v>0.56054000000000004</v>
      </c>
      <c r="ACO1455">
        <v>0.44983000000000001</v>
      </c>
      <c r="ACP1455">
        <v>0.41464000000000001</v>
      </c>
      <c r="ACQ1455">
        <v>0.48601</v>
      </c>
      <c r="ACR1455">
        <v>0.60389000000000004</v>
      </c>
      <c r="ACS1455">
        <v>0.43120000000000003</v>
      </c>
      <c r="ACT1455">
        <v>0.47815000000000002</v>
      </c>
      <c r="ACU1455">
        <v>0.49070999999999998</v>
      </c>
      <c r="ACV1455">
        <v>0.80444000000000004</v>
      </c>
      <c r="ACW1455">
        <v>0.96318999999999999</v>
      </c>
      <c r="ACX1455">
        <v>0.61123000000000005</v>
      </c>
      <c r="ACY1455">
        <v>0.58501999999999998</v>
      </c>
      <c r="ACZ1455">
        <v>0.83816999999999997</v>
      </c>
      <c r="ADA1455">
        <v>0.84333000000000002</v>
      </c>
      <c r="ADB1455">
        <v>0.85755999999999999</v>
      </c>
      <c r="ADC1455">
        <v>0.51754999999999995</v>
      </c>
      <c r="ADD1455">
        <v>0.52280000000000004</v>
      </c>
      <c r="ADE1455">
        <v>0.42981000000000003</v>
      </c>
      <c r="ADF1455">
        <v>0.47875000000000001</v>
      </c>
      <c r="ADG1455">
        <v>0.51200999999999997</v>
      </c>
      <c r="ADH1455">
        <v>0.49353000000000002</v>
      </c>
      <c r="ADI1455">
        <v>0.52498999999999996</v>
      </c>
      <c r="ADJ1455">
        <v>0.50607000000000002</v>
      </c>
      <c r="ADK1455">
        <v>0.49790000000000001</v>
      </c>
      <c r="ADL1455">
        <v>0.47376000000000001</v>
      </c>
      <c r="ADM1455">
        <v>0.47403000000000001</v>
      </c>
      <c r="ADN1455">
        <v>0.56277999999999995</v>
      </c>
      <c r="ADO1455">
        <v>0.66352999999999995</v>
      </c>
      <c r="ADP1455">
        <v>0.57304999999999995</v>
      </c>
      <c r="ADQ1455">
        <v>0.54074</v>
      </c>
      <c r="ADR1455">
        <v>0.47482000000000002</v>
      </c>
      <c r="ADS1455">
        <v>0.58211999999999997</v>
      </c>
      <c r="ADT1455">
        <v>0.53713</v>
      </c>
      <c r="ADU1455">
        <v>0.60206999999999999</v>
      </c>
      <c r="ADV1455">
        <v>0.58862999999999999</v>
      </c>
      <c r="ADW1455">
        <v>0.45245000000000002</v>
      </c>
      <c r="ADX1455">
        <v>0.50492000000000004</v>
      </c>
      <c r="ADY1455">
        <v>0.5403</v>
      </c>
      <c r="ADZ1455">
        <v>0.56479000000000001</v>
      </c>
      <c r="AEA1455">
        <v>0.43569000000000002</v>
      </c>
      <c r="AEB1455">
        <v>0.47863</v>
      </c>
      <c r="AEC1455">
        <v>0.52188999999999997</v>
      </c>
      <c r="AED1455">
        <v>0.44751000000000002</v>
      </c>
      <c r="AEE1455">
        <v>0.54252</v>
      </c>
      <c r="AEF1455">
        <v>0.47550999999999999</v>
      </c>
      <c r="AEG1455">
        <v>0.42624000000000001</v>
      </c>
      <c r="AEH1455">
        <v>0.50080999999999998</v>
      </c>
      <c r="AEI1455">
        <v>0.44499</v>
      </c>
      <c r="AEJ1455">
        <v>0.44774999999999998</v>
      </c>
      <c r="AEK1455">
        <v>0.47577000000000003</v>
      </c>
      <c r="AEL1455">
        <v>0.49952000000000002</v>
      </c>
      <c r="AEM1455">
        <v>0.46599000000000002</v>
      </c>
      <c r="AEN1455">
        <v>0.47670000000000001</v>
      </c>
      <c r="AEO1455">
        <v>0.39479999999999998</v>
      </c>
      <c r="AEP1455">
        <v>0.49662000000000001</v>
      </c>
      <c r="AEQ1455">
        <v>0.54254000000000002</v>
      </c>
      <c r="AER1455">
        <v>0.43525999999999998</v>
      </c>
      <c r="AES1455">
        <v>0.44424000000000002</v>
      </c>
      <c r="AET1455">
        <v>0.53942000000000001</v>
      </c>
      <c r="AEU1455">
        <v>0.51388</v>
      </c>
      <c r="AEV1455">
        <v>0.51478000000000002</v>
      </c>
      <c r="AEW1455">
        <v>0.57142000000000004</v>
      </c>
      <c r="AEX1455">
        <v>0.42465999999999998</v>
      </c>
      <c r="AEY1455">
        <v>0.52171999999999996</v>
      </c>
      <c r="AEZ1455">
        <v>0.47536</v>
      </c>
      <c r="AFA1455">
        <v>0.59658999999999995</v>
      </c>
      <c r="AFB1455">
        <v>0.51931000000000005</v>
      </c>
      <c r="AFC1455">
        <v>0.53295000000000003</v>
      </c>
      <c r="AFD1455">
        <v>0.54110000000000003</v>
      </c>
      <c r="AFE1455">
        <v>0.47815000000000002</v>
      </c>
      <c r="AFF1455">
        <v>0.56276999999999999</v>
      </c>
      <c r="AFG1455">
        <v>0.40971999999999997</v>
      </c>
      <c r="AFH1455">
        <v>0.52798999999999996</v>
      </c>
      <c r="AFI1455">
        <v>0.48681000000000002</v>
      </c>
      <c r="AFJ1455">
        <v>0.47933999999999999</v>
      </c>
      <c r="AFK1455">
        <v>0.49974000000000002</v>
      </c>
      <c r="AFL1455">
        <v>0.51859999999999995</v>
      </c>
      <c r="AFM1455">
        <v>0.57604999999999995</v>
      </c>
      <c r="AFN1455">
        <v>0.47667999999999999</v>
      </c>
      <c r="AFO1455">
        <v>0.45823999999999998</v>
      </c>
      <c r="AFP1455">
        <v>0.46556999999999998</v>
      </c>
      <c r="AFQ1455">
        <v>0.53995000000000004</v>
      </c>
      <c r="AFR1455">
        <v>0.59423999999999999</v>
      </c>
      <c r="AFS1455">
        <v>0.55274999999999996</v>
      </c>
      <c r="AFT1455">
        <v>0.44219000000000003</v>
      </c>
      <c r="AFU1455">
        <v>0.52139999999999997</v>
      </c>
      <c r="AFV1455">
        <v>0.51993999999999996</v>
      </c>
      <c r="AFW1455">
        <v>0.50800000000000001</v>
      </c>
      <c r="AFX1455">
        <v>0.56177999999999995</v>
      </c>
      <c r="AFY1455">
        <v>0.45911000000000002</v>
      </c>
      <c r="AFZ1455">
        <v>0.51061999999999996</v>
      </c>
      <c r="AGA1455">
        <v>0.47522999999999999</v>
      </c>
      <c r="AGB1455">
        <v>0.60702</v>
      </c>
      <c r="AGC1455">
        <v>0.48443000000000003</v>
      </c>
      <c r="AGD1455">
        <v>0.46356000000000003</v>
      </c>
      <c r="AGE1455">
        <v>0.50666</v>
      </c>
      <c r="AGF1455">
        <v>0.45680999999999999</v>
      </c>
      <c r="AGG1455">
        <v>0.49641999999999997</v>
      </c>
      <c r="AGH1455">
        <v>0.43065999999999999</v>
      </c>
      <c r="AGI1455">
        <v>0.48514000000000002</v>
      </c>
      <c r="AGJ1455">
        <v>0.43715999999999999</v>
      </c>
      <c r="AGK1455">
        <v>0.40494999999999998</v>
      </c>
      <c r="AGL1455">
        <v>0.45772000000000002</v>
      </c>
      <c r="AGM1455">
        <v>0.53400000000000003</v>
      </c>
      <c r="AGN1455">
        <v>0.42387999999999998</v>
      </c>
      <c r="AGO1455">
        <v>0.45954</v>
      </c>
      <c r="AGP1455">
        <v>0.51209000000000005</v>
      </c>
      <c r="AGQ1455">
        <v>0.48892999999999998</v>
      </c>
      <c r="AGR1455">
        <v>0.44968000000000002</v>
      </c>
      <c r="AGS1455">
        <v>0.54503999999999997</v>
      </c>
      <c r="AGT1455">
        <v>0.43948999999999999</v>
      </c>
      <c r="AGU1455">
        <v>0.4486</v>
      </c>
      <c r="AGV1455">
        <v>0.46566999999999997</v>
      </c>
      <c r="AGW1455">
        <v>0.53300999999999998</v>
      </c>
      <c r="AGX1455">
        <v>0.47821999999999998</v>
      </c>
      <c r="AGY1455">
        <v>0.56467000000000001</v>
      </c>
      <c r="AGZ1455">
        <v>0.43841999999999998</v>
      </c>
      <c r="AHA1455">
        <v>0.50938000000000005</v>
      </c>
      <c r="AHB1455">
        <v>0.45213999999999999</v>
      </c>
      <c r="AHC1455">
        <v>0.83131999999999995</v>
      </c>
      <c r="AHD1455">
        <v>0.86856</v>
      </c>
      <c r="AHE1455">
        <v>0.84821000000000002</v>
      </c>
      <c r="AHF1455">
        <v>0.52976999999999996</v>
      </c>
      <c r="AHG1455">
        <v>0.48960999999999999</v>
      </c>
      <c r="AHH1455">
        <v>0.57635999999999998</v>
      </c>
      <c r="AHI1455">
        <v>0.51585000000000003</v>
      </c>
      <c r="AHJ1455">
        <v>0.51266</v>
      </c>
      <c r="AHK1455">
        <v>0.54508000000000001</v>
      </c>
      <c r="AHL1455">
        <v>0.58174000000000003</v>
      </c>
      <c r="AHM1455">
        <v>0.60265000000000002</v>
      </c>
      <c r="AHN1455">
        <v>0.57423000000000002</v>
      </c>
      <c r="AHO1455">
        <v>0.46285999999999999</v>
      </c>
      <c r="AHP1455">
        <v>0.53605999999999998</v>
      </c>
      <c r="AHQ1455">
        <v>0.48187999999999998</v>
      </c>
      <c r="AHR1455">
        <v>0.54488999999999999</v>
      </c>
      <c r="AHS1455">
        <v>0.53534000000000004</v>
      </c>
      <c r="AHT1455">
        <v>0.54222999999999999</v>
      </c>
      <c r="AHU1455">
        <v>0.53849000000000002</v>
      </c>
      <c r="AHV1455">
        <v>0.54810000000000003</v>
      </c>
      <c r="AHW1455">
        <v>0.55620000000000003</v>
      </c>
      <c r="AHX1455">
        <v>0.49730000000000002</v>
      </c>
      <c r="AHY1455">
        <v>0.52839999999999998</v>
      </c>
      <c r="AHZ1455">
        <v>0.80354000000000003</v>
      </c>
      <c r="AIA1455">
        <v>0.62761</v>
      </c>
      <c r="AIB1455">
        <v>0.84445000000000003</v>
      </c>
      <c r="AIC1455">
        <v>0.59501000000000004</v>
      </c>
      <c r="AID1455">
        <v>0.51734999999999998</v>
      </c>
      <c r="AIE1455">
        <v>0.49069000000000002</v>
      </c>
      <c r="AIF1455">
        <v>0.81501999999999997</v>
      </c>
      <c r="AIG1455">
        <v>0.83221000000000001</v>
      </c>
      <c r="AIH1455">
        <v>0.52690999999999999</v>
      </c>
      <c r="AII1455">
        <v>0.53641000000000005</v>
      </c>
      <c r="AIJ1455">
        <v>0.53027999999999997</v>
      </c>
      <c r="AIK1455">
        <v>0.56006</v>
      </c>
      <c r="AIL1455">
        <v>0.86790999999999996</v>
      </c>
      <c r="AIM1455">
        <v>0.56147999999999998</v>
      </c>
      <c r="AIN1455">
        <v>0.45123000000000002</v>
      </c>
      <c r="AIO1455">
        <v>0.59899000000000002</v>
      </c>
      <c r="AIP1455">
        <v>0.57633000000000001</v>
      </c>
      <c r="AIQ1455">
        <v>0.50563999999999998</v>
      </c>
      <c r="AIR1455">
        <v>0.49459999999999998</v>
      </c>
      <c r="AIS1455">
        <v>0.47270000000000001</v>
      </c>
      <c r="AIT1455">
        <v>0.60492000000000001</v>
      </c>
      <c r="AIU1455">
        <v>0.53785000000000005</v>
      </c>
      <c r="AIV1455">
        <v>0.49226999999999999</v>
      </c>
      <c r="AIW1455">
        <v>0.51841000000000004</v>
      </c>
      <c r="AIX1455">
        <v>0.48132000000000003</v>
      </c>
      <c r="AIY1455">
        <v>0.61026000000000002</v>
      </c>
      <c r="AIZ1455">
        <v>0.61807999999999996</v>
      </c>
      <c r="AJA1455">
        <v>0.51053000000000004</v>
      </c>
      <c r="AJB1455">
        <v>0.54249000000000003</v>
      </c>
      <c r="AJC1455">
        <v>0.50634000000000001</v>
      </c>
      <c r="AJD1455">
        <v>0.47627000000000003</v>
      </c>
      <c r="AJE1455">
        <v>0.53527999999999998</v>
      </c>
      <c r="AJF1455">
        <v>0.49786999999999998</v>
      </c>
      <c r="AJG1455">
        <v>0.56786000000000003</v>
      </c>
      <c r="AJH1455">
        <v>0.55884</v>
      </c>
      <c r="AJI1455">
        <v>0.58792999999999995</v>
      </c>
      <c r="AJJ1455">
        <v>0.48904999999999998</v>
      </c>
      <c r="AJK1455">
        <v>0.57823999999999998</v>
      </c>
      <c r="AJL1455">
        <v>0.53224000000000005</v>
      </c>
      <c r="AJM1455">
        <v>0.5605</v>
      </c>
      <c r="AJN1455">
        <v>0.52503</v>
      </c>
      <c r="AJO1455">
        <v>0.56510000000000005</v>
      </c>
      <c r="AJP1455">
        <v>0.58721000000000001</v>
      </c>
      <c r="AJQ1455">
        <v>0.52010999999999996</v>
      </c>
      <c r="AJR1455">
        <v>0.59921999999999997</v>
      </c>
      <c r="AJS1455">
        <v>0.51893999999999996</v>
      </c>
      <c r="AJT1455">
        <v>0.44739000000000001</v>
      </c>
      <c r="AJU1455">
        <v>0.59265999999999996</v>
      </c>
      <c r="AJV1455">
        <v>0.53808999999999996</v>
      </c>
      <c r="AJW1455">
        <v>0.51397000000000004</v>
      </c>
      <c r="AJX1455">
        <v>0.61550000000000005</v>
      </c>
      <c r="AJY1455">
        <v>0.62612000000000001</v>
      </c>
      <c r="AJZ1455">
        <v>0.56613000000000002</v>
      </c>
      <c r="AKA1455">
        <v>0.53324000000000005</v>
      </c>
      <c r="AKB1455">
        <v>0.59221000000000001</v>
      </c>
      <c r="AKC1455">
        <v>0.45744000000000001</v>
      </c>
      <c r="AKD1455">
        <v>0.48054999999999998</v>
      </c>
      <c r="AKE1455">
        <v>0.46135999999999999</v>
      </c>
      <c r="AKF1455">
        <v>0.63490999999999997</v>
      </c>
      <c r="AKG1455">
        <v>0.56460999999999995</v>
      </c>
      <c r="AKH1455">
        <v>0.55235000000000001</v>
      </c>
      <c r="AKI1455">
        <v>0.58404</v>
      </c>
      <c r="AKJ1455">
        <v>0.55103000000000002</v>
      </c>
      <c r="AKK1455">
        <v>0.45284000000000002</v>
      </c>
      <c r="AKL1455">
        <v>0.46392</v>
      </c>
      <c r="AKM1455">
        <v>0.45839000000000002</v>
      </c>
      <c r="AKN1455">
        <v>0.75521000000000005</v>
      </c>
      <c r="AKO1455">
        <v>0.63205</v>
      </c>
      <c r="AKP1455">
        <v>0.51702000000000004</v>
      </c>
      <c r="AKQ1455">
        <v>0.45778000000000002</v>
      </c>
      <c r="AKR1455">
        <v>0.48802000000000001</v>
      </c>
      <c r="AKS1455">
        <v>0.43014000000000002</v>
      </c>
      <c r="AKT1455">
        <v>0.43030000000000002</v>
      </c>
      <c r="AKU1455">
        <v>0.48887999999999998</v>
      </c>
      <c r="AKV1455">
        <v>0.50117999999999996</v>
      </c>
      <c r="AKW1455">
        <v>0.49120999999999998</v>
      </c>
      <c r="AKX1455">
        <v>0.48198999999999997</v>
      </c>
      <c r="AKY1455">
        <v>0.54876000000000003</v>
      </c>
      <c r="AKZ1455">
        <v>0.48332000000000003</v>
      </c>
      <c r="ALA1455">
        <v>0.47721000000000002</v>
      </c>
      <c r="ALB1455">
        <v>0.52644000000000002</v>
      </c>
      <c r="ALC1455">
        <v>0.44818000000000002</v>
      </c>
      <c r="ALD1455">
        <v>0.5786</v>
      </c>
      <c r="ALE1455">
        <v>0.48355999999999999</v>
      </c>
      <c r="ALF1455">
        <v>0.52056000000000002</v>
      </c>
      <c r="ALG1455">
        <v>0.54691999999999996</v>
      </c>
      <c r="ALH1455">
        <v>0.53566000000000003</v>
      </c>
      <c r="ALI1455">
        <v>0.46850999999999998</v>
      </c>
      <c r="ALJ1455">
        <v>0.48831999999999998</v>
      </c>
      <c r="ALK1455">
        <v>0.60289999999999999</v>
      </c>
      <c r="ALL1455">
        <v>0.47393000000000002</v>
      </c>
      <c r="ALM1455">
        <v>0.53907000000000005</v>
      </c>
      <c r="ALN1455">
        <v>0.43346000000000001</v>
      </c>
      <c r="ALO1455">
        <v>0.49292999999999998</v>
      </c>
      <c r="ALP1455">
        <v>0.48126000000000002</v>
      </c>
      <c r="ALQ1455">
        <v>0.6008</v>
      </c>
      <c r="ALR1455">
        <v>0.53307000000000004</v>
      </c>
      <c r="ALS1455">
        <v>0.53169999999999995</v>
      </c>
      <c r="ALT1455">
        <v>0.54469999999999996</v>
      </c>
      <c r="ALU1455">
        <v>0.51795999999999998</v>
      </c>
      <c r="ALV1455">
        <v>0.51639000000000002</v>
      </c>
      <c r="ALW1455">
        <v>0.48313</v>
      </c>
      <c r="ALX1455">
        <v>0.43692999999999999</v>
      </c>
      <c r="ALY1455">
        <v>0.53835999999999995</v>
      </c>
      <c r="ALZ1455">
        <v>0.45441999999999999</v>
      </c>
      <c r="AMA1455">
        <v>0.51656000000000002</v>
      </c>
      <c r="AMB1455">
        <v>0.47913</v>
      </c>
      <c r="AMC1455">
        <v>0.48351</v>
      </c>
      <c r="AMD1455">
        <v>0.50585000000000002</v>
      </c>
      <c r="AME1455">
        <v>0.50149999999999995</v>
      </c>
      <c r="AMF1455">
        <v>0.45340000000000003</v>
      </c>
      <c r="AMG1455">
        <v>0.53749000000000002</v>
      </c>
      <c r="AMH1455">
        <v>0.52088999999999996</v>
      </c>
      <c r="AMI1455">
        <v>0.48348999999999998</v>
      </c>
      <c r="AMJ1455">
        <v>0.53391</v>
      </c>
      <c r="AMK1455">
        <v>0.51536999999999999</v>
      </c>
      <c r="AML1455">
        <v>0.47350999999999999</v>
      </c>
      <c r="AMM1455">
        <v>0.54888999999999999</v>
      </c>
      <c r="AMN1455">
        <v>0.52186999999999995</v>
      </c>
      <c r="AMO1455">
        <v>0.53247999999999995</v>
      </c>
      <c r="AMP1455">
        <v>0.56745000000000001</v>
      </c>
      <c r="AMQ1455">
        <v>0.56425999999999998</v>
      </c>
      <c r="AMR1455">
        <v>0.50936000000000003</v>
      </c>
      <c r="AMS1455">
        <v>0.47832000000000002</v>
      </c>
      <c r="AMT1455">
        <v>0.43889</v>
      </c>
      <c r="AMU1455">
        <v>0.45412999999999998</v>
      </c>
      <c r="AMV1455">
        <v>0.49543999999999999</v>
      </c>
      <c r="AMW1455">
        <v>0.50675999999999999</v>
      </c>
      <c r="AMX1455">
        <v>0.43189</v>
      </c>
      <c r="AMY1455">
        <v>0.48082999999999998</v>
      </c>
      <c r="AMZ1455">
        <v>0.46356000000000003</v>
      </c>
      <c r="ANA1455">
        <v>0.46932000000000001</v>
      </c>
      <c r="ANB1455">
        <v>0.46906999999999999</v>
      </c>
      <c r="ANC1455">
        <v>0.48935000000000001</v>
      </c>
      <c r="AND1455">
        <v>0.51480999999999999</v>
      </c>
      <c r="ANE1455">
        <v>0.53420000000000001</v>
      </c>
      <c r="ANF1455">
        <v>0.80025000000000002</v>
      </c>
      <c r="ANG1455">
        <v>0.46906999999999999</v>
      </c>
      <c r="ANH1455">
        <v>0.42725999999999997</v>
      </c>
      <c r="ANI1455">
        <v>0.49769000000000002</v>
      </c>
      <c r="ANJ1455">
        <v>0.48277999999999999</v>
      </c>
      <c r="ANK1455">
        <v>0.56235000000000002</v>
      </c>
      <c r="ANL1455">
        <v>0.48671999999999999</v>
      </c>
      <c r="ANM1455">
        <v>0.49452000000000002</v>
      </c>
      <c r="ANN1455">
        <v>0.53778000000000004</v>
      </c>
      <c r="ANO1455">
        <v>0.53310999999999997</v>
      </c>
      <c r="ANP1455">
        <v>0.47393999999999997</v>
      </c>
      <c r="ANQ1455">
        <v>0.48202</v>
      </c>
      <c r="ANR1455">
        <v>0.53656000000000004</v>
      </c>
      <c r="ANS1455">
        <v>0.54403000000000001</v>
      </c>
      <c r="ANT1455">
        <v>0.48466999999999999</v>
      </c>
      <c r="ANU1455">
        <v>0.51797000000000004</v>
      </c>
      <c r="ANV1455">
        <v>0.47794999999999999</v>
      </c>
      <c r="ANW1455">
        <v>0.49164000000000002</v>
      </c>
      <c r="ANX1455">
        <v>0.51866000000000001</v>
      </c>
      <c r="ANY1455">
        <v>0.47260999999999997</v>
      </c>
      <c r="ANZ1455">
        <v>0.48869000000000001</v>
      </c>
      <c r="AOA1455">
        <v>0.56335000000000002</v>
      </c>
      <c r="AOB1455">
        <v>0.46395999999999998</v>
      </c>
      <c r="AOC1455">
        <v>0.49609999999999999</v>
      </c>
      <c r="AOD1455">
        <v>0.53422999999999998</v>
      </c>
      <c r="AOE1455">
        <v>0.53610000000000002</v>
      </c>
      <c r="AOF1455">
        <v>0.53920999999999997</v>
      </c>
      <c r="AOG1455">
        <v>0.60458000000000001</v>
      </c>
      <c r="AOH1455">
        <v>0.52427000000000001</v>
      </c>
      <c r="AOI1455">
        <v>0.46550999999999998</v>
      </c>
      <c r="AOJ1455">
        <v>0.52803</v>
      </c>
      <c r="AOK1455">
        <v>0.52417000000000002</v>
      </c>
      <c r="AOL1455">
        <v>0.46476000000000001</v>
      </c>
      <c r="AOM1455">
        <v>0.47814000000000001</v>
      </c>
      <c r="AON1455">
        <v>0.50102000000000002</v>
      </c>
      <c r="AOO1455">
        <v>0.46775</v>
      </c>
      <c r="AOP1455">
        <v>0.50544999999999995</v>
      </c>
      <c r="AOQ1455">
        <v>0.56242999999999999</v>
      </c>
      <c r="AOR1455">
        <v>0.56105000000000005</v>
      </c>
      <c r="AOS1455">
        <v>0.44816</v>
      </c>
      <c r="AOT1455">
        <v>0.46517999999999998</v>
      </c>
      <c r="AOU1455">
        <v>0.57455999999999996</v>
      </c>
      <c r="AOV1455">
        <v>0.67269999999999996</v>
      </c>
      <c r="AOW1455">
        <v>0.80300000000000005</v>
      </c>
      <c r="AOX1455">
        <v>0.54254999999999998</v>
      </c>
      <c r="AOY1455">
        <v>0.47626000000000002</v>
      </c>
      <c r="AOZ1455">
        <v>0.82850999999999997</v>
      </c>
      <c r="APA1455">
        <v>0.90495000000000003</v>
      </c>
      <c r="APB1455">
        <v>0.87712000000000001</v>
      </c>
      <c r="APC1455">
        <v>0.46382000000000001</v>
      </c>
      <c r="APD1455">
        <v>0.59089999999999998</v>
      </c>
      <c r="APE1455">
        <v>0.60319999999999996</v>
      </c>
      <c r="APF1455">
        <v>0.50722</v>
      </c>
      <c r="APG1455">
        <v>0.52978000000000003</v>
      </c>
      <c r="APH1455">
        <v>0.50846999999999998</v>
      </c>
      <c r="API1455">
        <v>0.48845</v>
      </c>
      <c r="APJ1455">
        <v>0.52393999999999996</v>
      </c>
      <c r="APK1455">
        <v>0.48099999999999998</v>
      </c>
      <c r="APL1455">
        <v>0.50024999999999997</v>
      </c>
      <c r="APM1455">
        <v>0.55159999999999998</v>
      </c>
      <c r="APN1455">
        <v>0.48691000000000001</v>
      </c>
      <c r="APO1455">
        <v>0.52093</v>
      </c>
      <c r="APP1455">
        <v>0.92817000000000005</v>
      </c>
      <c r="APQ1455">
        <v>0.53910999999999998</v>
      </c>
      <c r="APR1455">
        <v>0.54573000000000005</v>
      </c>
      <c r="APS1455">
        <v>0.53649999999999998</v>
      </c>
      <c r="APT1455">
        <v>0.50070999999999999</v>
      </c>
      <c r="APU1455">
        <v>0.50717000000000001</v>
      </c>
      <c r="APV1455">
        <v>0.47375</v>
      </c>
      <c r="APW1455">
        <v>0.88419000000000003</v>
      </c>
      <c r="APX1455">
        <v>0.88304000000000005</v>
      </c>
      <c r="APY1455">
        <v>0.49397999999999997</v>
      </c>
      <c r="APZ1455">
        <v>0.51692000000000005</v>
      </c>
      <c r="AQA1455">
        <v>0.49331000000000003</v>
      </c>
      <c r="AQB1455">
        <v>0.50485999999999998</v>
      </c>
      <c r="AQC1455">
        <v>0.5161</v>
      </c>
      <c r="AQD1455">
        <v>0.64139999999999997</v>
      </c>
      <c r="AQE1455">
        <v>0.50446000000000002</v>
      </c>
      <c r="AQF1455">
        <v>0.53376999999999997</v>
      </c>
      <c r="AQG1455">
        <v>0.48221999999999998</v>
      </c>
      <c r="AQH1455">
        <v>0.48476000000000002</v>
      </c>
      <c r="AQI1455">
        <v>0.59746999999999995</v>
      </c>
      <c r="AQJ1455">
        <v>0.57879999999999998</v>
      </c>
      <c r="AQK1455">
        <v>0.51873999999999998</v>
      </c>
      <c r="AQL1455">
        <v>0.51117999999999997</v>
      </c>
      <c r="AQM1455">
        <v>0.47167999999999999</v>
      </c>
      <c r="AQN1455">
        <v>0.57696000000000003</v>
      </c>
      <c r="AQO1455">
        <v>0.54945999999999995</v>
      </c>
      <c r="AQP1455">
        <v>0.52344000000000002</v>
      </c>
      <c r="AQQ1455">
        <v>0.53530999999999995</v>
      </c>
      <c r="AQR1455">
        <v>0.54432999999999998</v>
      </c>
      <c r="AQS1455">
        <v>0.51407000000000003</v>
      </c>
      <c r="AQT1455">
        <v>0.53864999999999996</v>
      </c>
      <c r="AQU1455">
        <v>0.53488999999999998</v>
      </c>
      <c r="AQV1455">
        <v>0.60585</v>
      </c>
      <c r="AQW1455">
        <v>0.45806000000000002</v>
      </c>
      <c r="AQX1455">
        <v>0.56418999999999997</v>
      </c>
      <c r="AQY1455">
        <v>0.50197000000000003</v>
      </c>
      <c r="AQZ1455">
        <v>0.58062999999999998</v>
      </c>
      <c r="ARA1455">
        <v>0.52736000000000005</v>
      </c>
      <c r="ARB1455">
        <v>0.54688999999999999</v>
      </c>
      <c r="ARC1455">
        <v>0.47294999999999998</v>
      </c>
      <c r="ARD1455">
        <v>0.58448</v>
      </c>
      <c r="ARE1455">
        <v>0.4662</v>
      </c>
      <c r="ARF1455">
        <v>0.53022000000000002</v>
      </c>
      <c r="ARG1455">
        <v>0.50139</v>
      </c>
      <c r="ARH1455">
        <v>0.45347999999999999</v>
      </c>
      <c r="ARI1455">
        <v>0.49347000000000002</v>
      </c>
      <c r="ARJ1455">
        <v>0.50612000000000001</v>
      </c>
      <c r="ARK1455">
        <v>0.51963000000000004</v>
      </c>
      <c r="ARL1455">
        <v>0.47040999999999999</v>
      </c>
      <c r="ARM1455">
        <v>0.53449999999999998</v>
      </c>
      <c r="ARN1455">
        <v>0.52322000000000002</v>
      </c>
      <c r="ARO1455">
        <v>0.45984999999999998</v>
      </c>
      <c r="ARP1455">
        <v>0.56957000000000002</v>
      </c>
      <c r="ARQ1455">
        <v>0.53696999999999995</v>
      </c>
      <c r="ARR1455">
        <v>0.50739999999999996</v>
      </c>
      <c r="ARS1455">
        <v>0.50224999999999997</v>
      </c>
      <c r="ART1455">
        <v>0.50465000000000004</v>
      </c>
      <c r="ARU1455">
        <v>0.51988999999999996</v>
      </c>
      <c r="ARV1455">
        <v>0.47077999999999998</v>
      </c>
      <c r="ARW1455">
        <v>0.51351999999999998</v>
      </c>
      <c r="ARX1455">
        <v>0.54561999999999999</v>
      </c>
      <c r="ARY1455">
        <v>0.48724000000000001</v>
      </c>
      <c r="ARZ1455">
        <v>0.46546999999999999</v>
      </c>
      <c r="ASA1455">
        <v>0.54391</v>
      </c>
      <c r="ASB1455">
        <v>0.53637000000000001</v>
      </c>
      <c r="ASC1455">
        <v>0.52690999999999999</v>
      </c>
      <c r="ASD1455">
        <v>0.54991999999999996</v>
      </c>
      <c r="ASE1455">
        <v>0.50536000000000003</v>
      </c>
      <c r="ASF1455">
        <v>0.52883999999999998</v>
      </c>
      <c r="ASG1455">
        <v>0.59545000000000003</v>
      </c>
      <c r="ASH1455">
        <v>0.51198999999999995</v>
      </c>
      <c r="ASI1455">
        <v>0.60075999999999996</v>
      </c>
      <c r="ASJ1455">
        <v>0.54391999999999996</v>
      </c>
      <c r="ASK1455">
        <v>0.52576000000000001</v>
      </c>
      <c r="ASL1455">
        <v>0.62648999999999999</v>
      </c>
      <c r="ASM1455">
        <v>0.53081999999999996</v>
      </c>
      <c r="ASN1455">
        <v>0.5272</v>
      </c>
      <c r="ASO1455">
        <v>0.52358000000000005</v>
      </c>
      <c r="ASP1455">
        <v>0.43991000000000002</v>
      </c>
      <c r="ASQ1455">
        <v>0.48444999999999999</v>
      </c>
      <c r="ASR1455">
        <v>0.45040999999999998</v>
      </c>
      <c r="ASS1455">
        <v>0.54303999999999997</v>
      </c>
      <c r="AST1455">
        <v>0.45347999999999999</v>
      </c>
      <c r="ASU1455">
        <v>0.47839999999999999</v>
      </c>
      <c r="ASV1455">
        <v>0.56296000000000002</v>
      </c>
      <c r="ASW1455">
        <v>0.59945999999999999</v>
      </c>
      <c r="ASX1455">
        <v>0.50263999999999998</v>
      </c>
      <c r="ASY1455">
        <v>0.56154999999999999</v>
      </c>
      <c r="ASZ1455">
        <v>0.58543999999999996</v>
      </c>
      <c r="ATA1455">
        <v>0.49006</v>
      </c>
      <c r="ATB1455">
        <v>0.51168999999999998</v>
      </c>
      <c r="ATC1455">
        <v>0.54437999999999998</v>
      </c>
      <c r="ATD1455">
        <v>0.55915000000000004</v>
      </c>
      <c r="ATE1455">
        <v>0.51376999999999995</v>
      </c>
      <c r="ATF1455">
        <v>0.52868000000000004</v>
      </c>
      <c r="ATG1455">
        <v>0.49657000000000001</v>
      </c>
      <c r="ATH1455">
        <v>0.56884999999999997</v>
      </c>
      <c r="ATI1455">
        <v>0.42762</v>
      </c>
      <c r="ATJ1455">
        <v>0.53293999999999997</v>
      </c>
      <c r="ATK1455">
        <v>0.51627999999999996</v>
      </c>
      <c r="ATL1455">
        <v>0.49324000000000001</v>
      </c>
      <c r="ATM1455">
        <v>0.47558</v>
      </c>
      <c r="ATN1455">
        <v>0.46531</v>
      </c>
      <c r="ATO1455">
        <v>0.47320000000000001</v>
      </c>
      <c r="ATP1455">
        <v>0.51114999999999999</v>
      </c>
      <c r="ATQ1455">
        <v>0.48346</v>
      </c>
      <c r="ATR1455">
        <v>0.48054000000000002</v>
      </c>
      <c r="ATS1455">
        <v>0.51580999999999999</v>
      </c>
      <c r="ATT1455">
        <v>0.45151999999999998</v>
      </c>
      <c r="ATU1455">
        <v>0.52844999999999998</v>
      </c>
      <c r="ATV1455">
        <v>0.51661000000000001</v>
      </c>
      <c r="ATW1455">
        <v>0.52773000000000003</v>
      </c>
      <c r="ATX1455">
        <v>0.54491999999999996</v>
      </c>
      <c r="ATY1455">
        <v>0.57987</v>
      </c>
      <c r="ATZ1455">
        <v>0.52551000000000003</v>
      </c>
      <c r="AUA1455">
        <v>0.49791000000000002</v>
      </c>
      <c r="AUB1455">
        <v>0.52109000000000005</v>
      </c>
      <c r="AUC1455">
        <v>0.50739999999999996</v>
      </c>
      <c r="AUD1455">
        <v>0.4541</v>
      </c>
      <c r="AUE1455">
        <v>0.51876</v>
      </c>
      <c r="AUF1455">
        <v>0.47115000000000001</v>
      </c>
      <c r="AUG1455">
        <v>0.48841000000000001</v>
      </c>
      <c r="AUH1455">
        <v>0.49142000000000002</v>
      </c>
      <c r="AUI1455">
        <v>0.54525999999999997</v>
      </c>
      <c r="AUJ1455">
        <v>0.80250999999999995</v>
      </c>
      <c r="AUK1455">
        <v>0.91974</v>
      </c>
      <c r="AUL1455">
        <v>0.58267999999999998</v>
      </c>
      <c r="AUM1455">
        <v>0.49295</v>
      </c>
      <c r="AUN1455">
        <v>0.49986999999999998</v>
      </c>
      <c r="AUO1455">
        <v>0.94847000000000004</v>
      </c>
      <c r="AUP1455">
        <v>0.53632000000000002</v>
      </c>
      <c r="AUQ1455">
        <v>0.48007</v>
      </c>
      <c r="AUR1455">
        <v>0.57133999999999996</v>
      </c>
      <c r="AUS1455">
        <v>0.57118999999999998</v>
      </c>
      <c r="AUT1455">
        <v>0.55900000000000005</v>
      </c>
      <c r="AUU1455">
        <v>0.45989000000000002</v>
      </c>
      <c r="AUV1455">
        <v>0.59889000000000003</v>
      </c>
      <c r="AUW1455">
        <v>0.51227999999999996</v>
      </c>
      <c r="AUX1455">
        <v>0.53083000000000002</v>
      </c>
      <c r="AUY1455">
        <v>0.53283000000000003</v>
      </c>
      <c r="AUZ1455">
        <v>0.53478999999999999</v>
      </c>
      <c r="AVA1455">
        <v>0.52595999999999998</v>
      </c>
      <c r="AVB1455">
        <v>0.54334000000000005</v>
      </c>
      <c r="AVC1455">
        <v>0.54210000000000003</v>
      </c>
      <c r="AVD1455">
        <v>0.53469</v>
      </c>
      <c r="AVE1455">
        <v>0.55271000000000003</v>
      </c>
      <c r="AVF1455">
        <v>0.47664000000000001</v>
      </c>
      <c r="AVG1455">
        <v>0.50329999999999997</v>
      </c>
      <c r="AVH1455">
        <v>0.47010999999999997</v>
      </c>
      <c r="AVI1455">
        <v>0.51000999999999996</v>
      </c>
      <c r="AVJ1455">
        <v>0.50275999999999998</v>
      </c>
      <c r="AVK1455">
        <v>0.47049000000000002</v>
      </c>
      <c r="AVL1455">
        <v>0.64751000000000003</v>
      </c>
      <c r="AVM1455">
        <v>0.50827999999999995</v>
      </c>
      <c r="AVN1455">
        <v>0.51051000000000002</v>
      </c>
      <c r="AVO1455">
        <v>0.49441000000000002</v>
      </c>
      <c r="AVP1455">
        <v>0.55074000000000001</v>
      </c>
      <c r="AVQ1455">
        <v>0.52676999999999996</v>
      </c>
      <c r="AVR1455">
        <v>0.50521000000000005</v>
      </c>
      <c r="AVS1455">
        <v>0.45068999999999998</v>
      </c>
      <c r="AVT1455">
        <v>0.47423999999999999</v>
      </c>
      <c r="AVU1455">
        <v>0.50946999999999998</v>
      </c>
      <c r="AVV1455">
        <v>0.48526999999999998</v>
      </c>
      <c r="AVW1455">
        <v>0.43475000000000003</v>
      </c>
      <c r="AVX1455">
        <v>0.54952999999999996</v>
      </c>
      <c r="AVY1455">
        <v>0.49515999999999999</v>
      </c>
      <c r="AVZ1455">
        <v>0.54481000000000002</v>
      </c>
      <c r="AWA1455">
        <v>0.45937</v>
      </c>
      <c r="AWB1455">
        <v>0.50595000000000001</v>
      </c>
      <c r="AWC1455">
        <v>0.53612000000000004</v>
      </c>
      <c r="AWD1455">
        <v>0.54134000000000004</v>
      </c>
      <c r="AWE1455">
        <v>0.49584</v>
      </c>
      <c r="AWF1455">
        <v>0.44112000000000001</v>
      </c>
      <c r="AWG1455">
        <v>0.56055999999999995</v>
      </c>
      <c r="AWH1455">
        <v>0.49870999999999999</v>
      </c>
      <c r="AWI1455">
        <v>0.54088000000000003</v>
      </c>
      <c r="AWJ1455">
        <v>0.48544999999999999</v>
      </c>
      <c r="AWK1455">
        <v>0.47016999999999998</v>
      </c>
      <c r="AWL1455">
        <v>0.53013999999999994</v>
      </c>
      <c r="AWM1455">
        <v>0.59521000000000002</v>
      </c>
      <c r="AWN1455">
        <v>0.62116000000000005</v>
      </c>
      <c r="AWO1455">
        <v>0.80376000000000003</v>
      </c>
      <c r="AWP1455">
        <v>0.91617000000000004</v>
      </c>
      <c r="AWQ1455">
        <v>0.81025999999999998</v>
      </c>
      <c r="AWR1455">
        <v>0.49930999999999998</v>
      </c>
      <c r="AWS1455">
        <v>0.46639999999999998</v>
      </c>
      <c r="AWT1455">
        <v>0.78705999999999998</v>
      </c>
      <c r="AWU1455">
        <v>0.90097000000000005</v>
      </c>
      <c r="AWV1455">
        <v>0.49197000000000002</v>
      </c>
      <c r="AWW1455">
        <v>0.42596000000000001</v>
      </c>
      <c r="AWX1455">
        <v>0.91335</v>
      </c>
      <c r="AWY1455">
        <v>0.57784999999999997</v>
      </c>
      <c r="AWZ1455">
        <v>0.45806000000000002</v>
      </c>
      <c r="AXA1455">
        <v>0.43841000000000002</v>
      </c>
      <c r="AXB1455">
        <v>0.45347999999999999</v>
      </c>
      <c r="AXC1455">
        <v>0.81662999999999997</v>
      </c>
      <c r="AXD1455">
        <v>0.51795999999999998</v>
      </c>
      <c r="AXE1455">
        <v>0.46024999999999999</v>
      </c>
      <c r="AXF1455">
        <v>0.89503999999999995</v>
      </c>
      <c r="AXG1455">
        <v>0.80733999999999995</v>
      </c>
      <c r="AXH1455">
        <v>0.78183000000000002</v>
      </c>
      <c r="AXI1455">
        <v>0.44340000000000002</v>
      </c>
      <c r="AXJ1455">
        <v>0.90878000000000003</v>
      </c>
      <c r="AXK1455">
        <v>0.92137000000000002</v>
      </c>
      <c r="AXL1455">
        <v>0.44799</v>
      </c>
      <c r="AXM1455">
        <v>0.81225999999999998</v>
      </c>
      <c r="AXN1455">
        <v>0.94784999999999997</v>
      </c>
      <c r="AXO1455">
        <v>0.54776000000000002</v>
      </c>
      <c r="AXP1455">
        <v>0.46764</v>
      </c>
      <c r="AXQ1455">
        <v>0.92217000000000005</v>
      </c>
      <c r="AXR1455">
        <v>0.50104000000000004</v>
      </c>
      <c r="AXS1455">
        <v>0.49870999999999999</v>
      </c>
      <c r="AXT1455">
        <v>0.48892999999999998</v>
      </c>
      <c r="AXU1455">
        <v>0.43903999999999999</v>
      </c>
      <c r="AXV1455">
        <v>0.89193</v>
      </c>
      <c r="AXW1455">
        <v>0.48493000000000003</v>
      </c>
      <c r="AXX1455">
        <v>0.91415000000000002</v>
      </c>
      <c r="AXY1455">
        <v>0.57340000000000002</v>
      </c>
      <c r="AXZ1455">
        <v>0.56152999999999997</v>
      </c>
      <c r="AYA1455">
        <v>0.80972</v>
      </c>
      <c r="AYB1455">
        <v>0.80798000000000003</v>
      </c>
      <c r="AYC1455">
        <v>0.43076999999999999</v>
      </c>
      <c r="AYD1455">
        <v>0.94913000000000003</v>
      </c>
      <c r="AYE1455">
        <v>0.57889000000000002</v>
      </c>
      <c r="AYF1455">
        <v>0.52473000000000003</v>
      </c>
      <c r="AYG1455">
        <v>0.92293000000000003</v>
      </c>
      <c r="AYH1455">
        <v>0.47397</v>
      </c>
      <c r="AYI1455">
        <v>0.61990999999999996</v>
      </c>
      <c r="AYJ1455">
        <v>0.49530999999999997</v>
      </c>
      <c r="AYK1455">
        <v>0.46578999999999998</v>
      </c>
      <c r="AYL1455">
        <v>0.81420000000000003</v>
      </c>
      <c r="AYM1455">
        <v>0.48975999999999997</v>
      </c>
      <c r="AYN1455">
        <v>0.92118</v>
      </c>
      <c r="AYO1455">
        <v>0.90300000000000002</v>
      </c>
      <c r="AYP1455">
        <v>0.46222000000000002</v>
      </c>
      <c r="AYQ1455">
        <v>0.4143</v>
      </c>
      <c r="AYR1455">
        <v>0.81581999999999999</v>
      </c>
      <c r="AYS1455">
        <v>0.50468000000000002</v>
      </c>
      <c r="AYT1455">
        <v>0.46495999999999998</v>
      </c>
      <c r="AYU1455">
        <v>0.67196</v>
      </c>
      <c r="AYV1455">
        <v>0.66674999999999995</v>
      </c>
      <c r="AYW1455">
        <v>0.51473000000000002</v>
      </c>
      <c r="AYX1455">
        <v>0.48881000000000002</v>
      </c>
      <c r="AYY1455">
        <v>0.53717000000000004</v>
      </c>
      <c r="AYZ1455">
        <v>0.56138999999999994</v>
      </c>
      <c r="AZA1455">
        <v>0.60814999999999997</v>
      </c>
      <c r="AZB1455">
        <v>0.63856999999999997</v>
      </c>
      <c r="AZC1455">
        <v>0.48426000000000002</v>
      </c>
      <c r="AZD1455">
        <v>0.46351999999999999</v>
      </c>
      <c r="AZE1455">
        <v>0.59572000000000003</v>
      </c>
      <c r="AZF1455">
        <v>0.80311999999999995</v>
      </c>
      <c r="AZG1455">
        <v>0.46903</v>
      </c>
      <c r="AZH1455">
        <v>0.87846999999999997</v>
      </c>
      <c r="AZI1455">
        <v>0.74307000000000001</v>
      </c>
      <c r="AZJ1455">
        <v>0.53598000000000001</v>
      </c>
      <c r="AZK1455">
        <v>0.50085000000000002</v>
      </c>
      <c r="AZL1455">
        <v>0.71308000000000005</v>
      </c>
      <c r="AZM1455">
        <v>0.54332000000000003</v>
      </c>
      <c r="AZN1455">
        <v>0.63490000000000002</v>
      </c>
      <c r="AZO1455">
        <v>0.61234999999999995</v>
      </c>
      <c r="AZP1455">
        <v>0.71069000000000004</v>
      </c>
      <c r="AZQ1455">
        <v>0.50675999999999999</v>
      </c>
      <c r="AZR1455">
        <v>0.74219000000000002</v>
      </c>
      <c r="AZS1455">
        <v>0.60746</v>
      </c>
      <c r="AZT1455">
        <v>0.45077</v>
      </c>
      <c r="AZU1455">
        <v>0.79427000000000003</v>
      </c>
      <c r="AZV1455">
        <v>0.71723999999999999</v>
      </c>
      <c r="AZW1455">
        <v>0.84113000000000004</v>
      </c>
      <c r="AZX1455">
        <v>0.82301999999999997</v>
      </c>
      <c r="AZY1455">
        <v>0.88180000000000003</v>
      </c>
      <c r="AZZ1455">
        <v>0.76539000000000001</v>
      </c>
      <c r="BAA1455">
        <v>0.77256000000000002</v>
      </c>
      <c r="BAB1455">
        <v>0.79715000000000003</v>
      </c>
      <c r="BAC1455">
        <v>0.58177000000000001</v>
      </c>
      <c r="BAD1455">
        <v>0.41787000000000002</v>
      </c>
      <c r="BAE1455">
        <v>0.60353999999999997</v>
      </c>
      <c r="BAF1455">
        <v>0.65858000000000005</v>
      </c>
      <c r="BAG1455">
        <v>0.79720999999999997</v>
      </c>
      <c r="BAH1455">
        <v>0.93254000000000004</v>
      </c>
      <c r="BAI1455">
        <v>0.62273999999999996</v>
      </c>
      <c r="BAJ1455">
        <v>0.84972999999999999</v>
      </c>
      <c r="BAK1455">
        <v>0.48555999999999999</v>
      </c>
      <c r="BAL1455">
        <v>0.51015999999999995</v>
      </c>
      <c r="BAM1455">
        <v>0.58740000000000003</v>
      </c>
      <c r="BAN1455">
        <v>0.53802000000000005</v>
      </c>
      <c r="BAO1455">
        <v>0.60811999999999999</v>
      </c>
      <c r="BAP1455">
        <v>0.55725000000000002</v>
      </c>
      <c r="BAQ1455">
        <v>0.52592000000000005</v>
      </c>
      <c r="BAR1455">
        <v>0.50399000000000005</v>
      </c>
      <c r="BAS1455">
        <v>0.43306</v>
      </c>
      <c r="BAT1455">
        <v>0.49761</v>
      </c>
      <c r="BAU1455">
        <v>0.53037999999999996</v>
      </c>
      <c r="BAV1455">
        <v>0.52322999999999997</v>
      </c>
      <c r="BAW1455">
        <v>0.59521999999999997</v>
      </c>
      <c r="BAX1455">
        <v>0.41850999999999999</v>
      </c>
      <c r="BAY1455">
        <v>0.63646000000000003</v>
      </c>
      <c r="BAZ1455">
        <v>0.62051000000000001</v>
      </c>
      <c r="BBA1455">
        <v>0.53586</v>
      </c>
      <c r="BBB1455">
        <v>0.64366000000000001</v>
      </c>
      <c r="BBC1455">
        <v>0.62304999999999999</v>
      </c>
      <c r="BBD1455">
        <v>0.52944000000000002</v>
      </c>
      <c r="BBE1455">
        <v>0.47109000000000001</v>
      </c>
      <c r="BBF1455">
        <v>0.61892000000000003</v>
      </c>
      <c r="BBG1455">
        <v>0.55852999999999997</v>
      </c>
      <c r="BBH1455">
        <v>0.44663999999999998</v>
      </c>
      <c r="BBI1455">
        <v>0.49707000000000001</v>
      </c>
      <c r="BBJ1455">
        <v>0.62322</v>
      </c>
      <c r="BBK1455">
        <v>0.62685999999999997</v>
      </c>
      <c r="BBL1455">
        <v>0.76880000000000004</v>
      </c>
    </row>
    <row r="1456" spans="1:1417" x14ac:dyDescent="0.3">
      <c r="A1456" s="9">
        <v>0.63895000000000002</v>
      </c>
      <c r="B1456">
        <v>0.68777999999999995</v>
      </c>
      <c r="C1456">
        <v>0.85926999999999998</v>
      </c>
      <c r="D1456">
        <v>0.42801</v>
      </c>
      <c r="E1456">
        <v>0.58931</v>
      </c>
      <c r="F1456">
        <v>0.68888000000000005</v>
      </c>
      <c r="G1456">
        <v>2.5995000000000001E-2</v>
      </c>
      <c r="H1456">
        <v>4.3442000000000001E-2</v>
      </c>
      <c r="I1456">
        <v>3.4292999999999997E-2</v>
      </c>
      <c r="J1456">
        <v>7.1689000000000003E-2</v>
      </c>
      <c r="K1456">
        <v>0.55876999999999999</v>
      </c>
      <c r="L1456">
        <v>0.83730000000000004</v>
      </c>
      <c r="M1456">
        <v>3.9830999999999998E-2</v>
      </c>
      <c r="N1456">
        <v>0.83309</v>
      </c>
      <c r="O1456">
        <v>8.8287000000000001E-3</v>
      </c>
      <c r="P1456">
        <v>8.6535999999999991E-3</v>
      </c>
      <c r="Q1456">
        <v>4.9033E-2</v>
      </c>
      <c r="R1456">
        <v>1.3098E-2</v>
      </c>
      <c r="S1456">
        <v>2.5831E-2</v>
      </c>
      <c r="T1456">
        <v>8.7268999999999992E-3</v>
      </c>
      <c r="U1456">
        <v>1.1145E-2</v>
      </c>
      <c r="V1456">
        <v>1.1974E-2</v>
      </c>
      <c r="W1456">
        <v>3.1066000000000002E-3</v>
      </c>
      <c r="X1456">
        <v>1.008E-2</v>
      </c>
      <c r="Y1456">
        <v>1.3625999999999999E-2</v>
      </c>
      <c r="Z1456">
        <v>1.2359E-2</v>
      </c>
      <c r="AA1456">
        <v>2.0995E-2</v>
      </c>
      <c r="AB1456">
        <v>3.4772000000000002E-3</v>
      </c>
      <c r="AC1456">
        <v>0.14562</v>
      </c>
      <c r="AD1456">
        <v>5.9180000000000003E-2</v>
      </c>
      <c r="AE1456">
        <v>2.5610999999999998E-2</v>
      </c>
      <c r="AF1456">
        <v>4.0379999999999999E-2</v>
      </c>
      <c r="AG1456">
        <v>4.7329999999999997E-2</v>
      </c>
      <c r="AH1456">
        <v>2.1770000000000001E-2</v>
      </c>
      <c r="AI1456">
        <v>7.8917999999999992E-3</v>
      </c>
      <c r="AJ1456">
        <v>4.6607000000000003E-2</v>
      </c>
      <c r="AK1456">
        <v>1.3741E-2</v>
      </c>
      <c r="AL1456">
        <v>4.0648999999999998E-3</v>
      </c>
      <c r="AM1456">
        <v>6.0051000000000002E-3</v>
      </c>
      <c r="AN1456">
        <v>4.3816000000000001E-2</v>
      </c>
      <c r="AO1456">
        <v>4.2131000000000002E-2</v>
      </c>
      <c r="AP1456">
        <v>0.47181000000000001</v>
      </c>
      <c r="AQ1456">
        <v>0.29621999999999998</v>
      </c>
      <c r="AR1456">
        <v>3.884E-2</v>
      </c>
      <c r="AS1456">
        <v>8.3386999999999992E-3</v>
      </c>
      <c r="AT1456">
        <v>1.3698999999999999E-2</v>
      </c>
      <c r="AU1456">
        <v>1.2375000000000001E-2</v>
      </c>
      <c r="AV1456">
        <v>5.3658000000000004E-3</v>
      </c>
      <c r="AW1456">
        <v>1.7694999999999999E-2</v>
      </c>
      <c r="AX1456">
        <v>1.6402E-2</v>
      </c>
      <c r="AY1456">
        <v>5.1790999999999998E-3</v>
      </c>
      <c r="AZ1456">
        <v>0.49176999999999998</v>
      </c>
      <c r="BA1456">
        <v>3.0349999999999999E-2</v>
      </c>
      <c r="BB1456">
        <v>7.0932999999999996E-2</v>
      </c>
      <c r="BC1456">
        <v>9.3739000000000003E-2</v>
      </c>
      <c r="BD1456">
        <v>1.0762000000000001E-2</v>
      </c>
      <c r="BE1456">
        <v>2.1540999999999999E-3</v>
      </c>
      <c r="BF1456">
        <v>0.21506</v>
      </c>
      <c r="BG1456">
        <v>2.1069000000000001E-2</v>
      </c>
      <c r="BH1456">
        <v>1.9272999999999998E-2</v>
      </c>
      <c r="BI1456">
        <v>1.5228999999999999E-2</v>
      </c>
      <c r="BJ1456">
        <v>6.3688E-3</v>
      </c>
      <c r="BK1456">
        <v>4.7794999999999999E-3</v>
      </c>
      <c r="BL1456">
        <v>1.3773000000000001E-2</v>
      </c>
      <c r="BM1456">
        <v>6.5805000000000004E-3</v>
      </c>
      <c r="BN1456">
        <v>1.1328E-2</v>
      </c>
      <c r="BO1456">
        <v>0.83955000000000002</v>
      </c>
      <c r="BP1456">
        <v>3.5233E-2</v>
      </c>
      <c r="BQ1456">
        <v>6.3600000000000004E-2</v>
      </c>
      <c r="BR1456">
        <v>9.0303999999999995E-2</v>
      </c>
      <c r="BS1456">
        <v>0.35737000000000002</v>
      </c>
      <c r="BT1456">
        <v>4.3929999999999997E-2</v>
      </c>
      <c r="BU1456">
        <v>4.9855999999999998E-2</v>
      </c>
      <c r="BV1456">
        <v>2.4908E-2</v>
      </c>
      <c r="BW1456">
        <v>2.8341000000000002E-2</v>
      </c>
      <c r="BX1456">
        <v>6.9398999999999997E-3</v>
      </c>
      <c r="BY1456">
        <v>0.64119999999999999</v>
      </c>
      <c r="BZ1456">
        <v>0.5373</v>
      </c>
      <c r="CA1456">
        <v>4.9947999999999999E-2</v>
      </c>
      <c r="CB1456">
        <v>0.44007000000000002</v>
      </c>
      <c r="CC1456">
        <v>0.61953999999999998</v>
      </c>
      <c r="CD1456">
        <v>2.8428999999999999E-2</v>
      </c>
      <c r="CE1456">
        <v>5.0460999999999999E-2</v>
      </c>
      <c r="CF1456">
        <v>4.4191000000000001E-2</v>
      </c>
      <c r="CG1456">
        <v>4.2189999999999998E-2</v>
      </c>
      <c r="CH1456">
        <v>0.11219999999999999</v>
      </c>
      <c r="CI1456">
        <v>2.7841000000000001E-2</v>
      </c>
      <c r="CJ1456">
        <v>2.5552999999999999E-2</v>
      </c>
      <c r="CK1456">
        <v>0.15970999999999999</v>
      </c>
      <c r="CL1456">
        <v>1.2824E-2</v>
      </c>
      <c r="CM1456">
        <v>7.8463000000000005E-2</v>
      </c>
      <c r="CN1456">
        <v>7.1830000000000005E-2</v>
      </c>
      <c r="CO1456">
        <v>5.1882999999999999E-2</v>
      </c>
      <c r="CP1456">
        <v>1.4801E-2</v>
      </c>
      <c r="CQ1456">
        <v>1.3224E-2</v>
      </c>
      <c r="CR1456">
        <v>4.3049999999999998E-3</v>
      </c>
      <c r="CS1456">
        <v>4.4450000000000002E-3</v>
      </c>
      <c r="CT1456">
        <v>1.5834999999999998E-2</v>
      </c>
      <c r="CU1456">
        <v>1.3776E-2</v>
      </c>
      <c r="CV1456">
        <v>3.9643999999999999E-2</v>
      </c>
      <c r="CW1456">
        <v>6.3048000000000002E-3</v>
      </c>
      <c r="CX1456">
        <v>0.11767</v>
      </c>
      <c r="CY1456">
        <v>8.5780999999999996E-2</v>
      </c>
      <c r="CZ1456">
        <v>0.47143000000000002</v>
      </c>
      <c r="DA1456">
        <v>9.8442000000000002E-2</v>
      </c>
      <c r="DB1456">
        <v>1.2952999999999999E-2</v>
      </c>
      <c r="DC1456">
        <v>1.379E-2</v>
      </c>
      <c r="DD1456">
        <v>1.6611000000000001E-2</v>
      </c>
      <c r="DE1456">
        <v>1.1894E-2</v>
      </c>
      <c r="DF1456">
        <v>5.1818999999999997E-3</v>
      </c>
      <c r="DG1456">
        <v>2.6006999999999999E-2</v>
      </c>
      <c r="DH1456">
        <v>2.7147000000000001E-2</v>
      </c>
      <c r="DI1456">
        <v>2.9293E-2</v>
      </c>
      <c r="DJ1456">
        <v>1.9963000000000002E-2</v>
      </c>
      <c r="DK1456">
        <v>0.10316</v>
      </c>
      <c r="DL1456">
        <v>8.5170000000000003E-3</v>
      </c>
      <c r="DM1456">
        <v>2.9669999999999998E-2</v>
      </c>
      <c r="DN1456">
        <v>3.2730000000000002E-2</v>
      </c>
      <c r="DO1456">
        <v>6.7404000000000006E-2</v>
      </c>
      <c r="DP1456">
        <v>7.6506999999999999E-3</v>
      </c>
      <c r="DQ1456">
        <v>1.9569E-2</v>
      </c>
      <c r="DR1456">
        <v>3.5893000000000001E-3</v>
      </c>
      <c r="DS1456">
        <v>8.4951999999999996E-3</v>
      </c>
      <c r="DT1456">
        <v>3.7006999999999999E-3</v>
      </c>
      <c r="DU1456">
        <v>1.4152E-2</v>
      </c>
      <c r="DV1456">
        <v>3.4751999999999998E-2</v>
      </c>
      <c r="DW1456">
        <v>5.6455999999999998E-3</v>
      </c>
      <c r="DX1456">
        <v>9.3098E-3</v>
      </c>
      <c r="DY1456">
        <v>9.9959999999999997E-3</v>
      </c>
      <c r="DZ1456">
        <v>2.4309000000000001E-2</v>
      </c>
      <c r="EA1456">
        <v>0.68777999999999995</v>
      </c>
      <c r="EB1456">
        <v>4.3442000000000001E-2</v>
      </c>
      <c r="EC1456">
        <v>8.7268999999999992E-3</v>
      </c>
      <c r="ED1456">
        <v>3.1066000000000002E-3</v>
      </c>
      <c r="EE1456">
        <v>3.0204000000000002E-2</v>
      </c>
      <c r="EF1456">
        <v>3.884E-2</v>
      </c>
      <c r="EG1456">
        <v>4.7329999999999997E-2</v>
      </c>
      <c r="EH1456">
        <v>1.0762000000000001E-2</v>
      </c>
      <c r="EI1456">
        <v>0.5373</v>
      </c>
      <c r="EJ1456">
        <v>5.6648999999999996E-3</v>
      </c>
      <c r="EK1456">
        <v>3.6608000000000001E-3</v>
      </c>
      <c r="EL1456">
        <v>0.50463000000000002</v>
      </c>
      <c r="EM1456">
        <v>0.75153000000000003</v>
      </c>
      <c r="EN1456">
        <v>0.43531999999999998</v>
      </c>
      <c r="EO1456">
        <v>0.27631</v>
      </c>
      <c r="EP1456">
        <v>0.12428</v>
      </c>
      <c r="EQ1456">
        <v>4.6619000000000001E-2</v>
      </c>
      <c r="ER1456">
        <v>1.0179000000000001E-2</v>
      </c>
      <c r="ES1456">
        <v>2.1651E-2</v>
      </c>
      <c r="ET1456">
        <v>2.5589000000000001E-2</v>
      </c>
      <c r="EU1456">
        <v>1.8602E-2</v>
      </c>
      <c r="EV1456">
        <v>4.8869999999999997E-2</v>
      </c>
      <c r="EW1456">
        <v>7.7562999999999993E-2</v>
      </c>
      <c r="EX1456">
        <v>5.9013000000000003E-2</v>
      </c>
      <c r="EY1456">
        <v>6.6259999999999999E-3</v>
      </c>
      <c r="EZ1456">
        <v>4.1691999999999996E-3</v>
      </c>
      <c r="FA1456">
        <v>5.6587E-3</v>
      </c>
      <c r="FB1456">
        <v>1.0111999999999999E-2</v>
      </c>
      <c r="FC1456">
        <v>1.1743999999999999E-2</v>
      </c>
      <c r="FD1456">
        <v>1.1105E-2</v>
      </c>
      <c r="FE1456">
        <v>1.4726E-2</v>
      </c>
      <c r="FF1456">
        <v>0.85229999999999995</v>
      </c>
      <c r="FG1456">
        <v>0.89686999999999995</v>
      </c>
      <c r="FH1456">
        <v>0.45223000000000002</v>
      </c>
      <c r="FI1456">
        <v>0.624</v>
      </c>
      <c r="FJ1456">
        <v>2.2391999999999999E-2</v>
      </c>
      <c r="FK1456">
        <v>3.0669999999999999E-2</v>
      </c>
      <c r="FL1456">
        <v>4.6563E-2</v>
      </c>
      <c r="FM1456">
        <v>4.3146999999999998E-2</v>
      </c>
      <c r="FN1456">
        <v>6.6540000000000002E-2</v>
      </c>
      <c r="FO1456">
        <v>3.0706000000000001E-2</v>
      </c>
      <c r="FP1456">
        <v>7.7200999999999997E-3</v>
      </c>
      <c r="FQ1456">
        <v>5.1188999999999998E-2</v>
      </c>
      <c r="FR1456">
        <v>3.7337000000000002E-2</v>
      </c>
      <c r="FS1456">
        <v>5.1776000000000001E-3</v>
      </c>
      <c r="FT1456">
        <v>4.0590000000000001E-3</v>
      </c>
      <c r="FU1456">
        <v>8.0332000000000008E-3</v>
      </c>
      <c r="FV1456">
        <v>2.5264000000000002E-2</v>
      </c>
      <c r="FW1456">
        <v>9.4766999999999994E-3</v>
      </c>
      <c r="FX1456">
        <v>5.2077999999999999E-2</v>
      </c>
      <c r="FY1456">
        <v>1.1173000000000001E-2</v>
      </c>
      <c r="FZ1456">
        <v>4.6455999999999997E-3</v>
      </c>
      <c r="GA1456">
        <v>1.9481999999999999E-2</v>
      </c>
      <c r="GB1456">
        <v>8.8964000000000005E-3</v>
      </c>
      <c r="GC1456">
        <v>1.0166E-2</v>
      </c>
      <c r="GD1456">
        <v>3.6933000000000001E-3</v>
      </c>
      <c r="GE1456">
        <v>8.1586000000000002E-3</v>
      </c>
      <c r="GF1456">
        <v>4.6381E-3</v>
      </c>
      <c r="GG1456">
        <v>8.8322999999999995E-3</v>
      </c>
      <c r="GH1456">
        <v>3.5230000000000001E-3</v>
      </c>
      <c r="GI1456">
        <v>0.63363999999999998</v>
      </c>
      <c r="GJ1456">
        <v>0.67952000000000001</v>
      </c>
      <c r="GK1456">
        <v>8.5278000000000007E-2</v>
      </c>
      <c r="GL1456">
        <v>0.31251000000000001</v>
      </c>
      <c r="GM1456">
        <v>0.33734999999999998</v>
      </c>
      <c r="GN1456">
        <v>0.17882000000000001</v>
      </c>
      <c r="GO1456">
        <v>4.4093E-2</v>
      </c>
      <c r="GP1456">
        <v>4.4507999999999999E-2</v>
      </c>
      <c r="GQ1456">
        <v>5.3893999999999997E-2</v>
      </c>
      <c r="GR1456">
        <v>2.0716999999999999E-2</v>
      </c>
      <c r="GS1456">
        <v>2.879E-2</v>
      </c>
      <c r="GT1456">
        <v>3.2878E-3</v>
      </c>
      <c r="GU1456">
        <v>5.8761000000000004E-3</v>
      </c>
      <c r="GV1456">
        <v>1.3979E-2</v>
      </c>
      <c r="GW1456">
        <v>1.372E-2</v>
      </c>
      <c r="GX1456">
        <v>1.2897E-2</v>
      </c>
      <c r="GY1456">
        <v>5.7931000000000003E-2</v>
      </c>
      <c r="GZ1456">
        <v>2.4905E-2</v>
      </c>
      <c r="HA1456">
        <v>2.6900000000000001E-3</v>
      </c>
      <c r="HB1456">
        <v>2.4212999999999998E-2</v>
      </c>
      <c r="HC1456">
        <v>4.6177999999999997E-2</v>
      </c>
      <c r="HD1456">
        <v>2.4455999999999999E-2</v>
      </c>
      <c r="HE1456">
        <v>1.5346E-2</v>
      </c>
      <c r="HF1456">
        <v>4.8834999999999998E-3</v>
      </c>
      <c r="HG1456">
        <v>1.7698999999999999E-2</v>
      </c>
      <c r="HH1456">
        <v>3.6822999999999999E-3</v>
      </c>
      <c r="HI1456">
        <v>1.3233999999999999E-2</v>
      </c>
      <c r="HJ1456">
        <v>1.0045E-2</v>
      </c>
      <c r="HK1456">
        <v>7.8904999999999999E-3</v>
      </c>
      <c r="HL1456">
        <v>1.2515E-2</v>
      </c>
      <c r="HM1456">
        <v>1.3047E-2</v>
      </c>
      <c r="HN1456">
        <v>1.2923E-2</v>
      </c>
      <c r="HO1456">
        <v>7.4917999999999998E-3</v>
      </c>
      <c r="HP1456">
        <v>6.0168000000000001E-3</v>
      </c>
      <c r="HQ1456">
        <v>3.0817000000000002E-3</v>
      </c>
      <c r="HR1456">
        <v>3.0359000000000001E-2</v>
      </c>
      <c r="HS1456">
        <v>1.3988E-2</v>
      </c>
      <c r="HT1456">
        <v>0.30812</v>
      </c>
      <c r="HU1456">
        <v>0.68920999999999999</v>
      </c>
      <c r="HV1456">
        <v>9.8943E-3</v>
      </c>
      <c r="HW1456">
        <v>0.57694999999999996</v>
      </c>
      <c r="HX1456">
        <v>8.4834999999999997E-3</v>
      </c>
      <c r="HY1456">
        <v>0.25423000000000001</v>
      </c>
      <c r="HZ1456">
        <v>2.9180999999999999E-2</v>
      </c>
      <c r="IA1456">
        <v>1.9403E-2</v>
      </c>
      <c r="IB1456">
        <v>8.0392999999999992E-3</v>
      </c>
      <c r="IC1456">
        <v>1.2595E-2</v>
      </c>
      <c r="ID1456">
        <v>9.2331999999999997E-2</v>
      </c>
      <c r="IE1456">
        <v>9.8052E-3</v>
      </c>
      <c r="IF1456">
        <v>6.4422999999999998E-3</v>
      </c>
      <c r="IG1456">
        <v>1.5533999999999999E-2</v>
      </c>
      <c r="IH1456">
        <v>0.13611000000000001</v>
      </c>
      <c r="II1456">
        <v>2.7546999999999999E-2</v>
      </c>
      <c r="IJ1456">
        <v>3.2932000000000003E-2</v>
      </c>
      <c r="IK1456">
        <v>4.6208000000000004E-3</v>
      </c>
      <c r="IL1456">
        <v>2.2561000000000001E-2</v>
      </c>
      <c r="IM1456">
        <v>3.2192999999999999E-2</v>
      </c>
      <c r="IN1456">
        <v>1.4749999999999999E-2</v>
      </c>
      <c r="IO1456">
        <v>4.8587999999999999E-2</v>
      </c>
      <c r="IP1456">
        <v>1.4229E-2</v>
      </c>
      <c r="IQ1456">
        <v>1.1275E-2</v>
      </c>
      <c r="IR1456">
        <v>5.6471000000000004E-3</v>
      </c>
      <c r="IS1456">
        <v>2.7640000000000001E-2</v>
      </c>
      <c r="IT1456">
        <v>1.2293999999999999E-2</v>
      </c>
      <c r="IU1456">
        <v>2.8624E-2</v>
      </c>
      <c r="IV1456">
        <v>2.2475999999999999E-2</v>
      </c>
      <c r="IW1456">
        <v>8.4620000000000001E-2</v>
      </c>
      <c r="IX1456">
        <v>1.196E-2</v>
      </c>
      <c r="IY1456">
        <v>4.6159E-3</v>
      </c>
      <c r="IZ1456">
        <v>7.2215999999999999E-3</v>
      </c>
      <c r="JA1456">
        <v>6.9670000000000001E-3</v>
      </c>
      <c r="JB1456">
        <v>4.8716999999999996E-3</v>
      </c>
      <c r="JC1456">
        <v>5.3883000000000004E-3</v>
      </c>
      <c r="JD1456">
        <v>1.4829E-2</v>
      </c>
      <c r="JE1456">
        <v>1.7944999999999999E-2</v>
      </c>
      <c r="JF1456">
        <v>9.0359999999999996E-2</v>
      </c>
      <c r="JG1456">
        <v>2.1070999999999999E-2</v>
      </c>
      <c r="JH1456">
        <v>3.0345E-2</v>
      </c>
      <c r="JI1456">
        <v>8.0570999999999993E-3</v>
      </c>
      <c r="JJ1456">
        <v>9.6769999999999998E-3</v>
      </c>
      <c r="JK1456">
        <v>6.3872999999999999E-2</v>
      </c>
      <c r="JL1456">
        <v>2.1718999999999999E-2</v>
      </c>
      <c r="JM1456">
        <v>5.9364E-2</v>
      </c>
      <c r="JN1456">
        <v>4.2388E-3</v>
      </c>
      <c r="JO1456">
        <v>1.4041E-2</v>
      </c>
      <c r="JP1456">
        <v>1.8383E-2</v>
      </c>
      <c r="JQ1456">
        <v>1.1275E-2</v>
      </c>
      <c r="JR1456">
        <v>5.3394000000000002E-3</v>
      </c>
      <c r="JS1456">
        <v>8.9729000000000007E-3</v>
      </c>
      <c r="JT1456">
        <v>8.208E-3</v>
      </c>
      <c r="JU1456">
        <v>2.2362E-2</v>
      </c>
      <c r="JV1456">
        <v>8.1557999999999995E-3</v>
      </c>
      <c r="JW1456">
        <v>1.1405E-2</v>
      </c>
      <c r="JX1456">
        <v>2.4712000000000001E-2</v>
      </c>
      <c r="JY1456">
        <v>7.3867999999999998E-3</v>
      </c>
      <c r="JZ1456">
        <v>3.447E-3</v>
      </c>
      <c r="KA1456">
        <v>1.0128E-2</v>
      </c>
      <c r="KB1456">
        <v>2.9651E-3</v>
      </c>
      <c r="KC1456">
        <v>1.0788000000000001E-2</v>
      </c>
      <c r="KD1456">
        <v>1.3749000000000001E-2</v>
      </c>
      <c r="KE1456">
        <v>4.0425000000000001E-3</v>
      </c>
      <c r="KF1456">
        <v>5.2713999999999999E-3</v>
      </c>
      <c r="KG1456">
        <v>3.7958000000000002E-3</v>
      </c>
      <c r="KH1456">
        <v>3.0774999999999999E-3</v>
      </c>
      <c r="KI1456">
        <v>5.0786E-3</v>
      </c>
      <c r="KJ1456">
        <v>4.4374999999999998E-2</v>
      </c>
      <c r="KK1456">
        <v>0.71167000000000002</v>
      </c>
      <c r="KL1456">
        <v>0.60196000000000005</v>
      </c>
      <c r="KM1456">
        <v>3.4678E-2</v>
      </c>
      <c r="KN1456">
        <v>0.11371000000000001</v>
      </c>
      <c r="KO1456">
        <v>6.6427999999999999E-3</v>
      </c>
      <c r="KP1456">
        <v>0.34923999999999999</v>
      </c>
      <c r="KQ1456">
        <v>0.17249</v>
      </c>
      <c r="KR1456">
        <v>1.9332999999999999E-2</v>
      </c>
      <c r="KS1456">
        <v>8.8956999999999994E-3</v>
      </c>
      <c r="KT1456">
        <v>1.3457E-2</v>
      </c>
      <c r="KU1456">
        <v>0.70891999999999999</v>
      </c>
      <c r="KV1456">
        <v>1.1723000000000001E-2</v>
      </c>
      <c r="KW1456">
        <v>1.0911000000000001E-2</v>
      </c>
      <c r="KX1456">
        <v>0.46675</v>
      </c>
      <c r="KY1456">
        <v>0.72040999999999999</v>
      </c>
      <c r="KZ1456">
        <v>0.86673999999999995</v>
      </c>
      <c r="LA1456">
        <v>0.73136000000000001</v>
      </c>
      <c r="LB1456">
        <v>2.1167999999999999E-2</v>
      </c>
      <c r="LC1456">
        <v>4.5986000000000004E-3</v>
      </c>
      <c r="LD1456">
        <v>0.15754000000000001</v>
      </c>
      <c r="LE1456">
        <v>8.0105999999999997E-2</v>
      </c>
      <c r="LF1456">
        <v>1.4376999999999999E-2</v>
      </c>
      <c r="LG1456">
        <v>4.6689000000000001E-3</v>
      </c>
      <c r="LH1456">
        <v>0.72419999999999995</v>
      </c>
      <c r="LI1456">
        <v>5.466E-2</v>
      </c>
      <c r="LJ1456">
        <v>0.84879000000000004</v>
      </c>
      <c r="LK1456">
        <v>2.4537000000000001E-3</v>
      </c>
      <c r="LL1456">
        <v>8.5190000000000002E-2</v>
      </c>
      <c r="LM1456">
        <v>4.9031999999999999E-2</v>
      </c>
      <c r="LN1456">
        <v>0.58248</v>
      </c>
      <c r="LO1456">
        <v>3.7052999999999999E-3</v>
      </c>
      <c r="LP1456">
        <v>0.74422999999999995</v>
      </c>
      <c r="LQ1456">
        <v>0.60865999999999998</v>
      </c>
      <c r="LR1456">
        <v>4.1585999999999998E-2</v>
      </c>
      <c r="LS1456">
        <v>0.36964000000000002</v>
      </c>
      <c r="LT1456">
        <v>8.4746000000000005E-3</v>
      </c>
      <c r="LU1456">
        <v>1.8377999999999999E-2</v>
      </c>
      <c r="LV1456">
        <v>0.62902999999999998</v>
      </c>
      <c r="LW1456">
        <v>1.9293000000000001E-2</v>
      </c>
      <c r="LX1456">
        <v>0.71435999999999999</v>
      </c>
      <c r="LY1456">
        <v>0.13549</v>
      </c>
      <c r="LZ1456">
        <v>7.4153999999999999E-3</v>
      </c>
      <c r="MA1456">
        <v>2.5722999999999999E-2</v>
      </c>
      <c r="MB1456">
        <v>0.85509000000000002</v>
      </c>
      <c r="MC1456">
        <v>2.8170999999999999E-3</v>
      </c>
      <c r="MD1456">
        <v>9.0241999999999996E-3</v>
      </c>
      <c r="ME1456">
        <v>0.66234000000000004</v>
      </c>
      <c r="MF1456">
        <v>7.3908000000000003E-3</v>
      </c>
      <c r="MG1456">
        <v>8.1270000000000005E-3</v>
      </c>
      <c r="MH1456">
        <v>2.998E-2</v>
      </c>
      <c r="MI1456">
        <v>8.7498000000000003E-3</v>
      </c>
      <c r="MJ1456">
        <v>8.3285000000000008E-3</v>
      </c>
      <c r="MK1456">
        <v>6.6654000000000001E-3</v>
      </c>
      <c r="ML1456">
        <v>0.81691999999999998</v>
      </c>
      <c r="MM1456">
        <v>2.0494999999999999E-2</v>
      </c>
      <c r="MN1456">
        <v>1.6624E-2</v>
      </c>
      <c r="MO1456">
        <v>1.4239E-2</v>
      </c>
      <c r="MP1456">
        <v>0.7893</v>
      </c>
      <c r="MQ1456">
        <v>0.79327000000000003</v>
      </c>
      <c r="MR1456">
        <v>2.9014999999999999E-2</v>
      </c>
      <c r="MS1456">
        <v>5.7311999999999997E-3</v>
      </c>
      <c r="MT1456">
        <v>0.32233000000000001</v>
      </c>
      <c r="MU1456">
        <v>1.8599000000000001E-2</v>
      </c>
      <c r="MV1456">
        <v>0.80215000000000003</v>
      </c>
      <c r="MW1456">
        <v>0.82072000000000001</v>
      </c>
      <c r="MX1456">
        <v>9.4266000000000003E-3</v>
      </c>
      <c r="MY1456">
        <v>0.33377000000000001</v>
      </c>
      <c r="MZ1456">
        <v>1.2069E-2</v>
      </c>
      <c r="NA1456">
        <v>1.5342E-2</v>
      </c>
      <c r="NB1456">
        <v>0.21106</v>
      </c>
      <c r="NC1456">
        <v>6.6908999999999996E-2</v>
      </c>
      <c r="ND1456">
        <v>1.6615999999999999E-2</v>
      </c>
      <c r="NE1456">
        <v>3.5193000000000002E-2</v>
      </c>
      <c r="NF1456">
        <v>2.2721000000000002E-2</v>
      </c>
      <c r="NG1456">
        <v>0.81559999999999999</v>
      </c>
      <c r="NH1456">
        <v>0.33965000000000001</v>
      </c>
      <c r="NI1456">
        <v>0.78610000000000002</v>
      </c>
      <c r="NJ1456">
        <v>6.7970000000000001E-3</v>
      </c>
      <c r="NK1456">
        <v>0.57418000000000002</v>
      </c>
      <c r="NL1456">
        <v>7.3214999999999999E-3</v>
      </c>
      <c r="NM1456">
        <v>5.9725000000000004E-3</v>
      </c>
      <c r="NN1456">
        <v>1.9893999999999998E-2</v>
      </c>
      <c r="NO1456">
        <v>9.5694000000000005E-3</v>
      </c>
      <c r="NP1456">
        <v>0.12970999999999999</v>
      </c>
      <c r="NQ1456">
        <v>0.12089</v>
      </c>
      <c r="NR1456">
        <v>1.2026999999999999E-2</v>
      </c>
      <c r="NS1456">
        <v>0.31326999999999999</v>
      </c>
      <c r="NT1456">
        <v>0.34184999999999999</v>
      </c>
      <c r="NU1456">
        <v>1.311E-2</v>
      </c>
      <c r="NV1456">
        <v>0.3291</v>
      </c>
      <c r="NW1456">
        <v>1.2593E-2</v>
      </c>
      <c r="NX1456">
        <v>0.11717</v>
      </c>
      <c r="NY1456">
        <v>2.6394000000000001E-2</v>
      </c>
      <c r="NZ1456">
        <v>0.58818000000000004</v>
      </c>
      <c r="OA1456">
        <v>6.5570000000000003E-2</v>
      </c>
      <c r="OB1456">
        <v>0.83304999999999996</v>
      </c>
      <c r="OC1456">
        <v>3.1043999999999999E-2</v>
      </c>
      <c r="OD1456">
        <v>0.57272000000000001</v>
      </c>
      <c r="OE1456">
        <v>0.54527000000000003</v>
      </c>
      <c r="OF1456">
        <v>0.55503999999999998</v>
      </c>
      <c r="OG1456">
        <v>0.12218999999999999</v>
      </c>
      <c r="OH1456">
        <v>7.5843000000000004E-3</v>
      </c>
      <c r="OI1456">
        <v>0.51705000000000001</v>
      </c>
      <c r="OJ1456">
        <v>0.31223000000000001</v>
      </c>
      <c r="OK1456">
        <v>9.9930000000000001E-3</v>
      </c>
      <c r="OL1456">
        <v>6.2852000000000003E-3</v>
      </c>
      <c r="OM1456">
        <v>0.56259000000000003</v>
      </c>
      <c r="ON1456">
        <v>0.11076999999999999</v>
      </c>
      <c r="OO1456">
        <v>0.44641999999999998</v>
      </c>
      <c r="OP1456">
        <v>0.81925999999999999</v>
      </c>
      <c r="OQ1456">
        <v>1.8786000000000001E-2</v>
      </c>
      <c r="OR1456">
        <v>3.2757000000000001E-2</v>
      </c>
      <c r="OS1456">
        <v>3.1143000000000001E-2</v>
      </c>
      <c r="OT1456">
        <v>1.4381E-2</v>
      </c>
      <c r="OU1456">
        <v>0.1313</v>
      </c>
      <c r="OV1456">
        <v>2.3161999999999999E-2</v>
      </c>
      <c r="OW1456">
        <v>0.81184000000000001</v>
      </c>
      <c r="OX1456">
        <v>0.33406999999999998</v>
      </c>
      <c r="OY1456">
        <v>3.0269999999999998E-2</v>
      </c>
      <c r="OZ1456">
        <v>1.1187000000000001E-2</v>
      </c>
      <c r="PA1456">
        <v>0.30229</v>
      </c>
      <c r="PB1456">
        <v>1.1145E-2</v>
      </c>
      <c r="PC1456">
        <v>0.44651999999999997</v>
      </c>
      <c r="PD1456">
        <v>7.4345000000000001E-3</v>
      </c>
      <c r="PE1456">
        <v>0.55911999999999995</v>
      </c>
      <c r="PF1456">
        <v>1.8322000000000001E-2</v>
      </c>
      <c r="PG1456">
        <v>0.79754000000000003</v>
      </c>
      <c r="PH1456">
        <v>8.8036999999999994E-3</v>
      </c>
      <c r="PI1456">
        <v>7.5621999999999998E-3</v>
      </c>
      <c r="PJ1456">
        <v>2.2367999999999999E-2</v>
      </c>
      <c r="PK1456">
        <v>7.9818E-2</v>
      </c>
      <c r="PL1456">
        <v>0.54049999999999998</v>
      </c>
      <c r="PM1456">
        <v>0.14107</v>
      </c>
      <c r="PN1456">
        <v>3.2776E-2</v>
      </c>
      <c r="PO1456">
        <v>8.9347999999999997E-3</v>
      </c>
      <c r="PP1456">
        <v>7.1478999999999996E-3</v>
      </c>
      <c r="PQ1456">
        <v>0.14471000000000001</v>
      </c>
      <c r="PR1456">
        <v>5.6302999999999999E-2</v>
      </c>
      <c r="PS1456">
        <v>6.8504999999999996E-2</v>
      </c>
      <c r="PT1456">
        <v>3.3062000000000001E-2</v>
      </c>
      <c r="PU1456">
        <v>0.95113999999999999</v>
      </c>
      <c r="PV1456">
        <v>8.7475000000000001E-3</v>
      </c>
      <c r="PW1456">
        <v>0.30247000000000002</v>
      </c>
      <c r="PX1456">
        <v>0.51444000000000001</v>
      </c>
      <c r="PY1456">
        <v>0.16747999999999999</v>
      </c>
      <c r="PZ1456">
        <v>0.52232999999999996</v>
      </c>
      <c r="QA1456">
        <v>0.54090000000000005</v>
      </c>
      <c r="QB1456">
        <v>0.21106</v>
      </c>
      <c r="QC1456">
        <v>0.70643</v>
      </c>
      <c r="QD1456">
        <v>6.6128999999999993E-2</v>
      </c>
      <c r="QE1456">
        <v>0.14835000000000001</v>
      </c>
      <c r="QF1456">
        <v>0.15886</v>
      </c>
      <c r="QG1456">
        <v>0.26395999999999997</v>
      </c>
      <c r="QH1456">
        <v>0.30619000000000002</v>
      </c>
      <c r="QI1456">
        <v>0.10009999999999999</v>
      </c>
      <c r="QJ1456">
        <v>0.51885999999999999</v>
      </c>
      <c r="QK1456">
        <v>0.47388000000000002</v>
      </c>
      <c r="QL1456">
        <v>0.65546000000000004</v>
      </c>
      <c r="QM1456">
        <v>0.29322999999999999</v>
      </c>
      <c r="QN1456">
        <v>0.30432999999999999</v>
      </c>
      <c r="QO1456">
        <v>0.67986999999999997</v>
      </c>
      <c r="QP1456">
        <v>0.71335000000000004</v>
      </c>
      <c r="QQ1456">
        <v>0.25377</v>
      </c>
      <c r="QR1456">
        <v>4.3258999999999999E-2</v>
      </c>
      <c r="QS1456">
        <v>0.51922000000000001</v>
      </c>
      <c r="QT1456">
        <v>0.30338999999999999</v>
      </c>
      <c r="QU1456">
        <v>0.55854999999999999</v>
      </c>
      <c r="QV1456">
        <v>6.6155000000000005E-2</v>
      </c>
      <c r="QW1456">
        <v>0.28044999999999998</v>
      </c>
      <c r="QX1456">
        <v>5.2811999999999998E-2</v>
      </c>
      <c r="QY1456">
        <v>0.23705000000000001</v>
      </c>
      <c r="QZ1456">
        <v>0.17113999999999999</v>
      </c>
      <c r="RA1456">
        <v>3.2339E-2</v>
      </c>
      <c r="RB1456">
        <v>0.32578000000000001</v>
      </c>
      <c r="RC1456">
        <v>0.86124999999999996</v>
      </c>
      <c r="RD1456">
        <v>0.64224999999999999</v>
      </c>
      <c r="RE1456">
        <v>0.31424999999999997</v>
      </c>
      <c r="RF1456">
        <v>0.40550000000000003</v>
      </c>
      <c r="RG1456">
        <v>0.58152999999999999</v>
      </c>
      <c r="RH1456">
        <v>0.11217000000000001</v>
      </c>
      <c r="RI1456">
        <v>5.4690999999999997E-2</v>
      </c>
      <c r="RJ1456">
        <v>0.19094</v>
      </c>
      <c r="RK1456">
        <v>0.19105</v>
      </c>
      <c r="RL1456">
        <v>0.10163999999999999</v>
      </c>
      <c r="RM1456">
        <v>0.30231999999999998</v>
      </c>
      <c r="RN1456">
        <v>0.18371000000000001</v>
      </c>
      <c r="RO1456">
        <v>0.52990000000000004</v>
      </c>
      <c r="RP1456">
        <v>0.69786999999999999</v>
      </c>
      <c r="RQ1456">
        <v>0.19550999999999999</v>
      </c>
      <c r="RR1456">
        <v>0.55198000000000003</v>
      </c>
      <c r="RS1456">
        <v>0.60770000000000002</v>
      </c>
      <c r="RT1456">
        <v>0.75775999999999999</v>
      </c>
      <c r="RU1456">
        <v>0.69584999999999997</v>
      </c>
      <c r="RV1456">
        <v>0.75714000000000004</v>
      </c>
      <c r="RW1456">
        <v>0.29482000000000003</v>
      </c>
      <c r="RX1456">
        <v>3.7442999999999997E-2</v>
      </c>
      <c r="RY1456">
        <v>0.14077999999999999</v>
      </c>
      <c r="RZ1456">
        <v>3.1687E-2</v>
      </c>
      <c r="SA1456">
        <v>6.1926000000000002E-2</v>
      </c>
      <c r="SB1456">
        <v>9.2543999999999994E-3</v>
      </c>
      <c r="SC1456">
        <v>3.1078999999999999E-2</v>
      </c>
      <c r="SD1456">
        <v>2.0929E-2</v>
      </c>
      <c r="SE1456">
        <v>3.0495000000000001E-2</v>
      </c>
      <c r="SF1456">
        <v>9.9165000000000003E-2</v>
      </c>
      <c r="SG1456">
        <v>3.0234E-2</v>
      </c>
      <c r="SH1456">
        <v>0.16259999999999999</v>
      </c>
      <c r="SI1456">
        <v>3.2846E-2</v>
      </c>
      <c r="SJ1456">
        <v>5.6757000000000002E-2</v>
      </c>
      <c r="SK1456">
        <v>8.1093999999999999E-2</v>
      </c>
      <c r="SL1456">
        <v>1.0161999999999999E-2</v>
      </c>
      <c r="SM1456">
        <v>1.4949E-2</v>
      </c>
      <c r="SN1456">
        <v>4.2944000000000003E-2</v>
      </c>
      <c r="SO1456">
        <v>0.57659000000000005</v>
      </c>
      <c r="SP1456">
        <v>0.38451999999999997</v>
      </c>
      <c r="SQ1456">
        <v>0.61263000000000001</v>
      </c>
      <c r="SR1456">
        <v>0.18683</v>
      </c>
      <c r="SS1456">
        <v>0.28181</v>
      </c>
      <c r="ST1456">
        <v>0.70618000000000003</v>
      </c>
      <c r="SU1456">
        <v>0.32545000000000002</v>
      </c>
      <c r="SV1456">
        <v>0.53352999999999995</v>
      </c>
      <c r="SW1456">
        <v>0.26551000000000002</v>
      </c>
      <c r="SX1456">
        <v>0.50783999999999996</v>
      </c>
      <c r="SY1456">
        <v>3.0565999999999999E-2</v>
      </c>
      <c r="SZ1456">
        <v>3.2786999999999997E-2</v>
      </c>
      <c r="TA1456">
        <v>0.55828</v>
      </c>
      <c r="TB1456">
        <v>0.28210000000000002</v>
      </c>
      <c r="TC1456">
        <v>3.2985E-2</v>
      </c>
      <c r="TD1456">
        <v>9.9550000000000003E-3</v>
      </c>
      <c r="TE1456">
        <v>9.2835000000000001E-3</v>
      </c>
      <c r="TF1456">
        <v>3.0408000000000001E-2</v>
      </c>
      <c r="TG1456">
        <v>0.15923000000000001</v>
      </c>
      <c r="TH1456">
        <v>0.54944999999999999</v>
      </c>
      <c r="TI1456">
        <v>0.86148999999999998</v>
      </c>
      <c r="TJ1456">
        <v>3.6395999999999998E-2</v>
      </c>
      <c r="TK1456">
        <v>4.4835E-2</v>
      </c>
      <c r="TL1456">
        <v>0.36858000000000002</v>
      </c>
      <c r="TM1456">
        <v>8.1609000000000001E-2</v>
      </c>
      <c r="TN1456">
        <v>0.35161999999999999</v>
      </c>
      <c r="TO1456">
        <v>0.23383000000000001</v>
      </c>
      <c r="TP1456">
        <v>0.55413000000000001</v>
      </c>
      <c r="TQ1456">
        <v>0.55693000000000004</v>
      </c>
      <c r="TR1456">
        <v>0.26191999999999999</v>
      </c>
      <c r="TS1456">
        <v>0.21792</v>
      </c>
      <c r="TT1456">
        <v>0.69062999999999997</v>
      </c>
      <c r="TU1456">
        <v>4.8766999999999998E-2</v>
      </c>
      <c r="TV1456">
        <v>1.1003000000000001E-2</v>
      </c>
      <c r="TW1456">
        <v>2.9096999999999999E-3</v>
      </c>
      <c r="TX1456">
        <v>0.43991000000000002</v>
      </c>
      <c r="TY1456">
        <v>0.13685</v>
      </c>
      <c r="TZ1456">
        <v>2.8730000000000001E-3</v>
      </c>
      <c r="UA1456">
        <v>0.34389999999999998</v>
      </c>
      <c r="UB1456">
        <v>0.58211000000000002</v>
      </c>
      <c r="UC1456">
        <v>0.33645000000000003</v>
      </c>
      <c r="UD1456">
        <v>9.1984999999999997E-2</v>
      </c>
      <c r="UE1456">
        <v>0.24956</v>
      </c>
      <c r="UF1456">
        <v>0.11031000000000001</v>
      </c>
      <c r="UG1456">
        <v>0.67032999999999998</v>
      </c>
      <c r="UH1456">
        <v>6.7420999999999995E-2</v>
      </c>
      <c r="UI1456">
        <v>0.55759999999999998</v>
      </c>
      <c r="UJ1456">
        <v>7.8584000000000001E-2</v>
      </c>
      <c r="UK1456">
        <v>0.37046000000000001</v>
      </c>
      <c r="UL1456">
        <v>4.4568999999999998E-2</v>
      </c>
      <c r="UM1456">
        <v>1.1121000000000001E-2</v>
      </c>
      <c r="UN1456">
        <v>4.5697000000000003E-3</v>
      </c>
      <c r="UO1456">
        <v>2.6930000000000001E-3</v>
      </c>
      <c r="UP1456">
        <v>0.61565999999999999</v>
      </c>
      <c r="UQ1456">
        <v>0.59782999999999997</v>
      </c>
      <c r="UR1456">
        <v>0.28210000000000002</v>
      </c>
      <c r="US1456">
        <v>0.25986999999999999</v>
      </c>
      <c r="UT1456">
        <v>0.24726000000000001</v>
      </c>
      <c r="UU1456">
        <v>6.0854999999999999E-2</v>
      </c>
      <c r="UV1456">
        <v>0.61746000000000001</v>
      </c>
      <c r="UW1456">
        <v>4.8459000000000002E-2</v>
      </c>
      <c r="UX1456">
        <v>0.19933000000000001</v>
      </c>
      <c r="UY1456">
        <v>8.5283999999999999E-2</v>
      </c>
      <c r="UZ1456">
        <v>3.9926999999999997E-2</v>
      </c>
      <c r="VA1456">
        <v>9.5414000000000002E-3</v>
      </c>
      <c r="VB1456">
        <v>0.67688999999999999</v>
      </c>
      <c r="VC1456">
        <v>7.0568999999999996E-3</v>
      </c>
      <c r="VD1456">
        <v>3.0238999999999999E-3</v>
      </c>
      <c r="VE1456">
        <v>5.2683000000000001E-3</v>
      </c>
      <c r="VF1456">
        <v>3.6043999999999998E-3</v>
      </c>
      <c r="VG1456">
        <v>3.0844000000000002E-3</v>
      </c>
      <c r="VH1456">
        <v>0.61755000000000004</v>
      </c>
      <c r="VI1456">
        <v>0.64825999999999995</v>
      </c>
      <c r="VJ1456">
        <v>0.51661999999999997</v>
      </c>
      <c r="VK1456">
        <v>7.7219999999999997E-2</v>
      </c>
      <c r="VL1456">
        <v>0.60163999999999995</v>
      </c>
      <c r="VM1456">
        <v>0.11494</v>
      </c>
      <c r="VN1456">
        <v>0.30981999999999998</v>
      </c>
      <c r="VO1456">
        <v>1.1998999999999999E-2</v>
      </c>
      <c r="VP1456">
        <v>0.44252000000000002</v>
      </c>
      <c r="VQ1456">
        <v>0.87794000000000005</v>
      </c>
      <c r="VR1456">
        <v>8.2918999999999996E-3</v>
      </c>
      <c r="VS1456">
        <v>4.2383999999999998E-3</v>
      </c>
      <c r="VT1456">
        <v>4.1146999999999998E-3</v>
      </c>
      <c r="VU1456">
        <v>2.1865999999999999E-3</v>
      </c>
      <c r="VV1456">
        <v>0.18498999999999999</v>
      </c>
      <c r="VW1456">
        <v>0.69027000000000005</v>
      </c>
      <c r="VX1456">
        <v>4.2986999999999997E-2</v>
      </c>
      <c r="VY1456">
        <v>0.24668999999999999</v>
      </c>
      <c r="VZ1456">
        <v>0.76573000000000002</v>
      </c>
      <c r="WA1456">
        <v>0.88183</v>
      </c>
      <c r="WB1456">
        <v>0.37060999999999999</v>
      </c>
      <c r="WC1456">
        <v>0.75121000000000004</v>
      </c>
      <c r="WD1456">
        <v>0.68928999999999996</v>
      </c>
      <c r="WE1456">
        <v>0.69950000000000001</v>
      </c>
      <c r="WF1456">
        <v>0.43543999999999999</v>
      </c>
      <c r="WG1456">
        <v>0.49435000000000001</v>
      </c>
      <c r="WH1456">
        <v>7.4947E-3</v>
      </c>
      <c r="WI1456">
        <v>0.27024999999999999</v>
      </c>
      <c r="WJ1456">
        <v>7.4713999999999996E-3</v>
      </c>
      <c r="WK1456">
        <v>5.3682000000000001E-3</v>
      </c>
      <c r="WL1456">
        <v>9.8066999999999998E-3</v>
      </c>
      <c r="WM1456">
        <v>0.12740000000000001</v>
      </c>
      <c r="WN1456">
        <v>4.8913999999999997E-3</v>
      </c>
      <c r="WO1456">
        <v>3.1630999999999999E-3</v>
      </c>
      <c r="WP1456">
        <v>7.6664000000000003E-3</v>
      </c>
      <c r="WQ1456">
        <v>1.3051999999999999E-2</v>
      </c>
      <c r="WR1456">
        <v>1.0638E-2</v>
      </c>
      <c r="WS1456">
        <v>0.65036000000000005</v>
      </c>
      <c r="WT1456">
        <v>0.74914000000000003</v>
      </c>
      <c r="WU1456">
        <v>5.4587999999999998E-3</v>
      </c>
      <c r="WV1456">
        <v>6.4533000000000004E-3</v>
      </c>
      <c r="WW1456">
        <v>8.1826999999999993E-3</v>
      </c>
      <c r="WX1456">
        <v>4.2630999999999997E-3</v>
      </c>
      <c r="WY1456">
        <v>8.5675000000000005E-3</v>
      </c>
      <c r="WZ1456">
        <v>6.7962999999999999E-3</v>
      </c>
      <c r="XA1456">
        <v>4.9554000000000001E-2</v>
      </c>
      <c r="XB1456">
        <v>2.5360999999999999E-3</v>
      </c>
      <c r="XC1456">
        <v>5.3392999999999999E-3</v>
      </c>
      <c r="XD1456">
        <v>5.5116999999999996E-3</v>
      </c>
      <c r="XE1456">
        <v>4.4266000000000002E-3</v>
      </c>
      <c r="XF1456">
        <v>0.19198000000000001</v>
      </c>
      <c r="XG1456">
        <v>8.0727999999999998E-3</v>
      </c>
      <c r="XH1456">
        <v>0.21015</v>
      </c>
      <c r="XI1456">
        <v>4.8615000000000004E-3</v>
      </c>
      <c r="XJ1456">
        <v>3.4702999999999999E-3</v>
      </c>
      <c r="XK1456">
        <v>9.3713000000000008E-3</v>
      </c>
      <c r="XL1456">
        <v>3.6583000000000002E-3</v>
      </c>
      <c r="XM1456">
        <v>6.1966E-3</v>
      </c>
      <c r="XN1456">
        <v>5.6461000000000003E-3</v>
      </c>
      <c r="XO1456">
        <v>9.3776999999999992E-3</v>
      </c>
      <c r="XP1456">
        <v>3.9084000000000002E-3</v>
      </c>
      <c r="XQ1456">
        <v>4.7619000000000003E-3</v>
      </c>
      <c r="XR1456">
        <v>4.5284000000000001E-3</v>
      </c>
      <c r="XS1456">
        <v>0.10754</v>
      </c>
      <c r="XT1456">
        <v>3.4670999999999999E-3</v>
      </c>
      <c r="XU1456">
        <v>4.5124999999999998E-2</v>
      </c>
      <c r="XV1456">
        <v>4.9072999999999999E-3</v>
      </c>
      <c r="XW1456">
        <v>2.9870000000000001E-3</v>
      </c>
      <c r="XX1456">
        <v>3.0162000000000001E-3</v>
      </c>
      <c r="XY1456">
        <v>8.1188000000000007E-3</v>
      </c>
      <c r="XZ1456">
        <v>6.2044999999999999E-3</v>
      </c>
      <c r="YA1456">
        <v>0.10009</v>
      </c>
      <c r="YB1456">
        <v>5.9321E-3</v>
      </c>
      <c r="YC1456">
        <v>1.1468000000000001E-2</v>
      </c>
      <c r="YD1456">
        <v>5.4751000000000001E-3</v>
      </c>
      <c r="YE1456">
        <v>5.5255E-3</v>
      </c>
      <c r="YF1456">
        <v>1.0451E-2</v>
      </c>
      <c r="YG1456">
        <v>8.9154999999999998E-3</v>
      </c>
      <c r="YH1456">
        <v>4.3344000000000004E-3</v>
      </c>
      <c r="YI1456">
        <v>4.9430999999999998E-3</v>
      </c>
      <c r="YJ1456">
        <v>4.3143000000000001E-3</v>
      </c>
      <c r="YK1456">
        <v>4.3999E-3</v>
      </c>
      <c r="YL1456">
        <v>4.9531999999999996E-3</v>
      </c>
      <c r="YM1456">
        <v>4.9370000000000004E-3</v>
      </c>
      <c r="YN1456">
        <v>6.5395000000000002E-3</v>
      </c>
      <c r="YO1456">
        <v>6.9883999999999996E-3</v>
      </c>
      <c r="YP1456">
        <v>4.4771999999999998E-3</v>
      </c>
      <c r="YQ1456">
        <v>2.3755E-3</v>
      </c>
      <c r="YR1456">
        <v>5.0247E-3</v>
      </c>
      <c r="YS1456">
        <v>4.1669000000000003E-3</v>
      </c>
      <c r="YT1456">
        <v>3.9890000000000004E-3</v>
      </c>
      <c r="YU1456">
        <v>4.4577000000000002E-3</v>
      </c>
      <c r="YV1456">
        <v>3.8178999999999999E-3</v>
      </c>
      <c r="YW1456">
        <v>5.3116999999999999E-3</v>
      </c>
      <c r="YX1456">
        <v>0.75695000000000001</v>
      </c>
      <c r="YY1456">
        <v>0.65851000000000004</v>
      </c>
      <c r="YZ1456">
        <v>0.79034000000000004</v>
      </c>
      <c r="ZA1456">
        <v>0.55957999999999997</v>
      </c>
      <c r="ZB1456">
        <v>4.6365E-3</v>
      </c>
      <c r="ZC1456">
        <v>4.8793999999999999E-3</v>
      </c>
      <c r="ZD1456">
        <v>2.9756000000000001E-3</v>
      </c>
      <c r="ZE1456">
        <v>5.0708999999999997E-3</v>
      </c>
      <c r="ZF1456">
        <v>0.60299000000000003</v>
      </c>
      <c r="ZG1456">
        <v>0.54179999999999995</v>
      </c>
      <c r="ZH1456">
        <v>0.28299000000000002</v>
      </c>
      <c r="ZI1456">
        <v>0.72028000000000003</v>
      </c>
      <c r="ZJ1456">
        <v>0.11845</v>
      </c>
      <c r="ZK1456">
        <v>4.8126999999999996E-3</v>
      </c>
      <c r="ZL1456">
        <v>4.8478000000000002E-3</v>
      </c>
      <c r="ZM1456">
        <v>6.6454000000000001E-3</v>
      </c>
      <c r="ZN1456">
        <v>3.8303E-3</v>
      </c>
      <c r="ZO1456">
        <v>5.0492000000000002E-3</v>
      </c>
      <c r="ZP1456">
        <v>6.2741000000000003E-3</v>
      </c>
      <c r="ZQ1456">
        <v>5.0403999999999996E-3</v>
      </c>
      <c r="ZR1456">
        <v>4.4660999999999998E-3</v>
      </c>
      <c r="ZS1456">
        <v>5.7952999999999998E-3</v>
      </c>
      <c r="ZT1456">
        <v>6.8472000000000003E-3</v>
      </c>
      <c r="ZU1456">
        <v>2.8516E-2</v>
      </c>
      <c r="ZV1456">
        <v>4.0991999999999999E-3</v>
      </c>
      <c r="ZW1456">
        <v>5.8688999999999998E-3</v>
      </c>
      <c r="ZX1456">
        <v>6.6896999999999998E-3</v>
      </c>
      <c r="ZY1456">
        <v>3.0385E-3</v>
      </c>
      <c r="ZZ1456">
        <v>3.5079999999999998E-3</v>
      </c>
      <c r="AAA1456">
        <v>6.8659000000000003E-3</v>
      </c>
      <c r="AAB1456">
        <v>0.59036999999999995</v>
      </c>
      <c r="AAC1456">
        <v>7.1161999999999996E-3</v>
      </c>
      <c r="AAD1456">
        <v>2.1411999999999998E-3</v>
      </c>
      <c r="AAE1456">
        <v>4.7749000000000003E-3</v>
      </c>
      <c r="AAF1456">
        <v>1.0977000000000001E-2</v>
      </c>
      <c r="AAG1456">
        <v>6.6449999999999999E-3</v>
      </c>
      <c r="AAH1456">
        <v>6.0194000000000003E-3</v>
      </c>
      <c r="AAI1456">
        <v>4.0013999999999996E-3</v>
      </c>
      <c r="AAJ1456">
        <v>5.5805000000000004E-3</v>
      </c>
      <c r="AAK1456">
        <v>4.4384999999999997E-3</v>
      </c>
      <c r="AAL1456">
        <v>5.9604000000000002E-3</v>
      </c>
      <c r="AAM1456">
        <v>2.5617000000000001E-3</v>
      </c>
      <c r="AAN1456">
        <v>3.9547000000000002E-3</v>
      </c>
      <c r="AAO1456">
        <v>3.0665000000000002E-3</v>
      </c>
      <c r="AAP1456">
        <v>1.0732999999999999E-2</v>
      </c>
      <c r="AAQ1456">
        <v>1.0776000000000001E-2</v>
      </c>
      <c r="AAR1456">
        <v>5.64E-3</v>
      </c>
      <c r="AAS1456">
        <v>4.2462000000000003E-3</v>
      </c>
      <c r="AAT1456">
        <v>7.4661000000000005E-2</v>
      </c>
      <c r="AAU1456">
        <v>5.8458E-3</v>
      </c>
      <c r="AAV1456">
        <v>8.0628000000000002E-3</v>
      </c>
      <c r="AAW1456">
        <v>4.9645999999999996E-3</v>
      </c>
      <c r="AAX1456">
        <v>7.2743E-3</v>
      </c>
      <c r="AAY1456">
        <v>7.4421000000000001E-3</v>
      </c>
      <c r="AAZ1456">
        <v>4.8301000000000004E-3</v>
      </c>
      <c r="ABA1456">
        <v>9.1794000000000008E-3</v>
      </c>
      <c r="ABB1456">
        <v>4.1254000000000004E-3</v>
      </c>
      <c r="ABC1456">
        <v>4.1007999999999999E-3</v>
      </c>
      <c r="ABD1456">
        <v>6.5230000000000002E-3</v>
      </c>
      <c r="ABE1456">
        <v>8.8774000000000006E-3</v>
      </c>
      <c r="ABF1456">
        <v>4.5040000000000002E-3</v>
      </c>
      <c r="ABG1456">
        <v>0.55137999999999998</v>
      </c>
      <c r="ABH1456">
        <v>0.36673</v>
      </c>
      <c r="ABI1456">
        <v>2.5179E-3</v>
      </c>
      <c r="ABJ1456">
        <v>4.3099000000000002E-3</v>
      </c>
      <c r="ABK1456">
        <v>3.8316999999999999E-3</v>
      </c>
      <c r="ABL1456">
        <v>5.3188999999999997E-3</v>
      </c>
      <c r="ABM1456">
        <v>3.6484E-3</v>
      </c>
      <c r="ABN1456">
        <v>2.6464000000000001E-3</v>
      </c>
      <c r="ABO1456">
        <v>2.3195999999999998E-3</v>
      </c>
      <c r="ABP1456">
        <v>2.8032E-3</v>
      </c>
      <c r="ABQ1456">
        <v>6.8091000000000002E-3</v>
      </c>
      <c r="ABR1456">
        <v>4.5265000000000001E-3</v>
      </c>
      <c r="ABS1456">
        <v>3.9462000000000004E-3</v>
      </c>
      <c r="ABT1456">
        <v>5.9217000000000002E-3</v>
      </c>
      <c r="ABU1456">
        <v>5.8326000000000003E-3</v>
      </c>
      <c r="ABV1456">
        <v>1.2047E-2</v>
      </c>
      <c r="ABW1456">
        <v>6.6369000000000003E-3</v>
      </c>
      <c r="ABX1456">
        <v>5.2836000000000003E-3</v>
      </c>
      <c r="ABY1456">
        <v>8.0865999999999993E-3</v>
      </c>
      <c r="ABZ1456">
        <v>0.19863</v>
      </c>
      <c r="ACA1456">
        <v>3.9268000000000003E-3</v>
      </c>
      <c r="ACB1456">
        <v>2.7810999999999999E-2</v>
      </c>
      <c r="ACC1456">
        <v>0.58818000000000004</v>
      </c>
      <c r="ACD1456">
        <v>1.5021E-2</v>
      </c>
      <c r="ACE1456">
        <v>0.80117000000000005</v>
      </c>
      <c r="ACF1456">
        <v>1.7389000000000002E-2</v>
      </c>
      <c r="ACG1456">
        <v>7.5678999999999998E-3</v>
      </c>
      <c r="ACH1456">
        <v>0.72870000000000001</v>
      </c>
      <c r="ACI1456">
        <v>0.35478999999999999</v>
      </c>
      <c r="ACJ1456">
        <v>4.0340999999999997E-3</v>
      </c>
      <c r="ACK1456">
        <v>1.2845000000000001E-2</v>
      </c>
      <c r="ACL1456">
        <v>2.3956999999999999E-2</v>
      </c>
      <c r="ACM1456">
        <v>1.5591000000000001E-2</v>
      </c>
      <c r="ACN1456">
        <v>1.3823E-2</v>
      </c>
      <c r="ACO1456">
        <v>3.5890000000000002E-3</v>
      </c>
      <c r="ACP1456">
        <v>2.4307999999999999E-3</v>
      </c>
      <c r="ACQ1456">
        <v>6.2900999999999999E-3</v>
      </c>
      <c r="ACR1456">
        <v>2.3609999999999999E-2</v>
      </c>
      <c r="ACS1456">
        <v>2.8387999999999998E-3</v>
      </c>
      <c r="ACT1456">
        <v>4.4194000000000004E-3</v>
      </c>
      <c r="ACU1456">
        <v>4.7067000000000003E-3</v>
      </c>
      <c r="ACV1456">
        <v>0.52564999999999995</v>
      </c>
      <c r="ACW1456">
        <v>0.91664000000000001</v>
      </c>
      <c r="ACX1456">
        <v>2.5548999999999999E-2</v>
      </c>
      <c r="ACY1456">
        <v>2.0874E-2</v>
      </c>
      <c r="ACZ1456">
        <v>0.48115999999999998</v>
      </c>
      <c r="ADA1456">
        <v>0.50517999999999996</v>
      </c>
      <c r="ADB1456">
        <v>0.74283999999999994</v>
      </c>
      <c r="ADC1456">
        <v>5.9858999999999997E-3</v>
      </c>
      <c r="ADD1456">
        <v>7.7346000000000003E-3</v>
      </c>
      <c r="ADE1456">
        <v>2.5814000000000002E-3</v>
      </c>
      <c r="ADF1456">
        <v>4.4257000000000003E-3</v>
      </c>
      <c r="ADG1456">
        <v>6.8475000000000003E-3</v>
      </c>
      <c r="ADH1456">
        <v>3.2330000000000002E-3</v>
      </c>
      <c r="ADI1456">
        <v>7.5908E-3</v>
      </c>
      <c r="ADJ1456">
        <v>5.3734000000000004E-3</v>
      </c>
      <c r="ADK1456">
        <v>5.0004000000000003E-3</v>
      </c>
      <c r="ADL1456">
        <v>4.0407000000000004E-3</v>
      </c>
      <c r="ADM1456">
        <v>4.2496000000000001E-3</v>
      </c>
      <c r="ADN1456">
        <v>1.1479E-2</v>
      </c>
      <c r="ADO1456">
        <v>6.9316000000000003E-2</v>
      </c>
      <c r="ADP1456">
        <v>1.0552000000000001E-2</v>
      </c>
      <c r="ADQ1456">
        <v>8.0794999999999999E-3</v>
      </c>
      <c r="ADR1456">
        <v>4.3026999999999996E-3</v>
      </c>
      <c r="ADS1456">
        <v>1.5466000000000001E-2</v>
      </c>
      <c r="ADT1456">
        <v>9.0857000000000004E-3</v>
      </c>
      <c r="ADU1456">
        <v>1.8151E-2</v>
      </c>
      <c r="ADV1456">
        <v>1.5848000000000001E-2</v>
      </c>
      <c r="ADW1456">
        <v>3.7946E-3</v>
      </c>
      <c r="ADX1456">
        <v>5.5338000000000002E-3</v>
      </c>
      <c r="ADY1456">
        <v>7.5243999999999997E-3</v>
      </c>
      <c r="ADZ1456">
        <v>1.1025999999999999E-2</v>
      </c>
      <c r="AEA1456">
        <v>3.1005999999999998E-3</v>
      </c>
      <c r="AEB1456">
        <v>4.6312000000000002E-3</v>
      </c>
      <c r="AEC1456">
        <v>7.3286999999999996E-3</v>
      </c>
      <c r="AED1456">
        <v>2.8792000000000002E-3</v>
      </c>
      <c r="AEE1456">
        <v>9.6866999999999995E-3</v>
      </c>
      <c r="AEF1456">
        <v>4.7648999999999999E-3</v>
      </c>
      <c r="AEG1456">
        <v>2.9083999999999998E-3</v>
      </c>
      <c r="AEH1456">
        <v>6.1538000000000001E-3</v>
      </c>
      <c r="AEI1456">
        <v>3.5241999999999999E-3</v>
      </c>
      <c r="AEJ1456">
        <v>3.1597000000000001E-3</v>
      </c>
      <c r="AEK1456">
        <v>4.8081E-3</v>
      </c>
      <c r="AEL1456">
        <v>5.5976000000000003E-3</v>
      </c>
      <c r="AEM1456">
        <v>4.3447E-3</v>
      </c>
      <c r="AEN1456">
        <v>4.2814000000000003E-3</v>
      </c>
      <c r="AEO1456">
        <v>1.9008E-3</v>
      </c>
      <c r="AEP1456">
        <v>4.6404000000000003E-3</v>
      </c>
      <c r="AEQ1456">
        <v>8.5921000000000001E-3</v>
      </c>
      <c r="AER1456">
        <v>3.2671000000000002E-3</v>
      </c>
      <c r="AES1456">
        <v>3.1679E-3</v>
      </c>
      <c r="AET1456">
        <v>7.8005000000000001E-3</v>
      </c>
      <c r="AEU1456">
        <v>6.1900000000000002E-3</v>
      </c>
      <c r="AEV1456">
        <v>5.8799999999999998E-3</v>
      </c>
      <c r="AEW1456">
        <v>1.4630000000000001E-2</v>
      </c>
      <c r="AEX1456">
        <v>2.5814000000000002E-3</v>
      </c>
      <c r="AEY1456">
        <v>6.6814999999999999E-3</v>
      </c>
      <c r="AEZ1456">
        <v>4.4704999999999996E-3</v>
      </c>
      <c r="AFA1456">
        <v>1.576E-2</v>
      </c>
      <c r="AFB1456">
        <v>5.8885999999999999E-3</v>
      </c>
      <c r="AFC1456">
        <v>7.3680000000000004E-3</v>
      </c>
      <c r="AFD1456">
        <v>8.4839000000000008E-3</v>
      </c>
      <c r="AFE1456">
        <v>4.4578999999999999E-3</v>
      </c>
      <c r="AFF1456">
        <v>1.0617E-2</v>
      </c>
      <c r="AFG1456">
        <v>2.2977000000000002E-3</v>
      </c>
      <c r="AFH1456">
        <v>7.7615000000000002E-3</v>
      </c>
      <c r="AFI1456">
        <v>5.0327999999999996E-3</v>
      </c>
      <c r="AFJ1456">
        <v>4.6769999999999997E-3</v>
      </c>
      <c r="AFK1456">
        <v>5.1101999999999996E-3</v>
      </c>
      <c r="AFL1456">
        <v>5.1714999999999999E-3</v>
      </c>
      <c r="AFM1456">
        <v>1.4906000000000001E-2</v>
      </c>
      <c r="AFN1456">
        <v>4.2886000000000001E-3</v>
      </c>
      <c r="AFO1456">
        <v>3.4226999999999999E-3</v>
      </c>
      <c r="AFP1456">
        <v>4.2119999999999996E-3</v>
      </c>
      <c r="AFQ1456">
        <v>9.7511000000000004E-3</v>
      </c>
      <c r="AFR1456">
        <v>1.7155E-2</v>
      </c>
      <c r="AFS1456">
        <v>1.0798E-2</v>
      </c>
      <c r="AFT1456">
        <v>3.0435000000000002E-3</v>
      </c>
      <c r="AFU1456">
        <v>6.8960999999999996E-3</v>
      </c>
      <c r="AFV1456">
        <v>8.3713999999999993E-3</v>
      </c>
      <c r="AFW1456">
        <v>6.3255999999999998E-3</v>
      </c>
      <c r="AFX1456">
        <v>1.1445E-2</v>
      </c>
      <c r="AFY1456">
        <v>3.6441999999999998E-3</v>
      </c>
      <c r="AFZ1456">
        <v>5.5177000000000004E-3</v>
      </c>
      <c r="AGA1456">
        <v>4.6284000000000004E-3</v>
      </c>
      <c r="AGB1456">
        <v>1.8662999999999999E-2</v>
      </c>
      <c r="AGC1456">
        <v>4.7521000000000004E-3</v>
      </c>
      <c r="AGD1456">
        <v>3.7312000000000001E-3</v>
      </c>
      <c r="AGE1456">
        <v>5.9579000000000003E-3</v>
      </c>
      <c r="AGF1456">
        <v>3.6286000000000001E-3</v>
      </c>
      <c r="AGG1456">
        <v>5.7140000000000003E-3</v>
      </c>
      <c r="AGH1456">
        <v>2.7724E-3</v>
      </c>
      <c r="AGI1456">
        <v>4.8300000000000001E-3</v>
      </c>
      <c r="AGJ1456">
        <v>3.3048999999999999E-3</v>
      </c>
      <c r="AGK1456">
        <v>2.1689000000000001E-3</v>
      </c>
      <c r="AGL1456">
        <v>3.3105000000000001E-3</v>
      </c>
      <c r="AGM1456">
        <v>6.9018999999999999E-3</v>
      </c>
      <c r="AGN1456">
        <v>2.4149000000000002E-3</v>
      </c>
      <c r="AGO1456">
        <v>3.9889000000000001E-3</v>
      </c>
      <c r="AGP1456">
        <v>5.5154999999999996E-3</v>
      </c>
      <c r="AGQ1456">
        <v>5.3623999999999998E-3</v>
      </c>
      <c r="AGR1456">
        <v>3.5260999999999999E-3</v>
      </c>
      <c r="AGS1456">
        <v>9.3089000000000002E-3</v>
      </c>
      <c r="AGT1456">
        <v>2.9859000000000001E-3</v>
      </c>
      <c r="AGU1456">
        <v>3.2011000000000001E-3</v>
      </c>
      <c r="AGV1456">
        <v>3.9798999999999998E-3</v>
      </c>
      <c r="AGW1456">
        <v>8.1615000000000004E-3</v>
      </c>
      <c r="AGX1456">
        <v>4.7064000000000003E-3</v>
      </c>
      <c r="AGY1456">
        <v>8.9905999999999996E-3</v>
      </c>
      <c r="AGZ1456">
        <v>3.0950000000000001E-3</v>
      </c>
      <c r="AHA1456">
        <v>6.9537000000000002E-3</v>
      </c>
      <c r="AHB1456">
        <v>3.1803999999999999E-3</v>
      </c>
      <c r="AHC1456">
        <v>0.37705</v>
      </c>
      <c r="AHD1456">
        <v>0.76963000000000004</v>
      </c>
      <c r="AHE1456">
        <v>0.69391000000000003</v>
      </c>
      <c r="AHF1456">
        <v>8.0601000000000006E-3</v>
      </c>
      <c r="AHG1456">
        <v>5.3702000000000003E-3</v>
      </c>
      <c r="AHH1456">
        <v>1.3738E-2</v>
      </c>
      <c r="AHI1456">
        <v>6.3914000000000002E-3</v>
      </c>
      <c r="AHJ1456">
        <v>7.2058000000000001E-3</v>
      </c>
      <c r="AHK1456">
        <v>1.0626E-2</v>
      </c>
      <c r="AHL1456">
        <v>1.4095E-2</v>
      </c>
      <c r="AHM1456">
        <v>2.2897000000000001E-2</v>
      </c>
      <c r="AHN1456">
        <v>1.2976E-2</v>
      </c>
      <c r="AHO1456">
        <v>3.6966E-3</v>
      </c>
      <c r="AHP1456">
        <v>8.1174999999999997E-3</v>
      </c>
      <c r="AHQ1456">
        <v>4.9649999999999998E-3</v>
      </c>
      <c r="AHR1456">
        <v>8.8534000000000009E-3</v>
      </c>
      <c r="AHS1456">
        <v>1.0404999999999999E-2</v>
      </c>
      <c r="AHT1456">
        <v>1.0607E-2</v>
      </c>
      <c r="AHU1456">
        <v>1.0125E-2</v>
      </c>
      <c r="AHV1456">
        <v>1.0991000000000001E-2</v>
      </c>
      <c r="AHW1456">
        <v>1.1055000000000001E-2</v>
      </c>
      <c r="AHX1456">
        <v>6.0746999999999997E-3</v>
      </c>
      <c r="AHY1456">
        <v>7.4292999999999998E-3</v>
      </c>
      <c r="AHZ1456">
        <v>0.56330999999999998</v>
      </c>
      <c r="AIA1456">
        <v>2.7532999999999998E-2</v>
      </c>
      <c r="AIB1456">
        <v>0.45180999999999999</v>
      </c>
      <c r="AIC1456">
        <v>1.9276000000000001E-2</v>
      </c>
      <c r="AID1456">
        <v>6.2497000000000004E-3</v>
      </c>
      <c r="AIE1456">
        <v>4.8871000000000001E-3</v>
      </c>
      <c r="AIF1456">
        <v>0.49152000000000001</v>
      </c>
      <c r="AIG1456">
        <v>0.43419999999999997</v>
      </c>
      <c r="AIH1456">
        <v>7.7019000000000002E-3</v>
      </c>
      <c r="AII1456">
        <v>8.4731000000000008E-3</v>
      </c>
      <c r="AIJ1456">
        <v>9.6801000000000005E-3</v>
      </c>
      <c r="AIK1456">
        <v>1.1856999999999999E-2</v>
      </c>
      <c r="AIL1456">
        <v>0.56418999999999997</v>
      </c>
      <c r="AIM1456">
        <v>1.3131E-2</v>
      </c>
      <c r="AIN1456">
        <v>4.5640000000000003E-3</v>
      </c>
      <c r="AIO1456">
        <v>1.7628999999999999E-2</v>
      </c>
      <c r="AIP1456">
        <v>1.6025000000000001E-2</v>
      </c>
      <c r="AIQ1456">
        <v>5.8389000000000002E-3</v>
      </c>
      <c r="AIR1456">
        <v>5.3489999999999996E-3</v>
      </c>
      <c r="AIS1456">
        <v>4.6132999999999999E-3</v>
      </c>
      <c r="AIT1456">
        <v>2.0348999999999999E-2</v>
      </c>
      <c r="AIU1456">
        <v>8.9488999999999992E-3</v>
      </c>
      <c r="AIV1456">
        <v>5.3E-3</v>
      </c>
      <c r="AIW1456">
        <v>6.4317000000000003E-3</v>
      </c>
      <c r="AIX1456">
        <v>5.5236E-3</v>
      </c>
      <c r="AIY1456">
        <v>2.3001000000000001E-2</v>
      </c>
      <c r="AIZ1456">
        <v>2.5139000000000002E-2</v>
      </c>
      <c r="AJA1456">
        <v>7.3975000000000004E-3</v>
      </c>
      <c r="AJB1456">
        <v>8.9818999999999993E-3</v>
      </c>
      <c r="AJC1456">
        <v>5.9226000000000001E-3</v>
      </c>
      <c r="AJD1456">
        <v>4.2467E-3</v>
      </c>
      <c r="AJE1456">
        <v>9.1655999999999994E-3</v>
      </c>
      <c r="AJF1456">
        <v>5.7619999999999998E-3</v>
      </c>
      <c r="AJG1456">
        <v>1.1276E-2</v>
      </c>
      <c r="AJH1456">
        <v>1.0861000000000001E-2</v>
      </c>
      <c r="AJI1456">
        <v>1.4463E-2</v>
      </c>
      <c r="AJJ1456">
        <v>5.2293000000000001E-3</v>
      </c>
      <c r="AJK1456">
        <v>1.4574999999999999E-2</v>
      </c>
      <c r="AJL1456">
        <v>8.0257999999999996E-3</v>
      </c>
      <c r="AJM1456">
        <v>1.0741000000000001E-2</v>
      </c>
      <c r="AJN1456">
        <v>6.6007000000000001E-3</v>
      </c>
      <c r="AJO1456">
        <v>1.1214E-2</v>
      </c>
      <c r="AJP1456">
        <v>1.7770999999999999E-2</v>
      </c>
      <c r="AJQ1456">
        <v>6.8764999999999998E-3</v>
      </c>
      <c r="AJR1456">
        <v>2.1913999999999999E-2</v>
      </c>
      <c r="AJS1456">
        <v>6.2725999999999997E-3</v>
      </c>
      <c r="AJT1456">
        <v>3.4978000000000001E-3</v>
      </c>
      <c r="AJU1456">
        <v>1.7943000000000001E-2</v>
      </c>
      <c r="AJV1456">
        <v>7.6100999999999999E-3</v>
      </c>
      <c r="AJW1456">
        <v>5.9982000000000004E-3</v>
      </c>
      <c r="AJX1456">
        <v>3.0273999999999999E-2</v>
      </c>
      <c r="AJY1456">
        <v>2.8695999999999999E-2</v>
      </c>
      <c r="AJZ1456">
        <v>1.2959999999999999E-2</v>
      </c>
      <c r="AKA1456">
        <v>6.7283999999999998E-3</v>
      </c>
      <c r="AKB1456">
        <v>4.1319E-3</v>
      </c>
      <c r="AKC1456">
        <v>3.3308999999999999E-3</v>
      </c>
      <c r="AKD1456">
        <v>4.8979999999999996E-3</v>
      </c>
      <c r="AKE1456">
        <v>3.852E-3</v>
      </c>
      <c r="AKF1456">
        <v>3.0351E-2</v>
      </c>
      <c r="AKG1456">
        <v>1.2323000000000001E-2</v>
      </c>
      <c r="AKH1456">
        <v>8.5883999999999995E-3</v>
      </c>
      <c r="AKI1456">
        <v>1.5237000000000001E-2</v>
      </c>
      <c r="AKJ1456">
        <v>9.8940999999999994E-3</v>
      </c>
      <c r="AKK1456">
        <v>3.7090999999999999E-3</v>
      </c>
      <c r="AKL1456">
        <v>3.9873E-3</v>
      </c>
      <c r="AKM1456">
        <v>4.1403999999999998E-3</v>
      </c>
      <c r="AKN1456">
        <v>0.24609</v>
      </c>
      <c r="AKO1456">
        <v>3.0006000000000001E-2</v>
      </c>
      <c r="AKP1456">
        <v>8.3326000000000008E-3</v>
      </c>
      <c r="AKQ1456">
        <v>4.1411E-3</v>
      </c>
      <c r="AKR1456">
        <v>5.3093000000000003E-3</v>
      </c>
      <c r="AKS1456">
        <v>3.4681999999999998E-3</v>
      </c>
      <c r="AKT1456">
        <v>3.2913E-3</v>
      </c>
      <c r="AKU1456">
        <v>5.463E-3</v>
      </c>
      <c r="AKV1456">
        <v>5.4774000000000003E-3</v>
      </c>
      <c r="AKW1456">
        <v>5.1292999999999998E-3</v>
      </c>
      <c r="AKX1456">
        <v>4.5624999999999997E-3</v>
      </c>
      <c r="AKY1456">
        <v>1.0168E-2</v>
      </c>
      <c r="AKZ1456">
        <v>4.9306000000000003E-3</v>
      </c>
      <c r="ALA1456">
        <v>4.6505000000000001E-3</v>
      </c>
      <c r="ALB1456">
        <v>8.4565999999999999E-3</v>
      </c>
      <c r="ALC1456">
        <v>3.2364E-3</v>
      </c>
      <c r="ALD1456">
        <v>1.5106E-2</v>
      </c>
      <c r="ALE1456">
        <v>4.4510000000000001E-3</v>
      </c>
      <c r="ALF1456">
        <v>6.2832000000000001E-3</v>
      </c>
      <c r="ALG1456">
        <v>1.1299999999999999E-2</v>
      </c>
      <c r="ALH1456">
        <v>6.6984999999999996E-3</v>
      </c>
      <c r="ALI1456">
        <v>4.3384000000000001E-3</v>
      </c>
      <c r="ALJ1456">
        <v>5.0343000000000002E-3</v>
      </c>
      <c r="ALK1456">
        <v>2.4289000000000002E-2</v>
      </c>
      <c r="ALL1456">
        <v>4.0971000000000002E-3</v>
      </c>
      <c r="ALM1456">
        <v>1.0776000000000001E-2</v>
      </c>
      <c r="ALN1456">
        <v>2.9975000000000002E-3</v>
      </c>
      <c r="ALO1456">
        <v>6.2262999999999997E-3</v>
      </c>
      <c r="ALP1456">
        <v>4.5715E-3</v>
      </c>
      <c r="ALQ1456">
        <v>1.9685000000000001E-2</v>
      </c>
      <c r="ALR1456">
        <v>7.8352000000000005E-3</v>
      </c>
      <c r="ALS1456">
        <v>7.8312E-3</v>
      </c>
      <c r="ALT1456">
        <v>9.3443999999999992E-3</v>
      </c>
      <c r="ALU1456">
        <v>7.5205999999999997E-3</v>
      </c>
      <c r="ALV1456">
        <v>6.9494999999999999E-3</v>
      </c>
      <c r="ALW1456">
        <v>4.9676E-3</v>
      </c>
      <c r="ALX1456">
        <v>3.3240000000000001E-3</v>
      </c>
      <c r="ALY1456">
        <v>8.4633E-3</v>
      </c>
      <c r="ALZ1456">
        <v>3.4802000000000001E-3</v>
      </c>
      <c r="AMA1456">
        <v>7.1830000000000001E-3</v>
      </c>
      <c r="AMB1456">
        <v>4.8980999999999998E-3</v>
      </c>
      <c r="AMC1456">
        <v>4.9347000000000002E-3</v>
      </c>
      <c r="AMD1456">
        <v>5.5335999999999996E-3</v>
      </c>
      <c r="AME1456">
        <v>5.7993000000000003E-3</v>
      </c>
      <c r="AMF1456">
        <v>3.8874999999999999E-3</v>
      </c>
      <c r="AMG1456">
        <v>8.4758999999999998E-3</v>
      </c>
      <c r="AMH1456">
        <v>7.8224000000000002E-3</v>
      </c>
      <c r="AMI1456">
        <v>5.2941000000000004E-3</v>
      </c>
      <c r="AMJ1456">
        <v>8.2971999999999994E-3</v>
      </c>
      <c r="AMK1456">
        <v>7.0994999999999999E-3</v>
      </c>
      <c r="AML1456">
        <v>4.0004000000000003E-3</v>
      </c>
      <c r="AMM1456">
        <v>9.6670999999999997E-3</v>
      </c>
      <c r="AMN1456">
        <v>6.2494999999999998E-3</v>
      </c>
      <c r="AMO1456">
        <v>7.7819999999999999E-3</v>
      </c>
      <c r="AMP1456">
        <v>1.0897E-2</v>
      </c>
      <c r="AMQ1456">
        <v>1.0067E-2</v>
      </c>
      <c r="AMR1456">
        <v>6.411E-3</v>
      </c>
      <c r="AMS1456">
        <v>4.4711999999999998E-3</v>
      </c>
      <c r="AMT1456">
        <v>3.1532000000000001E-3</v>
      </c>
      <c r="AMU1456">
        <v>3.5814000000000002E-3</v>
      </c>
      <c r="AMV1456">
        <v>5.4218000000000001E-3</v>
      </c>
      <c r="AMW1456">
        <v>5.5177000000000004E-3</v>
      </c>
      <c r="AMX1456">
        <v>2.8579E-3</v>
      </c>
      <c r="AMY1456">
        <v>4.6692000000000001E-3</v>
      </c>
      <c r="AMZ1456">
        <v>4.3651000000000002E-3</v>
      </c>
      <c r="ANA1456">
        <v>4.3303999999999999E-3</v>
      </c>
      <c r="ANB1456">
        <v>4.2884000000000004E-3</v>
      </c>
      <c r="ANC1456">
        <v>5.9727000000000001E-3</v>
      </c>
      <c r="AND1456">
        <v>6.5642000000000001E-3</v>
      </c>
      <c r="ANE1456">
        <v>8.0753000000000005E-3</v>
      </c>
      <c r="ANF1456">
        <v>0.33398</v>
      </c>
      <c r="ANG1456">
        <v>4.5522999999999996E-3</v>
      </c>
      <c r="ANH1456">
        <v>3.0823999999999999E-3</v>
      </c>
      <c r="ANI1456">
        <v>5.4609999999999997E-3</v>
      </c>
      <c r="ANJ1456">
        <v>4.2230000000000002E-3</v>
      </c>
      <c r="ANK1456">
        <v>9.8289999999999992E-3</v>
      </c>
      <c r="ANL1456">
        <v>5.5012999999999998E-3</v>
      </c>
      <c r="ANM1456">
        <v>5.2417000000000002E-3</v>
      </c>
      <c r="ANN1456">
        <v>8.1820999999999994E-3</v>
      </c>
      <c r="ANO1456">
        <v>8.3960000000000007E-3</v>
      </c>
      <c r="ANP1456">
        <v>4.9902000000000002E-3</v>
      </c>
      <c r="ANQ1456">
        <v>4.7669000000000001E-3</v>
      </c>
      <c r="ANR1456">
        <v>7.6769000000000004E-3</v>
      </c>
      <c r="ANS1456">
        <v>9.1415999999999997E-3</v>
      </c>
      <c r="ANT1456">
        <v>4.7558000000000001E-3</v>
      </c>
      <c r="ANU1456">
        <v>6.8450999999999998E-3</v>
      </c>
      <c r="ANV1456">
        <v>4.5177000000000004E-3</v>
      </c>
      <c r="ANW1456">
        <v>4.8440000000000002E-3</v>
      </c>
      <c r="ANX1456">
        <v>7.0448999999999998E-3</v>
      </c>
      <c r="ANY1456">
        <v>4.9804000000000003E-3</v>
      </c>
      <c r="ANZ1456">
        <v>4.4672000000000002E-3</v>
      </c>
      <c r="AOA1456">
        <v>1.1037E-2</v>
      </c>
      <c r="AOB1456">
        <v>4.3449999999999999E-3</v>
      </c>
      <c r="AOC1456">
        <v>4.9711E-3</v>
      </c>
      <c r="AOD1456">
        <v>8.8936999999999992E-3</v>
      </c>
      <c r="AOE1456">
        <v>8.2497000000000004E-3</v>
      </c>
      <c r="AOF1456">
        <v>7.0904000000000002E-3</v>
      </c>
      <c r="AOG1456">
        <v>2.0941000000000001E-2</v>
      </c>
      <c r="AOH1456">
        <v>6.8884000000000003E-3</v>
      </c>
      <c r="AOI1456">
        <v>3.9157000000000003E-3</v>
      </c>
      <c r="AOJ1456">
        <v>7.8223000000000008E-3</v>
      </c>
      <c r="AOK1456">
        <v>6.6210000000000001E-3</v>
      </c>
      <c r="AOL1456">
        <v>3.5634E-3</v>
      </c>
      <c r="AOM1456">
        <v>4.2884000000000004E-3</v>
      </c>
      <c r="AON1456">
        <v>5.1101000000000002E-3</v>
      </c>
      <c r="AOO1456">
        <v>4.1168000000000003E-3</v>
      </c>
      <c r="AOP1456">
        <v>6.3835000000000003E-3</v>
      </c>
      <c r="AOQ1456">
        <v>9.4777999999999998E-3</v>
      </c>
      <c r="AOR1456">
        <v>1.0655E-2</v>
      </c>
      <c r="AOS1456">
        <v>3.1170999999999998E-3</v>
      </c>
      <c r="AOT1456">
        <v>4.2509000000000002E-3</v>
      </c>
      <c r="AOU1456">
        <v>1.3095000000000001E-2</v>
      </c>
      <c r="AOV1456">
        <v>4.4951999999999999E-2</v>
      </c>
      <c r="AOW1456">
        <v>0.35568</v>
      </c>
      <c r="AOX1456">
        <v>9.7093000000000006E-3</v>
      </c>
      <c r="AOY1456">
        <v>4.2775000000000001E-3</v>
      </c>
      <c r="AOZ1456">
        <v>0.51056999999999997</v>
      </c>
      <c r="APA1456">
        <v>0.67759000000000003</v>
      </c>
      <c r="APB1456">
        <v>0.64568000000000003</v>
      </c>
      <c r="APC1456">
        <v>4.2386000000000004E-3</v>
      </c>
      <c r="APD1456">
        <v>1.515E-2</v>
      </c>
      <c r="APE1456">
        <v>2.2197000000000001E-2</v>
      </c>
      <c r="APF1456">
        <v>5.5237999999999997E-3</v>
      </c>
      <c r="APG1456">
        <v>8.6280999999999997E-3</v>
      </c>
      <c r="APH1456">
        <v>5.8866999999999999E-3</v>
      </c>
      <c r="API1456">
        <v>5.0635999999999997E-3</v>
      </c>
      <c r="APJ1456">
        <v>6.3014999999999998E-3</v>
      </c>
      <c r="APK1456">
        <v>4.3293999999999997E-3</v>
      </c>
      <c r="APL1456">
        <v>5.5376000000000002E-3</v>
      </c>
      <c r="APM1456">
        <v>9.8244999999999999E-3</v>
      </c>
      <c r="APN1456">
        <v>4.5748999999999998E-3</v>
      </c>
      <c r="APO1456">
        <v>7.6204000000000003E-3</v>
      </c>
      <c r="APP1456">
        <v>0.56693000000000005</v>
      </c>
      <c r="APQ1456">
        <v>8.8024000000000002E-3</v>
      </c>
      <c r="APR1456">
        <v>8.3576999999999992E-3</v>
      </c>
      <c r="APS1456">
        <v>7.5591E-3</v>
      </c>
      <c r="APT1456">
        <v>5.8535999999999996E-3</v>
      </c>
      <c r="APU1456">
        <v>5.1421000000000001E-3</v>
      </c>
      <c r="APV1456">
        <v>4.1739999999999998E-3</v>
      </c>
      <c r="APW1456">
        <v>0.57350000000000001</v>
      </c>
      <c r="APX1456">
        <v>0.58526</v>
      </c>
      <c r="APY1456">
        <v>5.3788999999999998E-3</v>
      </c>
      <c r="APZ1456">
        <v>6.6144999999999997E-3</v>
      </c>
      <c r="AQA1456">
        <v>5.0467999999999997E-3</v>
      </c>
      <c r="AQB1456">
        <v>6.2085999999999999E-3</v>
      </c>
      <c r="AQC1456">
        <v>7.1542000000000003E-3</v>
      </c>
      <c r="AQD1456">
        <v>2.6179999999999998E-2</v>
      </c>
      <c r="AQE1456">
        <v>6.1517999999999998E-3</v>
      </c>
      <c r="AQF1456">
        <v>6.9506000000000004E-3</v>
      </c>
      <c r="AQG1456">
        <v>4.47E-3</v>
      </c>
      <c r="AQH1456">
        <v>4.8998999999999996E-3</v>
      </c>
      <c r="AQI1456">
        <v>1.5441E-2</v>
      </c>
      <c r="AQJ1456">
        <v>1.4029E-2</v>
      </c>
      <c r="AQK1456">
        <v>5.4435999999999998E-3</v>
      </c>
      <c r="AQL1456">
        <v>5.2413E-3</v>
      </c>
      <c r="AQM1456">
        <v>3.8256000000000002E-3</v>
      </c>
      <c r="AQN1456">
        <v>1.3159000000000001E-2</v>
      </c>
      <c r="AQO1456">
        <v>7.7603000000000004E-3</v>
      </c>
      <c r="AQP1456">
        <v>6.3597999999999997E-3</v>
      </c>
      <c r="AQQ1456">
        <v>5.7837000000000001E-3</v>
      </c>
      <c r="AQR1456">
        <v>7.6528999999999998E-3</v>
      </c>
      <c r="AQS1456">
        <v>6.9760000000000004E-3</v>
      </c>
      <c r="AQT1456">
        <v>6.7003000000000002E-3</v>
      </c>
      <c r="AQU1456">
        <v>7.4852E-3</v>
      </c>
      <c r="AQV1456">
        <v>1.8849000000000001E-2</v>
      </c>
      <c r="AQW1456">
        <v>3.6392999999999998E-3</v>
      </c>
      <c r="AQX1456">
        <v>1.3231E-2</v>
      </c>
      <c r="AQY1456">
        <v>5.3587000000000001E-3</v>
      </c>
      <c r="AQZ1456">
        <v>1.4123999999999999E-2</v>
      </c>
      <c r="ARA1456">
        <v>6.6239999999999997E-3</v>
      </c>
      <c r="ARB1456">
        <v>7.7729000000000001E-3</v>
      </c>
      <c r="ARC1456">
        <v>4.1451999999999999E-3</v>
      </c>
      <c r="ARD1456">
        <v>1.5685000000000001E-2</v>
      </c>
      <c r="ARE1456">
        <v>4.1954999999999996E-3</v>
      </c>
      <c r="ARF1456">
        <v>6.5037000000000003E-3</v>
      </c>
      <c r="ARG1456">
        <v>6.0070999999999996E-3</v>
      </c>
      <c r="ARH1456">
        <v>3.4280000000000001E-3</v>
      </c>
      <c r="ARI1456">
        <v>5.9246000000000004E-3</v>
      </c>
      <c r="ARJ1456">
        <v>7.6030000000000004E-3</v>
      </c>
      <c r="ARK1456">
        <v>6.0156999999999997E-3</v>
      </c>
      <c r="ARL1456">
        <v>4.1498999999999998E-3</v>
      </c>
      <c r="ARM1456">
        <v>9.2151999999999998E-3</v>
      </c>
      <c r="ARN1456">
        <v>6.3967E-3</v>
      </c>
      <c r="ARO1456">
        <v>3.8248000000000002E-3</v>
      </c>
      <c r="ARP1456">
        <v>1.268E-2</v>
      </c>
      <c r="ARQ1456">
        <v>8.7410999999999999E-3</v>
      </c>
      <c r="ARR1456">
        <v>5.1704999999999997E-3</v>
      </c>
      <c r="ARS1456">
        <v>5.6521999999999996E-3</v>
      </c>
      <c r="ART1456">
        <v>6.0740000000000004E-3</v>
      </c>
      <c r="ARU1456">
        <v>6.6111E-3</v>
      </c>
      <c r="ARV1456">
        <v>4.3448999999999996E-3</v>
      </c>
      <c r="ARW1456">
        <v>5.6001999999999996E-3</v>
      </c>
      <c r="ARX1456">
        <v>7.6787000000000001E-3</v>
      </c>
      <c r="ARY1456">
        <v>4.6414000000000004E-3</v>
      </c>
      <c r="ARZ1456">
        <v>4.4980999999999997E-3</v>
      </c>
      <c r="ASA1456">
        <v>8.6347000000000004E-3</v>
      </c>
      <c r="ASB1456">
        <v>6.6912999999999999E-3</v>
      </c>
      <c r="ASC1456">
        <v>7.7311000000000003E-3</v>
      </c>
      <c r="ASD1456">
        <v>7.0799000000000001E-3</v>
      </c>
      <c r="ASE1456">
        <v>7.3429999999999997E-3</v>
      </c>
      <c r="ASF1456">
        <v>6.2893999999999997E-3</v>
      </c>
      <c r="ASG1456">
        <v>1.3335E-2</v>
      </c>
      <c r="ASH1456">
        <v>6.5956000000000001E-3</v>
      </c>
      <c r="ASI1456">
        <v>1.9983000000000001E-2</v>
      </c>
      <c r="ASJ1456">
        <v>6.8739999999999999E-3</v>
      </c>
      <c r="ASK1456">
        <v>7.4503E-3</v>
      </c>
      <c r="ASL1456">
        <v>2.5784000000000001E-2</v>
      </c>
      <c r="ASM1456">
        <v>7.1672999999999997E-3</v>
      </c>
      <c r="ASN1456">
        <v>6.1278000000000001E-3</v>
      </c>
      <c r="ASO1456">
        <v>6.1180999999999996E-3</v>
      </c>
      <c r="ASP1456">
        <v>2.8946000000000002E-3</v>
      </c>
      <c r="ASQ1456">
        <v>4.3907E-3</v>
      </c>
      <c r="ASR1456">
        <v>2.9851999999999999E-3</v>
      </c>
      <c r="ASS1456">
        <v>7.5133999999999999E-3</v>
      </c>
      <c r="AST1456">
        <v>3.6675000000000002E-3</v>
      </c>
      <c r="ASU1456">
        <v>4.3943000000000003E-3</v>
      </c>
      <c r="ASV1456">
        <v>1.0931E-2</v>
      </c>
      <c r="ASW1456">
        <v>1.6121E-2</v>
      </c>
      <c r="ASX1456">
        <v>4.8311999999999999E-3</v>
      </c>
      <c r="ASY1456">
        <v>1.1243E-2</v>
      </c>
      <c r="ASZ1456">
        <v>1.5292999999999999E-2</v>
      </c>
      <c r="ATA1456">
        <v>4.3804999999999998E-3</v>
      </c>
      <c r="ATB1456">
        <v>5.3946000000000003E-3</v>
      </c>
      <c r="ATC1456">
        <v>8.4174999999999996E-3</v>
      </c>
      <c r="ATD1456">
        <v>9.4663999999999998E-3</v>
      </c>
      <c r="ATE1456">
        <v>5.3673000000000002E-3</v>
      </c>
      <c r="ATF1456">
        <v>6.4253000000000001E-3</v>
      </c>
      <c r="ATG1456">
        <v>4.9728000000000003E-3</v>
      </c>
      <c r="ATH1456">
        <v>1.2769000000000001E-2</v>
      </c>
      <c r="ATI1456">
        <v>2.4424999999999998E-3</v>
      </c>
      <c r="ATJ1456">
        <v>6.9915999999999997E-3</v>
      </c>
      <c r="ATK1456">
        <v>6.1018000000000001E-3</v>
      </c>
      <c r="ATL1456">
        <v>4.9024000000000003E-3</v>
      </c>
      <c r="ATM1456">
        <v>4.1865000000000001E-3</v>
      </c>
      <c r="ATN1456">
        <v>4.0482000000000001E-3</v>
      </c>
      <c r="ATO1456">
        <v>3.8581000000000002E-3</v>
      </c>
      <c r="ATP1456">
        <v>6.8871999999999996E-3</v>
      </c>
      <c r="ATQ1456">
        <v>4.1971999999999999E-3</v>
      </c>
      <c r="ATR1456">
        <v>4.1958000000000004E-3</v>
      </c>
      <c r="ATS1456">
        <v>7.7194000000000004E-3</v>
      </c>
      <c r="ATT1456">
        <v>3.4199999999999999E-3</v>
      </c>
      <c r="ATU1456">
        <v>7.8975E-3</v>
      </c>
      <c r="ATV1456">
        <v>5.6965999999999996E-3</v>
      </c>
      <c r="ATW1456">
        <v>7.1104999999999996E-3</v>
      </c>
      <c r="ATX1456">
        <v>9.2548000000000005E-3</v>
      </c>
      <c r="ATY1456">
        <v>1.4179000000000001E-2</v>
      </c>
      <c r="ATZ1456">
        <v>8.2585999999999996E-3</v>
      </c>
      <c r="AUA1456">
        <v>6.9671000000000004E-3</v>
      </c>
      <c r="AUB1456">
        <v>7.9047000000000006E-3</v>
      </c>
      <c r="AUC1456">
        <v>7.1916999999999997E-3</v>
      </c>
      <c r="AUD1456">
        <v>3.5228999999999998E-3</v>
      </c>
      <c r="AUE1456">
        <v>6.5668999999999996E-3</v>
      </c>
      <c r="AUF1456">
        <v>4.1574999999999997E-3</v>
      </c>
      <c r="AUG1456">
        <v>4.6626000000000003E-3</v>
      </c>
      <c r="AUH1456">
        <v>5.1010999999999999E-3</v>
      </c>
      <c r="AUI1456">
        <v>7.4834000000000003E-3</v>
      </c>
      <c r="AUJ1456">
        <v>0.38580999999999999</v>
      </c>
      <c r="AUK1456">
        <v>0.62170999999999998</v>
      </c>
      <c r="AUL1456">
        <v>1.6730999999999999E-2</v>
      </c>
      <c r="AUM1456">
        <v>6.0908000000000004E-3</v>
      </c>
      <c r="AUN1456">
        <v>6.4539999999999997E-3</v>
      </c>
      <c r="AUO1456">
        <v>0.68805000000000005</v>
      </c>
      <c r="AUP1456">
        <v>7.9077000000000001E-3</v>
      </c>
      <c r="AUQ1456">
        <v>4.5348999999999997E-3</v>
      </c>
      <c r="AUR1456">
        <v>1.4059E-2</v>
      </c>
      <c r="AUS1456">
        <v>1.43E-2</v>
      </c>
      <c r="AUT1456">
        <v>1.1997000000000001E-2</v>
      </c>
      <c r="AUU1456">
        <v>3.5528999999999999E-3</v>
      </c>
      <c r="AUV1456">
        <v>2.1332E-2</v>
      </c>
      <c r="AUW1456">
        <v>7.0946999999999998E-3</v>
      </c>
      <c r="AUX1456">
        <v>8.2809000000000008E-3</v>
      </c>
      <c r="AUY1456">
        <v>8.8129999999999997E-3</v>
      </c>
      <c r="AUZ1456">
        <v>1.0248E-2</v>
      </c>
      <c r="AVA1456">
        <v>8.5801999999999996E-3</v>
      </c>
      <c r="AVB1456">
        <v>9.0109000000000005E-3</v>
      </c>
      <c r="AVC1456">
        <v>9.2213E-3</v>
      </c>
      <c r="AVD1456">
        <v>7.8262999999999996E-3</v>
      </c>
      <c r="AVE1456">
        <v>7.4013000000000004E-3</v>
      </c>
      <c r="AVF1456">
        <v>4.6649999999999999E-3</v>
      </c>
      <c r="AVG1456">
        <v>5.8988000000000001E-3</v>
      </c>
      <c r="AVH1456">
        <v>4.8271E-3</v>
      </c>
      <c r="AVI1456">
        <v>6.1536999999999998E-3</v>
      </c>
      <c r="AVJ1456">
        <v>6.1234000000000002E-3</v>
      </c>
      <c r="AVK1456">
        <v>4.0016000000000001E-3</v>
      </c>
      <c r="AVL1456">
        <v>1.7224E-2</v>
      </c>
      <c r="AVM1456">
        <v>5.6718000000000003E-3</v>
      </c>
      <c r="AVN1456">
        <v>6.4701999999999997E-3</v>
      </c>
      <c r="AVO1456">
        <v>5.9963999999999998E-3</v>
      </c>
      <c r="AVP1456">
        <v>1.2035000000000001E-2</v>
      </c>
      <c r="AVQ1456">
        <v>1.0296E-2</v>
      </c>
      <c r="AVR1456">
        <v>6.1720000000000004E-3</v>
      </c>
      <c r="AVS1456">
        <v>3.7540999999999998E-3</v>
      </c>
      <c r="AVT1456">
        <v>4.7499999999999999E-3</v>
      </c>
      <c r="AVU1456">
        <v>6.8982000000000002E-3</v>
      </c>
      <c r="AVV1456">
        <v>5.0743000000000003E-3</v>
      </c>
      <c r="AVW1456">
        <v>2.8165999999999998E-3</v>
      </c>
      <c r="AVX1456">
        <v>1.0425E-2</v>
      </c>
      <c r="AVY1456">
        <v>6.1228000000000003E-3</v>
      </c>
      <c r="AVZ1456">
        <v>1.0215E-2</v>
      </c>
      <c r="AWA1456">
        <v>4.3727000000000002E-3</v>
      </c>
      <c r="AWB1456">
        <v>6.5918000000000001E-3</v>
      </c>
      <c r="AWC1456">
        <v>8.8383999999999997E-3</v>
      </c>
      <c r="AWD1456">
        <v>8.1381000000000005E-3</v>
      </c>
      <c r="AWE1456">
        <v>6.0730999999999997E-3</v>
      </c>
      <c r="AWF1456">
        <v>3.2564E-3</v>
      </c>
      <c r="AWG1456">
        <v>9.9629000000000002E-3</v>
      </c>
      <c r="AWH1456">
        <v>6.1341E-3</v>
      </c>
      <c r="AWI1456">
        <v>8.5755999999999992E-3</v>
      </c>
      <c r="AWJ1456">
        <v>4.7333999999999996E-3</v>
      </c>
      <c r="AWK1456">
        <v>4.4476000000000003E-3</v>
      </c>
      <c r="AWL1456">
        <v>8.5751000000000004E-3</v>
      </c>
      <c r="AWM1456">
        <v>2.7515000000000001E-2</v>
      </c>
      <c r="AWN1456">
        <v>2.4718E-2</v>
      </c>
      <c r="AWO1456">
        <v>0.38639000000000001</v>
      </c>
      <c r="AWP1456">
        <v>0.61484000000000005</v>
      </c>
      <c r="AWQ1456">
        <v>0.59048999999999996</v>
      </c>
      <c r="AWR1456">
        <v>6.1818000000000003E-3</v>
      </c>
      <c r="AWS1456">
        <v>4.3769999999999998E-3</v>
      </c>
      <c r="AWT1456">
        <v>0.23719999999999999</v>
      </c>
      <c r="AWU1456">
        <v>0.60287000000000002</v>
      </c>
      <c r="AWV1456">
        <v>1.8213E-2</v>
      </c>
      <c r="AWW1456">
        <v>3.1061999999999999E-3</v>
      </c>
      <c r="AWX1456">
        <v>0.59470999999999996</v>
      </c>
      <c r="AWY1456">
        <v>1.5368E-2</v>
      </c>
      <c r="AWZ1456">
        <v>3.6392999999999998E-3</v>
      </c>
      <c r="AXA1456">
        <v>2.6835000000000001E-3</v>
      </c>
      <c r="AXB1456">
        <v>3.4280000000000001E-3</v>
      </c>
      <c r="AXC1456">
        <v>0.36631000000000002</v>
      </c>
      <c r="AXD1456">
        <v>7.5205999999999997E-3</v>
      </c>
      <c r="AXE1456">
        <v>3.4613000000000001E-3</v>
      </c>
      <c r="AXF1456">
        <v>0.67005999999999999</v>
      </c>
      <c r="AXG1456">
        <v>0.35493000000000002</v>
      </c>
      <c r="AXH1456">
        <v>3.3443000000000001E-2</v>
      </c>
      <c r="AXI1456">
        <v>2.9813000000000001E-3</v>
      </c>
      <c r="AXJ1456">
        <v>0.57611999999999997</v>
      </c>
      <c r="AXK1456">
        <v>0.53213999999999995</v>
      </c>
      <c r="AXL1456">
        <v>2.9721999999999999E-3</v>
      </c>
      <c r="AXM1456">
        <v>0.39378999999999997</v>
      </c>
      <c r="AXN1456">
        <v>0.69562000000000002</v>
      </c>
      <c r="AXO1456">
        <v>9.9421000000000006E-3</v>
      </c>
      <c r="AXP1456">
        <v>3.8197999999999999E-3</v>
      </c>
      <c r="AXQ1456">
        <v>0.54154000000000002</v>
      </c>
      <c r="AXR1456">
        <v>6.4704000000000003E-3</v>
      </c>
      <c r="AXS1456">
        <v>2.0191000000000001E-2</v>
      </c>
      <c r="AXT1456">
        <v>6.0461000000000004E-3</v>
      </c>
      <c r="AXU1456">
        <v>3.1408999999999999E-3</v>
      </c>
      <c r="AXV1456">
        <v>0.69396999999999998</v>
      </c>
      <c r="AXW1456">
        <v>5.0258999999999998E-3</v>
      </c>
      <c r="AXX1456">
        <v>0.63107000000000002</v>
      </c>
      <c r="AXY1456">
        <v>1.4754E-2</v>
      </c>
      <c r="AXZ1456">
        <v>1.2702E-2</v>
      </c>
      <c r="AYA1456">
        <v>0.39238000000000001</v>
      </c>
      <c r="AYB1456">
        <v>0.38094</v>
      </c>
      <c r="AYC1456">
        <v>2.9258000000000001E-3</v>
      </c>
      <c r="AYD1456">
        <v>0.69782</v>
      </c>
      <c r="AYE1456">
        <v>1.7892999999999999E-2</v>
      </c>
      <c r="AYF1456">
        <v>6.8653000000000004E-3</v>
      </c>
      <c r="AYG1456">
        <v>0.62783</v>
      </c>
      <c r="AYH1456">
        <v>4.8120000000000003E-3</v>
      </c>
      <c r="AYI1456">
        <v>2.5600999999999999E-2</v>
      </c>
      <c r="AYJ1456">
        <v>1.7217E-2</v>
      </c>
      <c r="AYK1456">
        <v>3.7929000000000001E-3</v>
      </c>
      <c r="AYL1456">
        <v>0.39523999999999998</v>
      </c>
      <c r="AYM1456">
        <v>5.3658000000000004E-3</v>
      </c>
      <c r="AYN1456">
        <v>0.63521000000000005</v>
      </c>
      <c r="AYO1456">
        <v>0.69511000000000001</v>
      </c>
      <c r="AYP1456">
        <v>4.8893000000000001E-3</v>
      </c>
      <c r="AYQ1456">
        <v>3.3140999999999999E-3</v>
      </c>
      <c r="AYR1456">
        <v>0.61458000000000002</v>
      </c>
      <c r="AYS1456">
        <v>6.9724000000000001E-3</v>
      </c>
      <c r="AYT1456">
        <v>4.5557000000000002E-3</v>
      </c>
      <c r="AYU1456">
        <v>9.1891E-2</v>
      </c>
      <c r="AYV1456">
        <v>7.1636000000000005E-2</v>
      </c>
      <c r="AYW1456">
        <v>5.0857999999999997E-3</v>
      </c>
      <c r="AYX1456">
        <v>5.7348E-3</v>
      </c>
      <c r="AYY1456">
        <v>1.3121000000000001E-2</v>
      </c>
      <c r="AYZ1456">
        <v>1.0293E-2</v>
      </c>
      <c r="AZA1456">
        <v>1.8891999999999999E-2</v>
      </c>
      <c r="AZB1456">
        <v>3.8536000000000001E-2</v>
      </c>
      <c r="AZC1456">
        <v>4.3699000000000003E-3</v>
      </c>
      <c r="AZD1456">
        <v>3.0414000000000001E-3</v>
      </c>
      <c r="AZE1456">
        <v>2.1054E-2</v>
      </c>
      <c r="AZF1456">
        <v>0.74012999999999995</v>
      </c>
      <c r="AZG1456">
        <v>5.1041999999999997E-3</v>
      </c>
      <c r="AZH1456">
        <v>0.79427000000000003</v>
      </c>
      <c r="AZI1456">
        <v>0.21309</v>
      </c>
      <c r="AZJ1456">
        <v>1.0751999999999999E-2</v>
      </c>
      <c r="AZK1456">
        <v>6.5878999999999998E-3</v>
      </c>
      <c r="AZL1456">
        <v>0.15959999999999999</v>
      </c>
      <c r="AZM1456">
        <v>7.9068000000000003E-3</v>
      </c>
      <c r="AZN1456">
        <v>6.9627999999999995E-2</v>
      </c>
      <c r="AZO1456">
        <v>2.6953000000000001E-2</v>
      </c>
      <c r="AZP1456">
        <v>0.2379</v>
      </c>
      <c r="AZQ1456">
        <v>7.2700000000000004E-3</v>
      </c>
      <c r="AZR1456">
        <v>0.64690000000000003</v>
      </c>
      <c r="AZS1456">
        <v>2.1545999999999999E-2</v>
      </c>
      <c r="AZT1456">
        <v>3.2605999999999998E-3</v>
      </c>
      <c r="AZU1456">
        <v>0.49147999999999997</v>
      </c>
      <c r="AZV1456">
        <v>0.14046</v>
      </c>
      <c r="AZW1456">
        <v>0.64395000000000002</v>
      </c>
      <c r="AZX1456">
        <v>0.66393999999999997</v>
      </c>
      <c r="AZY1456">
        <v>0.85053000000000001</v>
      </c>
      <c r="AZZ1456">
        <v>0.38929000000000002</v>
      </c>
      <c r="BAA1456">
        <v>0.58457000000000003</v>
      </c>
      <c r="BAB1456">
        <v>0.66454000000000002</v>
      </c>
      <c r="BAC1456">
        <v>2.172E-2</v>
      </c>
      <c r="BAD1456">
        <v>9.1445999999999993E-3</v>
      </c>
      <c r="BAE1456">
        <v>2.8388E-2</v>
      </c>
      <c r="BAF1456">
        <v>5.8410999999999998E-2</v>
      </c>
      <c r="BAG1456">
        <v>0.52781999999999996</v>
      </c>
      <c r="BAH1456">
        <v>0.60758999999999996</v>
      </c>
      <c r="BAI1456">
        <v>3.2826000000000001E-2</v>
      </c>
      <c r="BAJ1456">
        <v>0.82291000000000003</v>
      </c>
      <c r="BAK1456">
        <v>7.6280999999999996E-3</v>
      </c>
      <c r="BAL1456">
        <v>7.4847999999999998E-3</v>
      </c>
      <c r="BAM1456">
        <v>4.0249E-2</v>
      </c>
      <c r="BAN1456">
        <v>1.2489E-2</v>
      </c>
      <c r="BAO1456">
        <v>2.1312000000000001E-2</v>
      </c>
      <c r="BAP1456">
        <v>7.4660000000000004E-3</v>
      </c>
      <c r="BAQ1456">
        <v>9.4642000000000007E-3</v>
      </c>
      <c r="BAR1456">
        <v>1.0237E-2</v>
      </c>
      <c r="BAS1456">
        <v>2.7534E-3</v>
      </c>
      <c r="BAT1456">
        <v>8.6838000000000002E-3</v>
      </c>
      <c r="BAU1456">
        <v>1.1587E-2</v>
      </c>
      <c r="BAV1456">
        <v>1.0555999999999999E-2</v>
      </c>
      <c r="BAW1456">
        <v>1.7398E-2</v>
      </c>
      <c r="BAX1456">
        <v>3.0709000000000001E-3</v>
      </c>
      <c r="BAY1456">
        <v>0.1084</v>
      </c>
      <c r="BAZ1456">
        <v>4.8608999999999999E-2</v>
      </c>
      <c r="BBA1456">
        <v>2.1468000000000001E-2</v>
      </c>
      <c r="BBB1456">
        <v>3.1829000000000003E-2</v>
      </c>
      <c r="BBC1456">
        <v>3.8591E-2</v>
      </c>
      <c r="BBD1456">
        <v>1.5982E-2</v>
      </c>
      <c r="BBE1456">
        <v>6.8301999999999998E-3</v>
      </c>
      <c r="BBF1456">
        <v>3.8466E-2</v>
      </c>
      <c r="BBG1456">
        <v>1.1697000000000001E-2</v>
      </c>
      <c r="BBH1456">
        <v>3.5780999999999999E-3</v>
      </c>
      <c r="BBI1456">
        <v>5.2287000000000002E-3</v>
      </c>
      <c r="BBJ1456">
        <v>3.6038000000000001E-2</v>
      </c>
      <c r="BBK1456">
        <v>3.6456000000000002E-2</v>
      </c>
      <c r="BBL1456">
        <v>0.43212</v>
      </c>
    </row>
    <row r="1458" spans="1:1416" x14ac:dyDescent="0.3">
      <c r="A1458" s="10" t="s">
        <v>29</v>
      </c>
    </row>
    <row r="1459" spans="1:1416" x14ac:dyDescent="0.3">
      <c r="A1459">
        <f>(A1455-A1440)^2</f>
        <v>1.5545199213582011E-2</v>
      </c>
      <c r="B1459">
        <f t="shared" ref="B1459:BM1459" si="537">(B1455-B1440)^2</f>
        <v>4.3886036977199092E-3</v>
      </c>
      <c r="C1459">
        <f t="shared" si="537"/>
        <v>1.5165156501520053E-3</v>
      </c>
      <c r="D1459">
        <f t="shared" si="537"/>
        <v>2.7870375513370273E-2</v>
      </c>
      <c r="E1459">
        <f t="shared" si="537"/>
        <v>7.9234955585439238E-3</v>
      </c>
      <c r="F1459">
        <f t="shared" si="537"/>
        <v>3.4886674074272703E-3</v>
      </c>
      <c r="G1459">
        <f t="shared" si="537"/>
        <v>4.263168080189924E-2</v>
      </c>
      <c r="H1459">
        <f t="shared" si="537"/>
        <v>4.9520553603847668E-2</v>
      </c>
      <c r="I1459">
        <f t="shared" si="537"/>
        <v>5.1590038904732398E-2</v>
      </c>
      <c r="J1459">
        <f t="shared" si="537"/>
        <v>1.7384574688161007E-2</v>
      </c>
      <c r="K1459">
        <f t="shared" si="537"/>
        <v>3.8740932111979943E-3</v>
      </c>
      <c r="L1459">
        <f t="shared" si="537"/>
        <v>9.1423485931554276E-4</v>
      </c>
      <c r="M1459">
        <f t="shared" si="537"/>
        <v>4.9800123334658025E-2</v>
      </c>
      <c r="N1459">
        <f t="shared" si="537"/>
        <v>7.0799898841796523E-3</v>
      </c>
      <c r="O1459">
        <f t="shared" si="537"/>
        <v>3.268094175024925E-2</v>
      </c>
      <c r="P1459">
        <f t="shared" si="537"/>
        <v>9.3625738203519729E-2</v>
      </c>
      <c r="Q1459">
        <f t="shared" si="537"/>
        <v>2.541107305038387E-2</v>
      </c>
      <c r="R1459">
        <f t="shared" si="537"/>
        <v>1.3264464864981527E-2</v>
      </c>
      <c r="S1459">
        <f t="shared" si="537"/>
        <v>1.7715216149093563E-2</v>
      </c>
      <c r="T1459">
        <f t="shared" si="537"/>
        <v>4.8593428128284238E-2</v>
      </c>
      <c r="U1459">
        <f t="shared" si="537"/>
        <v>2.0323120239074958E-2</v>
      </c>
      <c r="V1459">
        <f t="shared" si="537"/>
        <v>3.5809827640395676E-2</v>
      </c>
      <c r="W1459">
        <f t="shared" si="537"/>
        <v>5.4214064910708896E-2</v>
      </c>
      <c r="X1459">
        <f t="shared" si="537"/>
        <v>4.2177052398701328E-2</v>
      </c>
      <c r="Y1459">
        <f t="shared" si="537"/>
        <v>4.7695713738159499E-2</v>
      </c>
      <c r="Z1459">
        <f t="shared" si="537"/>
        <v>3.7332066636601199E-2</v>
      </c>
      <c r="AA1459">
        <f t="shared" si="537"/>
        <v>2.0395700128096533E-2</v>
      </c>
      <c r="AB1459">
        <f t="shared" si="537"/>
        <v>4.5788239741159129E-2</v>
      </c>
      <c r="AC1459">
        <f t="shared" si="537"/>
        <v>3.1978907907603778E-2</v>
      </c>
      <c r="AD1459">
        <f t="shared" si="537"/>
        <v>3.664870309896729E-2</v>
      </c>
      <c r="AE1459">
        <f t="shared" si="537"/>
        <v>2.4535192174418127E-2</v>
      </c>
      <c r="AF1459">
        <f t="shared" si="537"/>
        <v>2.8447689313627154E-2</v>
      </c>
      <c r="AG1459">
        <f t="shared" si="537"/>
        <v>1.6602352245029046E-2</v>
      </c>
      <c r="AH1459">
        <f t="shared" si="537"/>
        <v>1.2422442742866906E-2</v>
      </c>
      <c r="AI1459">
        <f t="shared" si="537"/>
        <v>5.7753838573007907E-2</v>
      </c>
      <c r="AJ1459">
        <f t="shared" si="537"/>
        <v>3.2961842723497455E-2</v>
      </c>
      <c r="AK1459">
        <f t="shared" si="537"/>
        <v>5.1196503142873981E-2</v>
      </c>
      <c r="AL1459">
        <f t="shared" si="537"/>
        <v>6.7449780084332597E-2</v>
      </c>
      <c r="AM1459">
        <f t="shared" si="537"/>
        <v>8.3593426418624009E-2</v>
      </c>
      <c r="AN1459">
        <f t="shared" si="537"/>
        <v>3.9166968413239259E-2</v>
      </c>
      <c r="AO1459">
        <f t="shared" si="537"/>
        <v>3.539361941764331E-2</v>
      </c>
      <c r="AP1459">
        <f t="shared" si="537"/>
        <v>4.811567462147253E-2</v>
      </c>
      <c r="AQ1459">
        <f t="shared" si="537"/>
        <v>0.20569138352904678</v>
      </c>
      <c r="AR1459">
        <f t="shared" si="537"/>
        <v>2.3487685213230119E-2</v>
      </c>
      <c r="AS1459">
        <f t="shared" si="537"/>
        <v>1.7658929390799265E-2</v>
      </c>
      <c r="AT1459">
        <f t="shared" si="537"/>
        <v>3.0698334510221335E-2</v>
      </c>
      <c r="AU1459">
        <f t="shared" si="537"/>
        <v>4.923399397126612E-2</v>
      </c>
      <c r="AV1459">
        <f t="shared" si="537"/>
        <v>7.7210879674887128E-2</v>
      </c>
      <c r="AW1459">
        <f t="shared" si="537"/>
        <v>2.8149624886197024E-2</v>
      </c>
      <c r="AX1459">
        <f t="shared" si="537"/>
        <v>2.6712513549767631E-2</v>
      </c>
      <c r="AY1459">
        <f t="shared" si="537"/>
        <v>6.6740639927594186E-2</v>
      </c>
      <c r="AZ1459">
        <f t="shared" si="537"/>
        <v>9.5533147730014843E-3</v>
      </c>
      <c r="BA1459">
        <f t="shared" si="537"/>
        <v>4.1392773518223333E-2</v>
      </c>
      <c r="BB1459">
        <f t="shared" si="537"/>
        <v>1.7405018226037863E-2</v>
      </c>
      <c r="BC1459">
        <f t="shared" si="537"/>
        <v>3.1719568885637685E-2</v>
      </c>
      <c r="BD1459">
        <f t="shared" si="537"/>
        <v>4.390037605093202E-2</v>
      </c>
      <c r="BE1459">
        <f t="shared" si="537"/>
        <v>7.6715920809252089E-2</v>
      </c>
      <c r="BF1459">
        <f t="shared" si="537"/>
        <v>2.1590469325944155E-2</v>
      </c>
      <c r="BG1459">
        <f t="shared" si="537"/>
        <v>2.635150243560062E-2</v>
      </c>
      <c r="BH1459">
        <f t="shared" si="537"/>
        <v>1.1431617138206729E-2</v>
      </c>
      <c r="BI1459">
        <f t="shared" si="537"/>
        <v>1.4037803804261381E-2</v>
      </c>
      <c r="BJ1459">
        <f t="shared" si="537"/>
        <v>3.0960987338842179E-2</v>
      </c>
      <c r="BK1459">
        <f t="shared" si="537"/>
        <v>6.8731584856192351E-2</v>
      </c>
      <c r="BL1459">
        <f t="shared" si="537"/>
        <v>3.6162066738876321E-2</v>
      </c>
      <c r="BM1459">
        <f t="shared" si="537"/>
        <v>3.2732566570796963E-2</v>
      </c>
      <c r="BN1459">
        <f t="shared" ref="BN1459:DY1459" si="538">(BN1455-BN1440)^2</f>
        <v>3.4941750011729118E-2</v>
      </c>
      <c r="BO1459">
        <f t="shared" si="538"/>
        <v>8.6986900319561723E-3</v>
      </c>
      <c r="BP1459">
        <f t="shared" si="538"/>
        <v>2.9702912957270854E-2</v>
      </c>
      <c r="BQ1459">
        <f t="shared" si="538"/>
        <v>3.2076441652683911E-2</v>
      </c>
      <c r="BR1459">
        <f t="shared" si="538"/>
        <v>2.9823365504288216E-2</v>
      </c>
      <c r="BS1459">
        <f t="shared" si="538"/>
        <v>4.3638542823319255E-3</v>
      </c>
      <c r="BT1459">
        <f t="shared" si="538"/>
        <v>3.3309107249104124E-2</v>
      </c>
      <c r="BU1459">
        <f t="shared" si="538"/>
        <v>1.9284025911696655E-2</v>
      </c>
      <c r="BV1459">
        <f t="shared" si="538"/>
        <v>4.3549278131059709E-2</v>
      </c>
      <c r="BW1459">
        <f t="shared" si="538"/>
        <v>2.3589153194496098E-2</v>
      </c>
      <c r="BX1459">
        <f t="shared" si="538"/>
        <v>1.3198730791271615E-2</v>
      </c>
      <c r="BY1459">
        <f t="shared" si="538"/>
        <v>1.5763527088599655E-2</v>
      </c>
      <c r="BZ1459">
        <f t="shared" si="538"/>
        <v>8.5531248919136719E-3</v>
      </c>
      <c r="CA1459">
        <f t="shared" si="538"/>
        <v>2.8324925320053013E-2</v>
      </c>
      <c r="CB1459">
        <f t="shared" si="538"/>
        <v>4.8993551104119411E-3</v>
      </c>
      <c r="CC1459">
        <f t="shared" si="538"/>
        <v>1.0924511559437213E-2</v>
      </c>
      <c r="CD1459">
        <f t="shared" si="538"/>
        <v>6.2380445475524293E-2</v>
      </c>
      <c r="CE1459">
        <f t="shared" si="538"/>
        <v>1.6052919248701666E-2</v>
      </c>
      <c r="CF1459">
        <f t="shared" si="538"/>
        <v>1.2547591778586661E-2</v>
      </c>
      <c r="CG1459">
        <f t="shared" si="538"/>
        <v>4.1142907738681275E-2</v>
      </c>
      <c r="CH1459">
        <f t="shared" si="538"/>
        <v>2.0470685326326451E-2</v>
      </c>
      <c r="CI1459">
        <f t="shared" si="538"/>
        <v>2.5247579342173542E-2</v>
      </c>
      <c r="CJ1459">
        <f t="shared" si="538"/>
        <v>6.9887512208666683E-3</v>
      </c>
      <c r="CK1459">
        <f t="shared" si="538"/>
        <v>2.5580988211036125E-2</v>
      </c>
      <c r="CL1459">
        <f t="shared" si="538"/>
        <v>3.4001463782994922E-2</v>
      </c>
      <c r="CM1459">
        <f t="shared" si="538"/>
        <v>4.3618651225698045E-2</v>
      </c>
      <c r="CN1459">
        <f t="shared" si="538"/>
        <v>3.9620221597364086E-2</v>
      </c>
      <c r="CO1459">
        <f t="shared" si="538"/>
        <v>4.0616032669978035E-2</v>
      </c>
      <c r="CP1459">
        <f t="shared" si="538"/>
        <v>3.8129872944870753E-2</v>
      </c>
      <c r="CQ1459">
        <f t="shared" si="538"/>
        <v>1.4129775049146188E-2</v>
      </c>
      <c r="CR1459">
        <f t="shared" si="538"/>
        <v>5.5912175358758281E-2</v>
      </c>
      <c r="CS1459">
        <f t="shared" si="538"/>
        <v>4.3353038334498911E-2</v>
      </c>
      <c r="CT1459">
        <f t="shared" si="538"/>
        <v>2.9040916375250653E-2</v>
      </c>
      <c r="CU1459">
        <f t="shared" si="538"/>
        <v>4.845184892569103E-2</v>
      </c>
      <c r="CV1459">
        <f t="shared" si="538"/>
        <v>2.8882342676905877E-2</v>
      </c>
      <c r="CW1459">
        <f t="shared" si="538"/>
        <v>6.0279874602467511E-2</v>
      </c>
      <c r="CX1459">
        <f t="shared" si="538"/>
        <v>1.6582623625831055E-2</v>
      </c>
      <c r="CY1459">
        <f t="shared" si="538"/>
        <v>3.4090209156648336E-2</v>
      </c>
      <c r="CZ1459">
        <f t="shared" si="538"/>
        <v>4.0213963481973945E-3</v>
      </c>
      <c r="DA1459">
        <f t="shared" si="538"/>
        <v>1.0804258718066099E-2</v>
      </c>
      <c r="DB1459">
        <f t="shared" si="538"/>
        <v>7.7607077638918009E-3</v>
      </c>
      <c r="DC1459">
        <f t="shared" si="538"/>
        <v>3.9221134169726266E-2</v>
      </c>
      <c r="DD1459">
        <f t="shared" si="538"/>
        <v>2.78209063160882E-2</v>
      </c>
      <c r="DE1459">
        <f t="shared" si="538"/>
        <v>1.5935356026099284E-2</v>
      </c>
      <c r="DF1459">
        <f t="shared" si="538"/>
        <v>4.3212515137199037E-2</v>
      </c>
      <c r="DG1459">
        <f t="shared" si="538"/>
        <v>4.0295490193715471E-2</v>
      </c>
      <c r="DH1459">
        <f t="shared" si="538"/>
        <v>4.0333455977309328E-2</v>
      </c>
      <c r="DI1459">
        <f t="shared" si="538"/>
        <v>2.5509640421572121E-2</v>
      </c>
      <c r="DJ1459">
        <f t="shared" si="538"/>
        <v>2.645956255835662E-2</v>
      </c>
      <c r="DK1459">
        <f t="shared" si="538"/>
        <v>3.5599928576186761E-2</v>
      </c>
      <c r="DL1459">
        <f t="shared" si="538"/>
        <v>4.945279439582749E-2</v>
      </c>
      <c r="DM1459">
        <f t="shared" si="538"/>
        <v>8.4707145315592505E-3</v>
      </c>
      <c r="DN1459">
        <f t="shared" si="538"/>
        <v>4.7170648310734718E-2</v>
      </c>
      <c r="DO1459">
        <f t="shared" si="538"/>
        <v>3.041222710271491E-2</v>
      </c>
      <c r="DP1459">
        <f t="shared" si="538"/>
        <v>3.0908145154646214E-2</v>
      </c>
      <c r="DQ1459">
        <f t="shared" si="538"/>
        <v>4.9065810799128425E-2</v>
      </c>
      <c r="DR1459">
        <f t="shared" si="538"/>
        <v>7.1501082095887722E-2</v>
      </c>
      <c r="DS1459">
        <f t="shared" si="538"/>
        <v>5.7068572476161858E-2</v>
      </c>
      <c r="DT1459">
        <f t="shared" si="538"/>
        <v>4.6948176126388963E-2</v>
      </c>
      <c r="DU1459">
        <f t="shared" si="538"/>
        <v>5.0410285861558282E-2</v>
      </c>
      <c r="DV1459">
        <f t="shared" si="538"/>
        <v>2.4602952816138616E-2</v>
      </c>
      <c r="DW1459">
        <f t="shared" si="538"/>
        <v>5.8826119883828069E-2</v>
      </c>
      <c r="DX1459">
        <f t="shared" si="538"/>
        <v>4.6404926478183388E-2</v>
      </c>
      <c r="DY1459">
        <f t="shared" si="538"/>
        <v>1.9149364180311039E-2</v>
      </c>
      <c r="DZ1459">
        <f t="shared" ref="DZ1459:GK1459" si="539">(DZ1455-DZ1440)^2</f>
        <v>2.8701476001347804E-2</v>
      </c>
      <c r="EA1459">
        <f t="shared" si="539"/>
        <v>4.3886036977199092E-3</v>
      </c>
      <c r="EB1459">
        <f t="shared" si="539"/>
        <v>4.9520553603847668E-2</v>
      </c>
      <c r="EC1459">
        <f t="shared" si="539"/>
        <v>4.8593428128284238E-2</v>
      </c>
      <c r="ED1459">
        <f t="shared" si="539"/>
        <v>5.4214064910708896E-2</v>
      </c>
      <c r="EE1459">
        <f t="shared" si="539"/>
        <v>3.307201768207816E-2</v>
      </c>
      <c r="EF1459">
        <f t="shared" si="539"/>
        <v>2.3487685213230119E-2</v>
      </c>
      <c r="EG1459">
        <f t="shared" si="539"/>
        <v>1.6602352245029046E-2</v>
      </c>
      <c r="EH1459">
        <f t="shared" si="539"/>
        <v>4.390037605093202E-2</v>
      </c>
      <c r="EI1459">
        <f t="shared" si="539"/>
        <v>8.5531248919136719E-3</v>
      </c>
      <c r="EJ1459">
        <f t="shared" si="539"/>
        <v>2.0862016353823398E-2</v>
      </c>
      <c r="EK1459">
        <f t="shared" si="539"/>
        <v>7.7164153528813326E-2</v>
      </c>
      <c r="EL1459">
        <f t="shared" si="539"/>
        <v>1.169227617183095E-2</v>
      </c>
      <c r="EM1459">
        <f t="shared" si="539"/>
        <v>3.6114575804098111E-3</v>
      </c>
      <c r="EN1459">
        <f t="shared" si="539"/>
        <v>1.3431895463625236E-2</v>
      </c>
      <c r="EO1459">
        <f t="shared" si="539"/>
        <v>1.0540411407277841E-2</v>
      </c>
      <c r="EP1459">
        <f t="shared" si="539"/>
        <v>8.3951242805693476E-3</v>
      </c>
      <c r="EQ1459">
        <f t="shared" si="539"/>
        <v>2.9096641443607789E-2</v>
      </c>
      <c r="ER1459">
        <f t="shared" si="539"/>
        <v>4.0061236430497409E-2</v>
      </c>
      <c r="ES1459">
        <f t="shared" si="539"/>
        <v>1.1825350647520126E-2</v>
      </c>
      <c r="ET1459">
        <f t="shared" si="539"/>
        <v>1.7589539532712844E-2</v>
      </c>
      <c r="EU1459">
        <f t="shared" si="539"/>
        <v>6.0671169125433794E-3</v>
      </c>
      <c r="EV1459">
        <f t="shared" si="539"/>
        <v>3.991671915406076E-2</v>
      </c>
      <c r="EW1459">
        <f t="shared" si="539"/>
        <v>2.593516250060077E-2</v>
      </c>
      <c r="EX1459">
        <f t="shared" si="539"/>
        <v>2.6298775371991361E-2</v>
      </c>
      <c r="EY1459">
        <f t="shared" si="539"/>
        <v>5.0109461402351341E-2</v>
      </c>
      <c r="EZ1459">
        <f t="shared" si="539"/>
        <v>4.0544133937981675E-2</v>
      </c>
      <c r="FA1459">
        <f t="shared" si="539"/>
        <v>2.8598216943027433E-2</v>
      </c>
      <c r="FB1459">
        <f t="shared" si="539"/>
        <v>2.0097727282778401E-2</v>
      </c>
      <c r="FC1459">
        <f t="shared" si="539"/>
        <v>2.9356877806690346E-2</v>
      </c>
      <c r="FD1459">
        <f t="shared" si="539"/>
        <v>5.6042742321580234E-2</v>
      </c>
      <c r="FE1459">
        <f t="shared" si="539"/>
        <v>2.8144438604013403E-2</v>
      </c>
      <c r="FF1459">
        <f t="shared" si="539"/>
        <v>8.2524336814809359E-3</v>
      </c>
      <c r="FG1459">
        <f t="shared" si="539"/>
        <v>5.2653442212046157E-4</v>
      </c>
      <c r="FH1459">
        <f t="shared" si="539"/>
        <v>7.266503399029187E-3</v>
      </c>
      <c r="FI1459">
        <f t="shared" si="539"/>
        <v>1.3102636194946428E-2</v>
      </c>
      <c r="FJ1459">
        <f t="shared" si="539"/>
        <v>2.3530613533126868E-2</v>
      </c>
      <c r="FK1459">
        <f t="shared" si="539"/>
        <v>3.0728530162501815E-2</v>
      </c>
      <c r="FL1459">
        <f t="shared" si="539"/>
        <v>3.7531528381736366E-2</v>
      </c>
      <c r="FM1459">
        <f t="shared" si="539"/>
        <v>1.1896885222252161E-2</v>
      </c>
      <c r="FN1459">
        <f t="shared" si="539"/>
        <v>1.8760438835871921E-2</v>
      </c>
      <c r="FO1459">
        <f t="shared" si="539"/>
        <v>1.8064488244269775E-2</v>
      </c>
      <c r="FP1459">
        <f t="shared" si="539"/>
        <v>4.0291193306937138E-2</v>
      </c>
      <c r="FQ1459">
        <f t="shared" si="539"/>
        <v>3.1579102454128503E-2</v>
      </c>
      <c r="FR1459">
        <f t="shared" si="539"/>
        <v>3.3351014873928379E-2</v>
      </c>
      <c r="FS1459">
        <f t="shared" si="539"/>
        <v>3.1621269737120095E-2</v>
      </c>
      <c r="FT1459">
        <f t="shared" si="539"/>
        <v>4.0734455177095126E-2</v>
      </c>
      <c r="FU1459">
        <f t="shared" si="539"/>
        <v>4.476689565645308E-2</v>
      </c>
      <c r="FV1459">
        <f t="shared" si="539"/>
        <v>6.7116875722839113E-3</v>
      </c>
      <c r="FW1459">
        <f t="shared" si="539"/>
        <v>2.649979834087187E-2</v>
      </c>
      <c r="FX1459">
        <f t="shared" si="539"/>
        <v>2.685996649455458E-2</v>
      </c>
      <c r="FY1459">
        <f t="shared" si="539"/>
        <v>2.902890817162837E-2</v>
      </c>
      <c r="FZ1459">
        <f t="shared" si="539"/>
        <v>4.9534901311066616E-2</v>
      </c>
      <c r="GA1459">
        <f t="shared" si="539"/>
        <v>3.2147300949085057E-2</v>
      </c>
      <c r="GB1459">
        <f t="shared" si="539"/>
        <v>6.2310856853662971E-2</v>
      </c>
      <c r="GC1459">
        <f t="shared" si="539"/>
        <v>4.3548796384014696E-2</v>
      </c>
      <c r="GD1459">
        <f t="shared" si="539"/>
        <v>4.3709242590972336E-2</v>
      </c>
      <c r="GE1459">
        <f t="shared" si="539"/>
        <v>5.1503135250685679E-2</v>
      </c>
      <c r="GF1459">
        <f t="shared" si="539"/>
        <v>7.4602754019493261E-2</v>
      </c>
      <c r="GG1459">
        <f t="shared" si="539"/>
        <v>3.564538452887786E-2</v>
      </c>
      <c r="GH1459">
        <f t="shared" si="539"/>
        <v>4.0741151983889293E-2</v>
      </c>
      <c r="GI1459">
        <f t="shared" si="539"/>
        <v>2.11435828941792E-2</v>
      </c>
      <c r="GJ1459">
        <f t="shared" si="539"/>
        <v>3.7889623330324298E-4</v>
      </c>
      <c r="GK1459">
        <f t="shared" si="539"/>
        <v>2.5177504209835437E-2</v>
      </c>
      <c r="GL1459">
        <f t="shared" ref="GL1459:IW1459" si="540">(GL1455-GL1440)^2</f>
        <v>1.613642362421262E-2</v>
      </c>
      <c r="GM1459">
        <f t="shared" si="540"/>
        <v>9.1563431520587275E-3</v>
      </c>
      <c r="GN1459">
        <f t="shared" si="540"/>
        <v>9.163346941770463E-3</v>
      </c>
      <c r="GO1459">
        <f t="shared" si="540"/>
        <v>1.4867897285259352E-2</v>
      </c>
      <c r="GP1459">
        <f t="shared" si="540"/>
        <v>9.5896416350262966E-3</v>
      </c>
      <c r="GQ1459">
        <f t="shared" si="540"/>
        <v>2.6781209164338193E-2</v>
      </c>
      <c r="GR1459">
        <f t="shared" si="540"/>
        <v>3.8371502588549669E-2</v>
      </c>
      <c r="GS1459">
        <f t="shared" si="540"/>
        <v>3.5501965358304098E-3</v>
      </c>
      <c r="GT1459">
        <f t="shared" si="540"/>
        <v>5.2786441491167922E-2</v>
      </c>
      <c r="GU1459">
        <f t="shared" si="540"/>
        <v>2.2573309354604627E-2</v>
      </c>
      <c r="GV1459">
        <f t="shared" si="540"/>
        <v>1.7679413576195038E-2</v>
      </c>
      <c r="GW1459">
        <f t="shared" si="540"/>
        <v>2.4789815209905301E-2</v>
      </c>
      <c r="GX1459">
        <f t="shared" si="540"/>
        <v>1.8946421893737714E-2</v>
      </c>
      <c r="GY1459">
        <f t="shared" si="540"/>
        <v>5.1482005284278119E-2</v>
      </c>
      <c r="GZ1459">
        <f t="shared" si="540"/>
        <v>1.43045139077504E-2</v>
      </c>
      <c r="HA1459">
        <f t="shared" si="540"/>
        <v>8.2578923654881314E-2</v>
      </c>
      <c r="HB1459">
        <f t="shared" si="540"/>
        <v>4.6953805759870682E-2</v>
      </c>
      <c r="HC1459">
        <f t="shared" si="540"/>
        <v>1.6883135583933749E-2</v>
      </c>
      <c r="HD1459">
        <f t="shared" si="540"/>
        <v>1.9701277187682168E-2</v>
      </c>
      <c r="HE1459">
        <f t="shared" si="540"/>
        <v>2.1042233120597168E-2</v>
      </c>
      <c r="HF1459">
        <f t="shared" si="540"/>
        <v>9.6613618970594825E-2</v>
      </c>
      <c r="HG1459">
        <f t="shared" si="540"/>
        <v>1.7811229899225439E-2</v>
      </c>
      <c r="HH1459">
        <f t="shared" si="540"/>
        <v>4.1574769251955107E-2</v>
      </c>
      <c r="HI1459">
        <f t="shared" si="540"/>
        <v>8.6763219827358656E-2</v>
      </c>
      <c r="HJ1459">
        <f t="shared" si="540"/>
        <v>8.4411156320873454E-2</v>
      </c>
      <c r="HK1459">
        <f t="shared" si="540"/>
        <v>2.0186040605195056E-2</v>
      </c>
      <c r="HL1459">
        <f t="shared" si="540"/>
        <v>2.0661999067778603E-2</v>
      </c>
      <c r="HM1459">
        <f t="shared" si="540"/>
        <v>2.8585771937790647E-2</v>
      </c>
      <c r="HN1459">
        <f t="shared" si="540"/>
        <v>3.6895020667952985E-2</v>
      </c>
      <c r="HO1459">
        <f t="shared" si="540"/>
        <v>5.7010386319943554E-2</v>
      </c>
      <c r="HP1459">
        <f t="shared" si="540"/>
        <v>3.5410369680304407E-2</v>
      </c>
      <c r="HQ1459">
        <f t="shared" si="540"/>
        <v>7.9606206627457904E-2</v>
      </c>
      <c r="HR1459">
        <f t="shared" si="540"/>
        <v>1.5766312298712001E-2</v>
      </c>
      <c r="HS1459">
        <f t="shared" si="540"/>
        <v>2.3340160547629992E-2</v>
      </c>
      <c r="HT1459">
        <f t="shared" si="540"/>
        <v>6.8322022228443968E-2</v>
      </c>
      <c r="HU1459">
        <f t="shared" si="540"/>
        <v>4.689843823764769E-3</v>
      </c>
      <c r="HV1459">
        <f t="shared" si="540"/>
        <v>4.0306250266252064E-2</v>
      </c>
      <c r="HW1459">
        <f t="shared" si="540"/>
        <v>4.7988257254552632E-3</v>
      </c>
      <c r="HX1459">
        <f t="shared" si="540"/>
        <v>4.7550886655844206E-2</v>
      </c>
      <c r="HY1459">
        <f t="shared" si="540"/>
        <v>1.2582598545057489E-2</v>
      </c>
      <c r="HZ1459">
        <f t="shared" si="540"/>
        <v>2.8725199015303737E-2</v>
      </c>
      <c r="IA1459">
        <f t="shared" si="540"/>
        <v>3.2858268902041729E-2</v>
      </c>
      <c r="IB1459">
        <f t="shared" si="540"/>
        <v>5.3796718505103563E-2</v>
      </c>
      <c r="IC1459">
        <f t="shared" si="540"/>
        <v>2.962446360624436E-2</v>
      </c>
      <c r="ID1459">
        <f t="shared" si="540"/>
        <v>1.3068155533046254E-2</v>
      </c>
      <c r="IE1459">
        <f t="shared" si="540"/>
        <v>4.3119119523052966E-2</v>
      </c>
      <c r="IF1459">
        <f t="shared" si="540"/>
        <v>5.0589955175067557E-2</v>
      </c>
      <c r="IG1459">
        <f t="shared" si="540"/>
        <v>2.6917577295426941E-2</v>
      </c>
      <c r="IH1459">
        <f t="shared" si="540"/>
        <v>1.5994982053133589E-2</v>
      </c>
      <c r="II1459">
        <f t="shared" si="540"/>
        <v>1.1204968904875538E-2</v>
      </c>
      <c r="IJ1459">
        <f t="shared" si="540"/>
        <v>6.3359261301748852E-3</v>
      </c>
      <c r="IK1459">
        <f t="shared" si="540"/>
        <v>6.4267000885286238E-2</v>
      </c>
      <c r="IL1459">
        <f t="shared" si="540"/>
        <v>3.4408093328651905E-2</v>
      </c>
      <c r="IM1459">
        <f t="shared" si="540"/>
        <v>3.031298035154641E-2</v>
      </c>
      <c r="IN1459">
        <f t="shared" si="540"/>
        <v>1.4073101796128558E-2</v>
      </c>
      <c r="IO1459">
        <f t="shared" si="540"/>
        <v>2.671705163617628E-2</v>
      </c>
      <c r="IP1459">
        <f t="shared" si="540"/>
        <v>2.3931135512140499E-2</v>
      </c>
      <c r="IQ1459">
        <f t="shared" si="540"/>
        <v>3.9956502912210291E-2</v>
      </c>
      <c r="IR1459">
        <f t="shared" si="540"/>
        <v>3.324491766327365E-2</v>
      </c>
      <c r="IS1459">
        <f t="shared" si="540"/>
        <v>2.9184398246482956E-2</v>
      </c>
      <c r="IT1459">
        <f t="shared" si="540"/>
        <v>4.3471051078570661E-2</v>
      </c>
      <c r="IU1459">
        <f t="shared" si="540"/>
        <v>4.8446850786660903E-2</v>
      </c>
      <c r="IV1459">
        <f t="shared" si="540"/>
        <v>1.0290742071716544E-2</v>
      </c>
      <c r="IW1459">
        <f t="shared" si="540"/>
        <v>1.4224331700408295E-2</v>
      </c>
      <c r="IX1459">
        <f t="shared" ref="IX1459:LI1459" si="541">(IX1455-IX1440)^2</f>
        <v>1.7811050647670731E-2</v>
      </c>
      <c r="IY1459">
        <f t="shared" si="541"/>
        <v>6.7158749693077321E-2</v>
      </c>
      <c r="IZ1459">
        <f t="shared" si="541"/>
        <v>4.3529064563431981E-2</v>
      </c>
      <c r="JA1459">
        <f t="shared" si="541"/>
        <v>2.4146642357332299E-2</v>
      </c>
      <c r="JB1459">
        <f t="shared" si="541"/>
        <v>6.8199470475945989E-2</v>
      </c>
      <c r="JC1459">
        <f t="shared" si="541"/>
        <v>5.6802194241909076E-2</v>
      </c>
      <c r="JD1459">
        <f t="shared" si="541"/>
        <v>2.1101616892039734E-2</v>
      </c>
      <c r="JE1459">
        <f t="shared" si="541"/>
        <v>2.6577552629405806E-2</v>
      </c>
      <c r="JF1459">
        <f t="shared" si="541"/>
        <v>1.8641652927886016E-2</v>
      </c>
      <c r="JG1459">
        <f t="shared" si="541"/>
        <v>2.8806994150916837E-2</v>
      </c>
      <c r="JH1459">
        <f t="shared" si="541"/>
        <v>2.4353479066056827E-2</v>
      </c>
      <c r="JI1459">
        <f t="shared" si="541"/>
        <v>3.4838845322300978E-2</v>
      </c>
      <c r="JJ1459">
        <f t="shared" si="541"/>
        <v>4.383192594726544E-2</v>
      </c>
      <c r="JK1459">
        <f t="shared" si="541"/>
        <v>3.1020453628907135E-2</v>
      </c>
      <c r="JL1459">
        <f t="shared" si="541"/>
        <v>1.1334142697956554E-2</v>
      </c>
      <c r="JM1459">
        <f t="shared" si="541"/>
        <v>3.0113724304141588E-2</v>
      </c>
      <c r="JN1459">
        <f t="shared" si="541"/>
        <v>3.3939293307713198E-2</v>
      </c>
      <c r="JO1459">
        <f t="shared" si="541"/>
        <v>1.9483299937882271E-2</v>
      </c>
      <c r="JP1459">
        <f t="shared" si="541"/>
        <v>3.3181554549034827E-2</v>
      </c>
      <c r="JQ1459">
        <f t="shared" si="541"/>
        <v>1.6425475112986122E-2</v>
      </c>
      <c r="JR1459">
        <f t="shared" si="541"/>
        <v>5.8253580833443501E-2</v>
      </c>
      <c r="JS1459">
        <f t="shared" si="541"/>
        <v>1.5326011314645104E-2</v>
      </c>
      <c r="JT1459">
        <f t="shared" si="541"/>
        <v>1.8791510396982333E-2</v>
      </c>
      <c r="JU1459">
        <f t="shared" si="541"/>
        <v>1.7343839732583573E-2</v>
      </c>
      <c r="JV1459">
        <f t="shared" si="541"/>
        <v>2.2104416312857627E-2</v>
      </c>
      <c r="JW1459">
        <f t="shared" si="541"/>
        <v>3.4479794073833739E-2</v>
      </c>
      <c r="JX1459">
        <f t="shared" si="541"/>
        <v>2.7796576573437315E-2</v>
      </c>
      <c r="JY1459">
        <f t="shared" si="541"/>
        <v>3.3567180622524666E-2</v>
      </c>
      <c r="JZ1459">
        <f t="shared" si="541"/>
        <v>4.708004718318759E-2</v>
      </c>
      <c r="KA1459">
        <f t="shared" si="541"/>
        <v>3.7288517757885671E-2</v>
      </c>
      <c r="KB1459">
        <f t="shared" si="541"/>
        <v>8.2792236368043143E-2</v>
      </c>
      <c r="KC1459">
        <f t="shared" si="541"/>
        <v>1.5181847013850879E-2</v>
      </c>
      <c r="KD1459">
        <f t="shared" si="541"/>
        <v>1.8033525093524065E-2</v>
      </c>
      <c r="KE1459">
        <f t="shared" si="541"/>
        <v>7.921310428593592E-2</v>
      </c>
      <c r="KF1459">
        <f t="shared" si="541"/>
        <v>5.6748038494267329E-2</v>
      </c>
      <c r="KG1459">
        <f t="shared" si="541"/>
        <v>5.0998392692404644E-2</v>
      </c>
      <c r="KH1459">
        <f t="shared" si="541"/>
        <v>6.3279139341928539E-2</v>
      </c>
      <c r="KI1459">
        <f t="shared" si="541"/>
        <v>3.9202317121942762E-2</v>
      </c>
      <c r="KJ1459">
        <f t="shared" si="541"/>
        <v>5.1426427087527662E-2</v>
      </c>
      <c r="KK1459">
        <f t="shared" si="541"/>
        <v>1.973237511921163E-2</v>
      </c>
      <c r="KL1459">
        <f t="shared" si="541"/>
        <v>1.2635942045941501E-2</v>
      </c>
      <c r="KM1459">
        <f t="shared" si="541"/>
        <v>4.9803064492688391E-2</v>
      </c>
      <c r="KN1459">
        <f t="shared" si="541"/>
        <v>2.4979411108038897E-2</v>
      </c>
      <c r="KO1459">
        <f t="shared" si="541"/>
        <v>5.2338862435735524E-2</v>
      </c>
      <c r="KP1459">
        <f t="shared" si="541"/>
        <v>4.7827955102825913E-2</v>
      </c>
      <c r="KQ1459">
        <f t="shared" si="541"/>
        <v>3.1529051605621639E-2</v>
      </c>
      <c r="KR1459">
        <f t="shared" si="541"/>
        <v>6.1315253865954746E-2</v>
      </c>
      <c r="KS1459">
        <f t="shared" si="541"/>
        <v>6.414618721595762E-2</v>
      </c>
      <c r="KT1459">
        <f t="shared" si="541"/>
        <v>2.2555088242367252E-2</v>
      </c>
      <c r="KU1459">
        <f t="shared" si="541"/>
        <v>5.2935137127251416E-3</v>
      </c>
      <c r="KV1459">
        <f t="shared" si="541"/>
        <v>4.260924672403478E-2</v>
      </c>
      <c r="KW1459">
        <f t="shared" si="541"/>
        <v>0.10726536383473141</v>
      </c>
      <c r="KX1459">
        <f t="shared" si="541"/>
        <v>3.0169922040590332E-2</v>
      </c>
      <c r="KY1459">
        <f t="shared" si="541"/>
        <v>4.7880344283803885E-3</v>
      </c>
      <c r="KZ1459">
        <f t="shared" si="541"/>
        <v>1.9849829925958689E-3</v>
      </c>
      <c r="LA1459">
        <f t="shared" si="541"/>
        <v>2.1261529197808098E-2</v>
      </c>
      <c r="LB1459">
        <f t="shared" si="541"/>
        <v>6.1055754935474577E-2</v>
      </c>
      <c r="LC1459">
        <f t="shared" si="541"/>
        <v>6.0824923193652999E-2</v>
      </c>
      <c r="LD1459">
        <f t="shared" si="541"/>
        <v>4.085805554034469E-2</v>
      </c>
      <c r="LE1459">
        <f t="shared" si="541"/>
        <v>3.332902330388985E-2</v>
      </c>
      <c r="LF1459">
        <f t="shared" si="541"/>
        <v>8.1511586133492325E-2</v>
      </c>
      <c r="LG1459">
        <f t="shared" si="541"/>
        <v>4.9452486378057117E-2</v>
      </c>
      <c r="LH1459">
        <f t="shared" si="541"/>
        <v>1.4437154680644689E-2</v>
      </c>
      <c r="LI1459">
        <f t="shared" si="541"/>
        <v>4.0019679229928787E-2</v>
      </c>
      <c r="LJ1459">
        <f t="shared" ref="LJ1459:NU1459" si="542">(LJ1455-LJ1440)^2</f>
        <v>9.9395815678868047E-3</v>
      </c>
      <c r="LK1459">
        <f t="shared" si="542"/>
        <v>8.3705552371815733E-2</v>
      </c>
      <c r="LL1459">
        <f t="shared" si="542"/>
        <v>7.8779401028413507E-2</v>
      </c>
      <c r="LM1459">
        <f t="shared" si="542"/>
        <v>3.1566345523511084E-2</v>
      </c>
      <c r="LN1459">
        <f t="shared" si="542"/>
        <v>4.53775977334027E-3</v>
      </c>
      <c r="LO1459">
        <f t="shared" si="542"/>
        <v>4.6995561068342677E-2</v>
      </c>
      <c r="LP1459">
        <f t="shared" si="542"/>
        <v>2.7442759307837787E-2</v>
      </c>
      <c r="LQ1459">
        <f t="shared" si="542"/>
        <v>1.4127195727892616E-2</v>
      </c>
      <c r="LR1459">
        <f t="shared" si="542"/>
        <v>5.5050000975562265E-2</v>
      </c>
      <c r="LS1459">
        <f t="shared" si="542"/>
        <v>1.8725719753651882E-2</v>
      </c>
      <c r="LT1459">
        <f t="shared" si="542"/>
        <v>0.11111407253926139</v>
      </c>
      <c r="LU1459">
        <f t="shared" si="542"/>
        <v>9.5277207767160352E-2</v>
      </c>
      <c r="LV1459">
        <f t="shared" si="542"/>
        <v>1.3572499382047997E-2</v>
      </c>
      <c r="LW1459">
        <f t="shared" si="542"/>
        <v>1.4229045154958379E-2</v>
      </c>
      <c r="LX1459">
        <f t="shared" si="542"/>
        <v>1.4232014306178275E-4</v>
      </c>
      <c r="LY1459">
        <f t="shared" si="542"/>
        <v>2.7862328436532118E-2</v>
      </c>
      <c r="LZ1459">
        <f t="shared" si="542"/>
        <v>3.8942027820688965E-2</v>
      </c>
      <c r="MA1459">
        <f t="shared" si="542"/>
        <v>6.0905796127226623E-2</v>
      </c>
      <c r="MB1459">
        <f t="shared" si="542"/>
        <v>1.2937241131781803E-2</v>
      </c>
      <c r="MC1459">
        <f t="shared" si="542"/>
        <v>7.790875347770844E-2</v>
      </c>
      <c r="MD1459">
        <f t="shared" si="542"/>
        <v>2.9767726972139686E-2</v>
      </c>
      <c r="ME1459">
        <f t="shared" si="542"/>
        <v>1.9938702374651236E-2</v>
      </c>
      <c r="MF1459">
        <f t="shared" si="542"/>
        <v>5.4139166924371943E-2</v>
      </c>
      <c r="MG1459">
        <f t="shared" si="542"/>
        <v>3.6773495281991829E-2</v>
      </c>
      <c r="MH1459">
        <f t="shared" si="542"/>
        <v>2.6321705240833462E-2</v>
      </c>
      <c r="MI1459">
        <f t="shared" si="542"/>
        <v>4.4995023497259444E-2</v>
      </c>
      <c r="MJ1459">
        <f t="shared" si="542"/>
        <v>3.5354969161547602E-2</v>
      </c>
      <c r="MK1459">
        <f t="shared" si="542"/>
        <v>6.3051357550978251E-2</v>
      </c>
      <c r="ML1459">
        <f t="shared" si="542"/>
        <v>1.8879617711892375E-3</v>
      </c>
      <c r="MM1459">
        <f t="shared" si="542"/>
        <v>3.8915043043156815E-2</v>
      </c>
      <c r="MN1459">
        <f t="shared" si="542"/>
        <v>5.4740723542039446E-2</v>
      </c>
      <c r="MO1459">
        <f t="shared" si="542"/>
        <v>3.2629118846665923E-2</v>
      </c>
      <c r="MP1459">
        <f t="shared" si="542"/>
        <v>9.0667908255929206E-4</v>
      </c>
      <c r="MQ1459">
        <f t="shared" si="542"/>
        <v>7.1108294303282309E-4</v>
      </c>
      <c r="MR1459">
        <f t="shared" si="542"/>
        <v>3.1928856094802088E-2</v>
      </c>
      <c r="MS1459">
        <f t="shared" si="542"/>
        <v>6.8433643167813682E-2</v>
      </c>
      <c r="MT1459">
        <f t="shared" si="542"/>
        <v>1.1378132963014459E-2</v>
      </c>
      <c r="MU1459">
        <f t="shared" si="542"/>
        <v>4.2542663835400119E-2</v>
      </c>
      <c r="MV1459">
        <f t="shared" si="542"/>
        <v>8.0059425815687192E-4</v>
      </c>
      <c r="MW1459">
        <f t="shared" si="542"/>
        <v>1.1927448631797297E-3</v>
      </c>
      <c r="MX1459">
        <f t="shared" si="542"/>
        <v>4.1683563601618671E-2</v>
      </c>
      <c r="MY1459">
        <f t="shared" si="542"/>
        <v>2.7338808803740143E-3</v>
      </c>
      <c r="MZ1459">
        <f t="shared" si="542"/>
        <v>3.3553943648125487E-2</v>
      </c>
      <c r="NA1459">
        <f t="shared" si="542"/>
        <v>3.5248049092234918E-2</v>
      </c>
      <c r="NB1459">
        <f t="shared" si="542"/>
        <v>1.9875783490184446E-2</v>
      </c>
      <c r="NC1459">
        <f t="shared" si="542"/>
        <v>1.2547897385575791E-2</v>
      </c>
      <c r="ND1459">
        <f t="shared" si="542"/>
        <v>5.0646619306578579E-2</v>
      </c>
      <c r="NE1459">
        <f t="shared" si="542"/>
        <v>3.1730416525716149E-2</v>
      </c>
      <c r="NF1459">
        <f t="shared" si="542"/>
        <v>4.0562915229128582E-2</v>
      </c>
      <c r="NG1459">
        <f t="shared" si="542"/>
        <v>1.6869129765897488E-3</v>
      </c>
      <c r="NH1459">
        <f t="shared" si="542"/>
        <v>1.1250635654802946E-2</v>
      </c>
      <c r="NI1459">
        <f t="shared" si="542"/>
        <v>5.1849670965164333E-5</v>
      </c>
      <c r="NJ1459">
        <f t="shared" si="542"/>
        <v>7.3277541274844107E-2</v>
      </c>
      <c r="NK1459">
        <f t="shared" si="542"/>
        <v>4.1427863613138702E-3</v>
      </c>
      <c r="NL1459">
        <f t="shared" si="542"/>
        <v>6.1821771329300709E-2</v>
      </c>
      <c r="NM1459">
        <f t="shared" si="542"/>
        <v>6.2423806027437474E-2</v>
      </c>
      <c r="NN1459">
        <f t="shared" si="542"/>
        <v>3.50351975108813E-2</v>
      </c>
      <c r="NO1459">
        <f t="shared" si="542"/>
        <v>3.5456234015625941E-2</v>
      </c>
      <c r="NP1459">
        <f t="shared" si="542"/>
        <v>1.7251422196830152E-2</v>
      </c>
      <c r="NQ1459">
        <f t="shared" si="542"/>
        <v>7.9479900457982804E-3</v>
      </c>
      <c r="NR1459">
        <f t="shared" si="542"/>
        <v>2.6660385813228472E-2</v>
      </c>
      <c r="NS1459">
        <f t="shared" si="542"/>
        <v>9.1101656642567034E-3</v>
      </c>
      <c r="NT1459">
        <f t="shared" si="542"/>
        <v>3.0832212915559744E-2</v>
      </c>
      <c r="NU1459">
        <f t="shared" si="542"/>
        <v>3.0675405298335651E-2</v>
      </c>
      <c r="NV1459">
        <f t="shared" ref="NV1459:QG1459" si="543">(NV1455-NV1440)^2</f>
        <v>1.4212087378020263E-2</v>
      </c>
      <c r="NW1459">
        <f t="shared" si="543"/>
        <v>2.4571444123857925E-2</v>
      </c>
      <c r="NX1459">
        <f t="shared" si="543"/>
        <v>1.1005945176363711E-2</v>
      </c>
      <c r="NY1459">
        <f t="shared" si="543"/>
        <v>2.5312482785947284E-2</v>
      </c>
      <c r="NZ1459">
        <f t="shared" si="543"/>
        <v>4.6490303821098491E-3</v>
      </c>
      <c r="OA1459">
        <f t="shared" si="543"/>
        <v>1.0324201870109209E-2</v>
      </c>
      <c r="OB1459">
        <f t="shared" si="543"/>
        <v>1.5063219843371846E-3</v>
      </c>
      <c r="OC1459">
        <f t="shared" si="543"/>
        <v>2.9753386532690305E-2</v>
      </c>
      <c r="OD1459">
        <f t="shared" si="543"/>
        <v>4.9336163257945971E-3</v>
      </c>
      <c r="OE1459">
        <f t="shared" si="543"/>
        <v>5.0800808193924666E-6</v>
      </c>
      <c r="OF1459">
        <f t="shared" si="543"/>
        <v>5.1078874054060076E-3</v>
      </c>
      <c r="OG1459">
        <f t="shared" si="543"/>
        <v>3.2267792645652708E-2</v>
      </c>
      <c r="OH1459">
        <f t="shared" si="543"/>
        <v>3.3850424237982256E-2</v>
      </c>
      <c r="OI1459">
        <f t="shared" si="543"/>
        <v>4.1095916132433408E-3</v>
      </c>
      <c r="OJ1459">
        <f t="shared" si="543"/>
        <v>3.734016467302527E-2</v>
      </c>
      <c r="OK1459">
        <f t="shared" si="543"/>
        <v>5.7192210574597828E-2</v>
      </c>
      <c r="OL1459">
        <f t="shared" si="543"/>
        <v>5.8285404897665739E-2</v>
      </c>
      <c r="OM1459">
        <f t="shared" si="543"/>
        <v>2.0140166543163553E-2</v>
      </c>
      <c r="ON1459">
        <f t="shared" si="543"/>
        <v>9.9476405959778146E-3</v>
      </c>
      <c r="OO1459">
        <f t="shared" si="543"/>
        <v>1.9629279110998797E-3</v>
      </c>
      <c r="OP1459">
        <f t="shared" si="543"/>
        <v>1.7472399999999956E-3</v>
      </c>
      <c r="OQ1459">
        <f t="shared" si="543"/>
        <v>3.6610337056056923E-2</v>
      </c>
      <c r="OR1459">
        <f t="shared" si="543"/>
        <v>2.8314905904100202E-2</v>
      </c>
      <c r="OS1459">
        <f t="shared" si="543"/>
        <v>2.5418249448989839E-2</v>
      </c>
      <c r="OT1459">
        <f t="shared" si="543"/>
        <v>3.2550179921592932E-2</v>
      </c>
      <c r="OU1459">
        <f t="shared" si="543"/>
        <v>7.1277958970871269E-3</v>
      </c>
      <c r="OV1459">
        <f t="shared" si="543"/>
        <v>1.9865456050987808E-2</v>
      </c>
      <c r="OW1459">
        <f t="shared" si="543"/>
        <v>7.1530380081417438E-3</v>
      </c>
      <c r="OX1459">
        <f t="shared" si="543"/>
        <v>1.3183143244831191E-2</v>
      </c>
      <c r="OY1459">
        <f t="shared" si="543"/>
        <v>2.4415518450352409E-2</v>
      </c>
      <c r="OZ1459">
        <f t="shared" si="543"/>
        <v>2.5901710620363831E-2</v>
      </c>
      <c r="PA1459">
        <f t="shared" si="543"/>
        <v>3.8635705722666183E-2</v>
      </c>
      <c r="PB1459">
        <f t="shared" si="543"/>
        <v>3.9919343952666851E-2</v>
      </c>
      <c r="PC1459">
        <f t="shared" si="543"/>
        <v>2.0852246624307904E-3</v>
      </c>
      <c r="PD1459">
        <f t="shared" si="543"/>
        <v>6.3878690418067346E-2</v>
      </c>
      <c r="PE1459">
        <f t="shared" si="543"/>
        <v>3.9770426851528685E-3</v>
      </c>
      <c r="PF1459">
        <f t="shared" si="543"/>
        <v>3.7183797393774483E-2</v>
      </c>
      <c r="PG1459">
        <f t="shared" si="543"/>
        <v>5.8887858041310238E-4</v>
      </c>
      <c r="PH1459">
        <f t="shared" si="543"/>
        <v>3.8921849430403797E-2</v>
      </c>
      <c r="PI1459">
        <f t="shared" si="543"/>
        <v>3.4422673587057716E-2</v>
      </c>
      <c r="PJ1459">
        <f t="shared" si="543"/>
        <v>4.1196676073684511E-2</v>
      </c>
      <c r="PK1459">
        <f t="shared" si="543"/>
        <v>1.7354620304456371E-2</v>
      </c>
      <c r="PL1459">
        <f t="shared" si="543"/>
        <v>6.4541767095901027E-3</v>
      </c>
      <c r="PM1459">
        <f t="shared" si="543"/>
        <v>5.6253604464876475E-3</v>
      </c>
      <c r="PN1459">
        <f t="shared" si="543"/>
        <v>2.843596011543997E-2</v>
      </c>
      <c r="PO1459">
        <f t="shared" si="543"/>
        <v>3.9870317243066729E-2</v>
      </c>
      <c r="PP1459">
        <f t="shared" si="543"/>
        <v>6.6106053910606075E-2</v>
      </c>
      <c r="PQ1459">
        <f t="shared" si="543"/>
        <v>8.9607142579740898E-3</v>
      </c>
      <c r="PR1459">
        <f t="shared" si="543"/>
        <v>1.7287020752164414E-2</v>
      </c>
      <c r="PS1459">
        <f t="shared" si="543"/>
        <v>1.1836873744442528E-2</v>
      </c>
      <c r="PT1459">
        <f t="shared" si="543"/>
        <v>3.1438713304107309E-2</v>
      </c>
      <c r="PU1459">
        <f t="shared" si="543"/>
        <v>2.959103924344483E-4</v>
      </c>
      <c r="PV1459">
        <f t="shared" si="543"/>
        <v>3.9269306922976997E-2</v>
      </c>
      <c r="PW1459">
        <f t="shared" si="543"/>
        <v>9.6094200719465742E-3</v>
      </c>
      <c r="PX1459">
        <f t="shared" si="543"/>
        <v>1.2162916622491173E-2</v>
      </c>
      <c r="PY1459">
        <f t="shared" si="543"/>
        <v>2.1917090559661512E-2</v>
      </c>
      <c r="PZ1459">
        <f t="shared" si="543"/>
        <v>2.9728457505002735E-3</v>
      </c>
      <c r="QA1459">
        <f t="shared" si="543"/>
        <v>7.0324890405076409E-3</v>
      </c>
      <c r="QB1459">
        <f t="shared" si="543"/>
        <v>1.9875783490184446E-2</v>
      </c>
      <c r="QC1459">
        <f t="shared" si="543"/>
        <v>5.0320563314198603E-3</v>
      </c>
      <c r="QD1459">
        <f t="shared" si="543"/>
        <v>3.4801705080702773E-2</v>
      </c>
      <c r="QE1459">
        <f t="shared" si="543"/>
        <v>1.3007641850523935E-2</v>
      </c>
      <c r="QF1459">
        <f t="shared" si="543"/>
        <v>3.0794548815790627E-2</v>
      </c>
      <c r="QG1459">
        <f t="shared" si="543"/>
        <v>7.1871733551736672E-3</v>
      </c>
      <c r="QH1459">
        <f t="shared" ref="QH1459:SS1459" si="544">(QH1455-QH1440)^2</f>
        <v>9.521663903176502E-3</v>
      </c>
      <c r="QI1459">
        <f t="shared" si="544"/>
        <v>3.5267515756397035E-2</v>
      </c>
      <c r="QJ1459">
        <f t="shared" si="544"/>
        <v>1.9908674030889476E-2</v>
      </c>
      <c r="QK1459">
        <f t="shared" si="544"/>
        <v>2.2443963579676492E-2</v>
      </c>
      <c r="QL1459">
        <f t="shared" si="544"/>
        <v>2.6112764894054012E-3</v>
      </c>
      <c r="QM1459">
        <f t="shared" si="544"/>
        <v>2.0042362004983532E-2</v>
      </c>
      <c r="QN1459">
        <f t="shared" si="544"/>
        <v>3.5411846673369676E-2</v>
      </c>
      <c r="QO1459">
        <f t="shared" si="544"/>
        <v>6.4477529634808864E-3</v>
      </c>
      <c r="QP1459">
        <f t="shared" si="544"/>
        <v>3.3252734031554436E-3</v>
      </c>
      <c r="QQ1459">
        <f t="shared" si="544"/>
        <v>1.6532149895489786E-2</v>
      </c>
      <c r="QR1459">
        <f t="shared" si="544"/>
        <v>1.3829681024247047E-2</v>
      </c>
      <c r="QS1459">
        <f t="shared" si="544"/>
        <v>4.0764948949085091E-2</v>
      </c>
      <c r="QT1459">
        <f t="shared" si="544"/>
        <v>2.4109378994470371E-2</v>
      </c>
      <c r="QU1459">
        <f t="shared" si="544"/>
        <v>1.4745999228220062E-2</v>
      </c>
      <c r="QV1459">
        <f t="shared" si="544"/>
        <v>1.3305022154201172E-2</v>
      </c>
      <c r="QW1459">
        <f t="shared" si="544"/>
        <v>3.2028679673555313E-2</v>
      </c>
      <c r="QX1459">
        <f t="shared" si="544"/>
        <v>8.092988506430681E-3</v>
      </c>
      <c r="QY1459">
        <f t="shared" si="544"/>
        <v>1.5517266619502893E-2</v>
      </c>
      <c r="QZ1459">
        <f t="shared" si="544"/>
        <v>2.9889972458498993E-2</v>
      </c>
      <c r="RA1459">
        <f t="shared" si="544"/>
        <v>5.3659554297347978E-2</v>
      </c>
      <c r="RB1459">
        <f t="shared" si="544"/>
        <v>3.507171928873476E-2</v>
      </c>
      <c r="RC1459">
        <f t="shared" si="544"/>
        <v>6.3314149579580562E-3</v>
      </c>
      <c r="RD1459">
        <f t="shared" si="544"/>
        <v>2.3302554295269156E-2</v>
      </c>
      <c r="RE1459">
        <f t="shared" si="544"/>
        <v>1.3257147109018307E-2</v>
      </c>
      <c r="RF1459">
        <f t="shared" si="544"/>
        <v>3.6621954000812416E-3</v>
      </c>
      <c r="RG1459">
        <f t="shared" si="544"/>
        <v>4.6549393684753346E-2</v>
      </c>
      <c r="RH1459">
        <f t="shared" si="544"/>
        <v>1.4125786430357033E-2</v>
      </c>
      <c r="RI1459">
        <f t="shared" si="544"/>
        <v>3.0626311136803235E-2</v>
      </c>
      <c r="RJ1459">
        <f t="shared" si="544"/>
        <v>1.8745629588009044E-2</v>
      </c>
      <c r="RK1459">
        <f t="shared" si="544"/>
        <v>3.1264874526192081E-2</v>
      </c>
      <c r="RL1459">
        <f t="shared" si="544"/>
        <v>2.4922830880385563E-2</v>
      </c>
      <c r="RM1459">
        <f t="shared" si="544"/>
        <v>2.4153298741844784E-2</v>
      </c>
      <c r="RN1459">
        <f t="shared" si="544"/>
        <v>2.7653917092423031E-2</v>
      </c>
      <c r="RO1459">
        <f t="shared" si="544"/>
        <v>6.384980909944828E-3</v>
      </c>
      <c r="RP1459">
        <f t="shared" si="544"/>
        <v>4.4925271563774644E-3</v>
      </c>
      <c r="RQ1459">
        <f t="shared" si="544"/>
        <v>2.260680115026048E-2</v>
      </c>
      <c r="RR1459">
        <f t="shared" si="544"/>
        <v>4.6660310309406972E-3</v>
      </c>
      <c r="RS1459">
        <f t="shared" si="544"/>
        <v>1.6596877516413166E-3</v>
      </c>
      <c r="RT1459">
        <f t="shared" si="544"/>
        <v>5.6378042614431076E-4</v>
      </c>
      <c r="RU1459">
        <f t="shared" si="544"/>
        <v>4.9853157016308859E-3</v>
      </c>
      <c r="RV1459">
        <f t="shared" si="544"/>
        <v>7.0384388102104354E-3</v>
      </c>
      <c r="RW1459">
        <f t="shared" si="544"/>
        <v>4.2679007550563836E-2</v>
      </c>
      <c r="RX1459">
        <f t="shared" si="544"/>
        <v>3.6790939236748497E-2</v>
      </c>
      <c r="RY1459">
        <f t="shared" si="544"/>
        <v>3.7966833279229929E-2</v>
      </c>
      <c r="RZ1459">
        <f t="shared" si="544"/>
        <v>2.6877324795892717E-2</v>
      </c>
      <c r="SA1459">
        <f t="shared" si="544"/>
        <v>3.7511983046390883E-2</v>
      </c>
      <c r="SB1459">
        <f t="shared" si="544"/>
        <v>5.4087989809891324E-2</v>
      </c>
      <c r="SC1459">
        <f t="shared" si="544"/>
        <v>3.5456842579239416E-2</v>
      </c>
      <c r="SD1459">
        <f t="shared" si="544"/>
        <v>4.2690449835198853E-2</v>
      </c>
      <c r="SE1459">
        <f t="shared" si="544"/>
        <v>1.5462384916005137E-2</v>
      </c>
      <c r="SF1459">
        <f t="shared" si="544"/>
        <v>4.3842027691383949E-2</v>
      </c>
      <c r="SG1459">
        <f t="shared" si="544"/>
        <v>4.715613679853084E-2</v>
      </c>
      <c r="SH1459">
        <f t="shared" si="544"/>
        <v>3.059991017760107E-2</v>
      </c>
      <c r="SI1459">
        <f t="shared" si="544"/>
        <v>5.5086370529374769E-2</v>
      </c>
      <c r="SJ1459">
        <f t="shared" si="544"/>
        <v>3.040548972429576E-2</v>
      </c>
      <c r="SK1459">
        <f t="shared" si="544"/>
        <v>3.0661722439440271E-2</v>
      </c>
      <c r="SL1459">
        <f t="shared" si="544"/>
        <v>2.1460875719796803E-2</v>
      </c>
      <c r="SM1459">
        <f t="shared" si="544"/>
        <v>3.0167457919663968E-2</v>
      </c>
      <c r="SN1459">
        <f t="shared" si="544"/>
        <v>2.9524178603202667E-2</v>
      </c>
      <c r="SO1459">
        <f t="shared" si="544"/>
        <v>3.5750353582908886E-2</v>
      </c>
      <c r="SP1459">
        <f t="shared" si="544"/>
        <v>1.9901425831323098E-2</v>
      </c>
      <c r="SQ1459">
        <f t="shared" si="544"/>
        <v>1.992928213133331E-3</v>
      </c>
      <c r="SR1459">
        <f t="shared" si="544"/>
        <v>7.3117519344301912E-3</v>
      </c>
      <c r="SS1459">
        <f t="shared" si="544"/>
        <v>1.5796754833572003E-2</v>
      </c>
      <c r="ST1459">
        <f t="shared" ref="ST1459:VE1459" si="545">(ST1455-ST1440)^2</f>
        <v>2.0742721551952916E-2</v>
      </c>
      <c r="SU1459">
        <f t="shared" si="545"/>
        <v>8.3280830835810848E-3</v>
      </c>
      <c r="SV1459">
        <f t="shared" si="545"/>
        <v>2.7398743431550519E-3</v>
      </c>
      <c r="SW1459">
        <f t="shared" si="545"/>
        <v>7.4817653173982123E-3</v>
      </c>
      <c r="SX1459">
        <f t="shared" si="545"/>
        <v>1.9831977644212861E-2</v>
      </c>
      <c r="SY1459">
        <f t="shared" si="545"/>
        <v>4.4200897309557736E-2</v>
      </c>
      <c r="SZ1459">
        <f t="shared" si="545"/>
        <v>5.3581771068426903E-2</v>
      </c>
      <c r="TA1459">
        <f t="shared" si="545"/>
        <v>1.462998383582647E-2</v>
      </c>
      <c r="TB1459">
        <f t="shared" si="545"/>
        <v>1.1231502401901334E-2</v>
      </c>
      <c r="TC1459">
        <f t="shared" si="545"/>
        <v>5.3221691146754242E-2</v>
      </c>
      <c r="TD1459">
        <f t="shared" si="545"/>
        <v>2.0219700028659051E-2</v>
      </c>
      <c r="TE1459">
        <f t="shared" si="545"/>
        <v>5.368934417842984E-2</v>
      </c>
      <c r="TF1459">
        <f t="shared" si="545"/>
        <v>4.595336769665357E-2</v>
      </c>
      <c r="TG1459">
        <f t="shared" si="545"/>
        <v>2.9182774176922801E-2</v>
      </c>
      <c r="TH1459">
        <f t="shared" si="545"/>
        <v>2.7062878289486336E-3</v>
      </c>
      <c r="TI1459">
        <f t="shared" si="545"/>
        <v>6.0904839931777838E-3</v>
      </c>
      <c r="TJ1459">
        <f t="shared" si="545"/>
        <v>6.1532456932015596E-2</v>
      </c>
      <c r="TK1459">
        <f t="shared" si="545"/>
        <v>1.3341432901352443E-2</v>
      </c>
      <c r="TL1459">
        <f t="shared" si="545"/>
        <v>4.3537152054772564E-2</v>
      </c>
      <c r="TM1459">
        <f t="shared" si="545"/>
        <v>1.4757752420268496E-2</v>
      </c>
      <c r="TN1459">
        <f t="shared" si="545"/>
        <v>1.0459230166039883E-2</v>
      </c>
      <c r="TO1459">
        <f t="shared" si="545"/>
        <v>2.5750954301498877E-2</v>
      </c>
      <c r="TP1459">
        <f t="shared" si="545"/>
        <v>2.8644577917919748E-3</v>
      </c>
      <c r="TQ1459">
        <f t="shared" si="545"/>
        <v>7.0263535566400456E-3</v>
      </c>
      <c r="TR1459">
        <f t="shared" si="545"/>
        <v>2.2699298780923909E-2</v>
      </c>
      <c r="TS1459">
        <f t="shared" si="545"/>
        <v>3.6993061011111335E-2</v>
      </c>
      <c r="TT1459">
        <f t="shared" si="545"/>
        <v>2.0792537768025928E-3</v>
      </c>
      <c r="TU1459">
        <f t="shared" si="545"/>
        <v>6.8213616621417492E-2</v>
      </c>
      <c r="TV1459">
        <f t="shared" si="545"/>
        <v>5.9576854603436986E-2</v>
      </c>
      <c r="TW1459">
        <f t="shared" si="545"/>
        <v>4.8717438834911787E-2</v>
      </c>
      <c r="TX1459">
        <f t="shared" si="545"/>
        <v>1.1683727116776023E-2</v>
      </c>
      <c r="TY1459">
        <f t="shared" si="545"/>
        <v>4.5920055693614133E-2</v>
      </c>
      <c r="TZ1459">
        <f t="shared" si="545"/>
        <v>5.5274595390148749E-2</v>
      </c>
      <c r="UA1459">
        <f t="shared" si="545"/>
        <v>3.14593575450859E-2</v>
      </c>
      <c r="UB1459">
        <f t="shared" si="545"/>
        <v>3.1774764595198234E-4</v>
      </c>
      <c r="UC1459">
        <f t="shared" si="545"/>
        <v>4.9404209455422274E-2</v>
      </c>
      <c r="UD1459">
        <f t="shared" si="545"/>
        <v>3.5238412324247383E-2</v>
      </c>
      <c r="UE1459">
        <f t="shared" si="545"/>
        <v>1.0854165486825286E-2</v>
      </c>
      <c r="UF1459">
        <f t="shared" si="545"/>
        <v>3.7174599539146196E-2</v>
      </c>
      <c r="UG1459">
        <f t="shared" si="545"/>
        <v>2.0229729104874385E-3</v>
      </c>
      <c r="UH1459">
        <f t="shared" si="545"/>
        <v>1.091020802842739E-2</v>
      </c>
      <c r="UI1459">
        <f t="shared" si="545"/>
        <v>4.8214953660473446E-3</v>
      </c>
      <c r="UJ1459">
        <f t="shared" si="545"/>
        <v>7.7518888381077525E-2</v>
      </c>
      <c r="UK1459">
        <f t="shared" si="545"/>
        <v>1.059826607427247E-2</v>
      </c>
      <c r="UL1459">
        <f t="shared" si="545"/>
        <v>3.1065379303041613E-2</v>
      </c>
      <c r="UM1459">
        <f t="shared" si="545"/>
        <v>5.8173086839042619E-2</v>
      </c>
      <c r="UN1459">
        <f t="shared" si="545"/>
        <v>1.2165907131851917E-2</v>
      </c>
      <c r="UO1459">
        <f t="shared" si="545"/>
        <v>5.3981051564110115E-2</v>
      </c>
      <c r="UP1459">
        <f t="shared" si="545"/>
        <v>1.8467545750946179E-3</v>
      </c>
      <c r="UQ1459">
        <f t="shared" si="545"/>
        <v>3.4072896489906034E-3</v>
      </c>
      <c r="UR1459">
        <f t="shared" si="545"/>
        <v>1.9424289387984586E-2</v>
      </c>
      <c r="US1459">
        <f t="shared" si="545"/>
        <v>4.5643946151075969E-2</v>
      </c>
      <c r="UT1459">
        <f t="shared" si="545"/>
        <v>1.1981422685093853E-2</v>
      </c>
      <c r="UU1459">
        <f t="shared" si="545"/>
        <v>1.6869790217679408E-2</v>
      </c>
      <c r="UV1459">
        <f t="shared" si="545"/>
        <v>1.7531304932254146E-2</v>
      </c>
      <c r="UW1459">
        <f t="shared" si="545"/>
        <v>8.3003496415754954E-2</v>
      </c>
      <c r="UX1459">
        <f t="shared" si="545"/>
        <v>2.3641618077985264E-2</v>
      </c>
      <c r="UY1459">
        <f t="shared" si="545"/>
        <v>3.164101068856881E-2</v>
      </c>
      <c r="UZ1459">
        <f t="shared" si="545"/>
        <v>2.9792755890721306E-2</v>
      </c>
      <c r="VA1459">
        <f t="shared" si="545"/>
        <v>6.121578926477067E-2</v>
      </c>
      <c r="VB1459">
        <f t="shared" si="545"/>
        <v>3.2635995120815753E-3</v>
      </c>
      <c r="VC1459">
        <f t="shared" si="545"/>
        <v>2.302601798084903E-2</v>
      </c>
      <c r="VD1459">
        <f t="shared" si="545"/>
        <v>5.3680066469317562E-2</v>
      </c>
      <c r="VE1459">
        <f t="shared" si="545"/>
        <v>3.054171776726107E-2</v>
      </c>
      <c r="VF1459">
        <f t="shared" ref="VF1459:XQ1459" si="546">(VF1455-VF1440)^2</f>
        <v>4.0499573253702188E-2</v>
      </c>
      <c r="VG1459">
        <f t="shared" si="546"/>
        <v>5.646339405631786E-2</v>
      </c>
      <c r="VH1459">
        <f t="shared" si="546"/>
        <v>1.9663799130799262E-3</v>
      </c>
      <c r="VI1459">
        <f t="shared" si="546"/>
        <v>2.7158972130974287E-3</v>
      </c>
      <c r="VJ1459">
        <f t="shared" si="546"/>
        <v>8.1753949895481282E-3</v>
      </c>
      <c r="VK1459">
        <f t="shared" si="546"/>
        <v>3.6653664999534818E-2</v>
      </c>
      <c r="VL1459">
        <f t="shared" si="546"/>
        <v>1.4382532897146399E-2</v>
      </c>
      <c r="VM1459">
        <f t="shared" si="546"/>
        <v>1.6097240329889278E-2</v>
      </c>
      <c r="VN1459">
        <f t="shared" si="546"/>
        <v>1.8723109365425924E-2</v>
      </c>
      <c r="VO1459">
        <f t="shared" si="546"/>
        <v>6.984479471418624E-2</v>
      </c>
      <c r="VP1459">
        <f t="shared" si="546"/>
        <v>1.3708198163975033E-2</v>
      </c>
      <c r="VQ1459">
        <f t="shared" si="546"/>
        <v>6.7811766847543039E-4</v>
      </c>
      <c r="VR1459">
        <f t="shared" si="546"/>
        <v>2.9687083891228691E-2</v>
      </c>
      <c r="VS1459">
        <f t="shared" si="546"/>
        <v>5.3712303633041372E-2</v>
      </c>
      <c r="VT1459">
        <f t="shared" si="546"/>
        <v>3.2941366312327247E-2</v>
      </c>
      <c r="VU1459">
        <f t="shared" si="546"/>
        <v>4.703813600935295E-2</v>
      </c>
      <c r="VV1459">
        <f t="shared" si="546"/>
        <v>4.8572903777550774E-2</v>
      </c>
      <c r="VW1459">
        <f t="shared" si="546"/>
        <v>2.0674149796357445E-3</v>
      </c>
      <c r="VX1459">
        <f t="shared" si="546"/>
        <v>6.1290276234875492E-2</v>
      </c>
      <c r="VY1459">
        <f t="shared" si="546"/>
        <v>2.1798951519908315E-2</v>
      </c>
      <c r="VZ1459">
        <f t="shared" si="546"/>
        <v>3.5418422566419389E-3</v>
      </c>
      <c r="WA1459">
        <f t="shared" si="546"/>
        <v>7.9907780697714324E-4</v>
      </c>
      <c r="WB1459">
        <f t="shared" si="546"/>
        <v>4.7222614543300206E-2</v>
      </c>
      <c r="WC1459">
        <f t="shared" si="546"/>
        <v>2.6613820796535737E-2</v>
      </c>
      <c r="WD1459">
        <f t="shared" si="546"/>
        <v>3.258687940330954E-4</v>
      </c>
      <c r="WE1459">
        <f t="shared" si="546"/>
        <v>1.0168683681227519E-3</v>
      </c>
      <c r="WF1459">
        <f t="shared" si="546"/>
        <v>2.6740695021533718E-2</v>
      </c>
      <c r="WG1459">
        <f t="shared" si="546"/>
        <v>1.494171203722503E-2</v>
      </c>
      <c r="WH1459">
        <f t="shared" si="546"/>
        <v>3.9029621915500086E-2</v>
      </c>
      <c r="WI1459">
        <f t="shared" si="546"/>
        <v>3.2710715364772755E-2</v>
      </c>
      <c r="WJ1459">
        <f t="shared" si="546"/>
        <v>4.239455937707555E-2</v>
      </c>
      <c r="WK1459">
        <f t="shared" si="546"/>
        <v>4.3519296646300665E-2</v>
      </c>
      <c r="WL1459">
        <f t="shared" si="546"/>
        <v>3.1531619165685559E-2</v>
      </c>
      <c r="WM1459">
        <f t="shared" si="546"/>
        <v>3.9265268872178204E-2</v>
      </c>
      <c r="WN1459">
        <f t="shared" si="546"/>
        <v>5.0584536420255809E-2</v>
      </c>
      <c r="WO1459">
        <f t="shared" si="546"/>
        <v>5.4986007920219272E-2</v>
      </c>
      <c r="WP1459">
        <f t="shared" si="546"/>
        <v>0.18586211106887612</v>
      </c>
      <c r="WQ1459">
        <f t="shared" si="546"/>
        <v>3.2861810675820335E-2</v>
      </c>
      <c r="WR1459">
        <f t="shared" si="546"/>
        <v>2.8234870805209901E-2</v>
      </c>
      <c r="WS1459">
        <f t="shared" si="546"/>
        <v>1.5881082715243286E-2</v>
      </c>
      <c r="WT1459">
        <f t="shared" si="546"/>
        <v>2.7572201751193837E-2</v>
      </c>
      <c r="WU1459">
        <f t="shared" si="546"/>
        <v>4.4481425818101439E-2</v>
      </c>
      <c r="WV1459">
        <f t="shared" si="546"/>
        <v>2.4637110290371637E-2</v>
      </c>
      <c r="WW1459">
        <f t="shared" si="546"/>
        <v>3.2536562063662532E-2</v>
      </c>
      <c r="WX1459">
        <f t="shared" si="546"/>
        <v>2.9365519080247076E-2</v>
      </c>
      <c r="WY1459">
        <f t="shared" si="546"/>
        <v>4.285975685550094E-2</v>
      </c>
      <c r="WZ1459">
        <f t="shared" si="546"/>
        <v>5.0670449335684778E-2</v>
      </c>
      <c r="XA1459">
        <f t="shared" si="546"/>
        <v>5.0985583135377932E-2</v>
      </c>
      <c r="XB1459">
        <f t="shared" si="546"/>
        <v>9.8447365691872304E-2</v>
      </c>
      <c r="XC1459">
        <f t="shared" si="546"/>
        <v>3.1919826785086827E-2</v>
      </c>
      <c r="XD1459">
        <f t="shared" si="546"/>
        <v>3.4114787716054355E-2</v>
      </c>
      <c r="XE1459">
        <f t="shared" si="546"/>
        <v>3.8879977228545429E-2</v>
      </c>
      <c r="XF1459">
        <f t="shared" si="546"/>
        <v>3.3720774625809274E-2</v>
      </c>
      <c r="XG1459">
        <f t="shared" si="546"/>
        <v>3.7096979076208347E-2</v>
      </c>
      <c r="XH1459">
        <f t="shared" si="546"/>
        <v>4.0554136843145273E-2</v>
      </c>
      <c r="XI1459">
        <f t="shared" si="546"/>
        <v>3.2573219781177706E-2</v>
      </c>
      <c r="XJ1459">
        <f t="shared" si="546"/>
        <v>5.4073499801942614E-2</v>
      </c>
      <c r="XK1459">
        <f t="shared" si="546"/>
        <v>4.1549573474793114E-2</v>
      </c>
      <c r="XL1459">
        <f t="shared" si="546"/>
        <v>3.1878989616742848E-2</v>
      </c>
      <c r="XM1459">
        <f t="shared" si="546"/>
        <v>4.9363779878429825E-2</v>
      </c>
      <c r="XN1459">
        <f t="shared" si="546"/>
        <v>3.8999274603586757E-2</v>
      </c>
      <c r="XO1459">
        <f t="shared" si="546"/>
        <v>5.1365104570815889E-2</v>
      </c>
      <c r="XP1459">
        <f t="shared" si="546"/>
        <v>6.4070679951442458E-2</v>
      </c>
      <c r="XQ1459">
        <f t="shared" si="546"/>
        <v>3.0667198156833518E-2</v>
      </c>
      <c r="XR1459">
        <f t="shared" ref="XR1459:AAC1459" si="547">(XR1455-XR1440)^2</f>
        <v>6.1166533608436033E-2</v>
      </c>
      <c r="XS1459">
        <f t="shared" si="547"/>
        <v>5.464506216626392E-2</v>
      </c>
      <c r="XT1459">
        <f t="shared" si="547"/>
        <v>5.5140668945059555E-2</v>
      </c>
      <c r="XU1459">
        <f t="shared" si="547"/>
        <v>3.729151262676865E-2</v>
      </c>
      <c r="XV1459">
        <f t="shared" si="547"/>
        <v>5.2481838671761205E-2</v>
      </c>
      <c r="XW1459">
        <f t="shared" si="547"/>
        <v>5.4822625543258105E-2</v>
      </c>
      <c r="XX1459">
        <f t="shared" si="547"/>
        <v>5.8703254266364815E-2</v>
      </c>
      <c r="XY1459">
        <f t="shared" si="547"/>
        <v>3.349618212690033E-2</v>
      </c>
      <c r="XZ1459">
        <f t="shared" si="547"/>
        <v>3.6652085993931376E-2</v>
      </c>
      <c r="YA1459">
        <f t="shared" si="547"/>
        <v>3.8729748517823667E-2</v>
      </c>
      <c r="YB1459">
        <f t="shared" si="547"/>
        <v>6.9567206501944936E-2</v>
      </c>
      <c r="YC1459">
        <f t="shared" si="547"/>
        <v>5.5497328293795931E-2</v>
      </c>
      <c r="YD1459">
        <f t="shared" si="547"/>
        <v>3.7461452209489668E-2</v>
      </c>
      <c r="YE1459">
        <f t="shared" si="547"/>
        <v>3.0604267938031459E-2</v>
      </c>
      <c r="YF1459">
        <f t="shared" si="547"/>
        <v>3.0775714353102553E-2</v>
      </c>
      <c r="YG1459">
        <f t="shared" si="547"/>
        <v>2.505855778704023E-2</v>
      </c>
      <c r="YH1459">
        <f t="shared" si="547"/>
        <v>3.9211134973083178E-2</v>
      </c>
      <c r="YI1459">
        <f t="shared" si="547"/>
        <v>3.9460584334476322E-2</v>
      </c>
      <c r="YJ1459">
        <f t="shared" si="547"/>
        <v>2.9190988202072884E-2</v>
      </c>
      <c r="YK1459">
        <f t="shared" si="547"/>
        <v>4.2611681346036531E-2</v>
      </c>
      <c r="YL1459">
        <f t="shared" si="547"/>
        <v>3.6117299448722072E-2</v>
      </c>
      <c r="YM1459">
        <f t="shared" si="547"/>
        <v>3.1936720283846989E-2</v>
      </c>
      <c r="YN1459">
        <f t="shared" si="547"/>
        <v>2.2647811744530649E-2</v>
      </c>
      <c r="YO1459">
        <f t="shared" si="547"/>
        <v>3.2407064393427089E-2</v>
      </c>
      <c r="YP1459">
        <f t="shared" si="547"/>
        <v>2.9868739953737102E-2</v>
      </c>
      <c r="YQ1459">
        <f t="shared" si="547"/>
        <v>7.7089161234945802E-2</v>
      </c>
      <c r="YR1459">
        <f t="shared" si="547"/>
        <v>3.8681082453703504E-2</v>
      </c>
      <c r="YS1459">
        <f t="shared" si="547"/>
        <v>7.03718137987209E-2</v>
      </c>
      <c r="YT1459">
        <f t="shared" si="547"/>
        <v>3.6826681264873595E-2</v>
      </c>
      <c r="YU1459">
        <f t="shared" si="547"/>
        <v>6.5072904937354709E-2</v>
      </c>
      <c r="YV1459">
        <f t="shared" si="547"/>
        <v>5.6421821903534994E-2</v>
      </c>
      <c r="YW1459">
        <f t="shared" si="547"/>
        <v>5.0945240941828264E-2</v>
      </c>
      <c r="YX1459">
        <f t="shared" si="547"/>
        <v>2.3741677922642139E-2</v>
      </c>
      <c r="YY1459">
        <f t="shared" si="547"/>
        <v>2.7023523561125685E-2</v>
      </c>
      <c r="YZ1459">
        <f t="shared" si="547"/>
        <v>1.2958757213249796E-2</v>
      </c>
      <c r="ZA1459">
        <f t="shared" si="547"/>
        <v>3.8460790718721806E-2</v>
      </c>
      <c r="ZB1459">
        <f t="shared" si="547"/>
        <v>4.4569377080086632E-2</v>
      </c>
      <c r="ZC1459">
        <f t="shared" si="547"/>
        <v>2.4946932949519791E-2</v>
      </c>
      <c r="ZD1459">
        <f t="shared" si="547"/>
        <v>7.5034925745410611E-2</v>
      </c>
      <c r="ZE1459">
        <f t="shared" si="547"/>
        <v>3.6569635283420561E-2</v>
      </c>
      <c r="ZF1459">
        <f t="shared" si="547"/>
        <v>1.2362343396408614E-2</v>
      </c>
      <c r="ZG1459">
        <f t="shared" si="547"/>
        <v>1.8294631755787084E-2</v>
      </c>
      <c r="ZH1459">
        <f t="shared" si="547"/>
        <v>2.4733968418497985E-2</v>
      </c>
      <c r="ZI1459">
        <f t="shared" si="547"/>
        <v>1.3153887563327927E-2</v>
      </c>
      <c r="ZJ1459">
        <f t="shared" si="547"/>
        <v>2.2186411966976325E-2</v>
      </c>
      <c r="ZK1459">
        <f t="shared" si="547"/>
        <v>2.9334915350717878E-2</v>
      </c>
      <c r="ZL1459">
        <f t="shared" si="547"/>
        <v>2.835490938926714E-2</v>
      </c>
      <c r="ZM1459">
        <f t="shared" si="547"/>
        <v>3.9010767969222988E-2</v>
      </c>
      <c r="ZN1459">
        <f t="shared" si="547"/>
        <v>6.5523923158733746E-2</v>
      </c>
      <c r="ZO1459">
        <f t="shared" si="547"/>
        <v>3.0876106018250121E-2</v>
      </c>
      <c r="ZP1459">
        <f t="shared" si="547"/>
        <v>2.0626008157816657E-2</v>
      </c>
      <c r="ZQ1459">
        <f t="shared" si="547"/>
        <v>3.7922012430232376E-2</v>
      </c>
      <c r="ZR1459">
        <f t="shared" si="547"/>
        <v>4.3233776528929506E-2</v>
      </c>
      <c r="ZS1459">
        <f t="shared" si="547"/>
        <v>3.3451104955015847E-2</v>
      </c>
      <c r="ZT1459">
        <f t="shared" si="547"/>
        <v>3.8600667059771623E-2</v>
      </c>
      <c r="ZU1459">
        <f t="shared" si="547"/>
        <v>5.2694493576113992E-2</v>
      </c>
      <c r="ZV1459">
        <f t="shared" si="547"/>
        <v>5.5790464784892628E-2</v>
      </c>
      <c r="ZW1459">
        <f t="shared" si="547"/>
        <v>3.3745215812788568E-2</v>
      </c>
      <c r="ZX1459">
        <f t="shared" si="547"/>
        <v>4.1528726097893376E-2</v>
      </c>
      <c r="ZY1459">
        <f t="shared" si="547"/>
        <v>5.0834487517604519E-2</v>
      </c>
      <c r="ZZ1459">
        <f t="shared" si="547"/>
        <v>5.6507246375230372E-2</v>
      </c>
      <c r="AAA1459">
        <f t="shared" si="547"/>
        <v>4.2849217209089539E-2</v>
      </c>
      <c r="AAB1459">
        <f t="shared" si="547"/>
        <v>1.4173699509105938E-2</v>
      </c>
      <c r="AAC1459">
        <f t="shared" si="547"/>
        <v>2.9781060416094133E-2</v>
      </c>
      <c r="AAD1459">
        <f t="shared" ref="AAD1459:ACO1459" si="548">(AAD1455-AAD1440)^2</f>
        <v>8.4872918227992061E-2</v>
      </c>
      <c r="AAE1459">
        <f t="shared" si="548"/>
        <v>4.7466966544583891E-2</v>
      </c>
      <c r="AAF1459">
        <f t="shared" si="548"/>
        <v>2.6658161960875632E-2</v>
      </c>
      <c r="AAG1459">
        <f t="shared" si="548"/>
        <v>4.112676323055256E-2</v>
      </c>
      <c r="AAH1459">
        <f t="shared" si="548"/>
        <v>3.9565939494963065E-2</v>
      </c>
      <c r="AAI1459">
        <f t="shared" si="548"/>
        <v>5.1152688533737195E-2</v>
      </c>
      <c r="AAJ1459">
        <f t="shared" si="548"/>
        <v>3.5935949444205167E-2</v>
      </c>
      <c r="AAK1459">
        <f t="shared" si="548"/>
        <v>3.0539333863567091E-2</v>
      </c>
      <c r="AAL1459">
        <f t="shared" si="548"/>
        <v>3.4343529624349577E-2</v>
      </c>
      <c r="AAM1459">
        <f t="shared" si="548"/>
        <v>5.2998339889221084E-2</v>
      </c>
      <c r="AAN1459">
        <f t="shared" si="548"/>
        <v>5.7352982297380478E-2</v>
      </c>
      <c r="AAO1459">
        <f t="shared" si="548"/>
        <v>6.2411191066867773E-2</v>
      </c>
      <c r="AAP1459">
        <f t="shared" si="548"/>
        <v>2.9333366173680726E-2</v>
      </c>
      <c r="AAQ1459">
        <f t="shared" si="548"/>
        <v>4.3034779802089744E-2</v>
      </c>
      <c r="AAR1459">
        <f t="shared" si="548"/>
        <v>3.5034337248703931E-2</v>
      </c>
      <c r="AAS1459">
        <f t="shared" si="548"/>
        <v>4.5773462039107878E-2</v>
      </c>
      <c r="AAT1459">
        <f t="shared" si="548"/>
        <v>2.3836800236608561E-2</v>
      </c>
      <c r="AAU1459">
        <f t="shared" si="548"/>
        <v>3.550263813428068E-2</v>
      </c>
      <c r="AAV1459">
        <f t="shared" si="548"/>
        <v>3.8918711131680502E-2</v>
      </c>
      <c r="AAW1459">
        <f t="shared" si="548"/>
        <v>3.1290257714126274E-2</v>
      </c>
      <c r="AAX1459">
        <f t="shared" si="548"/>
        <v>4.4466378169949999E-2</v>
      </c>
      <c r="AAY1459">
        <f t="shared" si="548"/>
        <v>2.2077662815585878E-2</v>
      </c>
      <c r="AAZ1459">
        <f t="shared" si="548"/>
        <v>3.7523942170836933E-2</v>
      </c>
      <c r="ABA1459">
        <f t="shared" si="548"/>
        <v>5.3621855965955957E-2</v>
      </c>
      <c r="ABB1459">
        <f t="shared" si="548"/>
        <v>4.865365697470779E-2</v>
      </c>
      <c r="ABC1459">
        <f t="shared" si="548"/>
        <v>2.9831908419592431E-2</v>
      </c>
      <c r="ABD1459">
        <f t="shared" si="548"/>
        <v>5.4999448296478098E-2</v>
      </c>
      <c r="ABE1459">
        <f t="shared" si="548"/>
        <v>5.8624223449340991E-2</v>
      </c>
      <c r="ABF1459">
        <f t="shared" si="548"/>
        <v>5.4124777475680147E-2</v>
      </c>
      <c r="ABG1459">
        <f t="shared" si="548"/>
        <v>7.5689105354165044E-3</v>
      </c>
      <c r="ABH1459">
        <f t="shared" si="548"/>
        <v>4.1045799090618555E-2</v>
      </c>
      <c r="ABI1459">
        <f t="shared" si="548"/>
        <v>5.6782469158446591E-2</v>
      </c>
      <c r="ABJ1459">
        <f t="shared" si="548"/>
        <v>6.3309218466793576E-2</v>
      </c>
      <c r="ABK1459">
        <f t="shared" si="548"/>
        <v>5.785011268692733E-2</v>
      </c>
      <c r="ABL1459">
        <f t="shared" si="548"/>
        <v>3.1592179024343962E-2</v>
      </c>
      <c r="ABM1459">
        <f t="shared" si="548"/>
        <v>5.7712333414584524E-2</v>
      </c>
      <c r="ABN1459">
        <f t="shared" si="548"/>
        <v>0.13123892947702581</v>
      </c>
      <c r="ABO1459">
        <f t="shared" si="548"/>
        <v>7.532506608153898E-2</v>
      </c>
      <c r="ABP1459">
        <f t="shared" si="548"/>
        <v>5.8669887903951647E-2</v>
      </c>
      <c r="ABQ1459">
        <f t="shared" si="548"/>
        <v>5.3343287430240804E-2</v>
      </c>
      <c r="ABR1459">
        <f t="shared" si="548"/>
        <v>5.5789503135097888E-2</v>
      </c>
      <c r="ABS1459">
        <f t="shared" si="548"/>
        <v>4.7637849005339072E-2</v>
      </c>
      <c r="ABT1459">
        <f t="shared" si="548"/>
        <v>5.24670558905099E-2</v>
      </c>
      <c r="ABU1459">
        <f t="shared" si="548"/>
        <v>2.3828788093627009E-2</v>
      </c>
      <c r="ABV1459">
        <f t="shared" si="548"/>
        <v>1.3874936476614955E-2</v>
      </c>
      <c r="ABW1459">
        <f t="shared" si="548"/>
        <v>3.4088934351626229E-2</v>
      </c>
      <c r="ABX1459">
        <f t="shared" si="548"/>
        <v>3.1165915895055116E-2</v>
      </c>
      <c r="ABY1459">
        <f t="shared" si="548"/>
        <v>1.4149287228829599E-2</v>
      </c>
      <c r="ABZ1459">
        <f t="shared" si="548"/>
        <v>4.1397500232789576E-2</v>
      </c>
      <c r="ACA1459">
        <f t="shared" si="548"/>
        <v>3.9865590541659501E-2</v>
      </c>
      <c r="ACB1459">
        <f t="shared" si="548"/>
        <v>3.063808324381766E-2</v>
      </c>
      <c r="ACC1459">
        <f t="shared" si="548"/>
        <v>7.6996150091249958E-3</v>
      </c>
      <c r="ACD1459">
        <f t="shared" si="548"/>
        <v>3.3310015006709798E-2</v>
      </c>
      <c r="ACE1459">
        <f t="shared" si="548"/>
        <v>8.9851779180800864E-3</v>
      </c>
      <c r="ACF1459">
        <f t="shared" si="548"/>
        <v>2.1222426989110314E-2</v>
      </c>
      <c r="ACG1459">
        <f t="shared" si="548"/>
        <v>1.970809995304653E-2</v>
      </c>
      <c r="ACH1459">
        <f t="shared" si="548"/>
        <v>2.1771584652894728E-2</v>
      </c>
      <c r="ACI1459">
        <f t="shared" si="548"/>
        <v>1.2021263239251003E-2</v>
      </c>
      <c r="ACJ1459">
        <f t="shared" si="548"/>
        <v>3.1023240662911886E-2</v>
      </c>
      <c r="ACK1459">
        <f t="shared" si="548"/>
        <v>2.1653150293293278E-2</v>
      </c>
      <c r="ACL1459">
        <f t="shared" si="548"/>
        <v>3.2448816695135628E-2</v>
      </c>
      <c r="ACM1459">
        <f t="shared" si="548"/>
        <v>2.2182948560681114E-2</v>
      </c>
      <c r="ACN1459">
        <f t="shared" si="548"/>
        <v>2.16409785379185E-2</v>
      </c>
      <c r="ACO1459">
        <f t="shared" si="548"/>
        <v>4.9340851180994828E-2</v>
      </c>
      <c r="ACP1459">
        <f t="shared" ref="ACP1459:AFA1459" si="549">(ACP1455-ACP1440)^2</f>
        <v>7.3377839021289609E-2</v>
      </c>
      <c r="ACQ1459">
        <f t="shared" si="549"/>
        <v>5.0976224598413888E-2</v>
      </c>
      <c r="ACR1459">
        <f t="shared" si="549"/>
        <v>1.9625619699220029E-2</v>
      </c>
      <c r="ACS1459">
        <f t="shared" si="549"/>
        <v>5.0393230202475457E-2</v>
      </c>
      <c r="ACT1459">
        <f t="shared" si="549"/>
        <v>3.5546670822797957E-2</v>
      </c>
      <c r="ACU1459">
        <f t="shared" si="549"/>
        <v>3.2440292477124648E-2</v>
      </c>
      <c r="ACV1459">
        <f t="shared" si="549"/>
        <v>1.8789223367025001E-2</v>
      </c>
      <c r="ACW1459">
        <f t="shared" si="549"/>
        <v>9.0777705137146334E-5</v>
      </c>
      <c r="ACX1459">
        <f t="shared" si="549"/>
        <v>3.3914020555616757E-2</v>
      </c>
      <c r="ACY1459">
        <f t="shared" si="549"/>
        <v>2.6290958489602705E-2</v>
      </c>
      <c r="ACZ1459">
        <f t="shared" si="549"/>
        <v>2.4039672753749139E-4</v>
      </c>
      <c r="ADA1459">
        <f t="shared" si="549"/>
        <v>2.942292917577468E-3</v>
      </c>
      <c r="ADB1459">
        <f t="shared" si="549"/>
        <v>1.2198235936774949E-2</v>
      </c>
      <c r="ADC1459">
        <f t="shared" si="549"/>
        <v>3.0423394276562453E-2</v>
      </c>
      <c r="ADD1459">
        <f t="shared" si="549"/>
        <v>1.8387815322860736E-2</v>
      </c>
      <c r="ADE1459">
        <f t="shared" si="549"/>
        <v>7.0817938795745147E-2</v>
      </c>
      <c r="ADF1459">
        <f t="shared" si="549"/>
        <v>4.2406067189999813E-2</v>
      </c>
      <c r="ADG1459">
        <f t="shared" si="549"/>
        <v>2.643457317311421E-2</v>
      </c>
      <c r="ADH1459">
        <f t="shared" si="549"/>
        <v>4.5523389612003543E-2</v>
      </c>
      <c r="ADI1459">
        <f t="shared" si="549"/>
        <v>1.8128932703068243E-2</v>
      </c>
      <c r="ADJ1459">
        <f t="shared" si="549"/>
        <v>2.3885235446669362E-2</v>
      </c>
      <c r="ADK1459">
        <f t="shared" si="549"/>
        <v>3.1261319698098138E-2</v>
      </c>
      <c r="ADL1459">
        <f t="shared" si="549"/>
        <v>3.8706652373141442E-2</v>
      </c>
      <c r="ADM1459">
        <f t="shared" si="549"/>
        <v>5.7112769467543394E-2</v>
      </c>
      <c r="ADN1459">
        <f t="shared" si="549"/>
        <v>1.7294965657503488E-2</v>
      </c>
      <c r="ADO1459">
        <f t="shared" si="549"/>
        <v>1.365049936515505E-2</v>
      </c>
      <c r="ADP1459">
        <f t="shared" si="549"/>
        <v>1.8929096614570557E-2</v>
      </c>
      <c r="ADQ1459">
        <f t="shared" si="549"/>
        <v>1.870127136820756E-2</v>
      </c>
      <c r="ADR1459">
        <f t="shared" si="549"/>
        <v>4.6499948879576883E-2</v>
      </c>
      <c r="ADS1459">
        <f t="shared" si="549"/>
        <v>3.0987953639888623E-2</v>
      </c>
      <c r="ADT1459">
        <f t="shared" si="549"/>
        <v>3.6026226815977488E-2</v>
      </c>
      <c r="ADU1459">
        <f t="shared" si="549"/>
        <v>3.3248904977537262E-2</v>
      </c>
      <c r="ADV1459">
        <f t="shared" si="549"/>
        <v>1.5322020931384839E-2</v>
      </c>
      <c r="ADW1459">
        <f t="shared" si="549"/>
        <v>3.7759401932289265E-2</v>
      </c>
      <c r="ADX1459">
        <f t="shared" si="549"/>
        <v>3.2645535411273859E-2</v>
      </c>
      <c r="ADY1459">
        <f t="shared" si="549"/>
        <v>2.1244943680155122E-2</v>
      </c>
      <c r="ADZ1459">
        <f t="shared" si="549"/>
        <v>4.0271127352092893E-2</v>
      </c>
      <c r="AEA1459">
        <f t="shared" si="549"/>
        <v>6.1956888079731536E-2</v>
      </c>
      <c r="AEB1459">
        <f t="shared" si="549"/>
        <v>3.1126286020808087E-2</v>
      </c>
      <c r="AEC1459">
        <f t="shared" si="549"/>
        <v>1.9582719025872788E-2</v>
      </c>
      <c r="AED1459">
        <f t="shared" si="549"/>
        <v>6.8529147473346916E-2</v>
      </c>
      <c r="AEE1459">
        <f t="shared" si="549"/>
        <v>1.8329000202413317E-2</v>
      </c>
      <c r="AEF1459">
        <f t="shared" si="549"/>
        <v>4.5445931619991574E-2</v>
      </c>
      <c r="AEG1459">
        <f t="shared" si="549"/>
        <v>5.7341765004705295E-2</v>
      </c>
      <c r="AEH1459">
        <f t="shared" si="549"/>
        <v>4.5495560521779575E-2</v>
      </c>
      <c r="AEI1459">
        <f t="shared" si="549"/>
        <v>6.0845550523856186E-2</v>
      </c>
      <c r="AEJ1459">
        <f t="shared" si="549"/>
        <v>4.3474547249655618E-2</v>
      </c>
      <c r="AEK1459">
        <f t="shared" si="549"/>
        <v>3.9501587526236934E-2</v>
      </c>
      <c r="AEL1459">
        <f t="shared" si="549"/>
        <v>4.9506278016793075E-2</v>
      </c>
      <c r="AEM1459">
        <f t="shared" si="549"/>
        <v>3.0373383072553668E-2</v>
      </c>
      <c r="AEN1459">
        <f t="shared" si="549"/>
        <v>5.1036688784200576E-2</v>
      </c>
      <c r="AEO1459">
        <f t="shared" si="549"/>
        <v>0.15586703999999998</v>
      </c>
      <c r="AEP1459">
        <f t="shared" si="549"/>
        <v>6.4099219764282914E-2</v>
      </c>
      <c r="AEQ1459">
        <f t="shared" si="549"/>
        <v>4.2748977305867304E-2</v>
      </c>
      <c r="AER1459">
        <f t="shared" si="549"/>
        <v>5.3681330680194095E-2</v>
      </c>
      <c r="AES1459">
        <f t="shared" si="549"/>
        <v>5.0594651978694796E-2</v>
      </c>
      <c r="AET1459">
        <f t="shared" si="549"/>
        <v>2.0385505146841305E-2</v>
      </c>
      <c r="AEU1459">
        <f t="shared" si="549"/>
        <v>4.3484126340929893E-2</v>
      </c>
      <c r="AEV1459">
        <f t="shared" si="549"/>
        <v>3.4333927876640316E-2</v>
      </c>
      <c r="AEW1459">
        <f t="shared" si="549"/>
        <v>2.8740837166145252E-2</v>
      </c>
      <c r="AEX1459">
        <f t="shared" si="549"/>
        <v>7.4834097628365723E-2</v>
      </c>
      <c r="AEY1459">
        <f t="shared" si="549"/>
        <v>2.7556404114807937E-2</v>
      </c>
      <c r="AEZ1459">
        <f t="shared" si="549"/>
        <v>5.9785165756875834E-2</v>
      </c>
      <c r="AFA1459">
        <f t="shared" si="549"/>
        <v>3.3547120494371779E-2</v>
      </c>
      <c r="AFB1459">
        <f t="shared" ref="AFB1459:AHM1459" si="550">(AFB1455-AFB1440)^2</f>
        <v>3.6834361804281755E-2</v>
      </c>
      <c r="AFC1459">
        <f t="shared" si="550"/>
        <v>3.178394921413738E-2</v>
      </c>
      <c r="AFD1459">
        <f t="shared" si="550"/>
        <v>5.2648482260019482E-2</v>
      </c>
      <c r="AFE1459">
        <f t="shared" si="550"/>
        <v>3.5152098758438333E-2</v>
      </c>
      <c r="AFF1459">
        <f t="shared" si="550"/>
        <v>2.5546239377099447E-2</v>
      </c>
      <c r="AFG1459">
        <f t="shared" si="550"/>
        <v>7.1295813845916087E-2</v>
      </c>
      <c r="AFH1459">
        <f t="shared" si="550"/>
        <v>2.6512747770370999E-2</v>
      </c>
      <c r="AFI1459">
        <f t="shared" si="550"/>
        <v>3.76555165273686E-2</v>
      </c>
      <c r="AFJ1459">
        <f t="shared" si="550"/>
        <v>3.4421743005674278E-2</v>
      </c>
      <c r="AFK1459">
        <f t="shared" si="550"/>
        <v>3.5774654088352363E-2</v>
      </c>
      <c r="AFL1459">
        <f t="shared" si="550"/>
        <v>3.9425290198225313E-2</v>
      </c>
      <c r="AFM1459">
        <f t="shared" si="550"/>
        <v>2.3462540442698184E-2</v>
      </c>
      <c r="AFN1459">
        <f t="shared" si="550"/>
        <v>3.4603042205132974E-2</v>
      </c>
      <c r="AFO1459">
        <f t="shared" si="550"/>
        <v>6.7013465023357421E-2</v>
      </c>
      <c r="AFP1459">
        <f t="shared" si="550"/>
        <v>2.7727040794579352E-2</v>
      </c>
      <c r="AFQ1459">
        <f t="shared" si="550"/>
        <v>3.3555608218507574E-2</v>
      </c>
      <c r="AFR1459">
        <f t="shared" si="550"/>
        <v>2.6902443365919539E-2</v>
      </c>
      <c r="AFS1459">
        <f t="shared" si="550"/>
        <v>3.5980775411345277E-2</v>
      </c>
      <c r="AFT1459">
        <f t="shared" si="550"/>
        <v>4.3781970412080186E-2</v>
      </c>
      <c r="AFU1459">
        <f t="shared" si="550"/>
        <v>4.8971507212150503E-2</v>
      </c>
      <c r="AFV1459">
        <f t="shared" si="550"/>
        <v>3.9124599236466946E-2</v>
      </c>
      <c r="AFW1459">
        <f t="shared" si="550"/>
        <v>2.4485517514140503E-2</v>
      </c>
      <c r="AFX1459">
        <f t="shared" si="550"/>
        <v>4.7351376601416167E-2</v>
      </c>
      <c r="AFY1459">
        <f t="shared" si="550"/>
        <v>7.0774886422782568E-2</v>
      </c>
      <c r="AFZ1459">
        <f t="shared" si="550"/>
        <v>3.5921131663680488E-2</v>
      </c>
      <c r="AGA1459">
        <f t="shared" si="550"/>
        <v>4.8971502567972919E-2</v>
      </c>
      <c r="AGB1459">
        <f t="shared" si="550"/>
        <v>2.2987415274241509E-2</v>
      </c>
      <c r="AGC1459">
        <f t="shared" si="550"/>
        <v>5.409982630210023E-2</v>
      </c>
      <c r="AGD1459">
        <f t="shared" si="550"/>
        <v>6.5969027915801795E-2</v>
      </c>
      <c r="AGE1459">
        <f t="shared" si="550"/>
        <v>2.1226924480070561E-2</v>
      </c>
      <c r="AGF1459">
        <f t="shared" si="550"/>
        <v>5.5910130875607859E-2</v>
      </c>
      <c r="AGG1459">
        <f t="shared" si="550"/>
        <v>3.6107281374471757E-2</v>
      </c>
      <c r="AGH1459">
        <f t="shared" si="550"/>
        <v>6.2064758292684194E-2</v>
      </c>
      <c r="AGI1459">
        <f t="shared" si="550"/>
        <v>5.2489752521827478E-2</v>
      </c>
      <c r="AGJ1459">
        <f t="shared" si="550"/>
        <v>5.906658502361288E-2</v>
      </c>
      <c r="AGK1459">
        <f t="shared" si="550"/>
        <v>8.5657473258933262E-2</v>
      </c>
      <c r="AGL1459">
        <f t="shared" si="550"/>
        <v>5.2426660245896699E-2</v>
      </c>
      <c r="AGM1459">
        <f t="shared" si="550"/>
        <v>2.1243750726980284E-2</v>
      </c>
      <c r="AGN1459">
        <f t="shared" si="550"/>
        <v>8.6915231487872974E-2</v>
      </c>
      <c r="AGO1459">
        <f t="shared" si="550"/>
        <v>3.0319696510631829E-2</v>
      </c>
      <c r="AGP1459">
        <f t="shared" si="550"/>
        <v>1.8046037414221765E-2</v>
      </c>
      <c r="AGQ1459">
        <f t="shared" si="550"/>
        <v>4.0147161337405951E-2</v>
      </c>
      <c r="AGR1459">
        <f t="shared" si="550"/>
        <v>5.7009724885573258E-2</v>
      </c>
      <c r="AGS1459">
        <f t="shared" si="550"/>
        <v>3.0130519110176619E-2</v>
      </c>
      <c r="AGT1459">
        <f t="shared" si="550"/>
        <v>5.9690729321071362E-2</v>
      </c>
      <c r="AGU1459">
        <f t="shared" si="550"/>
        <v>7.245067561501814E-2</v>
      </c>
      <c r="AGV1459">
        <f t="shared" si="550"/>
        <v>6.9802144559148974E-2</v>
      </c>
      <c r="AGW1459">
        <f t="shared" si="550"/>
        <v>4.946704826726106E-2</v>
      </c>
      <c r="AGX1459">
        <f t="shared" si="550"/>
        <v>4.0060320730355696E-2</v>
      </c>
      <c r="AGY1459">
        <f t="shared" si="550"/>
        <v>1.3354557412291777E-2</v>
      </c>
      <c r="AGZ1459">
        <f t="shared" si="550"/>
        <v>4.4845399615449297E-2</v>
      </c>
      <c r="AHA1459">
        <f t="shared" si="550"/>
        <v>2.1716534458411714E-2</v>
      </c>
      <c r="AHB1459">
        <f t="shared" si="550"/>
        <v>7.153487405204792E-2</v>
      </c>
      <c r="AHC1459">
        <f t="shared" si="550"/>
        <v>1.6107596865496761E-3</v>
      </c>
      <c r="AHD1459">
        <f t="shared" si="550"/>
        <v>7.3562895014059725E-3</v>
      </c>
      <c r="AHE1459">
        <f t="shared" si="550"/>
        <v>3.2326051476540017E-2</v>
      </c>
      <c r="AHF1459">
        <f t="shared" si="550"/>
        <v>5.617387937143993E-2</v>
      </c>
      <c r="AHG1459">
        <f t="shared" si="550"/>
        <v>2.3341404565236524E-2</v>
      </c>
      <c r="AHH1459">
        <f t="shared" si="550"/>
        <v>1.2670084313595668E-2</v>
      </c>
      <c r="AHI1459">
        <f t="shared" si="550"/>
        <v>2.5979164911933812E-2</v>
      </c>
      <c r="AHJ1459">
        <f t="shared" si="550"/>
        <v>1.8199504830276318E-2</v>
      </c>
      <c r="AHK1459">
        <f t="shared" si="550"/>
        <v>1.5713330150150053E-2</v>
      </c>
      <c r="AHL1459">
        <f t="shared" si="550"/>
        <v>4.5552109590599105E-2</v>
      </c>
      <c r="AHM1459">
        <f t="shared" si="550"/>
        <v>3.5013929742716172E-2</v>
      </c>
      <c r="AHN1459">
        <f t="shared" ref="AHN1459:AJY1459" si="551">(AHN1455-AHN1440)^2</f>
        <v>1.6995948391412215E-2</v>
      </c>
      <c r="AHO1459">
        <f t="shared" si="551"/>
        <v>2.8934109953916334E-2</v>
      </c>
      <c r="AHP1459">
        <f t="shared" si="551"/>
        <v>2.1232489676310643E-2</v>
      </c>
      <c r="AHQ1459">
        <f t="shared" si="551"/>
        <v>1.9252404035953852E-2</v>
      </c>
      <c r="AHR1459">
        <f t="shared" si="551"/>
        <v>2.0150344684129871E-2</v>
      </c>
      <c r="AHS1459">
        <f t="shared" si="551"/>
        <v>1.3610055051381801E-2</v>
      </c>
      <c r="AHT1459">
        <f t="shared" si="551"/>
        <v>1.7409927459578242E-2</v>
      </c>
      <c r="AHU1459">
        <f t="shared" si="551"/>
        <v>1.5639686030573266E-2</v>
      </c>
      <c r="AHV1459">
        <f t="shared" si="551"/>
        <v>1.4394787460254199E-2</v>
      </c>
      <c r="AHW1459">
        <f t="shared" si="551"/>
        <v>9.9494030932968346E-3</v>
      </c>
      <c r="AHX1459">
        <f t="shared" si="551"/>
        <v>2.5414615956910819E-2</v>
      </c>
      <c r="AHY1459">
        <f t="shared" si="551"/>
        <v>2.9818802776717702E-2</v>
      </c>
      <c r="AHZ1459">
        <f t="shared" si="551"/>
        <v>1.5795615379174198E-2</v>
      </c>
      <c r="AIA1459">
        <f t="shared" si="551"/>
        <v>1.6688499891576631E-2</v>
      </c>
      <c r="AIB1459">
        <f t="shared" si="551"/>
        <v>8.4855445467123811E-4</v>
      </c>
      <c r="AIC1459">
        <f t="shared" si="551"/>
        <v>3.9349790987449923E-2</v>
      </c>
      <c r="AID1459">
        <f t="shared" si="551"/>
        <v>2.7152175208242254E-2</v>
      </c>
      <c r="AIE1459">
        <f t="shared" si="551"/>
        <v>4.4319558432150442E-2</v>
      </c>
      <c r="AIF1459">
        <f t="shared" si="551"/>
        <v>2.3009849953960029E-3</v>
      </c>
      <c r="AIG1459">
        <f t="shared" si="551"/>
        <v>2.509258782690967E-4</v>
      </c>
      <c r="AIH1459">
        <f t="shared" si="551"/>
        <v>1.4598428326247493E-2</v>
      </c>
      <c r="AII1459">
        <f t="shared" si="551"/>
        <v>1.6173735509792283E-2</v>
      </c>
      <c r="AIJ1459">
        <f t="shared" si="551"/>
        <v>7.8352851103497059E-3</v>
      </c>
      <c r="AIK1459">
        <f t="shared" si="551"/>
        <v>1.301878126549332E-2</v>
      </c>
      <c r="AIL1459">
        <f t="shared" si="551"/>
        <v>1.8615856464017722E-3</v>
      </c>
      <c r="AIM1459">
        <f t="shared" si="551"/>
        <v>1.722909394136549E-2</v>
      </c>
      <c r="AIN1459">
        <f t="shared" si="551"/>
        <v>2.784387394575048E-2</v>
      </c>
      <c r="AIO1459">
        <f t="shared" si="551"/>
        <v>3.5610212644887798E-2</v>
      </c>
      <c r="AIP1459">
        <f t="shared" si="551"/>
        <v>2.518615294651352E-2</v>
      </c>
      <c r="AIQ1459">
        <f t="shared" si="551"/>
        <v>2.6410485741725102E-2</v>
      </c>
      <c r="AIR1459">
        <f t="shared" si="551"/>
        <v>3.157941572307698E-2</v>
      </c>
      <c r="AIS1459">
        <f t="shared" si="551"/>
        <v>2.8357817843260788E-2</v>
      </c>
      <c r="AIT1459">
        <f t="shared" si="551"/>
        <v>3.0887697354174661E-2</v>
      </c>
      <c r="AIU1459">
        <f t="shared" si="551"/>
        <v>2.2068006591106807E-2</v>
      </c>
      <c r="AIV1459">
        <f t="shared" si="551"/>
        <v>3.0025038368432941E-2</v>
      </c>
      <c r="AIW1459">
        <f t="shared" si="551"/>
        <v>2.6128103598150796E-2</v>
      </c>
      <c r="AIX1459">
        <f t="shared" si="551"/>
        <v>4.1738515725082685E-2</v>
      </c>
      <c r="AIY1459">
        <f t="shared" si="551"/>
        <v>1.1360871109764839E-2</v>
      </c>
      <c r="AIZ1459">
        <f t="shared" si="551"/>
        <v>5.6253207570567544E-2</v>
      </c>
      <c r="AJA1459">
        <f t="shared" si="551"/>
        <v>2.3966512973674699E-2</v>
      </c>
      <c r="AJB1459">
        <f t="shared" si="551"/>
        <v>5.1368091584008645E-2</v>
      </c>
      <c r="AJC1459">
        <f t="shared" si="551"/>
        <v>2.3003951233339891E-2</v>
      </c>
      <c r="AJD1459">
        <f t="shared" si="551"/>
        <v>3.7637347630111694E-2</v>
      </c>
      <c r="AJE1459">
        <f t="shared" si="551"/>
        <v>1.951249578564582E-2</v>
      </c>
      <c r="AJF1459">
        <f t="shared" si="551"/>
        <v>3.6259716456687914E-2</v>
      </c>
      <c r="AJG1459">
        <f t="shared" si="551"/>
        <v>1.5900490192826109E-2</v>
      </c>
      <c r="AJH1459">
        <f t="shared" si="551"/>
        <v>1.8202205872470338E-2</v>
      </c>
      <c r="AJI1459">
        <f t="shared" si="551"/>
        <v>1.4384211675224632E-2</v>
      </c>
      <c r="AJJ1459">
        <f t="shared" si="551"/>
        <v>2.6134861446674176E-2</v>
      </c>
      <c r="AJK1459">
        <f t="shared" si="551"/>
        <v>4.1895053598674299E-2</v>
      </c>
      <c r="AJL1459">
        <f t="shared" si="551"/>
        <v>2.0133829216709403E-2</v>
      </c>
      <c r="AJM1459">
        <f t="shared" si="551"/>
        <v>4.7251035270791227E-2</v>
      </c>
      <c r="AJN1459">
        <f t="shared" si="551"/>
        <v>2.7610230096693729E-2</v>
      </c>
      <c r="AJO1459">
        <f t="shared" si="551"/>
        <v>2.4294210610212016E-2</v>
      </c>
      <c r="AJP1459">
        <f t="shared" si="551"/>
        <v>1.9363067091249835E-2</v>
      </c>
      <c r="AJQ1459">
        <f t="shared" si="551"/>
        <v>2.3362731154314607E-2</v>
      </c>
      <c r="AJR1459">
        <f t="shared" si="551"/>
        <v>3.8939613426376078E-2</v>
      </c>
      <c r="AJS1459">
        <f t="shared" si="551"/>
        <v>2.4297324758984315E-2</v>
      </c>
      <c r="AJT1459">
        <f t="shared" si="551"/>
        <v>4.9655865125239805E-2</v>
      </c>
      <c r="AJU1459">
        <f t="shared" si="551"/>
        <v>1.5022316837644619E-2</v>
      </c>
      <c r="AJV1459">
        <f t="shared" si="551"/>
        <v>2.121249200575297E-2</v>
      </c>
      <c r="AJW1459">
        <f t="shared" si="551"/>
        <v>1.9130811361512713E-2</v>
      </c>
      <c r="AJX1459">
        <f t="shared" si="551"/>
        <v>3.6701191699542765E-2</v>
      </c>
      <c r="AJY1459">
        <f t="shared" si="551"/>
        <v>3.1333219911242459E-2</v>
      </c>
      <c r="AJZ1459">
        <f t="shared" ref="AJZ1459:AMK1459" si="552">(AJZ1455-AJZ1440)^2</f>
        <v>8.2426373766083597E-3</v>
      </c>
      <c r="AKA1459">
        <f t="shared" si="552"/>
        <v>3.0406034981373706E-2</v>
      </c>
      <c r="AKB1459">
        <f t="shared" si="552"/>
        <v>4.4208539525348152E-2</v>
      </c>
      <c r="AKC1459">
        <f t="shared" si="552"/>
        <v>4.4901441013800149E-2</v>
      </c>
      <c r="AKD1459">
        <f t="shared" si="552"/>
        <v>3.2560422639747566E-2</v>
      </c>
      <c r="AKE1459">
        <f t="shared" si="552"/>
        <v>3.7146628544934474E-2</v>
      </c>
      <c r="AKF1459">
        <f t="shared" si="552"/>
        <v>5.2360402806835113E-2</v>
      </c>
      <c r="AKG1459">
        <f t="shared" si="552"/>
        <v>1.5091421244767327E-2</v>
      </c>
      <c r="AKH1459">
        <f t="shared" si="552"/>
        <v>2.3595780650932256E-2</v>
      </c>
      <c r="AKI1459">
        <f t="shared" si="552"/>
        <v>3.317906975334356E-2</v>
      </c>
      <c r="AKJ1459">
        <f t="shared" si="552"/>
        <v>3.8557459765239159E-2</v>
      </c>
      <c r="AKK1459">
        <f t="shared" si="552"/>
        <v>3.6294256007714562E-2</v>
      </c>
      <c r="AKL1459">
        <f t="shared" si="552"/>
        <v>3.4151567447996661E-2</v>
      </c>
      <c r="AKM1459">
        <f t="shared" si="552"/>
        <v>3.0284644016684372E-2</v>
      </c>
      <c r="AKN1459">
        <f t="shared" si="552"/>
        <v>6.4800185540078211E-3</v>
      </c>
      <c r="AKO1459">
        <f t="shared" si="552"/>
        <v>7.8328350581446556E-3</v>
      </c>
      <c r="AKP1459">
        <f t="shared" si="552"/>
        <v>1.0300239269158983E-2</v>
      </c>
      <c r="AKQ1459">
        <f t="shared" si="552"/>
        <v>2.723169736881666E-2</v>
      </c>
      <c r="AKR1459">
        <f t="shared" si="552"/>
        <v>2.8216617649641913E-2</v>
      </c>
      <c r="AKS1459">
        <f t="shared" si="552"/>
        <v>3.0313046120988025E-2</v>
      </c>
      <c r="AKT1459">
        <f t="shared" si="552"/>
        <v>3.8947581625826247E-2</v>
      </c>
      <c r="AKU1459">
        <f t="shared" si="552"/>
        <v>2.0636585674629525E-2</v>
      </c>
      <c r="AKV1459">
        <f t="shared" si="552"/>
        <v>4.5653537115588588E-2</v>
      </c>
      <c r="AKW1459">
        <f t="shared" si="552"/>
        <v>3.1122117090886494E-2</v>
      </c>
      <c r="AKX1459">
        <f t="shared" si="552"/>
        <v>2.6911307696863694E-2</v>
      </c>
      <c r="AKY1459">
        <f t="shared" si="552"/>
        <v>1.1448389221157691E-2</v>
      </c>
      <c r="AKZ1459">
        <f t="shared" si="552"/>
        <v>2.4315038639433895E-2</v>
      </c>
      <c r="ALA1459">
        <f t="shared" si="552"/>
        <v>2.989710606708031E-2</v>
      </c>
      <c r="ALB1459">
        <f t="shared" si="552"/>
        <v>1.0295396428776219E-2</v>
      </c>
      <c r="ALC1459">
        <f t="shared" si="552"/>
        <v>4.5425582205738571E-2</v>
      </c>
      <c r="ALD1459">
        <f t="shared" si="552"/>
        <v>1.4411536412477765E-2</v>
      </c>
      <c r="ALE1459">
        <f t="shared" si="552"/>
        <v>5.3210667584204077E-2</v>
      </c>
      <c r="ALF1459">
        <f t="shared" si="552"/>
        <v>4.233907760872492E-2</v>
      </c>
      <c r="ALG1459">
        <f t="shared" si="552"/>
        <v>1.3864817857847257E-2</v>
      </c>
      <c r="ALH1459">
        <f t="shared" si="552"/>
        <v>1.7062439677035142E-2</v>
      </c>
      <c r="ALI1459">
        <f t="shared" si="552"/>
        <v>2.7309913851768591E-2</v>
      </c>
      <c r="ALJ1459">
        <f t="shared" si="552"/>
        <v>2.1386825071631737E-2</v>
      </c>
      <c r="ALK1459">
        <f t="shared" si="552"/>
        <v>2.0534529120158448E-2</v>
      </c>
      <c r="ALL1459">
        <f t="shared" si="552"/>
        <v>3.7138219886594492E-2</v>
      </c>
      <c r="ALM1459">
        <f t="shared" si="552"/>
        <v>4.005614140617865E-2</v>
      </c>
      <c r="ALN1459">
        <f t="shared" si="552"/>
        <v>5.8798555393377985E-2</v>
      </c>
      <c r="ALO1459">
        <f t="shared" si="552"/>
        <v>2.8811692535577263E-2</v>
      </c>
      <c r="ALP1459">
        <f t="shared" si="552"/>
        <v>3.3581920063562927E-2</v>
      </c>
      <c r="ALQ1459">
        <f t="shared" si="552"/>
        <v>8.4420809458615968E-3</v>
      </c>
      <c r="ALR1459">
        <f t="shared" si="552"/>
        <v>1.693431393743524E-2</v>
      </c>
      <c r="ALS1459">
        <f t="shared" si="552"/>
        <v>1.9391979865878886E-2</v>
      </c>
      <c r="ALT1459">
        <f t="shared" si="552"/>
        <v>2.8222272429374744E-2</v>
      </c>
      <c r="ALU1459">
        <f t="shared" si="552"/>
        <v>2.8052165468713034E-2</v>
      </c>
      <c r="ALV1459">
        <f t="shared" si="552"/>
        <v>2.5815240039361996E-2</v>
      </c>
      <c r="ALW1459">
        <f t="shared" si="552"/>
        <v>2.5580827095913052E-2</v>
      </c>
      <c r="ALX1459">
        <f t="shared" si="552"/>
        <v>3.4259675410179949E-2</v>
      </c>
      <c r="ALY1459">
        <f t="shared" si="552"/>
        <v>2.2533720914598307E-2</v>
      </c>
      <c r="ALZ1459">
        <f t="shared" si="552"/>
        <v>3.1470782337884348E-2</v>
      </c>
      <c r="AMA1459">
        <f t="shared" si="552"/>
        <v>2.1667864713543272E-2</v>
      </c>
      <c r="AMB1459">
        <f t="shared" si="552"/>
        <v>3.0932759361107526E-2</v>
      </c>
      <c r="AMC1459">
        <f t="shared" si="552"/>
        <v>2.9536743251939713E-2</v>
      </c>
      <c r="AMD1459">
        <f t="shared" si="552"/>
        <v>2.5464205741742848E-2</v>
      </c>
      <c r="AME1459">
        <f t="shared" si="552"/>
        <v>2.1559206053067052E-2</v>
      </c>
      <c r="AMF1459">
        <f t="shared" si="552"/>
        <v>3.9368805788139075E-2</v>
      </c>
      <c r="AMG1459">
        <f t="shared" si="552"/>
        <v>1.5652023741584697E-2</v>
      </c>
      <c r="AMH1459">
        <f t="shared" si="552"/>
        <v>1.9303842488622002E-2</v>
      </c>
      <c r="AMI1459">
        <f t="shared" si="552"/>
        <v>2.637334079495017E-2</v>
      </c>
      <c r="AMJ1459">
        <f t="shared" si="552"/>
        <v>2.0012371460107651E-2</v>
      </c>
      <c r="AMK1459">
        <f t="shared" si="552"/>
        <v>1.8081531837618983E-2</v>
      </c>
      <c r="AML1459">
        <f t="shared" ref="AML1459:AOW1459" si="553">(AML1455-AML1440)^2</f>
        <v>3.3051098833309166E-2</v>
      </c>
      <c r="AMM1459">
        <f t="shared" si="553"/>
        <v>1.3345260722266451E-2</v>
      </c>
      <c r="AMN1459">
        <f t="shared" si="553"/>
        <v>2.8308013066653277E-2</v>
      </c>
      <c r="AMO1459">
        <f t="shared" si="553"/>
        <v>2.1412760639713525E-2</v>
      </c>
      <c r="AMP1459">
        <f t="shared" si="553"/>
        <v>2.0001572287901254E-2</v>
      </c>
      <c r="AMQ1459">
        <f t="shared" si="553"/>
        <v>2.3708819263460714E-2</v>
      </c>
      <c r="AMR1459">
        <f t="shared" si="553"/>
        <v>3.1978326208181647E-2</v>
      </c>
      <c r="AMS1459">
        <f t="shared" si="553"/>
        <v>2.5385202936638616E-2</v>
      </c>
      <c r="AMT1459">
        <f t="shared" si="553"/>
        <v>4.5939903803099189E-2</v>
      </c>
      <c r="AMU1459">
        <f t="shared" si="553"/>
        <v>5.1269642035139618E-2</v>
      </c>
      <c r="AMV1459">
        <f t="shared" si="553"/>
        <v>2.7540785143796653E-2</v>
      </c>
      <c r="AMW1459">
        <f t="shared" si="553"/>
        <v>2.6775769334589746E-2</v>
      </c>
      <c r="AMX1459">
        <f t="shared" si="553"/>
        <v>5.0232036791056769E-2</v>
      </c>
      <c r="AMY1459">
        <f t="shared" si="553"/>
        <v>2.8978895954984037E-2</v>
      </c>
      <c r="AMZ1459">
        <f t="shared" si="553"/>
        <v>2.88153938073532E-2</v>
      </c>
      <c r="ANA1459">
        <f t="shared" si="553"/>
        <v>3.6176582860378621E-2</v>
      </c>
      <c r="ANB1459">
        <f t="shared" si="553"/>
        <v>3.2962901955567614E-2</v>
      </c>
      <c r="ANC1459">
        <f t="shared" si="553"/>
        <v>2.6916155296085507E-2</v>
      </c>
      <c r="AND1459">
        <f t="shared" si="553"/>
        <v>2.2394331073623895E-2</v>
      </c>
      <c r="ANE1459">
        <f t="shared" si="553"/>
        <v>1.7229688953489794E-2</v>
      </c>
      <c r="ANF1459">
        <f t="shared" si="553"/>
        <v>5.1873625597879947E-3</v>
      </c>
      <c r="ANG1459">
        <f t="shared" si="553"/>
        <v>3.6081544646842406E-2</v>
      </c>
      <c r="ANH1459">
        <f t="shared" si="553"/>
        <v>4.9103760392473959E-2</v>
      </c>
      <c r="ANI1459">
        <f t="shared" si="553"/>
        <v>1.98589816925894E-2</v>
      </c>
      <c r="ANJ1459">
        <f t="shared" si="553"/>
        <v>3.6107712059267855E-2</v>
      </c>
      <c r="ANK1459">
        <f t="shared" si="553"/>
        <v>1.9161633139731623E-2</v>
      </c>
      <c r="ANL1459">
        <f t="shared" si="553"/>
        <v>4.0523912145888907E-2</v>
      </c>
      <c r="ANM1459">
        <f t="shared" si="553"/>
        <v>2.6547986905606103E-2</v>
      </c>
      <c r="ANN1459">
        <f t="shared" si="553"/>
        <v>1.9624787685252637E-2</v>
      </c>
      <c r="ANO1459">
        <f t="shared" si="553"/>
        <v>1.8910962518174677E-2</v>
      </c>
      <c r="ANP1459">
        <f t="shared" si="553"/>
        <v>1.7112049479395614E-2</v>
      </c>
      <c r="ANQ1459">
        <f t="shared" si="553"/>
        <v>2.4894766808965348E-2</v>
      </c>
      <c r="ANR1459">
        <f t="shared" si="553"/>
        <v>1.8420066510266279E-2</v>
      </c>
      <c r="ANS1459">
        <f t="shared" si="553"/>
        <v>1.4174386603907387E-2</v>
      </c>
      <c r="ANT1459">
        <f t="shared" si="553"/>
        <v>2.675799414899005E-2</v>
      </c>
      <c r="ANU1459">
        <f t="shared" si="553"/>
        <v>2.0855060319450818E-2</v>
      </c>
      <c r="ANV1459">
        <f t="shared" si="553"/>
        <v>3.3522555200754992E-2</v>
      </c>
      <c r="ANW1459">
        <f t="shared" si="553"/>
        <v>2.802301294495696E-2</v>
      </c>
      <c r="ANX1459">
        <f t="shared" si="553"/>
        <v>2.4867595539881687E-2</v>
      </c>
      <c r="ANY1459">
        <f t="shared" si="553"/>
        <v>2.2326358350477579E-2</v>
      </c>
      <c r="ANZ1459">
        <f t="shared" si="553"/>
        <v>3.7978594754362646E-2</v>
      </c>
      <c r="AOA1459">
        <f t="shared" si="553"/>
        <v>1.6623556409926039E-2</v>
      </c>
      <c r="AOB1459">
        <f t="shared" si="553"/>
        <v>4.3233396893286015E-2</v>
      </c>
      <c r="AOC1459">
        <f t="shared" si="553"/>
        <v>2.9536119284096506E-2</v>
      </c>
      <c r="AOD1459">
        <f t="shared" si="553"/>
        <v>2.2553922089536764E-2</v>
      </c>
      <c r="AOE1459">
        <f t="shared" si="553"/>
        <v>2.124414837431695E-2</v>
      </c>
      <c r="AOF1459">
        <f t="shared" si="553"/>
        <v>3.1398177726092699E-2</v>
      </c>
      <c r="AOG1459">
        <f t="shared" si="553"/>
        <v>1.9232928212853658E-2</v>
      </c>
      <c r="AOH1459">
        <f t="shared" si="553"/>
        <v>2.0554264878542387E-2</v>
      </c>
      <c r="AOI1459">
        <f t="shared" si="553"/>
        <v>3.1682890544864568E-2</v>
      </c>
      <c r="AOJ1459">
        <f t="shared" si="553"/>
        <v>1.4362900735962872E-2</v>
      </c>
      <c r="AOK1459">
        <f t="shared" si="553"/>
        <v>2.5955140531177409E-2</v>
      </c>
      <c r="AOL1459">
        <f t="shared" si="553"/>
        <v>4.1832173221184092E-2</v>
      </c>
      <c r="AOM1459">
        <f t="shared" si="553"/>
        <v>2.7719776141236677E-2</v>
      </c>
      <c r="AON1459">
        <f t="shared" si="553"/>
        <v>3.1623535024034782E-2</v>
      </c>
      <c r="AOO1459">
        <f t="shared" si="553"/>
        <v>3.362999857198342E-2</v>
      </c>
      <c r="AOP1459">
        <f t="shared" si="553"/>
        <v>3.0963387642957186E-2</v>
      </c>
      <c r="AOQ1459">
        <f t="shared" si="553"/>
        <v>1.9183787627874323E-2</v>
      </c>
      <c r="AOR1459">
        <f t="shared" si="553"/>
        <v>2.0269826421476244E-2</v>
      </c>
      <c r="AOS1459">
        <f t="shared" si="553"/>
        <v>5.2373489569460786E-2</v>
      </c>
      <c r="AOT1459">
        <f t="shared" si="553"/>
        <v>2.8298985142815782E-2</v>
      </c>
      <c r="AOU1459">
        <f t="shared" si="553"/>
        <v>3.8732420731640425E-2</v>
      </c>
      <c r="AOV1459">
        <f t="shared" si="553"/>
        <v>2.317650001883927E-2</v>
      </c>
      <c r="AOW1459">
        <f t="shared" si="553"/>
        <v>2.3561703099176544E-3</v>
      </c>
      <c r="AOX1459">
        <f t="shared" ref="AOX1459:ARI1459" si="554">(AOX1455-AOX1440)^2</f>
        <v>1.5605370806744363E-2</v>
      </c>
      <c r="AOY1459">
        <f t="shared" si="554"/>
        <v>2.7443861391605248E-2</v>
      </c>
      <c r="AOZ1459">
        <f t="shared" si="554"/>
        <v>7.1990745984778289E-4</v>
      </c>
      <c r="APA1459">
        <f t="shared" si="554"/>
        <v>4.1513955600802984E-4</v>
      </c>
      <c r="APB1459">
        <f t="shared" si="554"/>
        <v>5.3791157646859008E-3</v>
      </c>
      <c r="APC1459">
        <f t="shared" si="554"/>
        <v>3.0715214293859264E-2</v>
      </c>
      <c r="APD1459">
        <f t="shared" si="554"/>
        <v>1.6154783433427779E-2</v>
      </c>
      <c r="APE1459">
        <f t="shared" si="554"/>
        <v>1.7717090471642518E-2</v>
      </c>
      <c r="APF1459">
        <f t="shared" si="554"/>
        <v>3.4254381119363075E-2</v>
      </c>
      <c r="APG1459">
        <f t="shared" si="554"/>
        <v>1.8288898302610532E-2</v>
      </c>
      <c r="APH1459">
        <f t="shared" si="554"/>
        <v>2.3654604613088045E-2</v>
      </c>
      <c r="API1459">
        <f t="shared" si="554"/>
        <v>2.4937099171140703E-2</v>
      </c>
      <c r="APJ1459">
        <f t="shared" si="554"/>
        <v>2.7596712025131212E-2</v>
      </c>
      <c r="APK1459">
        <f t="shared" si="554"/>
        <v>2.7973878753678946E-2</v>
      </c>
      <c r="APL1459">
        <f t="shared" si="554"/>
        <v>2.3708324860315759E-2</v>
      </c>
      <c r="APM1459">
        <f t="shared" si="554"/>
        <v>1.4733017791103161E-2</v>
      </c>
      <c r="APN1459">
        <f t="shared" si="554"/>
        <v>3.1830315309089557E-2</v>
      </c>
      <c r="APO1459">
        <f t="shared" si="554"/>
        <v>2.3292681832886599E-2</v>
      </c>
      <c r="APP1459">
        <f t="shared" si="554"/>
        <v>2.6610441750753633E-4</v>
      </c>
      <c r="APQ1459">
        <f t="shared" si="554"/>
        <v>1.096049264161543E-2</v>
      </c>
      <c r="APR1459">
        <f t="shared" si="554"/>
        <v>2.5466094556292774E-2</v>
      </c>
      <c r="APS1459">
        <f t="shared" si="554"/>
        <v>1.0636145358887645E-2</v>
      </c>
      <c r="APT1459">
        <f t="shared" si="554"/>
        <v>2.1945213996070169E-2</v>
      </c>
      <c r="APU1459">
        <f t="shared" si="554"/>
        <v>2.3900903685891792E-2</v>
      </c>
      <c r="APV1459">
        <f t="shared" si="554"/>
        <v>3.9116683510141935E-2</v>
      </c>
      <c r="APW1459">
        <f t="shared" si="554"/>
        <v>3.4234978691568028E-4</v>
      </c>
      <c r="APX1459">
        <f t="shared" si="554"/>
        <v>7.1417787072077252E-3</v>
      </c>
      <c r="APY1459">
        <f t="shared" si="554"/>
        <v>2.4040596864205909E-2</v>
      </c>
      <c r="APZ1459">
        <f t="shared" si="554"/>
        <v>2.7356660157582282E-2</v>
      </c>
      <c r="AQA1459">
        <f t="shared" si="554"/>
        <v>2.6155147023234647E-2</v>
      </c>
      <c r="AQB1459">
        <f t="shared" si="554"/>
        <v>2.0705663821098886E-2</v>
      </c>
      <c r="AQC1459">
        <f t="shared" si="554"/>
        <v>2.4722299112748296E-2</v>
      </c>
      <c r="AQD1459">
        <f t="shared" si="554"/>
        <v>9.5752693682181027E-3</v>
      </c>
      <c r="AQE1459">
        <f t="shared" si="554"/>
        <v>2.1197398341289746E-2</v>
      </c>
      <c r="AQF1459">
        <f t="shared" si="554"/>
        <v>2.4014530102097753E-2</v>
      </c>
      <c r="AQG1459">
        <f t="shared" si="554"/>
        <v>3.3934688775420205E-2</v>
      </c>
      <c r="AQH1459">
        <f t="shared" si="554"/>
        <v>3.5269975085732902E-2</v>
      </c>
      <c r="AQI1459">
        <f t="shared" si="554"/>
        <v>1.9885708169582239E-2</v>
      </c>
      <c r="AQJ1459">
        <f t="shared" si="554"/>
        <v>1.2747049735204123E-2</v>
      </c>
      <c r="AQK1459">
        <f t="shared" si="554"/>
        <v>3.0107245842100668E-2</v>
      </c>
      <c r="AQL1459">
        <f t="shared" si="554"/>
        <v>3.6133717418140095E-2</v>
      </c>
      <c r="AQM1459">
        <f t="shared" si="554"/>
        <v>3.9544239576883328E-2</v>
      </c>
      <c r="AQN1459">
        <f t="shared" si="554"/>
        <v>1.0114255250382247E-2</v>
      </c>
      <c r="AQO1459">
        <f t="shared" si="554"/>
        <v>3.3579843348551269E-2</v>
      </c>
      <c r="AQP1459">
        <f t="shared" si="554"/>
        <v>2.5051721333330095E-2</v>
      </c>
      <c r="AQQ1459">
        <f t="shared" si="554"/>
        <v>3.8154194231927771E-2</v>
      </c>
      <c r="AQR1459">
        <f t="shared" si="554"/>
        <v>2.8450977745563061E-2</v>
      </c>
      <c r="AQS1459">
        <f t="shared" si="554"/>
        <v>2.9221520370161638E-2</v>
      </c>
      <c r="AQT1459">
        <f t="shared" si="554"/>
        <v>2.7952980303985641E-2</v>
      </c>
      <c r="AQU1459">
        <f t="shared" si="554"/>
        <v>3.5575647912571798E-2</v>
      </c>
      <c r="AQV1459">
        <f t="shared" si="554"/>
        <v>1.3171969846701027E-2</v>
      </c>
      <c r="AQW1459">
        <f t="shared" si="554"/>
        <v>4.0814675115741439E-2</v>
      </c>
      <c r="AQX1459">
        <f t="shared" si="554"/>
        <v>1.115939945896254E-2</v>
      </c>
      <c r="AQY1459">
        <f t="shared" si="554"/>
        <v>2.2007678913452882E-2</v>
      </c>
      <c r="AQZ1459">
        <f t="shared" si="554"/>
        <v>1.1532098256405849E-2</v>
      </c>
      <c r="ARA1459">
        <f t="shared" si="554"/>
        <v>2.6993172857620231E-2</v>
      </c>
      <c r="ARB1459">
        <f t="shared" si="554"/>
        <v>2.6516745990481153E-2</v>
      </c>
      <c r="ARC1459">
        <f t="shared" si="554"/>
        <v>2.3702864148915623E-2</v>
      </c>
      <c r="ARD1459">
        <f t="shared" si="554"/>
        <v>3.2957464998820331E-2</v>
      </c>
      <c r="ARE1459">
        <f t="shared" si="554"/>
        <v>3.008153551656062E-2</v>
      </c>
      <c r="ARF1459">
        <f t="shared" si="554"/>
        <v>4.5507974217515616E-2</v>
      </c>
      <c r="ARG1459">
        <f t="shared" si="554"/>
        <v>2.0312880604143886E-2</v>
      </c>
      <c r="ARH1459">
        <f t="shared" si="554"/>
        <v>7.5677781504338335E-2</v>
      </c>
      <c r="ARI1459">
        <f t="shared" si="554"/>
        <v>2.7236050753899264E-2</v>
      </c>
      <c r="ARJ1459">
        <f t="shared" ref="ARJ1459:ATU1459" si="555">(ARJ1455-ARJ1440)^2</f>
        <v>2.2937264597872944E-2</v>
      </c>
      <c r="ARK1459">
        <f t="shared" si="555"/>
        <v>3.9002059713801704E-2</v>
      </c>
      <c r="ARL1459">
        <f t="shared" si="555"/>
        <v>2.8647508996864062E-2</v>
      </c>
      <c r="ARM1459">
        <f t="shared" si="555"/>
        <v>3.3866233721808525E-2</v>
      </c>
      <c r="ARN1459">
        <f t="shared" si="555"/>
        <v>3.5527566334836606E-2</v>
      </c>
      <c r="ARO1459">
        <f t="shared" si="555"/>
        <v>3.7780692211487103E-2</v>
      </c>
      <c r="ARP1459">
        <f t="shared" si="555"/>
        <v>1.5539914156371614E-2</v>
      </c>
      <c r="ARQ1459">
        <f t="shared" si="555"/>
        <v>1.9987494403169423E-2</v>
      </c>
      <c r="ARR1459">
        <f t="shared" si="555"/>
        <v>3.1653450389546908E-2</v>
      </c>
      <c r="ARS1459">
        <f t="shared" si="555"/>
        <v>2.7711680965573467E-2</v>
      </c>
      <c r="ART1459">
        <f t="shared" si="555"/>
        <v>1.8875660337105814E-2</v>
      </c>
      <c r="ARU1459">
        <f t="shared" si="555"/>
        <v>1.9026965951371214E-2</v>
      </c>
      <c r="ARV1459">
        <f t="shared" si="555"/>
        <v>3.1691225007851272E-2</v>
      </c>
      <c r="ARW1459">
        <f t="shared" si="555"/>
        <v>2.7273347573514035E-2</v>
      </c>
      <c r="ARX1459">
        <f t="shared" si="555"/>
        <v>2.5430998836985307E-2</v>
      </c>
      <c r="ARY1459">
        <f t="shared" si="555"/>
        <v>2.3579719700727916E-2</v>
      </c>
      <c r="ARZ1459">
        <f t="shared" si="555"/>
        <v>2.7345605782664675E-2</v>
      </c>
      <c r="ASA1459">
        <f t="shared" si="555"/>
        <v>3.9059624332298988E-2</v>
      </c>
      <c r="ASB1459">
        <f t="shared" si="555"/>
        <v>3.3397508806422456E-2</v>
      </c>
      <c r="ASC1459">
        <f t="shared" si="555"/>
        <v>2.0709786086410633E-2</v>
      </c>
      <c r="ASD1459">
        <f t="shared" si="555"/>
        <v>2.9280761587407299E-2</v>
      </c>
      <c r="ASE1459">
        <f t="shared" si="555"/>
        <v>2.2079552527321831E-2</v>
      </c>
      <c r="ASF1459">
        <f t="shared" si="555"/>
        <v>5.2319731427050813E-2</v>
      </c>
      <c r="ASG1459">
        <f t="shared" si="555"/>
        <v>1.9907892298823844E-2</v>
      </c>
      <c r="ASH1459">
        <f t="shared" si="555"/>
        <v>1.479719585102207E-2</v>
      </c>
      <c r="ASI1459">
        <f t="shared" si="555"/>
        <v>9.6308128960607142E-3</v>
      </c>
      <c r="ASJ1459">
        <f t="shared" si="555"/>
        <v>2.5223892391704552E-2</v>
      </c>
      <c r="ASK1459">
        <f t="shared" si="555"/>
        <v>2.9271971218649436E-2</v>
      </c>
      <c r="ASL1459">
        <f t="shared" si="555"/>
        <v>2.7155778683431813E-2</v>
      </c>
      <c r="ASM1459">
        <f t="shared" si="555"/>
        <v>2.8850594480490276E-2</v>
      </c>
      <c r="ASN1459">
        <f t="shared" si="555"/>
        <v>3.7043767840397986E-2</v>
      </c>
      <c r="ASO1459">
        <f t="shared" si="555"/>
        <v>3.1810290801597023E-2</v>
      </c>
      <c r="ASP1459">
        <f t="shared" si="555"/>
        <v>4.7743960414059879E-2</v>
      </c>
      <c r="ASQ1459">
        <f t="shared" si="555"/>
        <v>4.5231358593366196E-2</v>
      </c>
      <c r="ASR1459">
        <f t="shared" si="555"/>
        <v>3.7782193361806479E-2</v>
      </c>
      <c r="ASS1459">
        <f t="shared" si="555"/>
        <v>1.9044903599385599E-2</v>
      </c>
      <c r="AST1459">
        <f t="shared" si="555"/>
        <v>6.6181444251569424E-2</v>
      </c>
      <c r="ASU1459">
        <f t="shared" si="555"/>
        <v>2.7806419878067729E-2</v>
      </c>
      <c r="ASV1459">
        <f t="shared" si="555"/>
        <v>1.7899486132348843E-2</v>
      </c>
      <c r="ASW1459">
        <f t="shared" si="555"/>
        <v>1.1974601090436693E-2</v>
      </c>
      <c r="ASX1459">
        <f t="shared" si="555"/>
        <v>2.8192954103566915E-2</v>
      </c>
      <c r="ASY1459">
        <f t="shared" si="555"/>
        <v>1.8940792258304546E-2</v>
      </c>
      <c r="ASZ1459">
        <f t="shared" si="555"/>
        <v>1.4040713148033566E-2</v>
      </c>
      <c r="ATA1459">
        <f t="shared" si="555"/>
        <v>4.6284659741042448E-2</v>
      </c>
      <c r="ATB1459">
        <f t="shared" si="555"/>
        <v>2.7710395349445895E-2</v>
      </c>
      <c r="ATC1459">
        <f t="shared" si="555"/>
        <v>2.5705591134132774E-2</v>
      </c>
      <c r="ATD1459">
        <f t="shared" si="555"/>
        <v>1.9147226809030197E-2</v>
      </c>
      <c r="ATE1459">
        <f t="shared" si="555"/>
        <v>2.5647975446506373E-2</v>
      </c>
      <c r="ATF1459">
        <f t="shared" si="555"/>
        <v>2.7428656675458633E-2</v>
      </c>
      <c r="ATG1459">
        <f t="shared" si="555"/>
        <v>3.3042011385115255E-2</v>
      </c>
      <c r="ATH1459">
        <f t="shared" si="555"/>
        <v>1.6688966204257499E-2</v>
      </c>
      <c r="ATI1459">
        <f t="shared" si="555"/>
        <v>6.8005398424657318E-2</v>
      </c>
      <c r="ATJ1459">
        <f t="shared" si="555"/>
        <v>2.154759675681741E-2</v>
      </c>
      <c r="ATK1459">
        <f t="shared" si="555"/>
        <v>2.3797785730185036E-2</v>
      </c>
      <c r="ATL1459">
        <f t="shared" si="555"/>
        <v>4.2323550605200363E-2</v>
      </c>
      <c r="ATM1459">
        <f t="shared" si="555"/>
        <v>3.6162924773381046E-2</v>
      </c>
      <c r="ATN1459">
        <f t="shared" si="555"/>
        <v>3.427760057275904E-2</v>
      </c>
      <c r="ATO1459">
        <f t="shared" si="555"/>
        <v>3.685739211146332E-2</v>
      </c>
      <c r="ATP1459">
        <f t="shared" si="555"/>
        <v>4.454002081393435E-2</v>
      </c>
      <c r="ATQ1459">
        <f t="shared" si="555"/>
        <v>3.2097516022484292E-2</v>
      </c>
      <c r="ATR1459">
        <f t="shared" si="555"/>
        <v>4.4907800450495874E-2</v>
      </c>
      <c r="ATS1459">
        <f t="shared" si="555"/>
        <v>1.5741146310623341E-2</v>
      </c>
      <c r="ATT1459">
        <f t="shared" si="555"/>
        <v>5.151354705587987E-2</v>
      </c>
      <c r="ATU1459">
        <f t="shared" si="555"/>
        <v>4.0849308898196879E-2</v>
      </c>
      <c r="ATV1459">
        <f t="shared" ref="ATV1459:AWG1459" si="556">(ATV1455-ATV1440)^2</f>
        <v>3.3462248555397381E-2</v>
      </c>
      <c r="ATW1459">
        <f t="shared" si="556"/>
        <v>2.3769256013049977E-2</v>
      </c>
      <c r="ATX1459">
        <f t="shared" si="556"/>
        <v>1.1300774219081282E-2</v>
      </c>
      <c r="ATY1459">
        <f t="shared" si="556"/>
        <v>1.4973774881698041E-2</v>
      </c>
      <c r="ATZ1459">
        <f t="shared" si="556"/>
        <v>1.5542744951504471E-2</v>
      </c>
      <c r="AUA1459">
        <f t="shared" si="556"/>
        <v>1.5989968716157744E-2</v>
      </c>
      <c r="AUB1459">
        <f t="shared" si="556"/>
        <v>1.7926981680992951E-2</v>
      </c>
      <c r="AUC1459">
        <f t="shared" si="556"/>
        <v>1.5737268101108884E-2</v>
      </c>
      <c r="AUD1459">
        <f t="shared" si="556"/>
        <v>6.5960738005558184E-2</v>
      </c>
      <c r="AUE1459">
        <f t="shared" si="556"/>
        <v>3.9906992218485413E-2</v>
      </c>
      <c r="AUF1459">
        <f t="shared" si="556"/>
        <v>3.9751049632190963E-2</v>
      </c>
      <c r="AUG1459">
        <f t="shared" si="556"/>
        <v>3.3510406546701142E-2</v>
      </c>
      <c r="AUH1459">
        <f t="shared" si="556"/>
        <v>2.6222674050827094E-2</v>
      </c>
      <c r="AUI1459">
        <f t="shared" si="556"/>
        <v>1.8503073246938118E-2</v>
      </c>
      <c r="AUJ1459">
        <f t="shared" si="556"/>
        <v>2.2091015961313997E-3</v>
      </c>
      <c r="AUK1459">
        <f t="shared" si="556"/>
        <v>4.62172395702315E-4</v>
      </c>
      <c r="AUL1459">
        <f t="shared" si="556"/>
        <v>1.5148376441459603E-2</v>
      </c>
      <c r="AUM1459">
        <f t="shared" si="556"/>
        <v>2.276246613700425E-2</v>
      </c>
      <c r="AUN1459">
        <f t="shared" si="556"/>
        <v>1.8715879339152214E-2</v>
      </c>
      <c r="AUO1459">
        <f t="shared" si="556"/>
        <v>2.2403871613781642E-3</v>
      </c>
      <c r="AUP1459">
        <f t="shared" si="556"/>
        <v>4.2780372138969805E-2</v>
      </c>
      <c r="AUQ1459">
        <f t="shared" si="556"/>
        <v>2.5945911144928221E-2</v>
      </c>
      <c r="AUR1459">
        <f t="shared" si="556"/>
        <v>9.4183705165665644E-3</v>
      </c>
      <c r="AUS1459">
        <f t="shared" si="556"/>
        <v>1.0220312531768446E-2</v>
      </c>
      <c r="AUT1459">
        <f t="shared" si="556"/>
        <v>1.2307958332278171E-2</v>
      </c>
      <c r="AUU1459">
        <f t="shared" si="556"/>
        <v>6.4097259175507987E-2</v>
      </c>
      <c r="AUV1459">
        <f t="shared" si="556"/>
        <v>3.5969399132037838E-2</v>
      </c>
      <c r="AUW1459">
        <f t="shared" si="556"/>
        <v>2.6865321995339839E-2</v>
      </c>
      <c r="AUX1459">
        <f t="shared" si="556"/>
        <v>3.8866897821294558E-2</v>
      </c>
      <c r="AUY1459">
        <f t="shared" si="556"/>
        <v>1.0963823715972978E-2</v>
      </c>
      <c r="AUZ1459">
        <f t="shared" si="556"/>
        <v>1.7384926107005004E-2</v>
      </c>
      <c r="AVA1459">
        <f t="shared" si="556"/>
        <v>4.7289079784955237E-2</v>
      </c>
      <c r="AVB1459">
        <f t="shared" si="556"/>
        <v>3.063529152554139E-2</v>
      </c>
      <c r="AVC1459">
        <f t="shared" si="556"/>
        <v>1.3965460828608852E-2</v>
      </c>
      <c r="AVD1459">
        <f t="shared" si="556"/>
        <v>4.2108749658487113E-2</v>
      </c>
      <c r="AVE1459">
        <f t="shared" si="556"/>
        <v>3.4391227687368152E-2</v>
      </c>
      <c r="AVF1459">
        <f t="shared" si="556"/>
        <v>3.2664178714289803E-2</v>
      </c>
      <c r="AVG1459">
        <f t="shared" si="556"/>
        <v>2.6673744585233129E-2</v>
      </c>
      <c r="AVH1459">
        <f t="shared" si="556"/>
        <v>4.4049257626745462E-2</v>
      </c>
      <c r="AVI1459">
        <f t="shared" si="556"/>
        <v>3.8932519764306325E-2</v>
      </c>
      <c r="AVJ1459">
        <f t="shared" si="556"/>
        <v>3.3385877493923126E-2</v>
      </c>
      <c r="AVK1459">
        <f t="shared" si="556"/>
        <v>2.6240930079288929E-2</v>
      </c>
      <c r="AVL1459">
        <f t="shared" si="556"/>
        <v>5.87932885421978E-2</v>
      </c>
      <c r="AVM1459">
        <f t="shared" si="556"/>
        <v>2.6930029140765602E-2</v>
      </c>
      <c r="AVN1459">
        <f t="shared" si="556"/>
        <v>3.3533960494732951E-2</v>
      </c>
      <c r="AVO1459">
        <f t="shared" si="556"/>
        <v>3.263945738883111E-2</v>
      </c>
      <c r="AVP1459">
        <f t="shared" si="556"/>
        <v>1.2808448805559531E-2</v>
      </c>
      <c r="AVQ1459">
        <f t="shared" si="556"/>
        <v>2.4777934527709048E-2</v>
      </c>
      <c r="AVR1459">
        <f t="shared" si="556"/>
        <v>2.9782548935230697E-2</v>
      </c>
      <c r="AVS1459">
        <f t="shared" si="556"/>
        <v>3.5479683296801644E-2</v>
      </c>
      <c r="AVT1459">
        <f t="shared" si="556"/>
        <v>3.1802423482390534E-2</v>
      </c>
      <c r="AVU1459">
        <f t="shared" si="556"/>
        <v>4.166435326065706E-2</v>
      </c>
      <c r="AVV1459">
        <f t="shared" si="556"/>
        <v>2.62699502102887E-2</v>
      </c>
      <c r="AVW1459">
        <f t="shared" si="556"/>
        <v>7.0654855689122789E-2</v>
      </c>
      <c r="AVX1459">
        <f t="shared" si="556"/>
        <v>1.2302159338178869E-2</v>
      </c>
      <c r="AVY1459">
        <f t="shared" si="556"/>
        <v>3.8046479632717137E-2</v>
      </c>
      <c r="AVZ1459">
        <f t="shared" si="556"/>
        <v>1.4613316414443059E-2</v>
      </c>
      <c r="AWA1459">
        <f t="shared" si="556"/>
        <v>4.4386756563469555E-2</v>
      </c>
      <c r="AWB1459">
        <f t="shared" si="556"/>
        <v>3.0403338019247234E-2</v>
      </c>
      <c r="AWC1459">
        <f t="shared" si="556"/>
        <v>2.5079644385785253E-2</v>
      </c>
      <c r="AWD1459">
        <f t="shared" si="556"/>
        <v>3.3296491848110329E-2</v>
      </c>
      <c r="AWE1459">
        <f t="shared" si="556"/>
        <v>2.6979879104556782E-2</v>
      </c>
      <c r="AWF1459">
        <f t="shared" si="556"/>
        <v>5.4945406407302312E-2</v>
      </c>
      <c r="AWG1459">
        <f t="shared" si="556"/>
        <v>2.1339194721856324E-2</v>
      </c>
      <c r="AWH1459">
        <f t="shared" ref="AWH1459:AYS1459" si="557">(AWH1455-AWH1440)^2</f>
        <v>4.0281976836385576E-2</v>
      </c>
      <c r="AWI1459">
        <f t="shared" si="557"/>
        <v>1.8739581693915857E-2</v>
      </c>
      <c r="AWJ1459">
        <f t="shared" si="557"/>
        <v>4.3881611023258403E-2</v>
      </c>
      <c r="AWK1459">
        <f t="shared" si="557"/>
        <v>3.4134601953339061E-2</v>
      </c>
      <c r="AWL1459">
        <f t="shared" si="557"/>
        <v>3.7775132504188361E-2</v>
      </c>
      <c r="AWM1459">
        <f t="shared" si="557"/>
        <v>3.3043506798674009E-2</v>
      </c>
      <c r="AWN1459">
        <f t="shared" si="557"/>
        <v>3.4093309085937738E-2</v>
      </c>
      <c r="AWO1459">
        <f t="shared" si="557"/>
        <v>2.5350939701746988E-3</v>
      </c>
      <c r="AWP1459">
        <f t="shared" si="557"/>
        <v>6.2841440923851525E-4</v>
      </c>
      <c r="AWQ1459">
        <f t="shared" si="557"/>
        <v>2.5604024765663703E-5</v>
      </c>
      <c r="AWR1459">
        <f t="shared" si="557"/>
        <v>3.251434498920943E-2</v>
      </c>
      <c r="AWS1459">
        <f t="shared" si="557"/>
        <v>2.4932575687578527E-2</v>
      </c>
      <c r="AWT1459">
        <f t="shared" si="557"/>
        <v>1.4323945353023322E-3</v>
      </c>
      <c r="AWU1459">
        <f t="shared" si="557"/>
        <v>5.6359706614678628E-4</v>
      </c>
      <c r="AWV1459">
        <f t="shared" si="557"/>
        <v>0.10797574635762029</v>
      </c>
      <c r="AWW1459">
        <f t="shared" si="557"/>
        <v>4.8529306816398422E-2</v>
      </c>
      <c r="AWX1459">
        <f t="shared" si="557"/>
        <v>7.7775143001501332E-4</v>
      </c>
      <c r="AWY1459">
        <f t="shared" si="557"/>
        <v>1.3982764705153201E-2</v>
      </c>
      <c r="AWZ1459">
        <f t="shared" si="557"/>
        <v>4.0814675115741439E-2</v>
      </c>
      <c r="AXA1459">
        <f t="shared" si="557"/>
        <v>7.3180599190685106E-2</v>
      </c>
      <c r="AXB1459">
        <f t="shared" si="557"/>
        <v>7.5677781504338335E-2</v>
      </c>
      <c r="AXC1459">
        <f t="shared" si="557"/>
        <v>4.1305088119497953E-3</v>
      </c>
      <c r="AXD1459">
        <f t="shared" si="557"/>
        <v>2.8052165468713034E-2</v>
      </c>
      <c r="AXE1459">
        <f t="shared" si="557"/>
        <v>5.5552585619678407E-2</v>
      </c>
      <c r="AXF1459">
        <f t="shared" si="557"/>
        <v>1.505172931048253E-3</v>
      </c>
      <c r="AXG1459">
        <f t="shared" si="557"/>
        <v>2.908414341633241E-3</v>
      </c>
      <c r="AXH1459">
        <f t="shared" si="557"/>
        <v>0.14355907928056225</v>
      </c>
      <c r="AXI1459">
        <f t="shared" si="557"/>
        <v>7.4753297780621022E-2</v>
      </c>
      <c r="AXJ1459">
        <f t="shared" si="557"/>
        <v>1.9360609448657762E-3</v>
      </c>
      <c r="AXK1459">
        <f t="shared" si="557"/>
        <v>1.9483572004594869E-3</v>
      </c>
      <c r="AXL1459">
        <f t="shared" si="557"/>
        <v>8.8142612894367825E-2</v>
      </c>
      <c r="AXM1459">
        <f t="shared" si="557"/>
        <v>2.3383546948867436E-3</v>
      </c>
      <c r="AXN1459">
        <f t="shared" si="557"/>
        <v>1.823814266432616E-3</v>
      </c>
      <c r="AXO1459">
        <f t="shared" si="557"/>
        <v>1.533524366470539E-2</v>
      </c>
      <c r="AXP1459">
        <f t="shared" si="557"/>
        <v>6.699075813523804E-2</v>
      </c>
      <c r="AXQ1459">
        <f t="shared" si="557"/>
        <v>7.5420201799375746E-4</v>
      </c>
      <c r="AXR1459">
        <f t="shared" si="557"/>
        <v>1.8748913960172638E-2</v>
      </c>
      <c r="AXS1459">
        <f t="shared" si="557"/>
        <v>0.10494701539028675</v>
      </c>
      <c r="AXT1459">
        <f t="shared" si="557"/>
        <v>5.0401093350852189E-2</v>
      </c>
      <c r="AXU1459">
        <f t="shared" si="557"/>
        <v>6.794152407894484E-2</v>
      </c>
      <c r="AXV1459">
        <f t="shared" si="557"/>
        <v>1.1281485278213461E-3</v>
      </c>
      <c r="AXW1459">
        <f t="shared" si="557"/>
        <v>3.4940471151600705E-2</v>
      </c>
      <c r="AXX1459">
        <f t="shared" si="557"/>
        <v>1.9252158990964638E-3</v>
      </c>
      <c r="AXY1459">
        <f t="shared" si="557"/>
        <v>9.8224530697669978E-3</v>
      </c>
      <c r="AXZ1459">
        <f t="shared" si="557"/>
        <v>1.5367176837983448E-2</v>
      </c>
      <c r="AYA1459">
        <f t="shared" si="557"/>
        <v>3.1707841930498251E-3</v>
      </c>
      <c r="AYB1459">
        <f t="shared" si="557"/>
        <v>1.7621442029352328E-3</v>
      </c>
      <c r="AYC1459">
        <f t="shared" si="557"/>
        <v>6.637452533163192E-2</v>
      </c>
      <c r="AYD1459">
        <f t="shared" si="557"/>
        <v>2.0814955658797702E-3</v>
      </c>
      <c r="AYE1459">
        <f t="shared" si="557"/>
        <v>1.4734895223355967E-2</v>
      </c>
      <c r="AYF1459">
        <f t="shared" si="557"/>
        <v>2.4796397725563316E-2</v>
      </c>
      <c r="AYG1459">
        <f t="shared" si="557"/>
        <v>5.5482789120577588E-4</v>
      </c>
      <c r="AYH1459">
        <f t="shared" si="557"/>
        <v>3.1333609970202986E-2</v>
      </c>
      <c r="AYI1459">
        <f t="shared" si="557"/>
        <v>3.3633262247008008E-2</v>
      </c>
      <c r="AYJ1459">
        <f t="shared" si="557"/>
        <v>0.10511038228643942</v>
      </c>
      <c r="AYK1459">
        <f t="shared" si="557"/>
        <v>6.6576924992525821E-2</v>
      </c>
      <c r="AYL1459">
        <f t="shared" si="557"/>
        <v>2.1251422775594741E-3</v>
      </c>
      <c r="AYM1459">
        <f t="shared" si="557"/>
        <v>3.3620581756003756E-2</v>
      </c>
      <c r="AYN1459">
        <f t="shared" si="557"/>
        <v>4.0233119360367895E-4</v>
      </c>
      <c r="AYO1459">
        <f t="shared" si="557"/>
        <v>2.386829992876093E-3</v>
      </c>
      <c r="AYP1459">
        <f t="shared" si="557"/>
        <v>4.7405882257096764E-2</v>
      </c>
      <c r="AYQ1459">
        <f t="shared" si="557"/>
        <v>5.4670536207425853E-2</v>
      </c>
      <c r="AYR1459">
        <f t="shared" si="557"/>
        <v>2.4995802904413015E-7</v>
      </c>
      <c r="AYS1459">
        <f t="shared" si="557"/>
        <v>3.2558866248629574E-2</v>
      </c>
      <c r="AYT1459">
        <f t="shared" ref="AYT1459:BBE1459" si="558">(AYT1455-AYT1440)^2</f>
        <v>2.2865654120730362E-2</v>
      </c>
      <c r="AYU1459">
        <f t="shared" si="558"/>
        <v>7.0132088884050245E-2</v>
      </c>
      <c r="AYV1459">
        <f t="shared" si="558"/>
        <v>3.3879462615502065E-2</v>
      </c>
      <c r="AYW1459">
        <f t="shared" si="558"/>
        <v>0.10481673948456374</v>
      </c>
      <c r="AYX1459">
        <f t="shared" si="558"/>
        <v>5.2729233314099448E-2</v>
      </c>
      <c r="AYY1459">
        <f t="shared" si="558"/>
        <v>2.4092710915064836E-2</v>
      </c>
      <c r="AYZ1459">
        <f t="shared" si="558"/>
        <v>6.609413507442552E-2</v>
      </c>
      <c r="AZA1459">
        <f t="shared" si="558"/>
        <v>6.214214540078606E-2</v>
      </c>
      <c r="AZB1459">
        <f t="shared" si="558"/>
        <v>3.7503882655846942E-2</v>
      </c>
      <c r="AZC1459">
        <f t="shared" si="558"/>
        <v>5.748913461554378E-2</v>
      </c>
      <c r="AZD1459">
        <f t="shared" si="558"/>
        <v>8.9267745263913525E-2</v>
      </c>
      <c r="AZE1459">
        <f t="shared" si="558"/>
        <v>9.6714036435948253E-3</v>
      </c>
      <c r="AZF1459">
        <f t="shared" si="558"/>
        <v>8.2143618018425107E-3</v>
      </c>
      <c r="AZG1459">
        <f t="shared" si="558"/>
        <v>2.25112049623469E-2</v>
      </c>
      <c r="AZH1459">
        <f t="shared" si="558"/>
        <v>3.6002405076894168E-3</v>
      </c>
      <c r="AZI1459">
        <f t="shared" si="558"/>
        <v>9.3489845084161211E-3</v>
      </c>
      <c r="AZJ1459">
        <f t="shared" si="558"/>
        <v>6.8151644243036172E-2</v>
      </c>
      <c r="AZK1459">
        <f t="shared" si="558"/>
        <v>3.0089343566296431E-2</v>
      </c>
      <c r="AZL1459">
        <f t="shared" si="558"/>
        <v>1.0915149504417628E-2</v>
      </c>
      <c r="AZM1459">
        <f t="shared" si="558"/>
        <v>5.8137133934239367E-2</v>
      </c>
      <c r="AZN1459">
        <f t="shared" si="558"/>
        <v>3.7708382722578211E-2</v>
      </c>
      <c r="AZO1459">
        <f t="shared" si="558"/>
        <v>4.6529862495529629E-2</v>
      </c>
      <c r="AZP1459">
        <f t="shared" si="558"/>
        <v>1.1074099349934781E-2</v>
      </c>
      <c r="AZQ1459">
        <f t="shared" si="558"/>
        <v>4.6246335514841169E-2</v>
      </c>
      <c r="AZR1459">
        <f t="shared" si="558"/>
        <v>7.6414877104112756E-3</v>
      </c>
      <c r="AZS1459">
        <f t="shared" si="558"/>
        <v>3.3685298441200669E-2</v>
      </c>
      <c r="AZT1459">
        <f t="shared" si="558"/>
        <v>8.2412859918935072E-2</v>
      </c>
      <c r="AZU1459">
        <f t="shared" si="558"/>
        <v>4.883817086993211E-4</v>
      </c>
      <c r="AZV1459">
        <f t="shared" si="558"/>
        <v>9.3579316702739612E-2</v>
      </c>
      <c r="AZW1459">
        <f t="shared" si="558"/>
        <v>1.8779320264027479E-2</v>
      </c>
      <c r="AZX1459">
        <f t="shared" si="558"/>
        <v>4.0086384131445508E-3</v>
      </c>
      <c r="AZY1459">
        <f t="shared" si="558"/>
        <v>1.2995835861129004E-3</v>
      </c>
      <c r="AZZ1459">
        <f t="shared" si="558"/>
        <v>2.6595575813374382E-2</v>
      </c>
      <c r="BAA1459">
        <f t="shared" si="558"/>
        <v>8.770564242484305E-3</v>
      </c>
      <c r="BAB1459">
        <f t="shared" si="558"/>
        <v>3.0561231914708184E-3</v>
      </c>
      <c r="BAC1459">
        <f t="shared" si="558"/>
        <v>3.7858138233353912E-2</v>
      </c>
      <c r="BAD1459">
        <f t="shared" si="558"/>
        <v>1.1488116294928442E-5</v>
      </c>
      <c r="BAE1459">
        <f t="shared" si="558"/>
        <v>4.6803722033039105E-2</v>
      </c>
      <c r="BAF1459">
        <f t="shared" si="558"/>
        <v>1.5234433883640925E-2</v>
      </c>
      <c r="BAG1459">
        <f t="shared" si="558"/>
        <v>3.5449503734018136E-3</v>
      </c>
      <c r="BAH1459">
        <f t="shared" si="558"/>
        <v>2.0278782065344409E-2</v>
      </c>
      <c r="BAI1459">
        <f t="shared" si="558"/>
        <v>4.5137842642264475E-2</v>
      </c>
      <c r="BAJ1459">
        <f t="shared" si="558"/>
        <v>6.4931279445987426E-3</v>
      </c>
      <c r="BAK1459">
        <f t="shared" si="558"/>
        <v>2.8448213184567014E-2</v>
      </c>
      <c r="BAL1459">
        <f t="shared" si="558"/>
        <v>8.6436296159749987E-2</v>
      </c>
      <c r="BAM1459">
        <f t="shared" si="558"/>
        <v>2.1825861206880817E-2</v>
      </c>
      <c r="BAN1459">
        <f t="shared" si="558"/>
        <v>1.5522351724067504E-2</v>
      </c>
      <c r="BAO1459">
        <f t="shared" si="558"/>
        <v>1.4953814982553132E-2</v>
      </c>
      <c r="BAP1459">
        <f t="shared" si="558"/>
        <v>4.3629368361866629E-2</v>
      </c>
      <c r="BAQ1459">
        <f t="shared" si="558"/>
        <v>1.7259772483093225E-2</v>
      </c>
      <c r="BAR1459">
        <f t="shared" si="558"/>
        <v>3.1560275606276653E-2</v>
      </c>
      <c r="BAS1459">
        <f t="shared" si="558"/>
        <v>4.9816638031766294E-2</v>
      </c>
      <c r="BAT1459">
        <f t="shared" si="558"/>
        <v>3.7367904161518924E-2</v>
      </c>
      <c r="BAU1459">
        <f t="shared" si="558"/>
        <v>4.2494011081787998E-2</v>
      </c>
      <c r="BAV1459">
        <f t="shared" si="558"/>
        <v>3.2816174081600251E-2</v>
      </c>
      <c r="BAW1459">
        <f t="shared" si="558"/>
        <v>1.7548509405341278E-2</v>
      </c>
      <c r="BAX1459">
        <f t="shared" si="558"/>
        <v>4.1799450666532602E-2</v>
      </c>
      <c r="BAY1459">
        <f t="shared" si="558"/>
        <v>2.3646364978880889E-2</v>
      </c>
      <c r="BAZ1459">
        <f t="shared" si="558"/>
        <v>3.2705196773827293E-2</v>
      </c>
      <c r="BBA1459">
        <f t="shared" si="558"/>
        <v>2.0869964928971637E-2</v>
      </c>
      <c r="BBB1459">
        <f t="shared" si="558"/>
        <v>2.6935932376446866E-2</v>
      </c>
      <c r="BBC1459">
        <f t="shared" si="558"/>
        <v>1.4250960574297887E-2</v>
      </c>
      <c r="BBD1459">
        <f t="shared" si="558"/>
        <v>6.1204467825604182E-3</v>
      </c>
      <c r="BBE1459">
        <f t="shared" si="558"/>
        <v>5.2302571703774024E-2</v>
      </c>
      <c r="BBF1459">
        <f t="shared" ref="BBF1459:BBL1459" si="559">(BBF1455-BBF1440)^2</f>
        <v>2.9193562717587725E-2</v>
      </c>
      <c r="BBG1459">
        <f t="shared" si="559"/>
        <v>4.5947514956610307E-2</v>
      </c>
      <c r="BBH1459">
        <f t="shared" si="559"/>
        <v>6.2184512463900249E-2</v>
      </c>
      <c r="BBI1459">
        <f t="shared" si="559"/>
        <v>7.7152034095064159E-2</v>
      </c>
      <c r="BBJ1459">
        <f t="shared" si="559"/>
        <v>3.4858284876493853E-2</v>
      </c>
      <c r="BBK1459">
        <f t="shared" si="559"/>
        <v>3.3105508478617138E-2</v>
      </c>
      <c r="BBL1459">
        <f t="shared" si="559"/>
        <v>4.6121911684381012E-2</v>
      </c>
    </row>
    <row r="1460" spans="1:1416" x14ac:dyDescent="0.3">
      <c r="A1460">
        <f>(A1456-A1441)^2</f>
        <v>3.766890625000022E-5</v>
      </c>
      <c r="B1460">
        <f t="shared" ref="B1460:BM1460" si="560">(B1456-B1441)^2</f>
        <v>3.7691925390624347E-5</v>
      </c>
      <c r="C1460">
        <f t="shared" si="560"/>
        <v>4.658659706640607E-3</v>
      </c>
      <c r="D1460">
        <f t="shared" si="560"/>
        <v>2.1951941203515624E-2</v>
      </c>
      <c r="E1460">
        <f t="shared" si="560"/>
        <v>3.2804001601562501E-4</v>
      </c>
      <c r="F1460">
        <f t="shared" si="560"/>
        <v>4.0418589414062753E-4</v>
      </c>
      <c r="G1460">
        <f t="shared" si="560"/>
        <v>0.13581896756406256</v>
      </c>
      <c r="H1460">
        <f t="shared" si="560"/>
        <v>0.11253626302806251</v>
      </c>
      <c r="I1460">
        <f t="shared" si="560"/>
        <v>0.12836823079626561</v>
      </c>
      <c r="J1460">
        <f t="shared" si="560"/>
        <v>0.1703097345960001</v>
      </c>
      <c r="K1460">
        <f t="shared" si="560"/>
        <v>2.8154323056250003E-2</v>
      </c>
      <c r="L1460">
        <f t="shared" si="560"/>
        <v>4.3316964941406159E-3</v>
      </c>
      <c r="M1460">
        <f t="shared" si="560"/>
        <v>0.13569802247701562</v>
      </c>
      <c r="N1460">
        <f t="shared" si="560"/>
        <v>1.7921511576562469E-2</v>
      </c>
      <c r="O1460">
        <f t="shared" si="560"/>
        <v>6.5944339693689985E-2</v>
      </c>
      <c r="P1460">
        <f t="shared" si="560"/>
        <v>5.2728857644522523E-2</v>
      </c>
      <c r="Q1460">
        <f t="shared" si="560"/>
        <v>0.15858922361439062</v>
      </c>
      <c r="R1460">
        <f t="shared" si="560"/>
        <v>0.20940245042626562</v>
      </c>
      <c r="S1460">
        <f t="shared" si="560"/>
        <v>0.13738392439889072</v>
      </c>
      <c r="T1460">
        <f t="shared" si="560"/>
        <v>0.10706677675236005</v>
      </c>
      <c r="U1460">
        <f t="shared" si="560"/>
        <v>0.13239046102500002</v>
      </c>
      <c r="V1460">
        <f t="shared" si="560"/>
        <v>5.9480076138890621E-2</v>
      </c>
      <c r="W1460">
        <f t="shared" si="560"/>
        <v>2.3452900963560005E-2</v>
      </c>
      <c r="X1460">
        <f t="shared" si="560"/>
        <v>3.8789794876562506E-2</v>
      </c>
      <c r="Y1460">
        <f t="shared" si="560"/>
        <v>8.0229996001000045E-2</v>
      </c>
      <c r="Z1460">
        <f t="shared" si="560"/>
        <v>5.647324488100005E-2</v>
      </c>
      <c r="AA1460">
        <f t="shared" si="560"/>
        <v>0.16385190818906259</v>
      </c>
      <c r="AB1460">
        <f t="shared" si="560"/>
        <v>3.1050069826090015E-2</v>
      </c>
      <c r="AC1460">
        <f t="shared" si="560"/>
        <v>9.3361948316015644E-2</v>
      </c>
      <c r="AD1460">
        <f t="shared" si="560"/>
        <v>0.1582856171265625</v>
      </c>
      <c r="AE1460">
        <f t="shared" si="560"/>
        <v>0.10752144309639063</v>
      </c>
      <c r="AF1460">
        <f t="shared" si="560"/>
        <v>0.22771805050351565</v>
      </c>
      <c r="AG1460">
        <f t="shared" si="560"/>
        <v>0.14175083812851569</v>
      </c>
      <c r="AH1460">
        <f t="shared" si="560"/>
        <v>0.16959880106406253</v>
      </c>
      <c r="AI1460">
        <f t="shared" si="560"/>
        <v>5.5813507313880621E-2</v>
      </c>
      <c r="AJ1460">
        <f t="shared" si="560"/>
        <v>9.1810439255640613E-2</v>
      </c>
      <c r="AK1460">
        <f t="shared" si="560"/>
        <v>7.4730268450140649E-2</v>
      </c>
      <c r="AL1460">
        <f t="shared" si="560"/>
        <v>1.6575944505760019E-2</v>
      </c>
      <c r="AM1460">
        <f t="shared" si="560"/>
        <v>2.7512823726010022E-2</v>
      </c>
      <c r="AN1460">
        <f t="shared" si="560"/>
        <v>0.15807800689506249</v>
      </c>
      <c r="AO1460">
        <f t="shared" si="560"/>
        <v>0.15631664616099997</v>
      </c>
      <c r="AP1460">
        <f t="shared" si="560"/>
        <v>7.1962349378906238E-3</v>
      </c>
      <c r="AQ1460">
        <f t="shared" si="560"/>
        <v>6.1185114414062419E-4</v>
      </c>
      <c r="AR1460">
        <f t="shared" si="560"/>
        <v>0.3504869403753908</v>
      </c>
      <c r="AS1460">
        <f t="shared" si="560"/>
        <v>8.1014265363002519E-2</v>
      </c>
      <c r="AT1460">
        <f t="shared" si="560"/>
        <v>8.3541448001390614E-2</v>
      </c>
      <c r="AU1460">
        <f t="shared" si="560"/>
        <v>6.9177218994140616E-2</v>
      </c>
      <c r="AV1460">
        <f t="shared" si="560"/>
        <v>3.5341584241280616E-2</v>
      </c>
      <c r="AW1460">
        <f t="shared" si="560"/>
        <v>8.576222069101562E-2</v>
      </c>
      <c r="AX1460">
        <f t="shared" si="560"/>
        <v>9.5957375457515676E-2</v>
      </c>
      <c r="AY1460">
        <f t="shared" si="560"/>
        <v>4.4782082695950638E-2</v>
      </c>
      <c r="AZ1460">
        <f t="shared" si="560"/>
        <v>6.168924306250002E-3</v>
      </c>
      <c r="BA1460">
        <f t="shared" si="560"/>
        <v>0.12699868597656258</v>
      </c>
      <c r="BB1460">
        <f t="shared" si="560"/>
        <v>0.21189174048899997</v>
      </c>
      <c r="BC1460">
        <f t="shared" si="560"/>
        <v>0.16346485778701561</v>
      </c>
      <c r="BD1460">
        <f t="shared" si="560"/>
        <v>5.7234820644000053E-2</v>
      </c>
      <c r="BE1460">
        <f t="shared" si="560"/>
        <v>2.9687814065756297E-3</v>
      </c>
      <c r="BF1460">
        <f t="shared" si="560"/>
        <v>0.10752414832656255</v>
      </c>
      <c r="BG1460">
        <f t="shared" si="560"/>
        <v>0.1409367037863907</v>
      </c>
      <c r="BH1460">
        <f t="shared" si="560"/>
        <v>0.17004705814814064</v>
      </c>
      <c r="BI1460">
        <f t="shared" si="560"/>
        <v>0.11978460432576563</v>
      </c>
      <c r="BJ1460">
        <f t="shared" si="560"/>
        <v>5.4693107170080663E-2</v>
      </c>
      <c r="BK1460">
        <f t="shared" si="560"/>
        <v>4.4951367301890643E-2</v>
      </c>
      <c r="BL1460">
        <f t="shared" si="560"/>
        <v>9.2772859835640709E-2</v>
      </c>
      <c r="BM1460">
        <f t="shared" si="560"/>
        <v>7.76044484880625E-2</v>
      </c>
      <c r="BN1460">
        <f t="shared" ref="BN1460:DY1460" si="561">(BN1456-BN1441)^2</f>
        <v>8.37831839355625E-2</v>
      </c>
      <c r="BO1460">
        <f t="shared" si="561"/>
        <v>9.4794564062499823E-3</v>
      </c>
      <c r="BP1460">
        <f t="shared" si="561"/>
        <v>0.1305025559393907</v>
      </c>
      <c r="BQ1460">
        <f t="shared" si="561"/>
        <v>0.11875131375976564</v>
      </c>
      <c r="BR1460">
        <f t="shared" si="561"/>
        <v>0.13882079312889067</v>
      </c>
      <c r="BS1460">
        <f t="shared" si="561"/>
        <v>5.7737481939062488E-2</v>
      </c>
      <c r="BT1460">
        <f t="shared" si="561"/>
        <v>0.11884696037851561</v>
      </c>
      <c r="BU1460">
        <f t="shared" si="561"/>
        <v>0.15793441004264061</v>
      </c>
      <c r="BV1460">
        <f t="shared" si="561"/>
        <v>8.3836379411265635E-2</v>
      </c>
      <c r="BW1460">
        <f t="shared" si="561"/>
        <v>0.18883337658764066</v>
      </c>
      <c r="BX1460">
        <f t="shared" si="561"/>
        <v>1.3031101469822512E-2</v>
      </c>
      <c r="BY1460">
        <f t="shared" si="561"/>
        <v>2.0297344726562477E-4</v>
      </c>
      <c r="BZ1460">
        <f t="shared" si="561"/>
        <v>1.2225949316406327E-3</v>
      </c>
      <c r="CA1460">
        <f t="shared" si="561"/>
        <v>0.1269511152040001</v>
      </c>
      <c r="CB1460">
        <f t="shared" si="561"/>
        <v>5.0172640056249995E-2</v>
      </c>
      <c r="CC1460">
        <f t="shared" si="561"/>
        <v>1.8121516878906267E-3</v>
      </c>
      <c r="CD1460">
        <f t="shared" si="561"/>
        <v>9.4561477572250044E-2</v>
      </c>
      <c r="CE1460">
        <f t="shared" si="561"/>
        <v>0.12108764455225002</v>
      </c>
      <c r="CF1460">
        <f t="shared" si="561"/>
        <v>0.25269120385600002</v>
      </c>
      <c r="CG1460">
        <f t="shared" si="561"/>
        <v>0.14268136939101561</v>
      </c>
      <c r="CH1460">
        <f t="shared" si="561"/>
        <v>0.11622985562500002</v>
      </c>
      <c r="CI1460">
        <f t="shared" si="561"/>
        <v>0.12462197308764063</v>
      </c>
      <c r="CJ1460">
        <f t="shared" si="561"/>
        <v>0.17619803784025009</v>
      </c>
      <c r="CK1460">
        <f t="shared" si="561"/>
        <v>8.0456967937890672E-2</v>
      </c>
      <c r="CL1460">
        <f t="shared" si="561"/>
        <v>9.3351865376390689E-2</v>
      </c>
      <c r="CM1460">
        <f t="shared" si="561"/>
        <v>0.12473443480064063</v>
      </c>
      <c r="CN1460">
        <f t="shared" si="561"/>
        <v>0.10540046320664069</v>
      </c>
      <c r="CO1460">
        <f t="shared" si="561"/>
        <v>0.12419553929251566</v>
      </c>
      <c r="CP1460">
        <f t="shared" si="561"/>
        <v>9.3337276632249999E-2</v>
      </c>
      <c r="CQ1460">
        <f t="shared" si="561"/>
        <v>0.23128080020139072</v>
      </c>
      <c r="CR1460">
        <f t="shared" si="561"/>
        <v>1.7533401189062499E-2</v>
      </c>
      <c r="CS1460">
        <f t="shared" si="561"/>
        <v>3.2797889128515625E-2</v>
      </c>
      <c r="CT1460">
        <f t="shared" si="561"/>
        <v>9.3899727937890629E-2</v>
      </c>
      <c r="CU1460">
        <f t="shared" si="561"/>
        <v>7.9043003029515613E-2</v>
      </c>
      <c r="CV1460">
        <f t="shared" si="561"/>
        <v>0.14759744190201565</v>
      </c>
      <c r="CW1460">
        <f t="shared" si="561"/>
        <v>5.201601612804E-2</v>
      </c>
      <c r="CX1460">
        <f t="shared" si="561"/>
        <v>0.12052961268906258</v>
      </c>
      <c r="CY1460">
        <f t="shared" si="561"/>
        <v>0.14368856843756259</v>
      </c>
      <c r="CZ1460">
        <f t="shared" si="561"/>
        <v>5.4591446316015618E-2</v>
      </c>
      <c r="DA1460">
        <f t="shared" si="561"/>
        <v>0.18732276486399999</v>
      </c>
      <c r="DB1460">
        <f t="shared" si="561"/>
        <v>0.10056834490626564</v>
      </c>
      <c r="DC1460">
        <f t="shared" si="561"/>
        <v>9.758243582851564E-2</v>
      </c>
      <c r="DD1460">
        <f t="shared" si="561"/>
        <v>0.18884315408076563</v>
      </c>
      <c r="DE1460">
        <f t="shared" si="561"/>
        <v>0.10374220966764061</v>
      </c>
      <c r="DF1460">
        <f t="shared" si="561"/>
        <v>4.6449398425500665E-2</v>
      </c>
      <c r="DG1460">
        <f t="shared" si="561"/>
        <v>8.8930247838062498E-2</v>
      </c>
      <c r="DH1460">
        <f t="shared" si="561"/>
        <v>8.9415875868765676E-2</v>
      </c>
      <c r="DI1460">
        <f t="shared" si="561"/>
        <v>9.4030849380250026E-2</v>
      </c>
      <c r="DJ1460">
        <f t="shared" si="561"/>
        <v>0.10866673255064062</v>
      </c>
      <c r="DK1460">
        <f t="shared" si="561"/>
        <v>0.10534852490664061</v>
      </c>
      <c r="DL1460">
        <f t="shared" si="561"/>
        <v>4.3380506330015639E-2</v>
      </c>
      <c r="DM1460">
        <f t="shared" si="561"/>
        <v>0.19279124640000003</v>
      </c>
      <c r="DN1460">
        <f t="shared" si="561"/>
        <v>0.11317210861289063</v>
      </c>
      <c r="DO1460">
        <f t="shared" si="561"/>
        <v>0.12703815688201564</v>
      </c>
      <c r="DP1460">
        <f t="shared" si="561"/>
        <v>7.2734341218302523E-2</v>
      </c>
      <c r="DQ1460">
        <f t="shared" si="561"/>
        <v>8.6956647177015622E-2</v>
      </c>
      <c r="DR1460">
        <f t="shared" si="561"/>
        <v>2.3305289324490004E-2</v>
      </c>
      <c r="DS1460">
        <f t="shared" si="561"/>
        <v>5.4612091079289986E-2</v>
      </c>
      <c r="DT1460">
        <f t="shared" si="561"/>
        <v>2.7629479018380643E-2</v>
      </c>
      <c r="DU1460">
        <f t="shared" si="561"/>
        <v>7.6653466848140631E-2</v>
      </c>
      <c r="DV1460">
        <f t="shared" si="561"/>
        <v>8.492554354501565E-2</v>
      </c>
      <c r="DW1460">
        <f t="shared" si="561"/>
        <v>3.4507019088422533E-2</v>
      </c>
      <c r="DX1460">
        <f t="shared" si="561"/>
        <v>6.8735507776430629E-2</v>
      </c>
      <c r="DY1460">
        <f t="shared" si="561"/>
        <v>0.1037067022425625</v>
      </c>
      <c r="DZ1460">
        <f t="shared" ref="DZ1460:GK1460" si="562">(DZ1456-DZ1441)^2</f>
        <v>0.11623011131889065</v>
      </c>
      <c r="EA1460">
        <f t="shared" si="562"/>
        <v>3.7691925390624347E-5</v>
      </c>
      <c r="EB1460">
        <f t="shared" si="562"/>
        <v>0.11253626302806251</v>
      </c>
      <c r="EC1460">
        <f t="shared" si="562"/>
        <v>0.10706677675236005</v>
      </c>
      <c r="ED1460">
        <f t="shared" si="562"/>
        <v>2.3452900963560005E-2</v>
      </c>
      <c r="EE1460">
        <f t="shared" si="562"/>
        <v>0.10453040686014062</v>
      </c>
      <c r="EF1460">
        <f t="shared" si="562"/>
        <v>0.3504869403753908</v>
      </c>
      <c r="EG1460">
        <f t="shared" si="562"/>
        <v>0.14175083812851569</v>
      </c>
      <c r="EH1460">
        <f t="shared" si="562"/>
        <v>5.7234820644000053E-2</v>
      </c>
      <c r="EI1460">
        <f t="shared" si="562"/>
        <v>1.2225949316406327E-3</v>
      </c>
      <c r="EJ1460">
        <f t="shared" si="562"/>
        <v>7.7027466336150638E-2</v>
      </c>
      <c r="EK1460">
        <f t="shared" si="562"/>
        <v>1.0766360685155624E-2</v>
      </c>
      <c r="EL1460">
        <f t="shared" si="562"/>
        <v>7.9423743999999952E-3</v>
      </c>
      <c r="EM1460">
        <f t="shared" si="562"/>
        <v>3.614865314062504E-3</v>
      </c>
      <c r="EN1460">
        <f t="shared" si="562"/>
        <v>2.095491475351563E-2</v>
      </c>
      <c r="EO1460">
        <f t="shared" si="562"/>
        <v>0.10578918875625007</v>
      </c>
      <c r="EP1460">
        <f t="shared" si="562"/>
        <v>0.15468341512851563</v>
      </c>
      <c r="EQ1460">
        <f t="shared" si="562"/>
        <v>0.11968771617076561</v>
      </c>
      <c r="ER1460">
        <f t="shared" si="562"/>
        <v>7.3479487041000005E-2</v>
      </c>
      <c r="ES1460">
        <f t="shared" si="562"/>
        <v>0.13327446209006261</v>
      </c>
      <c r="ET1460">
        <f t="shared" si="562"/>
        <v>0.13468101786826564</v>
      </c>
      <c r="EU1460">
        <f t="shared" si="562"/>
        <v>0.14576255417939063</v>
      </c>
      <c r="EV1460">
        <f t="shared" si="562"/>
        <v>0.10008641776914065</v>
      </c>
      <c r="EW1460">
        <f t="shared" si="562"/>
        <v>0.14104681584400006</v>
      </c>
      <c r="EX1460">
        <f t="shared" si="562"/>
        <v>0.11922095433501567</v>
      </c>
      <c r="EY1460">
        <f t="shared" si="562"/>
        <v>4.2545095526390617E-2</v>
      </c>
      <c r="EZ1460">
        <f t="shared" si="562"/>
        <v>5.2994710353639993E-2</v>
      </c>
      <c r="FA1460">
        <f t="shared" si="562"/>
        <v>9.9007013854439996E-2</v>
      </c>
      <c r="FB1460">
        <f t="shared" si="562"/>
        <v>8.3357000835015682E-2</v>
      </c>
      <c r="FC1460">
        <f t="shared" si="562"/>
        <v>8.5815894192250011E-2</v>
      </c>
      <c r="FD1460">
        <f t="shared" si="562"/>
        <v>6.678412668906257E-2</v>
      </c>
      <c r="FE1460">
        <f t="shared" si="562"/>
        <v>7.4192702976390648E-2</v>
      </c>
      <c r="FF1460">
        <f t="shared" si="562"/>
        <v>8.2049628515624695E-3</v>
      </c>
      <c r="FG1460">
        <f t="shared" si="562"/>
        <v>1.5561545660156206E-3</v>
      </c>
      <c r="FH1460">
        <f t="shared" si="562"/>
        <v>2.1148794189062493E-2</v>
      </c>
      <c r="FI1460">
        <f t="shared" si="562"/>
        <v>9.1790063476562508E-4</v>
      </c>
      <c r="FJ1460">
        <f t="shared" si="562"/>
        <v>9.7089808158140611E-2</v>
      </c>
      <c r="FK1460">
        <f t="shared" si="562"/>
        <v>0.11193332101914068</v>
      </c>
      <c r="FL1460">
        <f t="shared" si="562"/>
        <v>0.11837865984399999</v>
      </c>
      <c r="FM1460">
        <f t="shared" si="562"/>
        <v>0.13326597440001564</v>
      </c>
      <c r="FN1460">
        <f t="shared" si="562"/>
        <v>0.14495200153164065</v>
      </c>
      <c r="FO1460">
        <f t="shared" si="562"/>
        <v>0.11719727469576562</v>
      </c>
      <c r="FP1460">
        <f t="shared" si="562"/>
        <v>7.4818606194009998E-2</v>
      </c>
      <c r="FQ1460">
        <f t="shared" si="562"/>
        <v>0.12606831372100008</v>
      </c>
      <c r="FR1460">
        <f t="shared" si="562"/>
        <v>0.11800762212564062</v>
      </c>
      <c r="FS1460">
        <f t="shared" si="562"/>
        <v>4.9879873410900645E-2</v>
      </c>
      <c r="FT1460">
        <f t="shared" si="562"/>
        <v>4.2798713762250029E-2</v>
      </c>
      <c r="FU1460">
        <f t="shared" si="562"/>
        <v>6.1417813015130628E-2</v>
      </c>
      <c r="FV1460">
        <f t="shared" si="562"/>
        <v>0.18139751798701562</v>
      </c>
      <c r="FW1460">
        <f t="shared" si="562"/>
        <v>0.1040414377257025</v>
      </c>
      <c r="FX1460">
        <f t="shared" si="562"/>
        <v>0.12543780558400006</v>
      </c>
      <c r="FY1460">
        <f t="shared" si="562"/>
        <v>0.11191040453251568</v>
      </c>
      <c r="FZ1460">
        <f t="shared" si="562"/>
        <v>2.7965672224360028E-2</v>
      </c>
      <c r="GA1460">
        <f t="shared" si="562"/>
        <v>0.10769833836306257</v>
      </c>
      <c r="GB1460">
        <f t="shared" si="562"/>
        <v>6.0029826597022502E-2</v>
      </c>
      <c r="GC1460">
        <f t="shared" si="562"/>
        <v>0.10109792568100007</v>
      </c>
      <c r="GD1460">
        <f t="shared" si="562"/>
        <v>3.597322000590561E-2</v>
      </c>
      <c r="GE1460">
        <f t="shared" si="562"/>
        <v>5.0294016513725615E-2</v>
      </c>
      <c r="GF1460">
        <f t="shared" si="562"/>
        <v>2.1816959041922521E-2</v>
      </c>
      <c r="GG1460">
        <f t="shared" si="562"/>
        <v>8.1847244923680618E-2</v>
      </c>
      <c r="GH1460">
        <f t="shared" si="562"/>
        <v>2.5149638335640653E-2</v>
      </c>
      <c r="GI1460">
        <f t="shared" si="562"/>
        <v>2.6634630765624864E-3</v>
      </c>
      <c r="GJ1460">
        <f t="shared" si="562"/>
        <v>1.2431274394140646E-2</v>
      </c>
      <c r="GK1460">
        <f t="shared" si="562"/>
        <v>0.14407015857306257</v>
      </c>
      <c r="GL1460">
        <f t="shared" ref="GL1460:IW1460" si="563">(GL1456-GL1441)^2</f>
        <v>5.8649941506249997E-2</v>
      </c>
      <c r="GM1460">
        <f t="shared" si="563"/>
        <v>3.6097625039062504E-2</v>
      </c>
      <c r="GN1460">
        <f t="shared" si="563"/>
        <v>0.12697552306406251</v>
      </c>
      <c r="GO1460">
        <f t="shared" si="563"/>
        <v>0.18199619875251563</v>
      </c>
      <c r="GP1460">
        <f t="shared" si="563"/>
        <v>0.221951227689</v>
      </c>
      <c r="GQ1460">
        <f t="shared" si="563"/>
        <v>0.1325504235875625</v>
      </c>
      <c r="GR1460">
        <f t="shared" si="563"/>
        <v>0.10184188256556251</v>
      </c>
      <c r="GS1460">
        <f t="shared" si="563"/>
        <v>0.13376666195156256</v>
      </c>
      <c r="GT1460">
        <f t="shared" si="563"/>
        <v>1.1672711826105638E-2</v>
      </c>
      <c r="GU1460">
        <f t="shared" si="563"/>
        <v>4.1252971373475653E-2</v>
      </c>
      <c r="GV1460">
        <f t="shared" si="563"/>
        <v>9.5040643153890617E-2</v>
      </c>
      <c r="GW1460">
        <f t="shared" si="563"/>
        <v>0.1013220518765625</v>
      </c>
      <c r="GX1460">
        <f t="shared" si="563"/>
        <v>0.11075991683751567</v>
      </c>
      <c r="GY1460">
        <f t="shared" si="563"/>
        <v>7.94747986125625E-2</v>
      </c>
      <c r="GZ1460">
        <f t="shared" si="563"/>
        <v>0.16543386864414061</v>
      </c>
      <c r="HA1460">
        <f t="shared" si="563"/>
        <v>2.9106699378906296E-3</v>
      </c>
      <c r="HB1460">
        <f t="shared" si="563"/>
        <v>7.6489996908062505E-2</v>
      </c>
      <c r="HC1460">
        <f t="shared" si="563"/>
        <v>0.15313290768400001</v>
      </c>
      <c r="HD1460">
        <f t="shared" si="563"/>
        <v>9.8241264148890714E-2</v>
      </c>
      <c r="HE1460">
        <f t="shared" si="563"/>
        <v>0.1279499159757656</v>
      </c>
      <c r="HF1460">
        <f t="shared" si="563"/>
        <v>4.007788787889062E-2</v>
      </c>
      <c r="HG1460">
        <f t="shared" si="563"/>
        <v>6.9459129600999994E-2</v>
      </c>
      <c r="HH1460">
        <f t="shared" si="563"/>
        <v>2.3876685358680635E-2</v>
      </c>
      <c r="HI1460">
        <f t="shared" si="563"/>
        <v>7.2883328453265617E-2</v>
      </c>
      <c r="HJ1460">
        <f t="shared" si="563"/>
        <v>3.5051562425390634E-2</v>
      </c>
      <c r="HK1460">
        <f t="shared" si="563"/>
        <v>7.1639935078140662E-2</v>
      </c>
      <c r="HL1460">
        <f t="shared" si="563"/>
        <v>9.8380635234765659E-2</v>
      </c>
      <c r="HM1460">
        <f t="shared" si="563"/>
        <v>8.7347881435562574E-2</v>
      </c>
      <c r="HN1460">
        <f t="shared" si="563"/>
        <v>8.2862372093062492E-2</v>
      </c>
      <c r="HO1460">
        <f t="shared" si="563"/>
        <v>8.4876854264505697E-2</v>
      </c>
      <c r="HP1460">
        <f t="shared" si="563"/>
        <v>3.5832862038490003E-2</v>
      </c>
      <c r="HQ1460">
        <f t="shared" si="563"/>
        <v>2.1128308593640011E-2</v>
      </c>
      <c r="HR1460">
        <f t="shared" si="563"/>
        <v>0.12699227142006256</v>
      </c>
      <c r="HS1460">
        <f t="shared" si="563"/>
        <v>0.14481316512056255</v>
      </c>
      <c r="HT1460">
        <f t="shared" si="563"/>
        <v>0.12808927839414061</v>
      </c>
      <c r="HU1460">
        <f t="shared" si="563"/>
        <v>1.2339877224999997E-2</v>
      </c>
      <c r="HV1460">
        <f t="shared" si="563"/>
        <v>4.6102563432255626E-2</v>
      </c>
      <c r="HW1460">
        <f t="shared" si="563"/>
        <v>7.9083985351562287E-4</v>
      </c>
      <c r="HX1460">
        <f t="shared" si="563"/>
        <v>5.0148395797640612E-2</v>
      </c>
      <c r="HY1460">
        <f t="shared" si="563"/>
        <v>6.4304084306249995E-2</v>
      </c>
      <c r="HZ1460">
        <f t="shared" si="563"/>
        <v>9.1718273925062488E-2</v>
      </c>
      <c r="IA1460">
        <f t="shared" si="563"/>
        <v>9.1725769621890621E-2</v>
      </c>
      <c r="IB1460">
        <f t="shared" si="563"/>
        <v>6.6350392844490014E-2</v>
      </c>
      <c r="IC1460">
        <f t="shared" si="563"/>
        <v>6.2062642814062499E-2</v>
      </c>
      <c r="ID1460">
        <f t="shared" si="563"/>
        <v>0.14763307713025003</v>
      </c>
      <c r="IE1460">
        <f t="shared" si="563"/>
        <v>4.8692402298602541E-2</v>
      </c>
      <c r="IF1460">
        <f t="shared" si="563"/>
        <v>4.6748472174602484E-2</v>
      </c>
      <c r="IG1460">
        <f t="shared" si="563"/>
        <v>6.3526240947015658E-2</v>
      </c>
      <c r="IH1460">
        <f t="shared" si="563"/>
        <v>0.1410819330765625</v>
      </c>
      <c r="II1460">
        <f t="shared" si="563"/>
        <v>0.17945803471876565</v>
      </c>
      <c r="IJ1460">
        <f t="shared" si="563"/>
        <v>0.16845063014939066</v>
      </c>
      <c r="IK1460">
        <f t="shared" si="563"/>
        <v>5.1893329771155607E-2</v>
      </c>
      <c r="IL1460">
        <f t="shared" si="563"/>
        <v>9.9432772402640701E-2</v>
      </c>
      <c r="IM1460">
        <f t="shared" si="563"/>
        <v>9.1078034024390603E-2</v>
      </c>
      <c r="IN1460">
        <f t="shared" si="563"/>
        <v>0.16416424829101564</v>
      </c>
      <c r="IO1460">
        <f t="shared" si="563"/>
        <v>9.0613868206890616E-2</v>
      </c>
      <c r="IP1460">
        <f t="shared" si="563"/>
        <v>0.10224349984139063</v>
      </c>
      <c r="IQ1460">
        <f t="shared" si="563"/>
        <v>8.3813868789062509E-2</v>
      </c>
      <c r="IR1460">
        <f t="shared" si="563"/>
        <v>5.6879161466925628E-2</v>
      </c>
      <c r="IS1460">
        <f t="shared" si="563"/>
        <v>0.1126550487015625</v>
      </c>
      <c r="IT1460">
        <f t="shared" si="563"/>
        <v>5.7436496195765623E-2</v>
      </c>
      <c r="IU1460">
        <f t="shared" si="563"/>
        <v>8.8534737917015674E-2</v>
      </c>
      <c r="IV1460">
        <f t="shared" si="563"/>
        <v>0.1502959762400625</v>
      </c>
      <c r="IW1460">
        <f t="shared" si="563"/>
        <v>0.1124273473785156</v>
      </c>
      <c r="IX1460">
        <f t="shared" ref="IX1460:LI1460" si="564">(IX1456-IX1441)^2</f>
        <v>0.1303837312972656</v>
      </c>
      <c r="IY1460">
        <f t="shared" si="564"/>
        <v>1.6938950917575617E-2</v>
      </c>
      <c r="IZ1460">
        <f t="shared" si="564"/>
        <v>4.2299747844450619E-2</v>
      </c>
      <c r="JA1460">
        <f t="shared" si="564"/>
        <v>7.4163560817515684E-2</v>
      </c>
      <c r="JB1460">
        <f t="shared" si="564"/>
        <v>2.9881504408155634E-2</v>
      </c>
      <c r="JC1460">
        <f t="shared" si="564"/>
        <v>2.4561495349155648E-2</v>
      </c>
      <c r="JD1460">
        <f t="shared" si="564"/>
        <v>9.8154383616000082E-2</v>
      </c>
      <c r="JE1460">
        <f t="shared" si="564"/>
        <v>0.10742538850351567</v>
      </c>
      <c r="JF1460">
        <f t="shared" si="564"/>
        <v>9.4911746006250006E-2</v>
      </c>
      <c r="JG1460">
        <f t="shared" si="564"/>
        <v>6.8713250957015623E-2</v>
      </c>
      <c r="JH1460">
        <f t="shared" si="564"/>
        <v>9.8222694024999987E-2</v>
      </c>
      <c r="JI1460">
        <f t="shared" si="564"/>
        <v>4.2760718618222497E-2</v>
      </c>
      <c r="JJ1460">
        <f t="shared" si="564"/>
        <v>5.4061132610249994E-2</v>
      </c>
      <c r="JK1460">
        <f t="shared" si="564"/>
        <v>0.11456244860556249</v>
      </c>
      <c r="JL1460">
        <f t="shared" si="564"/>
        <v>0.14936997887701564</v>
      </c>
      <c r="JM1460">
        <f t="shared" si="564"/>
        <v>0.12581102590225002</v>
      </c>
      <c r="JN1460">
        <f t="shared" si="564"/>
        <v>2.4923118450830655E-2</v>
      </c>
      <c r="JO1460">
        <f t="shared" si="564"/>
        <v>5.5676649681000057E-2</v>
      </c>
      <c r="JP1460">
        <f t="shared" si="564"/>
        <v>0.1020851224331407</v>
      </c>
      <c r="JQ1460">
        <f t="shared" si="564"/>
        <v>0.13087888954101565</v>
      </c>
      <c r="JR1460">
        <f t="shared" si="564"/>
        <v>4.0679602356422512E-2</v>
      </c>
      <c r="JS1460">
        <f t="shared" si="564"/>
        <v>9.5719990912925684E-2</v>
      </c>
      <c r="JT1460">
        <f t="shared" si="564"/>
        <v>8.1088684740562508E-2</v>
      </c>
      <c r="JU1460">
        <f t="shared" si="564"/>
        <v>0.12712380220806249</v>
      </c>
      <c r="JV1460">
        <f t="shared" si="564"/>
        <v>6.8317125862702568E-2</v>
      </c>
      <c r="JW1460">
        <f t="shared" si="564"/>
        <v>7.8182101612890631E-2</v>
      </c>
      <c r="JX1460">
        <f t="shared" si="564"/>
        <v>0.12133718514126561</v>
      </c>
      <c r="JY1460">
        <f t="shared" si="564"/>
        <v>7.393508888650567E-2</v>
      </c>
      <c r="JZ1460">
        <f t="shared" si="564"/>
        <v>1.828576681876563E-2</v>
      </c>
      <c r="KA1460">
        <f t="shared" si="564"/>
        <v>6.0383908659390625E-2</v>
      </c>
      <c r="KB1460">
        <f t="shared" si="564"/>
        <v>2.6752066617600017E-3</v>
      </c>
      <c r="KC1460">
        <f t="shared" si="564"/>
        <v>8.7528775719390647E-2</v>
      </c>
      <c r="KD1460">
        <f t="shared" si="564"/>
        <v>8.8088978604515616E-2</v>
      </c>
      <c r="KE1460">
        <f t="shared" si="564"/>
        <v>1.9737088876562493E-2</v>
      </c>
      <c r="KF1460">
        <f t="shared" si="564"/>
        <v>3.2499246886475625E-2</v>
      </c>
      <c r="KG1460">
        <f t="shared" si="564"/>
        <v>2.6315271623030628E-2</v>
      </c>
      <c r="KH1460">
        <f t="shared" si="564"/>
        <v>1.1718197812890638E-2</v>
      </c>
      <c r="KI1460">
        <f t="shared" si="564"/>
        <v>3.3993965468975651E-2</v>
      </c>
      <c r="KJ1460">
        <f t="shared" si="564"/>
        <v>0.14103545532226563</v>
      </c>
      <c r="KK1460">
        <f t="shared" si="564"/>
        <v>2.2838198909765631E-2</v>
      </c>
      <c r="KL1460">
        <f t="shared" si="564"/>
        <v>3.1632891097656195E-3</v>
      </c>
      <c r="KM1460">
        <f t="shared" si="564"/>
        <v>5.7942567834390633E-2</v>
      </c>
      <c r="KN1460">
        <f t="shared" si="564"/>
        <v>0.10866871043789064</v>
      </c>
      <c r="KO1460">
        <f t="shared" si="564"/>
        <v>4.2538165317230613E-2</v>
      </c>
      <c r="KP1460">
        <f t="shared" si="564"/>
        <v>1.120170870351565E-2</v>
      </c>
      <c r="KQ1460">
        <f t="shared" si="564"/>
        <v>7.1269310109765602E-2</v>
      </c>
      <c r="KR1460">
        <f t="shared" si="564"/>
        <v>8.3671781490562577E-2</v>
      </c>
      <c r="KS1460">
        <f t="shared" si="564"/>
        <v>4.1613929425755612E-2</v>
      </c>
      <c r="KT1460">
        <f t="shared" si="564"/>
        <v>0.1065283105755625</v>
      </c>
      <c r="KU1460">
        <f t="shared" si="564"/>
        <v>6.4141893906249968E-4</v>
      </c>
      <c r="KV1460">
        <f t="shared" si="564"/>
        <v>6.6465093768062561E-2</v>
      </c>
      <c r="KW1460">
        <f t="shared" si="564"/>
        <v>5.3488819452249987E-2</v>
      </c>
      <c r="KX1460">
        <f t="shared" si="564"/>
        <v>1.2404390625000001E-2</v>
      </c>
      <c r="KY1460">
        <f t="shared" si="564"/>
        <v>5.6541000390624923E-5</v>
      </c>
      <c r="KZ1460">
        <f t="shared" si="564"/>
        <v>5.4421973265624934E-3</v>
      </c>
      <c r="LA1460">
        <f t="shared" si="564"/>
        <v>2.7857904922265628E-2</v>
      </c>
      <c r="LB1460">
        <f t="shared" si="564"/>
        <v>0.10659457738806256</v>
      </c>
      <c r="LC1460">
        <f t="shared" si="564"/>
        <v>3.0656122903210018E-2</v>
      </c>
      <c r="LD1460">
        <f t="shared" si="564"/>
        <v>8.9695008826562492E-2</v>
      </c>
      <c r="LE1460">
        <f t="shared" si="564"/>
        <v>0.12084548710514062</v>
      </c>
      <c r="LF1460">
        <f t="shared" si="564"/>
        <v>3.133935535556253E-2</v>
      </c>
      <c r="LG1460">
        <f t="shared" si="564"/>
        <v>2.0111628949475623E-2</v>
      </c>
      <c r="LH1460">
        <f t="shared" si="564"/>
        <v>2.7379056249999954E-3</v>
      </c>
      <c r="LI1460">
        <f t="shared" si="564"/>
        <v>9.048590407656254E-2</v>
      </c>
      <c r="LJ1460">
        <f t="shared" ref="LJ1460:NU1460" si="565">(LJ1456-LJ1441)^2</f>
        <v>1.0546519764062533E-2</v>
      </c>
      <c r="LK1460">
        <f t="shared" si="565"/>
        <v>3.3748169815806281E-3</v>
      </c>
      <c r="LL1460">
        <f t="shared" si="565"/>
        <v>3.6923063639062524E-2</v>
      </c>
      <c r="LM1460">
        <f t="shared" si="565"/>
        <v>0.22136954425056249</v>
      </c>
      <c r="LN1460">
        <f t="shared" si="565"/>
        <v>2.1900670126562501E-2</v>
      </c>
      <c r="LO1460">
        <f t="shared" si="565"/>
        <v>3.2359854443402489E-2</v>
      </c>
      <c r="LP1460">
        <f t="shared" si="565"/>
        <v>4.2898953300390605E-2</v>
      </c>
      <c r="LQ1460">
        <f t="shared" si="565"/>
        <v>5.4028012640624972E-3</v>
      </c>
      <c r="LR1460">
        <f t="shared" si="565"/>
        <v>5.6506460093265674E-2</v>
      </c>
      <c r="LS1460">
        <f t="shared" si="565"/>
        <v>3.5703519639062493E-2</v>
      </c>
      <c r="LT1460">
        <f t="shared" si="565"/>
        <v>1.8511412009222492E-2</v>
      </c>
      <c r="LU1460">
        <f t="shared" si="565"/>
        <v>7.433127456564062E-2</v>
      </c>
      <c r="LV1460">
        <f t="shared" si="565"/>
        <v>1.0942450503906266E-3</v>
      </c>
      <c r="LW1460">
        <f t="shared" si="565"/>
        <v>0.10026373938025003</v>
      </c>
      <c r="LX1460">
        <f t="shared" si="565"/>
        <v>1.3390684453515652E-2</v>
      </c>
      <c r="LY1460">
        <f t="shared" si="565"/>
        <v>9.7204040344140624E-2</v>
      </c>
      <c r="LZ1460">
        <f t="shared" si="565"/>
        <v>9.7904595188409993E-2</v>
      </c>
      <c r="MA1460">
        <f t="shared" si="565"/>
        <v>0.10364101745556258</v>
      </c>
      <c r="MB1460">
        <f t="shared" si="565"/>
        <v>1.7025193500390629E-2</v>
      </c>
      <c r="MC1460">
        <f t="shared" si="565"/>
        <v>5.0981956227225018E-3</v>
      </c>
      <c r="MD1460">
        <f t="shared" si="565"/>
        <v>9.9347604349702509E-2</v>
      </c>
      <c r="ME1460">
        <f t="shared" si="565"/>
        <v>1.1589060756250009E-2</v>
      </c>
      <c r="MF1460">
        <f t="shared" si="565"/>
        <v>4.3850904246905638E-2</v>
      </c>
      <c r="MG1460">
        <f t="shared" si="565"/>
        <v>4.6864618685640624E-2</v>
      </c>
      <c r="MH1460">
        <f t="shared" si="565"/>
        <v>0.10341530430625</v>
      </c>
      <c r="MI1460">
        <f t="shared" si="565"/>
        <v>6.1063142056680626E-2</v>
      </c>
      <c r="MJ1460">
        <f t="shared" si="565"/>
        <v>6.8226876607562548E-2</v>
      </c>
      <c r="MK1460">
        <f t="shared" si="565"/>
        <v>8.6504133221222509E-2</v>
      </c>
      <c r="ML1460">
        <f t="shared" si="565"/>
        <v>1.2716509056250004E-2</v>
      </c>
      <c r="MM1460">
        <f t="shared" si="565"/>
        <v>0.11750241318906252</v>
      </c>
      <c r="MN1460">
        <f t="shared" si="565"/>
        <v>6.8997039260765697E-2</v>
      </c>
      <c r="MO1460">
        <f t="shared" si="565"/>
        <v>7.1294874120999996E-2</v>
      </c>
      <c r="MP1460">
        <f t="shared" si="565"/>
        <v>7.3474878906250589E-4</v>
      </c>
      <c r="MQ1460">
        <f t="shared" si="565"/>
        <v>1.1474828300390618E-2</v>
      </c>
      <c r="MR1460">
        <f t="shared" si="565"/>
        <v>0.11701787120156248</v>
      </c>
      <c r="MS1460">
        <f t="shared" si="565"/>
        <v>8.8210885960080629E-2</v>
      </c>
      <c r="MT1460">
        <f t="shared" si="565"/>
        <v>7.9065355706640625E-2</v>
      </c>
      <c r="MU1460">
        <f t="shared" si="565"/>
        <v>0.12702167280100005</v>
      </c>
      <c r="MV1460">
        <f t="shared" si="565"/>
        <v>1.0433984072265642E-2</v>
      </c>
      <c r="MW1460">
        <f t="shared" si="565"/>
        <v>6.3474084878906243E-3</v>
      </c>
      <c r="MX1460">
        <f t="shared" si="565"/>
        <v>5.6532314107562759E-4</v>
      </c>
      <c r="MY1460">
        <f t="shared" si="565"/>
        <v>8.0325479306249989E-2</v>
      </c>
      <c r="MZ1460">
        <f t="shared" si="565"/>
        <v>4.2717035761000027E-2</v>
      </c>
      <c r="NA1460">
        <f t="shared" si="565"/>
        <v>6.9672176036265673E-2</v>
      </c>
      <c r="NB1460">
        <f t="shared" si="565"/>
        <v>0.11016341832656255</v>
      </c>
      <c r="NC1460">
        <f t="shared" si="565"/>
        <v>0.15067526960326572</v>
      </c>
      <c r="ND1460">
        <f t="shared" si="565"/>
        <v>7.0031153955999986E-2</v>
      </c>
      <c r="NE1460">
        <f t="shared" si="565"/>
        <v>0.10132929358689061</v>
      </c>
      <c r="NF1460">
        <f t="shared" si="565"/>
        <v>0.12272821869451563</v>
      </c>
      <c r="NG1460">
        <f t="shared" si="565"/>
        <v>1.2139907851562501E-2</v>
      </c>
      <c r="NH1460">
        <f t="shared" si="565"/>
        <v>7.2751575624999995E-2</v>
      </c>
      <c r="NI1460">
        <f t="shared" si="565"/>
        <v>1.4530391015624899E-3</v>
      </c>
      <c r="NJ1460">
        <f t="shared" si="565"/>
        <v>8.4145246084000036E-2</v>
      </c>
      <c r="NK1460">
        <f t="shared" si="565"/>
        <v>8.605788941406236E-4</v>
      </c>
      <c r="NL1460">
        <f t="shared" si="565"/>
        <v>9.0764968620062572E-2</v>
      </c>
      <c r="NM1460">
        <f t="shared" si="565"/>
        <v>8.2366847514062508E-2</v>
      </c>
      <c r="NN1460">
        <f t="shared" si="565"/>
        <v>0.11392506640201569</v>
      </c>
      <c r="NO1460">
        <f t="shared" si="565"/>
        <v>4.7004841636000126E-4</v>
      </c>
      <c r="NP1460">
        <f t="shared" si="565"/>
        <v>0.11494812160000001</v>
      </c>
      <c r="NQ1460">
        <f t="shared" si="565"/>
        <v>0.12929687745156251</v>
      </c>
      <c r="NR1460">
        <f t="shared" si="565"/>
        <v>7.8928266893062496E-2</v>
      </c>
      <c r="NS1460">
        <f t="shared" si="565"/>
        <v>6.4077961064062508E-2</v>
      </c>
      <c r="NT1460">
        <f t="shared" si="565"/>
        <v>1.3266720351562502E-2</v>
      </c>
      <c r="NU1460">
        <f t="shared" si="565"/>
        <v>6.6757317656640613E-2</v>
      </c>
      <c r="NV1460">
        <f t="shared" ref="NV1460:QG1460" si="566">(NV1456-NV1441)^2</f>
        <v>2.1172978212890655E-2</v>
      </c>
      <c r="NW1460">
        <f t="shared" si="566"/>
        <v>4.4126569000562492E-2</v>
      </c>
      <c r="NX1460">
        <f t="shared" si="566"/>
        <v>0.12637047393906253</v>
      </c>
      <c r="NY1460">
        <f t="shared" si="566"/>
        <v>0.1044681786363906</v>
      </c>
      <c r="NZ1460">
        <f t="shared" si="566"/>
        <v>1.7909130625000201E-4</v>
      </c>
      <c r="OA1460">
        <f t="shared" si="566"/>
        <v>0.15324191025156247</v>
      </c>
      <c r="OB1460">
        <f t="shared" si="566"/>
        <v>8.9651308691406535E-3</v>
      </c>
      <c r="OC1460">
        <f t="shared" si="566"/>
        <v>0.10652251728951569</v>
      </c>
      <c r="OD1460">
        <f t="shared" si="566"/>
        <v>2.9322281406249975E-4</v>
      </c>
      <c r="OE1460">
        <f t="shared" si="566"/>
        <v>1.8596947362890616E-2</v>
      </c>
      <c r="OF1460">
        <f t="shared" si="566"/>
        <v>1.6027718250390632E-2</v>
      </c>
      <c r="OG1460">
        <f t="shared" si="566"/>
        <v>9.335736509414061E-2</v>
      </c>
      <c r="OH1460">
        <f t="shared" si="566"/>
        <v>4.625594367680249E-2</v>
      </c>
      <c r="OI1460">
        <f t="shared" si="566"/>
        <v>4.4717710556640665E-2</v>
      </c>
      <c r="OJ1460">
        <f t="shared" si="566"/>
        <v>3.0310157128515623E-2</v>
      </c>
      <c r="OK1460">
        <f t="shared" si="566"/>
        <v>5.6669647402515649E-2</v>
      </c>
      <c r="OL1460">
        <f t="shared" si="566"/>
        <v>9.1390459403102572E-2</v>
      </c>
      <c r="OM1460">
        <f t="shared" si="566"/>
        <v>3.8499345156249701E-4</v>
      </c>
      <c r="ON1460">
        <f t="shared" si="566"/>
        <v>0.13096165793906256</v>
      </c>
      <c r="OO1460">
        <f t="shared" si="566"/>
        <v>3.401788305039067E-2</v>
      </c>
      <c r="OP1460">
        <f t="shared" si="566"/>
        <v>1.3072206389062528E-2</v>
      </c>
      <c r="OQ1460">
        <f t="shared" si="566"/>
        <v>0.11733510739951561</v>
      </c>
      <c r="OR1460">
        <f t="shared" si="566"/>
        <v>0.10163694683025001</v>
      </c>
      <c r="OS1460">
        <f t="shared" si="566"/>
        <v>0.10518719211306256</v>
      </c>
      <c r="OT1460">
        <f t="shared" si="566"/>
        <v>7.3319236012562516E-2</v>
      </c>
      <c r="OU1460">
        <f t="shared" si="566"/>
        <v>0.14921078985351566</v>
      </c>
      <c r="OV1460">
        <f t="shared" si="566"/>
        <v>0.14675641574400008</v>
      </c>
      <c r="OW1460">
        <f t="shared" si="566"/>
        <v>2.9314576224999965E-2</v>
      </c>
      <c r="OX1460">
        <f t="shared" si="566"/>
        <v>5.4891511237890635E-2</v>
      </c>
      <c r="OY1460">
        <f t="shared" si="566"/>
        <v>0.11089649262656248</v>
      </c>
      <c r="OZ1460">
        <f t="shared" si="566"/>
        <v>4.1476071820562496E-2</v>
      </c>
      <c r="PA1460">
        <f t="shared" si="566"/>
        <v>2.15880575765625E-2</v>
      </c>
      <c r="PB1460">
        <f t="shared" si="566"/>
        <v>7.942462606406249E-2</v>
      </c>
      <c r="PC1460">
        <f t="shared" si="566"/>
        <v>3.1855110400000011E-2</v>
      </c>
      <c r="PD1460">
        <f t="shared" si="566"/>
        <v>8.9524305237515658E-2</v>
      </c>
      <c r="PE1460">
        <f t="shared" si="566"/>
        <v>2.1482066265625047E-3</v>
      </c>
      <c r="PF1460">
        <f t="shared" si="566"/>
        <v>0.12307370764689061</v>
      </c>
      <c r="PG1460">
        <f t="shared" si="566"/>
        <v>1.0180305506250016E-2</v>
      </c>
      <c r="PH1460">
        <f t="shared" si="566"/>
        <v>4.9135394391502538E-2</v>
      </c>
      <c r="PI1460">
        <f t="shared" si="566"/>
        <v>4.6265450345402491E-2</v>
      </c>
      <c r="PJ1460">
        <f t="shared" si="566"/>
        <v>0.11890048758025008</v>
      </c>
      <c r="PK1460">
        <f t="shared" si="566"/>
        <v>8.370758133689063E-2</v>
      </c>
      <c r="PL1460">
        <f t="shared" si="566"/>
        <v>1.9373160156250038E-2</v>
      </c>
      <c r="PM1460">
        <f t="shared" si="566"/>
        <v>1.0623553737890624E-2</v>
      </c>
      <c r="PN1460">
        <f t="shared" si="566"/>
        <v>9.6704828675999985E-2</v>
      </c>
      <c r="PO1460">
        <f t="shared" si="566"/>
        <v>4.567685819010249E-2</v>
      </c>
      <c r="PP1460">
        <f t="shared" si="566"/>
        <v>8.7371364202925628E-2</v>
      </c>
      <c r="PQ1460">
        <f t="shared" si="566"/>
        <v>0.1404909694515625</v>
      </c>
      <c r="PR1460">
        <f t="shared" si="566"/>
        <v>0.14830451316056251</v>
      </c>
      <c r="PS1460">
        <f t="shared" si="566"/>
        <v>0.14943878097226573</v>
      </c>
      <c r="PT1460">
        <f t="shared" si="566"/>
        <v>0.12507309682056258</v>
      </c>
      <c r="PU1460">
        <f t="shared" si="566"/>
        <v>3.0787088906249557E-4</v>
      </c>
      <c r="PV1460">
        <f t="shared" si="566"/>
        <v>4.7443374225000015E-2</v>
      </c>
      <c r="PW1460">
        <f t="shared" si="566"/>
        <v>8.5985665597265615E-2</v>
      </c>
      <c r="PX1460">
        <f t="shared" si="566"/>
        <v>2.7956049000390622E-2</v>
      </c>
      <c r="PY1460">
        <f t="shared" si="566"/>
        <v>7.8279995956640647E-2</v>
      </c>
      <c r="PZ1460">
        <f t="shared" si="566"/>
        <v>2.9922945306250014E-2</v>
      </c>
      <c r="QA1460">
        <f t="shared" si="566"/>
        <v>9.559339541015616E-3</v>
      </c>
      <c r="QB1460">
        <f t="shared" si="566"/>
        <v>0.11016341832656255</v>
      </c>
      <c r="QC1460">
        <f t="shared" si="566"/>
        <v>1.4792677515625002E-3</v>
      </c>
      <c r="QD1460">
        <f t="shared" si="566"/>
        <v>0.11835474874256251</v>
      </c>
      <c r="QE1460">
        <f t="shared" si="566"/>
        <v>0.18136419222656253</v>
      </c>
      <c r="QF1460">
        <f t="shared" si="566"/>
        <v>8.4308203701562501E-2</v>
      </c>
      <c r="QG1460">
        <f t="shared" si="566"/>
        <v>0.11796605957851565</v>
      </c>
      <c r="QH1460">
        <f t="shared" ref="QH1460:SS1460" si="567">(QH1456-QH1441)^2</f>
        <v>4.5514488951562494E-2</v>
      </c>
      <c r="QI1460">
        <f t="shared" si="567"/>
        <v>0.13734667625976565</v>
      </c>
      <c r="QJ1460">
        <f t="shared" si="567"/>
        <v>1.1474732816406333E-3</v>
      </c>
      <c r="QK1460">
        <f t="shared" si="567"/>
        <v>1.3235044000000017E-3</v>
      </c>
      <c r="QL1460">
        <f t="shared" si="567"/>
        <v>2.2855581375390645E-2</v>
      </c>
      <c r="QM1460">
        <f t="shared" si="567"/>
        <v>5.1212255751562505E-2</v>
      </c>
      <c r="QN1460">
        <f t="shared" si="567"/>
        <v>5.5099346556250005E-2</v>
      </c>
      <c r="QO1460">
        <f t="shared" si="567"/>
        <v>7.3539200249999855E-3</v>
      </c>
      <c r="QP1460">
        <f t="shared" si="567"/>
        <v>5.4404454003906359E-3</v>
      </c>
      <c r="QQ1460">
        <f t="shared" si="567"/>
        <v>0.14219639673789072</v>
      </c>
      <c r="QR1460">
        <f t="shared" si="567"/>
        <v>0.18104259108100001</v>
      </c>
      <c r="QS1460">
        <f t="shared" si="567"/>
        <v>2.0460355972656235E-3</v>
      </c>
      <c r="QT1460">
        <f t="shared" si="567"/>
        <v>5.9284945225000003E-2</v>
      </c>
      <c r="QU1460">
        <f t="shared" si="567"/>
        <v>6.7363056250000193E-3</v>
      </c>
      <c r="QV1460">
        <f t="shared" si="567"/>
        <v>0.20555002406406248</v>
      </c>
      <c r="QW1460">
        <f t="shared" si="567"/>
        <v>4.0068900000000025E-3</v>
      </c>
      <c r="QX1460">
        <f t="shared" si="567"/>
        <v>0.19133833415064064</v>
      </c>
      <c r="QY1460">
        <f t="shared" si="567"/>
        <v>8.314031602539064E-2</v>
      </c>
      <c r="QZ1460">
        <f t="shared" si="567"/>
        <v>6.3851288516015639E-2</v>
      </c>
      <c r="RA1460">
        <f t="shared" si="567"/>
        <v>6.1956685920999996E-2</v>
      </c>
      <c r="RB1460">
        <f t="shared" si="567"/>
        <v>1.8473878515624879E-5</v>
      </c>
      <c r="RC1460">
        <f t="shared" si="567"/>
        <v>2.2593847656249989E-2</v>
      </c>
      <c r="RD1460">
        <f t="shared" si="567"/>
        <v>1.7929931640625107E-5</v>
      </c>
      <c r="RE1460">
        <f t="shared" si="567"/>
        <v>6.4250244140625417E-5</v>
      </c>
      <c r="RF1460">
        <f t="shared" si="567"/>
        <v>4.4811597656249987E-2</v>
      </c>
      <c r="RG1460">
        <f t="shared" si="567"/>
        <v>1.5750563751562502E-2</v>
      </c>
      <c r="RH1460">
        <f t="shared" si="567"/>
        <v>0.16277593702500001</v>
      </c>
      <c r="RI1460">
        <f t="shared" si="567"/>
        <v>0.17306608814701563</v>
      </c>
      <c r="RJ1460">
        <f t="shared" si="567"/>
        <v>0.11714404673476571</v>
      </c>
      <c r="RK1460">
        <f t="shared" si="567"/>
        <v>7.0746025351562505E-2</v>
      </c>
      <c r="RL1460">
        <f t="shared" si="567"/>
        <v>8.8088756006249991E-2</v>
      </c>
      <c r="RM1460">
        <f t="shared" si="567"/>
        <v>5.6047011306250012E-2</v>
      </c>
      <c r="RN1460">
        <f t="shared" si="567"/>
        <v>0.13617898934414069</v>
      </c>
      <c r="RO1460">
        <f t="shared" si="567"/>
        <v>5.4192602441406196E-3</v>
      </c>
      <c r="RP1460">
        <f t="shared" si="567"/>
        <v>2.1409707378906261E-3</v>
      </c>
      <c r="RQ1460">
        <f t="shared" si="567"/>
        <v>9.6316734562890652E-2</v>
      </c>
      <c r="RR1460">
        <f t="shared" si="567"/>
        <v>2.5267486806249993E-2</v>
      </c>
      <c r="RS1460">
        <f t="shared" si="567"/>
        <v>2.9928999999999937E-4</v>
      </c>
      <c r="RT1460">
        <f t="shared" si="567"/>
        <v>4.0225316406250439E-6</v>
      </c>
      <c r="RU1460">
        <f t="shared" si="567"/>
        <v>4.0852071191406292E-3</v>
      </c>
      <c r="RV1460">
        <f t="shared" si="567"/>
        <v>7.2701202250000062E-3</v>
      </c>
      <c r="RW1460">
        <f t="shared" si="567"/>
        <v>4.2904131472265614E-2</v>
      </c>
      <c r="RX1460">
        <f t="shared" si="567"/>
        <v>0.11002331443064062</v>
      </c>
      <c r="RY1460">
        <f t="shared" si="567"/>
        <v>8.9205635597265617E-2</v>
      </c>
      <c r="RZ1460">
        <f t="shared" si="567"/>
        <v>0.10483462163306252</v>
      </c>
      <c r="SA1460">
        <f t="shared" si="567"/>
        <v>8.3889302132250015E-2</v>
      </c>
      <c r="SB1460">
        <f t="shared" si="567"/>
        <v>5.6092877708422514E-2</v>
      </c>
      <c r="SC1460">
        <f t="shared" si="567"/>
        <v>9.7763154240999989E-2</v>
      </c>
      <c r="SD1460">
        <f t="shared" si="567"/>
        <v>7.0851992035140671E-2</v>
      </c>
      <c r="SE1460">
        <f t="shared" si="567"/>
        <v>0.13252239131406254</v>
      </c>
      <c r="SF1460">
        <f t="shared" si="567"/>
        <v>9.0736877156640625E-2</v>
      </c>
      <c r="SG1460">
        <f t="shared" si="567"/>
        <v>7.1097422881000044E-2</v>
      </c>
      <c r="SH1460">
        <f t="shared" si="567"/>
        <v>2.6120620351562502E-2</v>
      </c>
      <c r="SI1460">
        <f t="shared" si="567"/>
        <v>0.11706935971600005</v>
      </c>
      <c r="SJ1460">
        <f t="shared" si="567"/>
        <v>0.12078396471501567</v>
      </c>
      <c r="SK1460">
        <f t="shared" si="567"/>
        <v>9.5809439960999998E-2</v>
      </c>
      <c r="SL1460">
        <f t="shared" si="567"/>
        <v>7.0346223519390627E-2</v>
      </c>
      <c r="SM1460">
        <f t="shared" si="567"/>
        <v>0.13676433612639066</v>
      </c>
      <c r="SN1460">
        <f t="shared" si="567"/>
        <v>0.12361359436256256</v>
      </c>
      <c r="SO1460">
        <f t="shared" si="567"/>
        <v>2.2366396722656294E-3</v>
      </c>
      <c r="SP1460">
        <f t="shared" si="567"/>
        <v>5.2331709501562511E-2</v>
      </c>
      <c r="SQ1460">
        <f t="shared" si="567"/>
        <v>8.9115960015624992E-3</v>
      </c>
      <c r="SR1460">
        <f t="shared" si="567"/>
        <v>0.13966430265976562</v>
      </c>
      <c r="SS1460">
        <f t="shared" si="567"/>
        <v>7.2345533326562503E-2</v>
      </c>
      <c r="ST1460">
        <f t="shared" ref="ST1460:VE1460" si="568">(ST1456-ST1441)^2</f>
        <v>7.2396699390624864E-3</v>
      </c>
      <c r="SU1460">
        <f t="shared" si="568"/>
        <v>7.4096242539062496E-2</v>
      </c>
      <c r="SV1460">
        <f t="shared" si="568"/>
        <v>2.6173577306250015E-2</v>
      </c>
      <c r="SW1460">
        <f t="shared" si="568"/>
        <v>0.11824313822499999</v>
      </c>
      <c r="SX1460">
        <f t="shared" si="568"/>
        <v>2.5759431390625044E-3</v>
      </c>
      <c r="SY1460">
        <f t="shared" si="568"/>
        <v>7.3016281332562508E-2</v>
      </c>
      <c r="SZ1460">
        <f t="shared" si="568"/>
        <v>6.3690238345562492E-2</v>
      </c>
      <c r="TA1460">
        <f t="shared" si="568"/>
        <v>7.4392781265625006E-3</v>
      </c>
      <c r="TB1460">
        <f t="shared" si="568"/>
        <v>7.6448793789062497E-2</v>
      </c>
      <c r="TC1460">
        <f t="shared" si="568"/>
        <v>0.11966151120156251</v>
      </c>
      <c r="TD1460">
        <f t="shared" si="568"/>
        <v>7.1496743626562539E-2</v>
      </c>
      <c r="TE1460">
        <f t="shared" si="568"/>
        <v>5.7944433372250054E-2</v>
      </c>
      <c r="TF1460">
        <f t="shared" si="568"/>
        <v>7.3101694315562502E-2</v>
      </c>
      <c r="TG1460">
        <f t="shared" si="568"/>
        <v>8.1843196806250074E-2</v>
      </c>
      <c r="TH1460">
        <f t="shared" si="568"/>
        <v>2.73550925390625E-2</v>
      </c>
      <c r="TI1460">
        <f t="shared" si="568"/>
        <v>2.1505122639062492E-2</v>
      </c>
      <c r="TJ1460">
        <f t="shared" si="568"/>
        <v>6.1881661980062508E-2</v>
      </c>
      <c r="TK1460">
        <f t="shared" si="568"/>
        <v>0.18136365989101561</v>
      </c>
      <c r="TL1460">
        <f t="shared" si="568"/>
        <v>1.3358111265625013E-3</v>
      </c>
      <c r="TM1460">
        <f t="shared" si="568"/>
        <v>0.2057051079825625</v>
      </c>
      <c r="TN1460">
        <f t="shared" si="568"/>
        <v>6.3451405894140625E-2</v>
      </c>
      <c r="TO1460">
        <f t="shared" si="568"/>
        <v>5.0694492581640618E-2</v>
      </c>
      <c r="TP1460">
        <f t="shared" si="568"/>
        <v>2.5828909439062495E-2</v>
      </c>
      <c r="TQ1460">
        <f t="shared" si="568"/>
        <v>8.373622556249993E-3</v>
      </c>
      <c r="TR1460">
        <f t="shared" si="568"/>
        <v>8.1199352025000004E-2</v>
      </c>
      <c r="TS1460">
        <f t="shared" si="568"/>
        <v>5.6243976253515675E-2</v>
      </c>
      <c r="TT1460">
        <f t="shared" si="568"/>
        <v>1.6817550806250036E-2</v>
      </c>
      <c r="TU1460">
        <f t="shared" si="568"/>
        <v>5.680708772064065E-2</v>
      </c>
      <c r="TV1460">
        <f t="shared" si="568"/>
        <v>6.2858387298062507E-2</v>
      </c>
      <c r="TW1460">
        <f t="shared" si="568"/>
        <v>7.2217576138556248E-3</v>
      </c>
      <c r="TX1460">
        <f t="shared" si="568"/>
        <v>3.7968714594140619E-2</v>
      </c>
      <c r="TY1460">
        <f t="shared" si="568"/>
        <v>8.0129686416015616E-2</v>
      </c>
      <c r="TZ1460">
        <f t="shared" si="568"/>
        <v>5.0902160430625022E-3</v>
      </c>
      <c r="UA1460">
        <f t="shared" si="568"/>
        <v>1.9733225625000034E-2</v>
      </c>
      <c r="UB1460">
        <f t="shared" si="568"/>
        <v>1.7618248389062497E-2</v>
      </c>
      <c r="UC1460">
        <f t="shared" si="568"/>
        <v>1.7503289999999994E-2</v>
      </c>
      <c r="UD1460">
        <f t="shared" si="568"/>
        <v>0.11404297850625002</v>
      </c>
      <c r="UE1460">
        <f t="shared" si="568"/>
        <v>9.3102791256249998E-2</v>
      </c>
      <c r="UF1460">
        <f t="shared" si="568"/>
        <v>0.13129480488906253</v>
      </c>
      <c r="UG1460">
        <f t="shared" si="568"/>
        <v>2.4286690003515667E-2</v>
      </c>
      <c r="UH1460">
        <f t="shared" si="568"/>
        <v>0.1174674515925625</v>
      </c>
      <c r="UI1460">
        <f t="shared" si="568"/>
        <v>6.2597766015625028E-3</v>
      </c>
      <c r="UJ1460">
        <f t="shared" si="568"/>
        <v>4.6802076159515628E-2</v>
      </c>
      <c r="UK1460">
        <f t="shared" si="568"/>
        <v>5.7080377224999992E-2</v>
      </c>
      <c r="UL1460">
        <f t="shared" si="568"/>
        <v>9.4245009042250014E-2</v>
      </c>
      <c r="UM1460">
        <f t="shared" si="568"/>
        <v>6.27992323050625E-2</v>
      </c>
      <c r="UN1460">
        <f t="shared" si="568"/>
        <v>5.1030380790902531E-2</v>
      </c>
      <c r="UO1460">
        <f t="shared" si="568"/>
        <v>6.6082876493906272E-3</v>
      </c>
      <c r="UP1460">
        <f t="shared" si="568"/>
        <v>1.7526284672265659E-2</v>
      </c>
      <c r="UQ1460">
        <f t="shared" si="568"/>
        <v>1.4621646400000033E-2</v>
      </c>
      <c r="UR1460">
        <f t="shared" si="568"/>
        <v>7.8624160000000054E-2</v>
      </c>
      <c r="US1460">
        <f t="shared" si="568"/>
        <v>3.5852949126562506E-2</v>
      </c>
      <c r="UT1460">
        <f t="shared" si="568"/>
        <v>7.3071888703515608E-2</v>
      </c>
      <c r="UU1460">
        <f t="shared" si="568"/>
        <v>0.17607569918906252</v>
      </c>
      <c r="UV1460">
        <f t="shared" si="568"/>
        <v>9.5960550624999948E-4</v>
      </c>
      <c r="UW1460">
        <f t="shared" si="568"/>
        <v>5.1497962425140625E-2</v>
      </c>
      <c r="UX1460">
        <f t="shared" si="568"/>
        <v>6.7420394456640623E-2</v>
      </c>
      <c r="UY1460">
        <f t="shared" si="568"/>
        <v>0.15617098663256249</v>
      </c>
      <c r="UZ1460">
        <f t="shared" si="568"/>
        <v>0.10455797099306251</v>
      </c>
      <c r="VA1460">
        <f t="shared" si="568"/>
        <v>5.6884861604975648E-2</v>
      </c>
      <c r="VB1460">
        <f t="shared" si="568"/>
        <v>1.4868906328515627E-2</v>
      </c>
      <c r="VC1460">
        <f t="shared" si="568"/>
        <v>6.6857462337610016E-2</v>
      </c>
      <c r="VD1460">
        <f t="shared" si="568"/>
        <v>1.0098586793475629E-2</v>
      </c>
      <c r="VE1460">
        <f t="shared" si="568"/>
        <v>5.7059987650905621E-2</v>
      </c>
      <c r="VF1460">
        <f t="shared" ref="VF1460:XQ1460" si="569">(VF1456-VF1441)^2</f>
        <v>2.8314994824360024E-2</v>
      </c>
      <c r="VG1460">
        <f t="shared" si="569"/>
        <v>7.1920957987506246E-3</v>
      </c>
      <c r="VH1460">
        <f t="shared" si="569"/>
        <v>1.5534506406250016E-2</v>
      </c>
      <c r="VI1460">
        <f t="shared" si="569"/>
        <v>1.1161130139062512E-2</v>
      </c>
      <c r="VJ1460">
        <f t="shared" si="569"/>
        <v>3.8522158237890639E-2</v>
      </c>
      <c r="VK1460">
        <f t="shared" si="569"/>
        <v>0.11215089348789062</v>
      </c>
      <c r="VL1460">
        <f t="shared" si="569"/>
        <v>2.5708702640625048E-3</v>
      </c>
      <c r="VM1460">
        <f t="shared" si="569"/>
        <v>0.11174228270156251</v>
      </c>
      <c r="VN1460">
        <f t="shared" si="569"/>
        <v>4.9900020534765679E-2</v>
      </c>
      <c r="VO1460">
        <f t="shared" si="569"/>
        <v>5.5718599292015648E-2</v>
      </c>
      <c r="VP1460">
        <f t="shared" si="569"/>
        <v>0.14569393575156239</v>
      </c>
      <c r="VQ1460">
        <f t="shared" si="569"/>
        <v>6.2586887660156338E-3</v>
      </c>
      <c r="VR1460">
        <f t="shared" si="569"/>
        <v>6.7229346474750651E-2</v>
      </c>
      <c r="VS1460">
        <f t="shared" si="569"/>
        <v>1.9682083761122491E-2</v>
      </c>
      <c r="VT1460">
        <f t="shared" si="569"/>
        <v>3.2212729388902489E-2</v>
      </c>
      <c r="VU1460">
        <f t="shared" si="569"/>
        <v>5.4738209168256318E-3</v>
      </c>
      <c r="VV1460">
        <f t="shared" si="569"/>
        <v>8.7307691701562509E-2</v>
      </c>
      <c r="VW1460">
        <f t="shared" si="569"/>
        <v>1.9546311816015641E-2</v>
      </c>
      <c r="VX1460">
        <f t="shared" si="569"/>
        <v>6.1518198819390628E-2</v>
      </c>
      <c r="VY1460">
        <f t="shared" si="569"/>
        <v>6.616019926406258E-2</v>
      </c>
      <c r="VZ1460">
        <f t="shared" si="569"/>
        <v>3.8931360249999975E-3</v>
      </c>
      <c r="WA1460">
        <f t="shared" si="569"/>
        <v>1.3964148899999973E-2</v>
      </c>
      <c r="WB1460">
        <f t="shared" si="569"/>
        <v>4.3876895391015629E-2</v>
      </c>
      <c r="WC1460">
        <f t="shared" si="569"/>
        <v>1.0164546375390611E-2</v>
      </c>
      <c r="WD1460">
        <f t="shared" si="569"/>
        <v>4.1752597640625057E-3</v>
      </c>
      <c r="WE1460">
        <f t="shared" si="569"/>
        <v>1.1064410156249975E-2</v>
      </c>
      <c r="WF1460">
        <f t="shared" si="569"/>
        <v>5.8184477015625008E-3</v>
      </c>
      <c r="WG1460">
        <f t="shared" si="569"/>
        <v>1.7583588759765623E-2</v>
      </c>
      <c r="WH1460">
        <f t="shared" si="569"/>
        <v>4.1388972871840034E-2</v>
      </c>
      <c r="WI1460">
        <f t="shared" si="569"/>
        <v>5.8307157226562503E-2</v>
      </c>
      <c r="WJ1460">
        <f t="shared" si="569"/>
        <v>4.463864681796003E-2</v>
      </c>
      <c r="WK1460">
        <f t="shared" si="569"/>
        <v>3.1764346672802493E-2</v>
      </c>
      <c r="WL1460">
        <f t="shared" si="569"/>
        <v>6.7456841872702553E-2</v>
      </c>
      <c r="WM1460">
        <f t="shared" si="569"/>
        <v>9.8599925039062494E-2</v>
      </c>
      <c r="WN1460">
        <f t="shared" si="569"/>
        <v>4.2454995325210042E-2</v>
      </c>
      <c r="WO1460">
        <f t="shared" si="569"/>
        <v>7.5135350844225046E-3</v>
      </c>
      <c r="WP1460">
        <f t="shared" si="569"/>
        <v>5.1396789313960002E-2</v>
      </c>
      <c r="WQ1460">
        <f t="shared" si="569"/>
        <v>8.5051264860249998E-2</v>
      </c>
      <c r="WR1460">
        <f t="shared" si="569"/>
        <v>6.3041543020562515E-2</v>
      </c>
      <c r="WS1460">
        <f t="shared" si="569"/>
        <v>3.4296396097656177E-3</v>
      </c>
      <c r="WT1460">
        <f t="shared" si="569"/>
        <v>1.7411462256250006E-2</v>
      </c>
      <c r="WU1460">
        <f t="shared" si="569"/>
        <v>3.3853911632205649E-2</v>
      </c>
      <c r="WV1460">
        <f t="shared" si="569"/>
        <v>6.0270164075030629E-2</v>
      </c>
      <c r="WW1460">
        <f t="shared" si="569"/>
        <v>5.1162956579290007E-2</v>
      </c>
      <c r="WX1460">
        <f t="shared" si="569"/>
        <v>4.9417023240360014E-2</v>
      </c>
      <c r="WY1460">
        <f t="shared" si="569"/>
        <v>3.9387860064062509E-2</v>
      </c>
      <c r="WZ1460">
        <f t="shared" si="569"/>
        <v>4.3283741451502496E-2</v>
      </c>
      <c r="XA1460">
        <f t="shared" si="569"/>
        <v>0.11236683353514067</v>
      </c>
      <c r="XB1460">
        <f t="shared" si="569"/>
        <v>1.9068544303210012E-2</v>
      </c>
      <c r="XC1460">
        <f t="shared" si="569"/>
        <v>4.722665675730249E-2</v>
      </c>
      <c r="XD1460">
        <f t="shared" si="569"/>
        <v>5.7879722782202513E-2</v>
      </c>
      <c r="XE1460">
        <f t="shared" si="569"/>
        <v>5.3175451622500402E-5</v>
      </c>
      <c r="XF1460">
        <f t="shared" si="569"/>
        <v>8.5494836025000048E-2</v>
      </c>
      <c r="XG1460">
        <f t="shared" si="569"/>
        <v>6.4336267951402501E-2</v>
      </c>
      <c r="XH1460">
        <f t="shared" si="569"/>
        <v>5.16880225E-2</v>
      </c>
      <c r="XI1460">
        <f t="shared" si="569"/>
        <v>4.7094859182250003E-2</v>
      </c>
      <c r="XJ1460">
        <f t="shared" si="569"/>
        <v>1.4298557288730645E-2</v>
      </c>
      <c r="XK1460">
        <f t="shared" si="569"/>
        <v>6.5665958763689983E-2</v>
      </c>
      <c r="XL1460">
        <f t="shared" si="569"/>
        <v>2.9626309916702499E-2</v>
      </c>
      <c r="XM1460">
        <f t="shared" si="569"/>
        <v>3.5029904345700615E-2</v>
      </c>
      <c r="XN1460">
        <f t="shared" si="569"/>
        <v>2.7632047195210032E-2</v>
      </c>
      <c r="XO1460">
        <f t="shared" si="569"/>
        <v>4.7169237351040019E-2</v>
      </c>
      <c r="XP1460">
        <f t="shared" si="569"/>
        <v>2.5027548490950648E-2</v>
      </c>
      <c r="XQ1460">
        <f t="shared" si="569"/>
        <v>4.4134383699422491E-2</v>
      </c>
      <c r="XR1460">
        <f t="shared" ref="XR1460:AAC1460" si="570">(XR1456-XR1441)^2</f>
        <v>2.3615921103825637E-2</v>
      </c>
      <c r="XS1460">
        <f t="shared" si="570"/>
        <v>0.1140902617562501</v>
      </c>
      <c r="XT1460">
        <f t="shared" si="570"/>
        <v>1.6228791729675639E-2</v>
      </c>
      <c r="XU1460">
        <f t="shared" si="570"/>
        <v>0.12900443579101564</v>
      </c>
      <c r="XV1460">
        <f t="shared" si="570"/>
        <v>3.1928847413602489E-2</v>
      </c>
      <c r="XW1460">
        <f t="shared" si="570"/>
        <v>1.2164821583062518E-2</v>
      </c>
      <c r="XX1460">
        <f t="shared" si="570"/>
        <v>1.0900544972205625E-2</v>
      </c>
      <c r="XY1460">
        <f t="shared" si="570"/>
        <v>3.9566162765002508E-2</v>
      </c>
      <c r="XZ1460">
        <f t="shared" si="570"/>
        <v>4.855764816400001E-2</v>
      </c>
      <c r="YA1460">
        <f t="shared" si="570"/>
        <v>0.10863451200624999</v>
      </c>
      <c r="YB1460">
        <f t="shared" si="570"/>
        <v>5.9569139810410059E-2</v>
      </c>
      <c r="YC1460">
        <f t="shared" si="570"/>
        <v>7.0689914438062537E-2</v>
      </c>
      <c r="YD1460">
        <f t="shared" si="570"/>
        <v>4.8879638438760011E-2</v>
      </c>
      <c r="YE1460">
        <f t="shared" si="570"/>
        <v>3.4551653220562535E-2</v>
      </c>
      <c r="YF1460">
        <f t="shared" si="570"/>
        <v>6.6114358410765656E-2</v>
      </c>
      <c r="YG1460">
        <f t="shared" si="570"/>
        <v>4.7370216609000017E-2</v>
      </c>
      <c r="YH1460">
        <f t="shared" si="570"/>
        <v>2.3078349523360003E-2</v>
      </c>
      <c r="YI1460">
        <f t="shared" si="570"/>
        <v>4.7399015682922485E-2</v>
      </c>
      <c r="YJ1460">
        <f t="shared" si="570"/>
        <v>2.8734936866130618E-2</v>
      </c>
      <c r="YK1460">
        <f t="shared" si="570"/>
        <v>3.2110435877822488E-2</v>
      </c>
      <c r="YL1460">
        <f t="shared" si="570"/>
        <v>3.4764739854302534E-2</v>
      </c>
      <c r="YM1460">
        <f t="shared" si="570"/>
        <v>4.9117862250250013E-2</v>
      </c>
      <c r="YN1460">
        <f t="shared" si="570"/>
        <v>3.9417585616890627E-2</v>
      </c>
      <c r="YO1460">
        <f t="shared" si="570"/>
        <v>3.2584437734560011E-2</v>
      </c>
      <c r="YP1460">
        <f t="shared" si="570"/>
        <v>4.3436155720230622E-2</v>
      </c>
      <c r="YQ1460">
        <f t="shared" si="570"/>
        <v>2.3111980689062629E-4</v>
      </c>
      <c r="YR1460">
        <f t="shared" si="570"/>
        <v>3.3297235110090015E-2</v>
      </c>
      <c r="YS1460">
        <f t="shared" si="570"/>
        <v>3.1787015810006282E-3</v>
      </c>
      <c r="YT1460">
        <f t="shared" si="570"/>
        <v>3.0869962902250022E-2</v>
      </c>
      <c r="YU1460">
        <f t="shared" si="570"/>
        <v>1.5487441597102507E-2</v>
      </c>
      <c r="YV1460">
        <f t="shared" si="570"/>
        <v>1.6139536370175636E-2</v>
      </c>
      <c r="YW1460">
        <f t="shared" si="570"/>
        <v>3.3192576656890009E-2</v>
      </c>
      <c r="YX1460">
        <f t="shared" si="570"/>
        <v>2.1171501562500012E-3</v>
      </c>
      <c r="YY1460">
        <f t="shared" si="570"/>
        <v>5.8489992015624895E-3</v>
      </c>
      <c r="YZ1460">
        <f t="shared" si="570"/>
        <v>1.1889135003906356E-3</v>
      </c>
      <c r="ZA1460">
        <f t="shared" si="570"/>
        <v>4.2096780624999863E-4</v>
      </c>
      <c r="ZB1460">
        <f t="shared" si="570"/>
        <v>4.9251149476000018E-2</v>
      </c>
      <c r="ZC1460">
        <f t="shared" si="570"/>
        <v>3.6264765575609995E-2</v>
      </c>
      <c r="ZD1460">
        <f t="shared" si="570"/>
        <v>2.6741206016100013E-3</v>
      </c>
      <c r="ZE1460">
        <f t="shared" si="570"/>
        <v>4.6497256458450667E-2</v>
      </c>
      <c r="ZF1460">
        <f t="shared" si="570"/>
        <v>5.7423135976562378E-4</v>
      </c>
      <c r="ZG1460">
        <f t="shared" si="570"/>
        <v>4.4139414062499313E-5</v>
      </c>
      <c r="ZH1460">
        <f t="shared" si="570"/>
        <v>5.4119043224999989E-2</v>
      </c>
      <c r="ZI1460">
        <f t="shared" si="570"/>
        <v>6.2337605625000154E-4</v>
      </c>
      <c r="ZJ1460">
        <f t="shared" si="570"/>
        <v>0.11998863003906257</v>
      </c>
      <c r="ZK1460">
        <f t="shared" si="570"/>
        <v>2.9230245089102498E-2</v>
      </c>
      <c r="ZL1460">
        <f t="shared" si="570"/>
        <v>3.4079126018355638E-2</v>
      </c>
      <c r="ZM1460">
        <f t="shared" si="570"/>
        <v>7.1178024622409991E-2</v>
      </c>
      <c r="ZN1460">
        <f t="shared" si="570"/>
        <v>1.3750716705902515E-2</v>
      </c>
      <c r="ZO1460">
        <f t="shared" si="570"/>
        <v>5.259032254564E-2</v>
      </c>
      <c r="ZP1460">
        <f t="shared" si="570"/>
        <v>5.1142816137450607E-2</v>
      </c>
      <c r="ZQ1460">
        <f t="shared" si="570"/>
        <v>4.1593144938800647E-2</v>
      </c>
      <c r="ZR1460">
        <f t="shared" si="570"/>
        <v>3.2086714994522487E-2</v>
      </c>
      <c r="ZS1460">
        <f t="shared" si="570"/>
        <v>5.7743345072402509E-2</v>
      </c>
      <c r="ZT1460">
        <f t="shared" si="570"/>
        <v>5.2661494938855642E-2</v>
      </c>
      <c r="ZU1460">
        <f t="shared" si="570"/>
        <v>0.11206777260756251</v>
      </c>
      <c r="ZV1460">
        <f t="shared" si="570"/>
        <v>3.0149173997280634E-2</v>
      </c>
      <c r="ZW1460">
        <f t="shared" si="570"/>
        <v>3.738416449502252E-2</v>
      </c>
      <c r="ZX1460">
        <f t="shared" si="570"/>
        <v>3.8586827086089993E-2</v>
      </c>
      <c r="ZY1460">
        <f t="shared" si="570"/>
        <v>1.684129107600002E-2</v>
      </c>
      <c r="ZZ1460">
        <f t="shared" si="570"/>
        <v>2.5674454056249997E-4</v>
      </c>
      <c r="AAA1460">
        <f t="shared" si="570"/>
        <v>3.262867808281001E-2</v>
      </c>
      <c r="AAB1460">
        <f t="shared" si="570"/>
        <v>1.1426674644140636E-2</v>
      </c>
      <c r="AAC1460">
        <f t="shared" si="570"/>
        <v>4.9886361591502545E-2</v>
      </c>
      <c r="AAD1460">
        <f t="shared" ref="AAD1460:ACO1460" si="571">(AAD1456-AAD1441)^2</f>
        <v>1.3631823936899998E-3</v>
      </c>
      <c r="AAE1460">
        <f t="shared" si="571"/>
        <v>2.5998571398525624E-2</v>
      </c>
      <c r="AAF1460">
        <f t="shared" si="571"/>
        <v>8.3986503318062497E-2</v>
      </c>
      <c r="AAG1460">
        <f t="shared" si="571"/>
        <v>3.4136719501562524E-2</v>
      </c>
      <c r="AAH1460">
        <f t="shared" si="571"/>
        <v>4.1194781076750647E-2</v>
      </c>
      <c r="AAI1460">
        <f t="shared" si="571"/>
        <v>1.9203508711725652E-2</v>
      </c>
      <c r="AAJ1460">
        <f t="shared" si="571"/>
        <v>5.2346923230250003E-2</v>
      </c>
      <c r="AAK1460">
        <f t="shared" si="571"/>
        <v>2.4248017665062512E-2</v>
      </c>
      <c r="AAL1460">
        <f t="shared" si="571"/>
        <v>3.8873879493159985E-2</v>
      </c>
      <c r="AAM1460">
        <f t="shared" si="571"/>
        <v>4.8586371604056331E-3</v>
      </c>
      <c r="AAN1460">
        <f t="shared" si="571"/>
        <v>1.2821666995839998E-2</v>
      </c>
      <c r="AAO1460">
        <f t="shared" si="571"/>
        <v>9.7014620160000113E-3</v>
      </c>
      <c r="AAP1460">
        <f t="shared" si="571"/>
        <v>6.6976534203062557E-2</v>
      </c>
      <c r="AAQ1460">
        <f t="shared" si="571"/>
        <v>5.5374443465062512E-2</v>
      </c>
      <c r="AAR1460">
        <f t="shared" si="571"/>
        <v>3.307305960000001E-2</v>
      </c>
      <c r="AAS1460">
        <f t="shared" si="571"/>
        <v>3.2165543691002489E-2</v>
      </c>
      <c r="AAT1460">
        <f t="shared" si="571"/>
        <v>0.143234999296</v>
      </c>
      <c r="AAU1460">
        <f t="shared" si="571"/>
        <v>3.8919082752639986E-2</v>
      </c>
      <c r="AAV1460">
        <f t="shared" si="571"/>
        <v>6.8365750345402571E-2</v>
      </c>
      <c r="AAW1460">
        <f t="shared" si="571"/>
        <v>5.3529080700425634E-2</v>
      </c>
      <c r="AAX1460">
        <f t="shared" si="571"/>
        <v>4.9815762510802532E-2</v>
      </c>
      <c r="AAY1460">
        <f t="shared" si="571"/>
        <v>7.8213784705925646E-2</v>
      </c>
      <c r="AAZ1460">
        <f t="shared" si="571"/>
        <v>3.6283544709760002E-2</v>
      </c>
      <c r="ABA1460">
        <f t="shared" si="571"/>
        <v>5.9891231110922497E-2</v>
      </c>
      <c r="ABB1460">
        <f t="shared" si="571"/>
        <v>2.6208444950550625E-2</v>
      </c>
      <c r="ABC1460">
        <f t="shared" si="571"/>
        <v>2.8148182185640032E-2</v>
      </c>
      <c r="ABD1460">
        <f t="shared" si="571"/>
        <v>4.5040299529000023E-2</v>
      </c>
      <c r="ABE1460">
        <f t="shared" si="571"/>
        <v>4.3230508084275636E-2</v>
      </c>
      <c r="ABF1460">
        <f t="shared" si="571"/>
        <v>2.1856591680062522E-2</v>
      </c>
      <c r="ABG1460">
        <f t="shared" si="571"/>
        <v>6.9531624566406278E-3</v>
      </c>
      <c r="ABH1460">
        <f t="shared" si="571"/>
        <v>2.5173193925390625E-2</v>
      </c>
      <c r="ABI1460">
        <f t="shared" si="571"/>
        <v>6.9588296641600062E-3</v>
      </c>
      <c r="ABJ1460">
        <f t="shared" si="571"/>
        <v>2.0772765081760007E-2</v>
      </c>
      <c r="ABK1460">
        <f t="shared" si="571"/>
        <v>1.5643643057702508E-2</v>
      </c>
      <c r="ABL1460">
        <f t="shared" si="571"/>
        <v>5.1575761253850619E-2</v>
      </c>
      <c r="ABM1460">
        <f t="shared" si="571"/>
        <v>2.2110307111622526E-2</v>
      </c>
      <c r="ABN1460">
        <f t="shared" si="571"/>
        <v>9.7843948392100123E-3</v>
      </c>
      <c r="ABO1460">
        <f t="shared" si="571"/>
        <v>1.3500407004100002E-3</v>
      </c>
      <c r="ABP1460">
        <f t="shared" si="571"/>
        <v>5.6733735552399987E-3</v>
      </c>
      <c r="ABQ1460">
        <f t="shared" si="571"/>
        <v>2.789535471195061E-2</v>
      </c>
      <c r="ABR1460">
        <f t="shared" si="571"/>
        <v>2.1849939397562527E-2</v>
      </c>
      <c r="ABS1460">
        <f t="shared" si="571"/>
        <v>2.6903396908502505E-2</v>
      </c>
      <c r="ABT1460">
        <f t="shared" si="571"/>
        <v>2.9519595290655634E-2</v>
      </c>
      <c r="ABU1460">
        <f t="shared" si="571"/>
        <v>4.8721688754010013E-2</v>
      </c>
      <c r="ABV1460">
        <f t="shared" si="571"/>
        <v>7.14224956875157E-2</v>
      </c>
      <c r="ABW1460">
        <f t="shared" si="571"/>
        <v>5.0100697074422537E-2</v>
      </c>
      <c r="ABX1460">
        <f t="shared" si="571"/>
        <v>4.2293526585210031E-2</v>
      </c>
      <c r="ABY1460">
        <f t="shared" si="571"/>
        <v>7.0411100130810006E-2</v>
      </c>
      <c r="ABZ1460">
        <f t="shared" si="571"/>
        <v>5.6129605659765679E-2</v>
      </c>
      <c r="ACA1460">
        <f t="shared" si="571"/>
        <v>2.5021727033630647E-2</v>
      </c>
      <c r="ACB1460">
        <f t="shared" si="571"/>
        <v>9.6149373840140703E-2</v>
      </c>
      <c r="ACC1460">
        <f t="shared" si="571"/>
        <v>2.8116372800390577E-2</v>
      </c>
      <c r="ACD1460">
        <f t="shared" si="571"/>
        <v>7.1921652169515626E-2</v>
      </c>
      <c r="ACE1460">
        <f t="shared" si="571"/>
        <v>5.5662790562500076E-3</v>
      </c>
      <c r="ACF1460">
        <f t="shared" si="571"/>
        <v>8.8247094362015638E-2</v>
      </c>
      <c r="ACG1460">
        <f t="shared" si="571"/>
        <v>7.3836635854550678E-2</v>
      </c>
      <c r="ACH1460">
        <f t="shared" si="571"/>
        <v>1.666438946289063E-2</v>
      </c>
      <c r="ACI1460">
        <f t="shared" si="571"/>
        <v>6.9881252937890631E-2</v>
      </c>
      <c r="ACJ1460">
        <f t="shared" si="571"/>
        <v>3.0171785535075629E-2</v>
      </c>
      <c r="ACK1460">
        <f t="shared" si="571"/>
        <v>7.6296107306250069E-2</v>
      </c>
      <c r="ACL1460">
        <f t="shared" si="571"/>
        <v>0.10732536363025</v>
      </c>
      <c r="ACM1460">
        <f t="shared" si="571"/>
        <v>6.7495845150140607E-2</v>
      </c>
      <c r="ACN1460">
        <f t="shared" si="571"/>
        <v>6.5386709118062575E-2</v>
      </c>
      <c r="ACO1460">
        <f t="shared" si="571"/>
        <v>1.3807366272562514E-2</v>
      </c>
      <c r="ACP1460">
        <f t="shared" ref="ACP1460:AFA1460" si="572">(ACP1456-ACP1441)^2</f>
        <v>1.6433253902025048E-3</v>
      </c>
      <c r="ACQ1460">
        <f t="shared" si="572"/>
        <v>4.0297009303322515E-2</v>
      </c>
      <c r="ACR1460">
        <f t="shared" si="572"/>
        <v>8.5729644014062523E-2</v>
      </c>
      <c r="ACS1460">
        <f t="shared" si="572"/>
        <v>6.9053939416900065E-3</v>
      </c>
      <c r="ACT1460">
        <f t="shared" si="572"/>
        <v>2.9364883635422504E-2</v>
      </c>
      <c r="ACU1460">
        <f t="shared" si="572"/>
        <v>3.9369821774889985E-2</v>
      </c>
      <c r="ACV1460">
        <f t="shared" si="572"/>
        <v>6.5792249999999748E-4</v>
      </c>
      <c r="ACW1460">
        <f t="shared" si="572"/>
        <v>1.5750480472656258E-3</v>
      </c>
      <c r="ACX1460">
        <f t="shared" si="572"/>
        <v>0.10001271844201563</v>
      </c>
      <c r="ACY1460">
        <f t="shared" si="572"/>
        <v>0.11065045068264062</v>
      </c>
      <c r="ACZ1460">
        <f t="shared" si="572"/>
        <v>5.460809501406251E-2</v>
      </c>
      <c r="ADA1460">
        <f t="shared" si="572"/>
        <v>4.5612144900000061E-2</v>
      </c>
      <c r="ADB1460">
        <f t="shared" si="572"/>
        <v>2.5235109594140607E-2</v>
      </c>
      <c r="ADC1460">
        <f t="shared" si="572"/>
        <v>6.4404148821075688E-2</v>
      </c>
      <c r="ADD1460">
        <f t="shared" si="572"/>
        <v>5.9642687953175622E-2</v>
      </c>
      <c r="ADE1460">
        <f t="shared" si="572"/>
        <v>4.0736114775225055E-3</v>
      </c>
      <c r="ADF1460">
        <f t="shared" si="572"/>
        <v>2.3647496439630631E-2</v>
      </c>
      <c r="ADG1460">
        <f t="shared" si="572"/>
        <v>7.4228661937890683E-2</v>
      </c>
      <c r="ADH1460">
        <f t="shared" si="572"/>
        <v>2.1084346820250004E-2</v>
      </c>
      <c r="ADI1460">
        <f t="shared" si="572"/>
        <v>6.3592142363780677E-2</v>
      </c>
      <c r="ADJ1460">
        <f t="shared" si="572"/>
        <v>5.6080917958809984E-2</v>
      </c>
      <c r="ADK1460">
        <f t="shared" si="572"/>
        <v>3.7720767476722525E-2</v>
      </c>
      <c r="ADL1460">
        <f t="shared" si="572"/>
        <v>3.0851798350240017E-2</v>
      </c>
      <c r="ADM1460">
        <f t="shared" si="572"/>
        <v>1.2317620281800617E-2</v>
      </c>
      <c r="ADN1460">
        <f t="shared" si="572"/>
        <v>0.11301514341756257</v>
      </c>
      <c r="ADO1460">
        <f t="shared" si="572"/>
        <v>0.18381016317826562</v>
      </c>
      <c r="ADP1460">
        <f t="shared" si="572"/>
        <v>9.8386830055562494E-2</v>
      </c>
      <c r="ADQ1460">
        <f t="shared" si="572"/>
        <v>6.6329684570249986E-2</v>
      </c>
      <c r="ADR1460">
        <f t="shared" si="572"/>
        <v>2.8080475727290031E-2</v>
      </c>
      <c r="ADS1460">
        <f t="shared" si="572"/>
        <v>5.5006197156000046E-2</v>
      </c>
      <c r="ADT1460">
        <f t="shared" si="572"/>
        <v>6.885306464175564E-2</v>
      </c>
      <c r="ADU1460">
        <f t="shared" si="572"/>
        <v>9.3677467590062485E-2</v>
      </c>
      <c r="ADV1460">
        <f t="shared" si="572"/>
        <v>0.14937896476806253</v>
      </c>
      <c r="ADW1460">
        <f t="shared" si="572"/>
        <v>2.2066849965722522E-2</v>
      </c>
      <c r="ADX1460">
        <f t="shared" si="572"/>
        <v>3.5278446624080612E-2</v>
      </c>
      <c r="ADY1460">
        <f t="shared" si="572"/>
        <v>7.3860278167625693E-2</v>
      </c>
      <c r="ADZ1460">
        <f t="shared" si="572"/>
        <v>4.8155120527562531E-2</v>
      </c>
      <c r="AEA1460">
        <f t="shared" si="572"/>
        <v>1.0882928417625627E-2</v>
      </c>
      <c r="AEB1460">
        <f t="shared" si="572"/>
        <v>2.6044932632580623E-2</v>
      </c>
      <c r="AEC1460">
        <f t="shared" si="572"/>
        <v>7.3966688212830672E-2</v>
      </c>
      <c r="AED1460">
        <f t="shared" si="572"/>
        <v>3.5546397926400066E-3</v>
      </c>
      <c r="AEE1460">
        <f t="shared" si="572"/>
        <v>7.5883472977202507E-2</v>
      </c>
      <c r="AEF1460">
        <f t="shared" si="572"/>
        <v>3.4834993529822535E-2</v>
      </c>
      <c r="AEG1460">
        <f t="shared" si="572"/>
        <v>5.9551664565756285E-3</v>
      </c>
      <c r="AEH1460">
        <f t="shared" si="572"/>
        <v>3.2886444254440012E-2</v>
      </c>
      <c r="AEI1460">
        <f t="shared" si="572"/>
        <v>1.5720658462202507E-2</v>
      </c>
      <c r="AEJ1460">
        <f t="shared" si="572"/>
        <v>1.0071311682605628E-2</v>
      </c>
      <c r="AEK1460">
        <f t="shared" si="572"/>
        <v>4.0108082913500619E-2</v>
      </c>
      <c r="AEL1460">
        <f t="shared" si="572"/>
        <v>2.6364390352322506E-2</v>
      </c>
      <c r="AEM1460">
        <f t="shared" si="572"/>
        <v>1.7522889113402499E-2</v>
      </c>
      <c r="AEN1460">
        <f t="shared" si="572"/>
        <v>1.6021983755100642E-2</v>
      </c>
      <c r="AEO1460">
        <f t="shared" si="572"/>
        <v>3.61304064E-6</v>
      </c>
      <c r="AEP1460">
        <f t="shared" si="572"/>
        <v>2.9961524181300637E-2</v>
      </c>
      <c r="AEQ1460">
        <f t="shared" si="572"/>
        <v>4.173788731717562E-2</v>
      </c>
      <c r="AER1460">
        <f t="shared" si="572"/>
        <v>7.8375210615506362E-3</v>
      </c>
      <c r="AES1460">
        <f t="shared" si="572"/>
        <v>3.5202980904100066E-3</v>
      </c>
      <c r="AET1460">
        <f t="shared" si="572"/>
        <v>7.2653563620562536E-2</v>
      </c>
      <c r="AEU1460">
        <f t="shared" si="572"/>
        <v>3.5767320006249999E-2</v>
      </c>
      <c r="AEV1460">
        <f t="shared" si="572"/>
        <v>4.6991942564062493E-2</v>
      </c>
      <c r="AEW1460">
        <f t="shared" si="572"/>
        <v>6.2998490025000006E-2</v>
      </c>
      <c r="AEX1460">
        <f t="shared" si="572"/>
        <v>1.6311380400225047E-3</v>
      </c>
      <c r="AEY1460">
        <f t="shared" si="572"/>
        <v>5.7318225450062509E-2</v>
      </c>
      <c r="AEZ1460">
        <f t="shared" si="572"/>
        <v>1.3149237567515631E-2</v>
      </c>
      <c r="AFA1460">
        <f t="shared" si="572"/>
        <v>4.9515706701562523E-2</v>
      </c>
      <c r="AFB1460">
        <f t="shared" ref="AFB1460:AHM1460" si="573">(AFB1456-AFB1441)^2</f>
        <v>4.2045051391210037E-2</v>
      </c>
      <c r="AFC1460">
        <f t="shared" si="573"/>
        <v>4.8046228830250004E-2</v>
      </c>
      <c r="AFD1460">
        <f t="shared" si="573"/>
        <v>4.4211832809210025E-2</v>
      </c>
      <c r="AFE1460">
        <f t="shared" si="573"/>
        <v>4.1035962130222516E-2</v>
      </c>
      <c r="AFF1460">
        <f t="shared" si="573"/>
        <v>7.3242220689000007E-2</v>
      </c>
      <c r="AFG1460">
        <f t="shared" si="573"/>
        <v>1.9871356752900037E-3</v>
      </c>
      <c r="AFH1460">
        <f t="shared" si="573"/>
        <v>5.7737061438890652E-2</v>
      </c>
      <c r="AFI1460">
        <f t="shared" si="573"/>
        <v>2.7188407054355643E-2</v>
      </c>
      <c r="AFJ1460">
        <f t="shared" si="573"/>
        <v>2.6664195618062513E-2</v>
      </c>
      <c r="AFK1460">
        <f t="shared" si="573"/>
        <v>2.6522907308102507E-2</v>
      </c>
      <c r="AFL1460">
        <f t="shared" si="573"/>
        <v>4.074735867006251E-2</v>
      </c>
      <c r="AFM1460">
        <f t="shared" si="573"/>
        <v>8.7403526970765644E-2</v>
      </c>
      <c r="AFN1460">
        <f t="shared" si="573"/>
        <v>6.0374092089960051E-2</v>
      </c>
      <c r="AFO1460">
        <f t="shared" si="573"/>
        <v>6.8086922190400065E-3</v>
      </c>
      <c r="AFP1460">
        <f t="shared" si="573"/>
        <v>2.1368190406890641E-2</v>
      </c>
      <c r="AFQ1460">
        <f t="shared" si="573"/>
        <v>9.1656896451209988E-2</v>
      </c>
      <c r="AFR1460">
        <f t="shared" si="573"/>
        <v>0.10162228230625005</v>
      </c>
      <c r="AFS1460">
        <f t="shared" si="573"/>
        <v>6.4936799929000019E-2</v>
      </c>
      <c r="AFT1460">
        <f t="shared" si="573"/>
        <v>8.2276691422500017E-3</v>
      </c>
      <c r="AFU1460">
        <f t="shared" si="573"/>
        <v>3.6988001703022529E-2</v>
      </c>
      <c r="AFV1460">
        <f t="shared" si="573"/>
        <v>6.6179414712960016E-2</v>
      </c>
      <c r="AFW1460">
        <f t="shared" si="573"/>
        <v>4.8504292121610018E-2</v>
      </c>
      <c r="AFX1460">
        <f t="shared" si="573"/>
        <v>5.8787457751562494E-2</v>
      </c>
      <c r="AFY1460">
        <f t="shared" si="573"/>
        <v>8.8382655452024991E-3</v>
      </c>
      <c r="AFZ1460">
        <f t="shared" si="573"/>
        <v>4.4638889788680643E-2</v>
      </c>
      <c r="AGA1460">
        <f t="shared" si="573"/>
        <v>2.2400652408825616E-2</v>
      </c>
      <c r="AGB1460">
        <f t="shared" si="573"/>
        <v>9.9427569531890636E-2</v>
      </c>
      <c r="AGC1460">
        <f t="shared" si="573"/>
        <v>2.6639674837222505E-2</v>
      </c>
      <c r="AGD1460">
        <f t="shared" si="573"/>
        <v>1.0751756081955624E-2</v>
      </c>
      <c r="AGE1460">
        <f t="shared" si="573"/>
        <v>4.8666389541160017E-2</v>
      </c>
      <c r="AGF1460">
        <f t="shared" si="573"/>
        <v>7.4330520895225056E-3</v>
      </c>
      <c r="AGG1460">
        <f t="shared" si="573"/>
        <v>3.0950177383890654E-2</v>
      </c>
      <c r="AGH1460">
        <f t="shared" si="573"/>
        <v>5.1045809283225031E-3</v>
      </c>
      <c r="AGI1460">
        <f t="shared" si="573"/>
        <v>2.0065961956640625E-2</v>
      </c>
      <c r="AGJ1460">
        <f t="shared" si="573"/>
        <v>1.2528207373775619E-2</v>
      </c>
      <c r="AGK1460">
        <f t="shared" si="573"/>
        <v>3.1850220960000475E-5</v>
      </c>
      <c r="AGL1460">
        <f t="shared" si="573"/>
        <v>9.6534555040000119E-3</v>
      </c>
      <c r="AGM1460">
        <f t="shared" si="573"/>
        <v>7.208619545212562E-2</v>
      </c>
      <c r="AGN1460">
        <f t="shared" si="573"/>
        <v>1.2671948615062623E-4</v>
      </c>
      <c r="AGO1460">
        <f t="shared" si="573"/>
        <v>2.0865398041960012E-2</v>
      </c>
      <c r="AGP1460">
        <f t="shared" si="573"/>
        <v>4.2198198084000028E-2</v>
      </c>
      <c r="AGQ1460">
        <f t="shared" si="573"/>
        <v>3.9110045958759991E-2</v>
      </c>
      <c r="AGR1460">
        <f t="shared" si="573"/>
        <v>1.2046192951522518E-2</v>
      </c>
      <c r="AGS1460">
        <f t="shared" si="573"/>
        <v>4.3865574369210021E-2</v>
      </c>
      <c r="AGT1460">
        <f t="shared" si="573"/>
        <v>5.9432111554506293E-3</v>
      </c>
      <c r="AGU1460">
        <f t="shared" si="573"/>
        <v>6.2141925490225092E-3</v>
      </c>
      <c r="AGV1460">
        <f t="shared" si="573"/>
        <v>1.194678511182252E-2</v>
      </c>
      <c r="AGW1460">
        <f t="shared" si="573"/>
        <v>3.0776474340062494E-2</v>
      </c>
      <c r="AGX1460">
        <f t="shared" si="573"/>
        <v>4.0935344927522509E-2</v>
      </c>
      <c r="AGY1460">
        <f t="shared" si="573"/>
        <v>9.9368786552422497E-2</v>
      </c>
      <c r="AGZ1460">
        <f t="shared" si="573"/>
        <v>8.218329025000002E-3</v>
      </c>
      <c r="AHA1460">
        <f t="shared" si="573"/>
        <v>5.083589793783061E-2</v>
      </c>
      <c r="AHB1460">
        <f t="shared" si="573"/>
        <v>6.848737600410007E-3</v>
      </c>
      <c r="AHC1460">
        <f t="shared" si="573"/>
        <v>0.11148086265625</v>
      </c>
      <c r="AHD1460">
        <f t="shared" si="573"/>
        <v>1.6642290024999982E-2</v>
      </c>
      <c r="AHE1460">
        <f t="shared" si="573"/>
        <v>1.0829784389062505E-2</v>
      </c>
      <c r="AHF1460">
        <f t="shared" si="573"/>
        <v>3.5798730690525637E-2</v>
      </c>
      <c r="AHG1460">
        <f t="shared" si="573"/>
        <v>3.9106960923039995E-2</v>
      </c>
      <c r="AHH1460">
        <f t="shared" si="573"/>
        <v>0.10890792014399998</v>
      </c>
      <c r="AHI1460">
        <f t="shared" si="573"/>
        <v>4.1839107025210036E-2</v>
      </c>
      <c r="AHJ1460">
        <f t="shared" si="573"/>
        <v>9.2015807782155637E-2</v>
      </c>
      <c r="AHK1460">
        <f t="shared" si="573"/>
        <v>9.5905728282249983E-2</v>
      </c>
      <c r="AHL1460">
        <f t="shared" si="573"/>
        <v>8.3312688800390611E-2</v>
      </c>
      <c r="AHM1460">
        <f t="shared" si="573"/>
        <v>9.4360243556265627E-2</v>
      </c>
      <c r="AHN1460">
        <f t="shared" ref="AHN1460:AJY1460" si="574">(AHN1456-AHN1441)^2</f>
        <v>0.10684252599006251</v>
      </c>
      <c r="AHO1460">
        <f t="shared" si="574"/>
        <v>2.2680442830075618E-2</v>
      </c>
      <c r="AHP1460">
        <f t="shared" si="574"/>
        <v>8.6799103034765623E-2</v>
      </c>
      <c r="AHQ1460">
        <f t="shared" si="574"/>
        <v>5.8143074076562516E-2</v>
      </c>
      <c r="AHR1460">
        <f t="shared" si="574"/>
        <v>7.7426387623200643E-2</v>
      </c>
      <c r="AHS1460">
        <f t="shared" si="574"/>
        <v>0.111118889025</v>
      </c>
      <c r="AHT1460">
        <f t="shared" si="574"/>
        <v>9.1139383449000008E-2</v>
      </c>
      <c r="AHU1460">
        <f t="shared" si="574"/>
        <v>0.11130564062500001</v>
      </c>
      <c r="AHV1460">
        <f t="shared" si="574"/>
        <v>9.0907677081000018E-2</v>
      </c>
      <c r="AHW1460">
        <f t="shared" si="574"/>
        <v>0.10554863880625005</v>
      </c>
      <c r="AHX1460">
        <f t="shared" si="574"/>
        <v>4.9479965114855654E-2</v>
      </c>
      <c r="AHY1460">
        <f t="shared" si="574"/>
        <v>4.9746596256302539E-2</v>
      </c>
      <c r="AHZ1460">
        <f t="shared" si="574"/>
        <v>2.0972470351562434E-4</v>
      </c>
      <c r="AIA1460">
        <f t="shared" si="574"/>
        <v>0.13757014812025001</v>
      </c>
      <c r="AIB1460">
        <f t="shared" si="574"/>
        <v>7.0218043922265633E-2</v>
      </c>
      <c r="AIC1460">
        <f t="shared" si="574"/>
        <v>6.4598068082249993E-2</v>
      </c>
      <c r="AID1460">
        <f t="shared" si="574"/>
        <v>5.8465873837980652E-2</v>
      </c>
      <c r="AIE1460">
        <f t="shared" si="574"/>
        <v>3.6261832965160001E-2</v>
      </c>
      <c r="AIF1460">
        <f t="shared" si="574"/>
        <v>2.1082677001562498E-2</v>
      </c>
      <c r="AIG1460">
        <f t="shared" si="574"/>
        <v>8.0968702500000073E-2</v>
      </c>
      <c r="AIH1460">
        <f t="shared" si="574"/>
        <v>9.4096314039000636E-2</v>
      </c>
      <c r="AII1460">
        <f t="shared" si="574"/>
        <v>7.5476586636500614E-2</v>
      </c>
      <c r="AIJ1460">
        <f t="shared" si="574"/>
        <v>9.0520816298900617E-2</v>
      </c>
      <c r="AIK1460">
        <f t="shared" si="574"/>
        <v>8.9215641427515618E-2</v>
      </c>
      <c r="AIL1460">
        <f t="shared" si="574"/>
        <v>2.0965411031640666E-2</v>
      </c>
      <c r="AIM1460">
        <f t="shared" si="574"/>
        <v>0.11988490753599999</v>
      </c>
      <c r="AIN1460">
        <f t="shared" si="574"/>
        <v>3.135613112139065E-2</v>
      </c>
      <c r="AIO1460">
        <f t="shared" si="574"/>
        <v>6.8470076807015681E-2</v>
      </c>
      <c r="AIP1460">
        <f t="shared" si="574"/>
        <v>8.559647347656256E-2</v>
      </c>
      <c r="AIQ1460">
        <f t="shared" si="574"/>
        <v>5.3125282841100636E-2</v>
      </c>
      <c r="AIR1460">
        <f t="shared" si="574"/>
        <v>4.8075112045140631E-2</v>
      </c>
      <c r="AIS1460">
        <f t="shared" si="574"/>
        <v>3.2034001482202493E-2</v>
      </c>
      <c r="AIT1460">
        <f t="shared" si="574"/>
        <v>6.9092291029515626E-2</v>
      </c>
      <c r="AIU1460">
        <f t="shared" si="574"/>
        <v>6.488379399285063E-2</v>
      </c>
      <c r="AIV1460">
        <f t="shared" si="574"/>
        <v>3.8365791416015656E-2</v>
      </c>
      <c r="AIW1460">
        <f t="shared" si="574"/>
        <v>5.5580797233639984E-2</v>
      </c>
      <c r="AIX1460">
        <f t="shared" si="574"/>
        <v>3.1017206494850659E-2</v>
      </c>
      <c r="AIY1460">
        <f t="shared" si="574"/>
        <v>0.14095256553225</v>
      </c>
      <c r="AIZ1460">
        <f t="shared" si="574"/>
        <v>9.0620791830765643E-2</v>
      </c>
      <c r="AJA1460">
        <f t="shared" si="574"/>
        <v>7.6068742781640622E-2</v>
      </c>
      <c r="AJB1460">
        <f t="shared" si="574"/>
        <v>5.1686306021750644E-2</v>
      </c>
      <c r="AJC1460">
        <f t="shared" si="574"/>
        <v>5.2190499065760003E-2</v>
      </c>
      <c r="AJD1460">
        <f t="shared" si="574"/>
        <v>2.4920624158155654E-2</v>
      </c>
      <c r="AJE1460">
        <f t="shared" si="574"/>
        <v>8.733319337961E-2</v>
      </c>
      <c r="AJF1460">
        <f t="shared" si="574"/>
        <v>3.9726917685015628E-2</v>
      </c>
      <c r="AJG1460">
        <f t="shared" si="574"/>
        <v>6.4693413800999994E-2</v>
      </c>
      <c r="AJH1460">
        <f t="shared" si="574"/>
        <v>9.5760230852249995E-2</v>
      </c>
      <c r="AJI1460">
        <f t="shared" si="574"/>
        <v>0.10842992836899999</v>
      </c>
      <c r="AJJ1460">
        <f t="shared" si="574"/>
        <v>5.9912695578490056E-2</v>
      </c>
      <c r="AJK1460">
        <f t="shared" si="574"/>
        <v>8.1914017539062495E-2</v>
      </c>
      <c r="AJL1460">
        <f t="shared" si="574"/>
        <v>5.7610116444155653E-2</v>
      </c>
      <c r="AJM1460">
        <f t="shared" si="574"/>
        <v>7.53037294325625E-2</v>
      </c>
      <c r="AJN1460">
        <f t="shared" si="574"/>
        <v>6.4092479250255671E-2</v>
      </c>
      <c r="AJO1460">
        <f t="shared" si="574"/>
        <v>8.6126695202249998E-2</v>
      </c>
      <c r="AJP1460">
        <f t="shared" si="574"/>
        <v>0.11937733285506251</v>
      </c>
      <c r="AJQ1460">
        <f t="shared" si="574"/>
        <v>8.6380002072562495E-2</v>
      </c>
      <c r="AJR1460">
        <f t="shared" si="574"/>
        <v>7.560355152100004E-2</v>
      </c>
      <c r="AJS1460">
        <f t="shared" si="574"/>
        <v>4.5146645510760031E-2</v>
      </c>
      <c r="AJT1460">
        <f t="shared" si="574"/>
        <v>1.572727933140251E-2</v>
      </c>
      <c r="AJU1460">
        <f t="shared" si="574"/>
        <v>0.12197172078025009</v>
      </c>
      <c r="AJV1460">
        <f t="shared" si="574"/>
        <v>7.2756241942322525E-2</v>
      </c>
      <c r="AJW1460">
        <f t="shared" si="574"/>
        <v>6.0493825131755621E-2</v>
      </c>
      <c r="AJX1460">
        <f t="shared" si="574"/>
        <v>9.4627987976390673E-2</v>
      </c>
      <c r="AJY1460">
        <f t="shared" si="574"/>
        <v>8.9657726041000071E-2</v>
      </c>
      <c r="AJZ1460">
        <f t="shared" ref="AJZ1460:AMK1460" si="575">(AJZ1456-AJZ1441)^2</f>
        <v>0.12272497820156252</v>
      </c>
      <c r="AKA1460">
        <f t="shared" si="575"/>
        <v>5.6364564579450625E-2</v>
      </c>
      <c r="AKB1460">
        <f t="shared" si="575"/>
        <v>7.0436814980422549E-2</v>
      </c>
      <c r="AKC1460">
        <f t="shared" si="575"/>
        <v>1.3868088840122514E-2</v>
      </c>
      <c r="AKD1460">
        <f t="shared" si="575"/>
        <v>4.0857850755562516E-2</v>
      </c>
      <c r="AKE1460">
        <f t="shared" si="575"/>
        <v>2.5667404310249994E-2</v>
      </c>
      <c r="AKF1460">
        <f t="shared" si="575"/>
        <v>0.12013303305451568</v>
      </c>
      <c r="AKG1460">
        <f t="shared" si="575"/>
        <v>0.11244838855556259</v>
      </c>
      <c r="AKH1460">
        <f t="shared" si="575"/>
        <v>8.5376661591122505E-2</v>
      </c>
      <c r="AKI1460">
        <f t="shared" si="575"/>
        <v>7.2856401520562497E-2</v>
      </c>
      <c r="AKJ1460">
        <f t="shared" si="575"/>
        <v>7.5769251222622486E-2</v>
      </c>
      <c r="AKK1460">
        <f t="shared" si="575"/>
        <v>2.7626686573200644E-2</v>
      </c>
      <c r="AKL1460">
        <f t="shared" si="575"/>
        <v>3.7356510914805637E-2</v>
      </c>
      <c r="AKM1460">
        <f t="shared" si="575"/>
        <v>2.4954197062550657E-2</v>
      </c>
      <c r="AKN1460">
        <f t="shared" si="575"/>
        <v>8.2433946547265671E-2</v>
      </c>
      <c r="AKO1460">
        <f t="shared" si="575"/>
        <v>0.15356131316100002</v>
      </c>
      <c r="AKP1460">
        <f t="shared" si="575"/>
        <v>0.1191513207481506</v>
      </c>
      <c r="AKQ1460">
        <f t="shared" si="575"/>
        <v>3.7297082156475633E-2</v>
      </c>
      <c r="AKR1460">
        <f t="shared" si="575"/>
        <v>4.3904685736802507E-2</v>
      </c>
      <c r="AKS1460">
        <f t="shared" si="575"/>
        <v>2.2749289202255614E-2</v>
      </c>
      <c r="AKT1460">
        <f t="shared" si="575"/>
        <v>2.7765748524830644E-2</v>
      </c>
      <c r="AKU1460">
        <f t="shared" si="575"/>
        <v>6.3680270150250032E-2</v>
      </c>
      <c r="AKV1460">
        <f t="shared" si="575"/>
        <v>1.8264873785760017E-2</v>
      </c>
      <c r="AKW1460">
        <f t="shared" si="575"/>
        <v>3.6169649562239996E-2</v>
      </c>
      <c r="AKX1460">
        <f t="shared" si="575"/>
        <v>4.178830297851565E-2</v>
      </c>
      <c r="AKY1460">
        <f t="shared" si="575"/>
        <v>0.10109665384900006</v>
      </c>
      <c r="AKZ1460">
        <f t="shared" si="575"/>
        <v>3.6245267847610001E-2</v>
      </c>
      <c r="ALA1460">
        <f t="shared" si="575"/>
        <v>3.0637951369000018E-2</v>
      </c>
      <c r="ALB1460">
        <f t="shared" si="575"/>
        <v>9.008230881012258E-2</v>
      </c>
      <c r="ALC1460">
        <f t="shared" si="575"/>
        <v>1.9416116325975646E-2</v>
      </c>
      <c r="ALD1460">
        <f t="shared" si="575"/>
        <v>0.108006878736</v>
      </c>
      <c r="ALE1460">
        <f t="shared" si="575"/>
        <v>2.0732112182250004E-2</v>
      </c>
      <c r="ALF1460">
        <f t="shared" si="575"/>
        <v>4.0299779578802514E-2</v>
      </c>
      <c r="ALG1460">
        <f t="shared" si="575"/>
        <v>9.0721440000000014E-2</v>
      </c>
      <c r="ALH1460">
        <f t="shared" si="575"/>
        <v>6.4042969755765677E-2</v>
      </c>
      <c r="ALI1460">
        <f t="shared" si="575"/>
        <v>3.6471106870810004E-2</v>
      </c>
      <c r="ALJ1460">
        <f t="shared" si="575"/>
        <v>6.0008194176490059E-2</v>
      </c>
      <c r="ALK1460">
        <f t="shared" si="575"/>
        <v>7.6447964310062497E-2</v>
      </c>
      <c r="ALL1460">
        <f t="shared" si="575"/>
        <v>2.3748666941300636E-2</v>
      </c>
      <c r="ALM1460">
        <f t="shared" si="575"/>
        <v>4.6563813582250008E-2</v>
      </c>
      <c r="ALN1460">
        <f t="shared" si="575"/>
        <v>1.1735524312890638E-2</v>
      </c>
      <c r="ALO1460">
        <f t="shared" si="575"/>
        <v>5.567768790543999E-2</v>
      </c>
      <c r="ALP1460">
        <f t="shared" si="575"/>
        <v>3.6382129080999998E-2</v>
      </c>
      <c r="ALQ1460">
        <f t="shared" si="575"/>
        <v>0.13759648359999999</v>
      </c>
      <c r="ALR1460">
        <f t="shared" si="575"/>
        <v>6.6455580984040002E-2</v>
      </c>
      <c r="ALS1460">
        <f t="shared" si="575"/>
        <v>7.9091044099690075E-2</v>
      </c>
      <c r="ALT1460">
        <f t="shared" si="575"/>
        <v>0.10412680316292251</v>
      </c>
      <c r="ALU1460">
        <f t="shared" si="575"/>
        <v>5.8796259424360058E-2</v>
      </c>
      <c r="ALV1460">
        <f t="shared" si="575"/>
        <v>6.8949175433062559E-2</v>
      </c>
      <c r="ALW1460">
        <f t="shared" si="575"/>
        <v>6.0040877049760057E-2</v>
      </c>
      <c r="ALX1460">
        <f t="shared" si="575"/>
        <v>2.105792788225001E-2</v>
      </c>
      <c r="ALY1460">
        <f t="shared" si="575"/>
        <v>7.9835816362905626E-2</v>
      </c>
      <c r="ALZ1460">
        <f t="shared" si="575"/>
        <v>2.2745669458055621E-2</v>
      </c>
      <c r="AMA1460">
        <f t="shared" si="575"/>
        <v>5.3406401153062527E-2</v>
      </c>
      <c r="AMB1460">
        <f t="shared" si="575"/>
        <v>3.5517652174625616E-2</v>
      </c>
      <c r="AMC1460">
        <f t="shared" si="575"/>
        <v>4.4061809271902494E-2</v>
      </c>
      <c r="AMD1460">
        <f t="shared" si="575"/>
        <v>5.2368386353960003E-2</v>
      </c>
      <c r="AME1460">
        <f t="shared" si="575"/>
        <v>6.0591705562130622E-2</v>
      </c>
      <c r="AMF1460">
        <f t="shared" si="575"/>
        <v>1.9780664414062496E-2</v>
      </c>
      <c r="AMG1460">
        <f t="shared" si="575"/>
        <v>9.243065338081001E-2</v>
      </c>
      <c r="AMH1460">
        <f t="shared" si="575"/>
        <v>5.770779838902565E-2</v>
      </c>
      <c r="AMI1460">
        <f t="shared" si="575"/>
        <v>3.2491062895200623E-2</v>
      </c>
      <c r="AMJ1460">
        <f t="shared" si="575"/>
        <v>7.5573267600105618E-2</v>
      </c>
      <c r="AMK1460">
        <f t="shared" si="575"/>
        <v>5.7118251533062513E-2</v>
      </c>
      <c r="AML1460">
        <f t="shared" ref="AML1460:AOW1460" si="576">(AML1456-AML1441)^2</f>
        <v>2.4384649489222521E-2</v>
      </c>
      <c r="AMM1460">
        <f t="shared" si="576"/>
        <v>9.8942740517722505E-2</v>
      </c>
      <c r="AMN1460">
        <f t="shared" si="576"/>
        <v>6.7275650000249987E-2</v>
      </c>
      <c r="AMO1460">
        <f t="shared" si="576"/>
        <v>6.9538942580640625E-2</v>
      </c>
      <c r="AMP1460">
        <f t="shared" si="576"/>
        <v>6.4886353984E-2</v>
      </c>
      <c r="AMQ1460">
        <f t="shared" si="576"/>
        <v>7.2484725592515689E-2</v>
      </c>
      <c r="AMR1460">
        <f t="shared" si="576"/>
        <v>4.8466682952250012E-2</v>
      </c>
      <c r="AMS1460">
        <f t="shared" si="576"/>
        <v>4.6756245389205656E-2</v>
      </c>
      <c r="AMT1460">
        <f t="shared" si="576"/>
        <v>1.7839756146802502E-2</v>
      </c>
      <c r="AMU1460">
        <f t="shared" si="576"/>
        <v>1.3353934482600631E-2</v>
      </c>
      <c r="AMV1460">
        <f t="shared" si="576"/>
        <v>5.981849591524005E-2</v>
      </c>
      <c r="AMW1460">
        <f t="shared" si="576"/>
        <v>5.601259423203999E-2</v>
      </c>
      <c r="AMX1460">
        <f t="shared" si="576"/>
        <v>2.0071338100222495E-2</v>
      </c>
      <c r="AMY1460">
        <f t="shared" si="576"/>
        <v>3.7849527405202518E-2</v>
      </c>
      <c r="AMZ1460">
        <f t="shared" si="576"/>
        <v>4.1073568355822508E-2</v>
      </c>
      <c r="ANA1460">
        <f t="shared" si="576"/>
        <v>3.2839410811425621E-2</v>
      </c>
      <c r="ANB1460">
        <f t="shared" si="576"/>
        <v>4.0316513665575628E-2</v>
      </c>
      <c r="ANC1460">
        <f t="shared" si="576"/>
        <v>4.36271155281025E-2</v>
      </c>
      <c r="AND1460">
        <f t="shared" si="576"/>
        <v>7.2267646778280611E-2</v>
      </c>
      <c r="ANE1460">
        <f t="shared" si="576"/>
        <v>5.7586356807980646E-2</v>
      </c>
      <c r="ANF1460">
        <f t="shared" si="576"/>
        <v>0.10766888673789063</v>
      </c>
      <c r="ANG1460">
        <f t="shared" si="576"/>
        <v>3.9431117185289986E-2</v>
      </c>
      <c r="ANH1460">
        <f t="shared" si="576"/>
        <v>2.0564126433900622E-2</v>
      </c>
      <c r="ANI1460">
        <f t="shared" si="576"/>
        <v>6.0758367687015626E-2</v>
      </c>
      <c r="ANJ1460">
        <f t="shared" si="576"/>
        <v>3.5037569080562526E-2</v>
      </c>
      <c r="ANK1460">
        <f t="shared" si="576"/>
        <v>9.3989610217562553E-2</v>
      </c>
      <c r="ANL1460">
        <f t="shared" si="576"/>
        <v>3.6773556342705641E-2</v>
      </c>
      <c r="ANM1460">
        <f t="shared" si="576"/>
        <v>4.8982896512640019E-2</v>
      </c>
      <c r="ANN1460">
        <f t="shared" si="576"/>
        <v>7.9994802863925615E-2</v>
      </c>
      <c r="ANO1460">
        <f t="shared" si="576"/>
        <v>7.5518955950765618E-2</v>
      </c>
      <c r="ANP1460">
        <f t="shared" si="576"/>
        <v>4.4862067574555638E-2</v>
      </c>
      <c r="ANQ1460">
        <f t="shared" si="576"/>
        <v>4.2506316304360039E-2</v>
      </c>
      <c r="ANR1460">
        <f t="shared" si="576"/>
        <v>0.10019874280142251</v>
      </c>
      <c r="ANS1460">
        <f t="shared" si="576"/>
        <v>8.3918282766575703E-2</v>
      </c>
      <c r="ANT1460">
        <f t="shared" si="576"/>
        <v>4.4961417487155632E-2</v>
      </c>
      <c r="ANU1460">
        <f t="shared" si="576"/>
        <v>7.5298049144010004E-2</v>
      </c>
      <c r="ANV1460">
        <f t="shared" si="576"/>
        <v>3.0684458832040015E-2</v>
      </c>
      <c r="ANW1460">
        <f t="shared" si="576"/>
        <v>3.1951473125062496E-2</v>
      </c>
      <c r="ANX1460">
        <f t="shared" si="576"/>
        <v>7.0965017334759989E-2</v>
      </c>
      <c r="ANY1460">
        <f t="shared" si="576"/>
        <v>4.3226661659550615E-2</v>
      </c>
      <c r="ANZ1460">
        <f t="shared" si="576"/>
        <v>3.0702153532090017E-2</v>
      </c>
      <c r="AOA1460">
        <f t="shared" si="576"/>
        <v>0.11200141522251565</v>
      </c>
      <c r="AOB1460">
        <f t="shared" si="576"/>
        <v>1.4090135128515644E-2</v>
      </c>
      <c r="AOC1460">
        <f t="shared" si="576"/>
        <v>3.190605109302249E-2</v>
      </c>
      <c r="AOD1460">
        <f t="shared" si="576"/>
        <v>7.2065429345002527E-2</v>
      </c>
      <c r="AOE1460">
        <f t="shared" si="576"/>
        <v>6.9292494122355608E-2</v>
      </c>
      <c r="AOF1460">
        <f t="shared" si="576"/>
        <v>6.09180638112225E-2</v>
      </c>
      <c r="AOG1460">
        <f t="shared" si="576"/>
        <v>0.11586339486576563</v>
      </c>
      <c r="AOH1460">
        <f t="shared" si="576"/>
        <v>8.4092228179560025E-2</v>
      </c>
      <c r="AOI1460">
        <f t="shared" si="576"/>
        <v>3.3703195206490011E-2</v>
      </c>
      <c r="AOJ1460">
        <f t="shared" si="576"/>
        <v>8.0198459324555618E-2</v>
      </c>
      <c r="AOK1460">
        <f t="shared" si="576"/>
        <v>7.2237111322640629E-2</v>
      </c>
      <c r="AOL1460">
        <f t="shared" si="576"/>
        <v>1.77303472336225E-2</v>
      </c>
      <c r="AOM1460">
        <f t="shared" si="576"/>
        <v>4.2703850530810036E-2</v>
      </c>
      <c r="AON1460">
        <f t="shared" si="576"/>
        <v>5.2562394372009998E-2</v>
      </c>
      <c r="AOO1460">
        <f t="shared" si="576"/>
        <v>2.4961653755130649E-2</v>
      </c>
      <c r="AOP1460">
        <f t="shared" si="576"/>
        <v>5.934899907225006E-2</v>
      </c>
      <c r="AOQ1460">
        <f t="shared" si="576"/>
        <v>9.0642587921355641E-2</v>
      </c>
      <c r="AOR1460">
        <f t="shared" si="576"/>
        <v>8.6455111056249978E-2</v>
      </c>
      <c r="AOS1460">
        <f t="shared" si="576"/>
        <v>1.0879486087800625E-2</v>
      </c>
      <c r="AOT1460">
        <f t="shared" si="576"/>
        <v>3.3580232650810012E-2</v>
      </c>
      <c r="AOU1460">
        <f t="shared" si="576"/>
        <v>8.1643418722265673E-2</v>
      </c>
      <c r="AOV1460">
        <f t="shared" si="576"/>
        <v>0.11814335247001563</v>
      </c>
      <c r="AOW1460">
        <f t="shared" si="576"/>
        <v>7.0444458689062558E-2</v>
      </c>
      <c r="AOX1460">
        <f t="shared" ref="AOX1460:ARI1460" si="577">(AOX1456-AOX1441)^2</f>
        <v>0.10389143945180251</v>
      </c>
      <c r="AOY1460">
        <f t="shared" si="577"/>
        <v>4.032089100039063E-2</v>
      </c>
      <c r="AOZ1460">
        <f t="shared" si="577"/>
        <v>6.9099322556250023E-2</v>
      </c>
      <c r="APA1460">
        <f t="shared" si="577"/>
        <v>5.529874359765638E-3</v>
      </c>
      <c r="APB1460">
        <f t="shared" si="577"/>
        <v>1.7853469284765618E-2</v>
      </c>
      <c r="APC1460">
        <f t="shared" si="577"/>
        <v>3.0782316511210016E-2</v>
      </c>
      <c r="APD1460">
        <f t="shared" si="577"/>
        <v>0.14393013285156253</v>
      </c>
      <c r="APE1460">
        <f t="shared" si="577"/>
        <v>0.11901844509025006</v>
      </c>
      <c r="APF1460">
        <f t="shared" si="577"/>
        <v>4.1396205579330651E-2</v>
      </c>
      <c r="APG1460">
        <f t="shared" si="577"/>
        <v>7.6467817742422478E-2</v>
      </c>
      <c r="APH1460">
        <f t="shared" si="577"/>
        <v>5.8641550356030657E-2</v>
      </c>
      <c r="API1460">
        <f t="shared" si="577"/>
        <v>5.7157823882850622E-2</v>
      </c>
      <c r="APJ1460">
        <f t="shared" si="577"/>
        <v>4.9379117349515653E-2</v>
      </c>
      <c r="APK1460">
        <f t="shared" si="577"/>
        <v>4.514242793287563E-2</v>
      </c>
      <c r="APL1460">
        <f t="shared" si="577"/>
        <v>4.6296203148525658E-2</v>
      </c>
      <c r="APM1460">
        <f t="shared" si="577"/>
        <v>8.3523095263140681E-2</v>
      </c>
      <c r="APN1460">
        <f t="shared" si="577"/>
        <v>4.4212989280322502E-2</v>
      </c>
      <c r="APO1460">
        <f t="shared" si="577"/>
        <v>7.702614803522248E-2</v>
      </c>
      <c r="APP1460">
        <f t="shared" si="577"/>
        <v>7.4481914939062532E-2</v>
      </c>
      <c r="APQ1460">
        <f t="shared" si="577"/>
        <v>6.7979533222322558E-2</v>
      </c>
      <c r="APR1460">
        <f t="shared" si="577"/>
        <v>7.1306583034055612E-2</v>
      </c>
      <c r="APS1460">
        <f t="shared" si="577"/>
        <v>7.9244164211560067E-2</v>
      </c>
      <c r="APT1460">
        <f t="shared" si="577"/>
        <v>5.9607464632960058E-2</v>
      </c>
      <c r="APU1460">
        <f t="shared" si="577"/>
        <v>6.1883602325222498E-2</v>
      </c>
      <c r="APV1460">
        <f t="shared" si="577"/>
        <v>3.5055915440062528E-2</v>
      </c>
      <c r="APW1460">
        <f t="shared" si="577"/>
        <v>4.9896390625000044E-2</v>
      </c>
      <c r="APX1460">
        <f t="shared" si="577"/>
        <v>4.9009381125390675E-2</v>
      </c>
      <c r="APY1460">
        <f t="shared" si="577"/>
        <v>5.7943639010522519E-2</v>
      </c>
      <c r="APZ1460">
        <f t="shared" si="577"/>
        <v>8.3121142479390606E-2</v>
      </c>
      <c r="AQA1460">
        <f t="shared" si="577"/>
        <v>7.2033567846489996E-2</v>
      </c>
      <c r="AQB1460">
        <f t="shared" si="577"/>
        <v>5.9434246713960047E-2</v>
      </c>
      <c r="AQC1460">
        <f t="shared" si="577"/>
        <v>8.393814195264003E-2</v>
      </c>
      <c r="AQD1460">
        <f t="shared" si="577"/>
        <v>0.18901408380625001</v>
      </c>
      <c r="AQE1460">
        <f t="shared" si="577"/>
        <v>5.7572139369802509E-2</v>
      </c>
      <c r="AQF1460">
        <f t="shared" si="577"/>
        <v>4.8229386621610013E-2</v>
      </c>
      <c r="AQG1460">
        <f t="shared" si="577"/>
        <v>3.3499980900000011E-2</v>
      </c>
      <c r="AQH1460">
        <f t="shared" si="577"/>
        <v>3.8522688170400651E-2</v>
      </c>
      <c r="AQI1460">
        <f t="shared" si="577"/>
        <v>0.10778679948100001</v>
      </c>
      <c r="AQJ1460">
        <f t="shared" si="577"/>
        <v>0.12334521542889065</v>
      </c>
      <c r="AQK1460">
        <f t="shared" si="577"/>
        <v>3.9077935905959989E-2</v>
      </c>
      <c r="AQL1460">
        <f t="shared" si="577"/>
        <v>5.4307618296002523E-2</v>
      </c>
      <c r="AQM1460">
        <f t="shared" si="577"/>
        <v>3.3736285215360005E-2</v>
      </c>
      <c r="AQN1460">
        <f t="shared" si="577"/>
        <v>0.14100991929076565</v>
      </c>
      <c r="AQO1460">
        <f t="shared" si="577"/>
        <v>5.2243250625230636E-2</v>
      </c>
      <c r="AQP1460">
        <f t="shared" si="577"/>
        <v>6.2250037925180628E-2</v>
      </c>
      <c r="AQQ1460">
        <f t="shared" si="577"/>
        <v>5.9641601185690056E-2</v>
      </c>
      <c r="AQR1460">
        <f t="shared" si="577"/>
        <v>6.2579825472160025E-2</v>
      </c>
      <c r="AQS1460">
        <f t="shared" si="577"/>
        <v>6.6899305201000014E-2</v>
      </c>
      <c r="AQT1460">
        <f t="shared" si="577"/>
        <v>5.0950229420480615E-2</v>
      </c>
      <c r="AQU1460">
        <f t="shared" si="577"/>
        <v>4.7994863375290013E-2</v>
      </c>
      <c r="AQV1460">
        <f t="shared" si="577"/>
        <v>0.12407636390256249</v>
      </c>
      <c r="AQW1460">
        <f t="shared" si="577"/>
        <v>1.9303997092380645E-2</v>
      </c>
      <c r="AQX1460">
        <f t="shared" si="577"/>
        <v>0.1066758884625625</v>
      </c>
      <c r="AQY1460">
        <f t="shared" si="577"/>
        <v>6.1775884611002502E-2</v>
      </c>
      <c r="AQZ1460">
        <f t="shared" si="577"/>
        <v>0.12191078522756248</v>
      </c>
      <c r="ARA1460">
        <f t="shared" si="577"/>
        <v>6.7081518000999985E-2</v>
      </c>
      <c r="ARB1460">
        <f t="shared" si="577"/>
        <v>7.2668443169722513E-2</v>
      </c>
      <c r="ARC1460">
        <f t="shared" si="577"/>
        <v>3.290656769280563E-2</v>
      </c>
      <c r="ARD1460">
        <f t="shared" si="577"/>
        <v>0.12910726922500004</v>
      </c>
      <c r="ARE1460">
        <f t="shared" si="577"/>
        <v>2.6821677415562514E-2</v>
      </c>
      <c r="ARF1460">
        <f t="shared" si="577"/>
        <v>4.0211298309002511E-2</v>
      </c>
      <c r="ARG1460">
        <f t="shared" si="577"/>
        <v>6.9444977633222563E-2</v>
      </c>
      <c r="ARH1460">
        <f t="shared" si="577"/>
        <v>6.4893295531406273E-3</v>
      </c>
      <c r="ARI1460">
        <f t="shared" si="577"/>
        <v>6.0530035113675627E-2</v>
      </c>
      <c r="ARJ1460">
        <f t="shared" ref="ARJ1460:ATU1460" si="578">(ARJ1456-ARJ1441)^2</f>
        <v>6.0665290960562501E-2</v>
      </c>
      <c r="ARK1460">
        <f t="shared" si="578"/>
        <v>4.199294411524003E-2</v>
      </c>
      <c r="ARL1460">
        <f t="shared" si="578"/>
        <v>4.116084217782251E-2</v>
      </c>
      <c r="ARM1460">
        <f t="shared" si="578"/>
        <v>5.4276092567289984E-2</v>
      </c>
      <c r="ARN1460">
        <f t="shared" si="578"/>
        <v>4.0254222653702508E-2</v>
      </c>
      <c r="ARO1460">
        <f t="shared" si="578"/>
        <v>2.0351754339180628E-2</v>
      </c>
      <c r="ARP1460">
        <f t="shared" si="578"/>
        <v>0.10449541130625002</v>
      </c>
      <c r="ARQ1460">
        <f t="shared" si="578"/>
        <v>0.10076229691710066</v>
      </c>
      <c r="ARR1460">
        <f t="shared" si="578"/>
        <v>3.7654723328062523E-2</v>
      </c>
      <c r="ARS1460">
        <f t="shared" si="578"/>
        <v>6.1630073341402504E-2</v>
      </c>
      <c r="ART1460">
        <f t="shared" si="578"/>
        <v>7.5721830975999993E-2</v>
      </c>
      <c r="ARU1460">
        <f t="shared" si="578"/>
        <v>5.5496240236959982E-2</v>
      </c>
      <c r="ARV1460">
        <f t="shared" si="578"/>
        <v>3.6468624249759996E-2</v>
      </c>
      <c r="ARW1460">
        <f t="shared" si="578"/>
        <v>4.136512264043065E-2</v>
      </c>
      <c r="ARX1460">
        <f t="shared" si="578"/>
        <v>7.062773977744001E-2</v>
      </c>
      <c r="ARY1460">
        <f t="shared" si="578"/>
        <v>4.0961651383022518E-2</v>
      </c>
      <c r="ARZ1460">
        <f t="shared" si="578"/>
        <v>4.2617225872360033E-2</v>
      </c>
      <c r="ASA1460">
        <f t="shared" si="578"/>
        <v>6.3066741491355688E-2</v>
      </c>
      <c r="ASB1460">
        <f t="shared" si="578"/>
        <v>5.4542367880455661E-2</v>
      </c>
      <c r="ASC1460">
        <f t="shared" si="578"/>
        <v>6.3521401791975685E-2</v>
      </c>
      <c r="ASD1460">
        <f t="shared" si="578"/>
        <v>6.4840943929322492E-2</v>
      </c>
      <c r="ASE1460">
        <f t="shared" si="578"/>
        <v>0.1004102409380625</v>
      </c>
      <c r="ASF1460">
        <f t="shared" si="578"/>
        <v>2.5512466952750626E-2</v>
      </c>
      <c r="ASG1460">
        <f t="shared" si="578"/>
        <v>0.11439784175625001</v>
      </c>
      <c r="ASH1460">
        <f t="shared" si="578"/>
        <v>7.1204599595610013E-2</v>
      </c>
      <c r="ASI1460">
        <f t="shared" si="578"/>
        <v>0.11386499436126572</v>
      </c>
      <c r="ASJ1460">
        <f t="shared" si="578"/>
        <v>6.1024932540062506E-2</v>
      </c>
      <c r="ASK1460">
        <f t="shared" si="578"/>
        <v>6.6654175720089984E-2</v>
      </c>
      <c r="ASL1460">
        <f t="shared" si="578"/>
        <v>8.4461292195062543E-2</v>
      </c>
      <c r="ASM1460">
        <f t="shared" si="578"/>
        <v>8.5066036839680698E-2</v>
      </c>
      <c r="ASN1460">
        <f t="shared" si="578"/>
        <v>4.7734198614480632E-2</v>
      </c>
      <c r="ASO1460">
        <f t="shared" si="578"/>
        <v>4.6046732954250665E-2</v>
      </c>
      <c r="ASP1460">
        <f t="shared" si="578"/>
        <v>1.0925951218925626E-2</v>
      </c>
      <c r="ASQ1460">
        <f t="shared" si="578"/>
        <v>2.3061246996490002E-2</v>
      </c>
      <c r="ASR1460">
        <f t="shared" si="578"/>
        <v>1.1738189397555639E-2</v>
      </c>
      <c r="ASS1460">
        <f t="shared" si="578"/>
        <v>7.8173909236200656E-2</v>
      </c>
      <c r="AST1460">
        <f t="shared" si="578"/>
        <v>2.0396659784765628E-2</v>
      </c>
      <c r="ASU1460">
        <f t="shared" si="578"/>
        <v>3.2112442880302496E-2</v>
      </c>
      <c r="ASV1460">
        <f t="shared" si="578"/>
        <v>9.4512205755140674E-2</v>
      </c>
      <c r="ASW1460">
        <f t="shared" si="578"/>
        <v>0.13734269230506257</v>
      </c>
      <c r="ASX1460">
        <f t="shared" si="578"/>
        <v>4.9164769399690007E-2</v>
      </c>
      <c r="ASY1460">
        <f t="shared" si="578"/>
        <v>8.1585639424000031E-2</v>
      </c>
      <c r="ASZ1460">
        <f t="shared" si="578"/>
        <v>0.13795708776306259</v>
      </c>
      <c r="ATA1460">
        <f t="shared" si="578"/>
        <v>3.9499376280249986E-2</v>
      </c>
      <c r="ATB1460">
        <f t="shared" si="578"/>
        <v>3.756780112322252E-2</v>
      </c>
      <c r="ATC1460">
        <f t="shared" si="578"/>
        <v>7.876161602500005E-2</v>
      </c>
      <c r="ATD1460">
        <f t="shared" si="578"/>
        <v>9.064945242622563E-2</v>
      </c>
      <c r="ATE1460">
        <f t="shared" si="578"/>
        <v>4.7214487792102494E-2</v>
      </c>
      <c r="ATF1460">
        <f t="shared" si="578"/>
        <v>5.0195467487902538E-2</v>
      </c>
      <c r="ATG1460">
        <f t="shared" si="578"/>
        <v>4.5700691239840024E-2</v>
      </c>
      <c r="ATH1460">
        <f t="shared" si="578"/>
        <v>9.7000946775062519E-2</v>
      </c>
      <c r="ATI1460">
        <f t="shared" si="578"/>
        <v>6.9714150250000072E-3</v>
      </c>
      <c r="ATJ1460">
        <f t="shared" si="578"/>
        <v>6.0966844384622507E-2</v>
      </c>
      <c r="ATK1460">
        <f t="shared" si="578"/>
        <v>5.3004160723005643E-2</v>
      </c>
      <c r="ATL1460">
        <f t="shared" si="578"/>
        <v>2.8535900566775615E-2</v>
      </c>
      <c r="ATM1460">
        <f t="shared" si="578"/>
        <v>4.5203171557640635E-2</v>
      </c>
      <c r="ATN1460">
        <f t="shared" si="578"/>
        <v>1.8123533870505634E-2</v>
      </c>
      <c r="ATO1460">
        <f t="shared" si="578"/>
        <v>2.3822386742250633E-2</v>
      </c>
      <c r="ATP1460">
        <f t="shared" si="578"/>
        <v>3.5504093680089999E-2</v>
      </c>
      <c r="ATQ1460">
        <f t="shared" si="578"/>
        <v>4.2741551644090027E-2</v>
      </c>
      <c r="ATR1460">
        <f t="shared" si="578"/>
        <v>1.8612926612640017E-2</v>
      </c>
      <c r="ATS1460">
        <f t="shared" si="578"/>
        <v>5.1372761011360006E-2</v>
      </c>
      <c r="ATT1460">
        <f t="shared" si="578"/>
        <v>2.1030075306250007E-2</v>
      </c>
      <c r="ATU1460">
        <f t="shared" si="578"/>
        <v>3.2257058006250013E-2</v>
      </c>
      <c r="ATV1460">
        <f t="shared" ref="ATV1460:AWG1460" si="579">(ATV1456-ATV1441)^2</f>
        <v>4.7071489728122487E-2</v>
      </c>
      <c r="ATW1460">
        <f t="shared" si="579"/>
        <v>7.7309439093062496E-2</v>
      </c>
      <c r="ATX1460">
        <f t="shared" si="579"/>
        <v>8.0493605424602502E-2</v>
      </c>
      <c r="ATY1460">
        <f t="shared" si="579"/>
        <v>0.11120707626756257</v>
      </c>
      <c r="ATZ1460">
        <f t="shared" si="579"/>
        <v>6.2277149005210024E-2</v>
      </c>
      <c r="AUA1460">
        <f t="shared" si="579"/>
        <v>8.1796943802722497E-2</v>
      </c>
      <c r="AUB1460">
        <f t="shared" si="579"/>
        <v>8.1261512602402511E-2</v>
      </c>
      <c r="AUC1460">
        <f t="shared" si="579"/>
        <v>7.9451147892640045E-2</v>
      </c>
      <c r="AUD1460">
        <f t="shared" si="579"/>
        <v>7.7922946623006353E-3</v>
      </c>
      <c r="AUE1460">
        <f t="shared" si="579"/>
        <v>4.5854322857250669E-2</v>
      </c>
      <c r="AUF1460">
        <f t="shared" si="579"/>
        <v>2.6834125626562507E-2</v>
      </c>
      <c r="AUG1460">
        <f t="shared" si="579"/>
        <v>5.366891547352564E-2</v>
      </c>
      <c r="AUH1460">
        <f t="shared" si="579"/>
        <v>5.256652122121E-2</v>
      </c>
      <c r="AUI1460">
        <f t="shared" si="579"/>
        <v>9.1847469879075647E-2</v>
      </c>
      <c r="AUJ1460">
        <f t="shared" si="579"/>
        <v>9.700460634414064E-2</v>
      </c>
      <c r="AUK1460">
        <f t="shared" si="579"/>
        <v>5.2832171756250004E-2</v>
      </c>
      <c r="AUL1460">
        <f t="shared" si="579"/>
        <v>0.13544948519889066</v>
      </c>
      <c r="AUM1460">
        <f t="shared" si="579"/>
        <v>5.5741651750889985E-2</v>
      </c>
      <c r="AUN1460">
        <f t="shared" si="579"/>
        <v>5.0182608217562541E-2</v>
      </c>
      <c r="AUO1460">
        <f t="shared" si="579"/>
        <v>4.7611239999999978E-2</v>
      </c>
      <c r="AUP1460">
        <f t="shared" si="579"/>
        <v>5.1287437969290008E-2</v>
      </c>
      <c r="AUQ1460">
        <f t="shared" si="579"/>
        <v>4.7576923325822487E-2</v>
      </c>
      <c r="AUR1460">
        <f t="shared" si="579"/>
        <v>0.1568930314575625</v>
      </c>
      <c r="AUS1460">
        <f t="shared" si="579"/>
        <v>0.10597873316406252</v>
      </c>
      <c r="AUT1460">
        <f t="shared" si="579"/>
        <v>0.15237058523556252</v>
      </c>
      <c r="AUU1460">
        <f t="shared" si="579"/>
        <v>1.6708044192160022E-2</v>
      </c>
      <c r="AUV1460">
        <f t="shared" si="579"/>
        <v>7.8091883325562494E-2</v>
      </c>
      <c r="AUW1460">
        <f t="shared" si="579"/>
        <v>3.4694529152855612E-2</v>
      </c>
      <c r="AUX1460">
        <f t="shared" si="579"/>
        <v>5.0239176673950607E-2</v>
      </c>
      <c r="AUY1460">
        <f t="shared" si="579"/>
        <v>9.461360744556252E-2</v>
      </c>
      <c r="AUZ1460">
        <f t="shared" si="579"/>
        <v>8.5548279560640636E-2</v>
      </c>
      <c r="AVA1460">
        <f t="shared" si="579"/>
        <v>4.4996135310555657E-2</v>
      </c>
      <c r="AVB1460">
        <f t="shared" si="579"/>
        <v>5.6208277764122516E-2</v>
      </c>
      <c r="AVC1460">
        <f t="shared" si="579"/>
        <v>9.4362593506502543E-2</v>
      </c>
      <c r="AVD1460">
        <f t="shared" si="579"/>
        <v>3.5887257856455634E-2</v>
      </c>
      <c r="AVE1460">
        <f t="shared" si="579"/>
        <v>8.7221625188955626E-2</v>
      </c>
      <c r="AVF1460">
        <f t="shared" si="579"/>
        <v>3.4146651141015644E-2</v>
      </c>
      <c r="AVG1460">
        <f t="shared" si="579"/>
        <v>5.5832349747689983E-2</v>
      </c>
      <c r="AVH1460">
        <f t="shared" si="579"/>
        <v>3.7032585904175637E-2</v>
      </c>
      <c r="AVI1460">
        <f t="shared" si="579"/>
        <v>3.6523767877205633E-2</v>
      </c>
      <c r="AVJ1460">
        <f t="shared" si="579"/>
        <v>5.8526967756075653E-2</v>
      </c>
      <c r="AVK1460">
        <f t="shared" si="579"/>
        <v>3.8876117343575663E-2</v>
      </c>
      <c r="AVL1460">
        <f t="shared" si="579"/>
        <v>8.3761982826390649E-2</v>
      </c>
      <c r="AVM1460">
        <f t="shared" si="579"/>
        <v>8.1421098465630629E-2</v>
      </c>
      <c r="AVN1460">
        <f t="shared" si="579"/>
        <v>5.1054159435305606E-2</v>
      </c>
      <c r="AVO1460">
        <f t="shared" si="579"/>
        <v>5.3052703541475635E-2</v>
      </c>
      <c r="AVP1460">
        <f t="shared" si="579"/>
        <v>0.10618188834414069</v>
      </c>
      <c r="AVQ1460">
        <f t="shared" si="579"/>
        <v>7.0275160203890644E-2</v>
      </c>
      <c r="AVR1460">
        <f t="shared" si="579"/>
        <v>5.7562446123062508E-2</v>
      </c>
      <c r="AVS1460">
        <f t="shared" si="579"/>
        <v>1.9272109917200644E-2</v>
      </c>
      <c r="AVT1460">
        <f t="shared" si="579"/>
        <v>3.8581552978515656E-2</v>
      </c>
      <c r="AVU1460">
        <f t="shared" si="579"/>
        <v>5.8152683454255658E-2</v>
      </c>
      <c r="AVV1460">
        <f t="shared" si="579"/>
        <v>6.7886667270490017E-2</v>
      </c>
      <c r="AVW1460">
        <f t="shared" si="579"/>
        <v>1.0537463899622509E-2</v>
      </c>
      <c r="AVX1460">
        <f t="shared" si="579"/>
        <v>9.2433100791015618E-2</v>
      </c>
      <c r="AVY1460">
        <f t="shared" si="579"/>
        <v>4.6886734968902485E-2</v>
      </c>
      <c r="AVZ1460">
        <f t="shared" si="579"/>
        <v>9.0199235141015646E-2</v>
      </c>
      <c r="AWA1460">
        <f t="shared" si="579"/>
        <v>2.6128435202555624E-2</v>
      </c>
      <c r="AWB1460">
        <f t="shared" si="579"/>
        <v>5.7361184053802507E-2</v>
      </c>
      <c r="AWC1460">
        <f t="shared" si="579"/>
        <v>5.9104769511825625E-2</v>
      </c>
      <c r="AWD1460">
        <f t="shared" si="579"/>
        <v>7.0383771640360013E-2</v>
      </c>
      <c r="AWE1460">
        <f t="shared" si="579"/>
        <v>5.3017376537750641E-2</v>
      </c>
      <c r="AWF1460">
        <f t="shared" si="579"/>
        <v>2.3407041640960004E-2</v>
      </c>
      <c r="AWG1460">
        <f t="shared" si="579"/>
        <v>8.5715136573675632E-2</v>
      </c>
      <c r="AWH1460">
        <f t="shared" ref="AWH1460:AYS1460" si="580">(AWH1456-AWH1441)^2</f>
        <v>4.1148234067575645E-2</v>
      </c>
      <c r="AWI1460">
        <f t="shared" si="580"/>
        <v>7.7581063815750653E-2</v>
      </c>
      <c r="AWJ1460">
        <f t="shared" si="580"/>
        <v>3.4846752927122533E-2</v>
      </c>
      <c r="AWK1460">
        <f t="shared" si="580"/>
        <v>3.070902255201002E-2</v>
      </c>
      <c r="AWL1460">
        <f t="shared" si="580"/>
        <v>6.0187373160322501E-2</v>
      </c>
      <c r="AWM1460">
        <f t="shared" si="580"/>
        <v>0.10249041995156256</v>
      </c>
      <c r="AWN1460">
        <f t="shared" si="580"/>
        <v>7.5136360627515678E-2</v>
      </c>
      <c r="AWO1460">
        <f t="shared" si="580"/>
        <v>9.6643654219140618E-2</v>
      </c>
      <c r="AWP1460">
        <f t="shared" si="580"/>
        <v>5.6037542006249975E-2</v>
      </c>
      <c r="AWQ1460">
        <f t="shared" si="580"/>
        <v>2.0702893225000012E-2</v>
      </c>
      <c r="AWR1460">
        <f t="shared" si="580"/>
        <v>5.7557743752802516E-2</v>
      </c>
      <c r="AWS1460">
        <f t="shared" si="580"/>
        <v>3.6456365160250005E-2</v>
      </c>
      <c r="AWT1460">
        <f t="shared" si="580"/>
        <v>0.14439050015625002</v>
      </c>
      <c r="AWU1460">
        <f t="shared" si="580"/>
        <v>1.9957389487890619E-2</v>
      </c>
      <c r="AWV1460">
        <f t="shared" si="580"/>
        <v>6.1212697743999997E-2</v>
      </c>
      <c r="AWW1460">
        <f t="shared" si="580"/>
        <v>2.0557301066330625E-2</v>
      </c>
      <c r="AWX1460">
        <f t="shared" si="580"/>
        <v>6.5973206756250014E-2</v>
      </c>
      <c r="AWY1460">
        <f t="shared" si="580"/>
        <v>0.13645460535564066</v>
      </c>
      <c r="AWZ1460">
        <f t="shared" si="580"/>
        <v>1.9303997092380645E-2</v>
      </c>
      <c r="AXA1460">
        <f t="shared" si="580"/>
        <v>9.0198232425624993E-3</v>
      </c>
      <c r="AXB1460">
        <f t="shared" si="580"/>
        <v>6.4893295531406273E-3</v>
      </c>
      <c r="AXC1460">
        <f t="shared" si="580"/>
        <v>0.10824264500624999</v>
      </c>
      <c r="AXD1460">
        <f t="shared" si="580"/>
        <v>5.8796259424360058E-2</v>
      </c>
      <c r="AXE1460">
        <f t="shared" si="580"/>
        <v>1.7757547980502501E-2</v>
      </c>
      <c r="AXF1460">
        <f t="shared" si="580"/>
        <v>4.6541389515625167E-3</v>
      </c>
      <c r="AXG1460">
        <f t="shared" si="580"/>
        <v>0.11988343600351561</v>
      </c>
      <c r="AXH1460">
        <f t="shared" si="580"/>
        <v>7.4636942305640649E-2</v>
      </c>
      <c r="AXI1460">
        <f t="shared" si="580"/>
        <v>9.7182529934400092E-3</v>
      </c>
      <c r="AXJ1460">
        <f t="shared" si="580"/>
        <v>7.3731935064062518E-2</v>
      </c>
      <c r="AXK1460">
        <f t="shared" si="580"/>
        <v>7.9700700547265593E-2</v>
      </c>
      <c r="AXL1460">
        <f t="shared" si="580"/>
        <v>2.4762740607306303E-3</v>
      </c>
      <c r="AXM1460">
        <f t="shared" si="580"/>
        <v>9.6900296766015637E-2</v>
      </c>
      <c r="AXN1460">
        <f t="shared" si="580"/>
        <v>4.0346497144140618E-2</v>
      </c>
      <c r="AXO1460">
        <f t="shared" si="580"/>
        <v>9.5121215518425686E-2</v>
      </c>
      <c r="AXP1460">
        <f t="shared" si="580"/>
        <v>1.7662130911102497E-2</v>
      </c>
      <c r="AXQ1460">
        <f t="shared" si="580"/>
        <v>0.11513763825039061</v>
      </c>
      <c r="AXR1460">
        <f t="shared" si="580"/>
        <v>5.1054069054675619E-2</v>
      </c>
      <c r="AXS1460">
        <f t="shared" si="580"/>
        <v>6.3148360318890623E-2</v>
      </c>
      <c r="AXT1460">
        <f t="shared" si="580"/>
        <v>3.884009282520999E-2</v>
      </c>
      <c r="AXU1460">
        <f t="shared" si="580"/>
        <v>6.2236873231225082E-3</v>
      </c>
      <c r="AXV1460">
        <f t="shared" si="580"/>
        <v>2.3249273062500128E-3</v>
      </c>
      <c r="AXW1460">
        <f t="shared" si="580"/>
        <v>3.6956111868075639E-2</v>
      </c>
      <c r="AXX1460">
        <f t="shared" si="580"/>
        <v>6.7368798024999996E-2</v>
      </c>
      <c r="AXY1460">
        <f t="shared" si="580"/>
        <v>0.15634293930506252</v>
      </c>
      <c r="AXZ1460">
        <f t="shared" si="580"/>
        <v>0.10448118846025004</v>
      </c>
      <c r="AYA1460">
        <f t="shared" si="580"/>
        <v>9.2955244331640624E-2</v>
      </c>
      <c r="AYB1460">
        <f t="shared" si="580"/>
        <v>0.10006190103164063</v>
      </c>
      <c r="AYC1460">
        <f t="shared" si="580"/>
        <v>1.0515056594702508E-2</v>
      </c>
      <c r="AYD1460">
        <f t="shared" si="580"/>
        <v>4.5919936237890577E-2</v>
      </c>
      <c r="AYE1460">
        <f t="shared" si="580"/>
        <v>0.13747697414626564</v>
      </c>
      <c r="AYF1460">
        <f t="shared" si="580"/>
        <v>7.1060737812839989E-2</v>
      </c>
      <c r="AYG1460">
        <f t="shared" si="580"/>
        <v>5.2712429066015629E-2</v>
      </c>
      <c r="AYH1460">
        <f t="shared" si="580"/>
        <v>3.555011261939061E-2</v>
      </c>
      <c r="AYI1460">
        <f t="shared" si="580"/>
        <v>7.5724169990062512E-2</v>
      </c>
      <c r="AYJ1460">
        <f t="shared" si="580"/>
        <v>6.0740005411265618E-2</v>
      </c>
      <c r="AYK1460">
        <f t="shared" si="580"/>
        <v>1.7153854693925621E-2</v>
      </c>
      <c r="AYL1460">
        <f t="shared" si="580"/>
        <v>9.4793173225000013E-2</v>
      </c>
      <c r="AYM1460">
        <f t="shared" si="580"/>
        <v>4.3881011536202497E-2</v>
      </c>
      <c r="AYN1460">
        <f t="shared" si="580"/>
        <v>4.6808404256249977E-2</v>
      </c>
      <c r="AYO1460">
        <f t="shared" si="580"/>
        <v>1.6989338285156154E-3</v>
      </c>
      <c r="AYP1460">
        <f t="shared" si="580"/>
        <v>3.1935280449802483E-2</v>
      </c>
      <c r="AYQ1460">
        <f t="shared" si="580"/>
        <v>7.8292014717006343E-3</v>
      </c>
      <c r="AYR1460">
        <f t="shared" si="580"/>
        <v>1.4350842024999996E-2</v>
      </c>
      <c r="AYS1460">
        <f t="shared" si="580"/>
        <v>6.0976326275822508E-2</v>
      </c>
      <c r="AYT1460">
        <f t="shared" ref="AYT1460:BBE1460" si="581">(AYT1456-AYT1441)^2</f>
        <v>4.0996348347802511E-2</v>
      </c>
      <c r="AYU1460">
        <f t="shared" si="581"/>
        <v>0.10379447541225004</v>
      </c>
      <c r="AYV1460">
        <f t="shared" si="581"/>
        <v>0.11994637372256248</v>
      </c>
      <c r="AYW1460">
        <f t="shared" si="581"/>
        <v>1.5331503838202507E-2</v>
      </c>
      <c r="AYX1460">
        <f t="shared" si="581"/>
        <v>4.0520260782602506E-2</v>
      </c>
      <c r="AYY1460">
        <f t="shared" si="581"/>
        <v>6.9813661617562528E-2</v>
      </c>
      <c r="AYZ1460">
        <f t="shared" si="581"/>
        <v>3.2802009325562528E-2</v>
      </c>
      <c r="AZA1460">
        <f t="shared" si="581"/>
        <v>7.5118064890562483E-2</v>
      </c>
      <c r="AZB1460">
        <f t="shared" si="581"/>
        <v>0.11718529307139061</v>
      </c>
      <c r="AZC1460">
        <f t="shared" si="581"/>
        <v>2.6764583721322507E-2</v>
      </c>
      <c r="AZD1460">
        <f t="shared" si="581"/>
        <v>2.8728769206006295E-3</v>
      </c>
      <c r="AZE1460">
        <f t="shared" si="581"/>
        <v>0.15292430631639062</v>
      </c>
      <c r="AZF1460">
        <f t="shared" si="581"/>
        <v>2.4995214751562449E-2</v>
      </c>
      <c r="AZG1460">
        <f t="shared" si="581"/>
        <v>4.4813788648655636E-2</v>
      </c>
      <c r="AZH1460">
        <f t="shared" si="581"/>
        <v>2.9198487691406284E-3</v>
      </c>
      <c r="AZI1460">
        <f t="shared" si="581"/>
        <v>9.3906239701562505E-2</v>
      </c>
      <c r="AZJ1460">
        <f t="shared" si="581"/>
        <v>6.2984309605562505E-2</v>
      </c>
      <c r="AZK1460">
        <f t="shared" si="581"/>
        <v>6.4098960436175689E-2</v>
      </c>
      <c r="AZL1460">
        <f t="shared" si="581"/>
        <v>0.12955050472656252</v>
      </c>
      <c r="AZM1460">
        <f t="shared" si="581"/>
        <v>3.5856764605380641E-2</v>
      </c>
      <c r="AZN1460">
        <f t="shared" si="581"/>
        <v>0.11863512479025005</v>
      </c>
      <c r="AZO1460">
        <f t="shared" si="581"/>
        <v>0.10036033920899999</v>
      </c>
      <c r="AZP1460">
        <f t="shared" si="581"/>
        <v>7.6050127041015686E-2</v>
      </c>
      <c r="AZQ1460">
        <f t="shared" si="581"/>
        <v>3.6844322626562523E-2</v>
      </c>
      <c r="AZR1460">
        <f t="shared" si="581"/>
        <v>5.8656451562500043E-3</v>
      </c>
      <c r="AZS1460">
        <f t="shared" si="581"/>
        <v>0.14057878504764071</v>
      </c>
      <c r="AZT1460">
        <f t="shared" si="581"/>
        <v>2.97633746764225E-2</v>
      </c>
      <c r="AZU1460">
        <f t="shared" si="581"/>
        <v>4.3155388251562558E-2</v>
      </c>
      <c r="AZV1460">
        <f t="shared" si="581"/>
        <v>6.258252722499999E-2</v>
      </c>
      <c r="AZW1460">
        <f t="shared" si="581"/>
        <v>3.5910250000000085E-4</v>
      </c>
      <c r="AZX1460">
        <f t="shared" si="581"/>
        <v>9.7775016015625503E-5</v>
      </c>
      <c r="AZY1460">
        <f t="shared" si="581"/>
        <v>4.5329080972656265E-3</v>
      </c>
      <c r="AZZ1460">
        <f t="shared" si="581"/>
        <v>3.2065841062890614E-2</v>
      </c>
      <c r="BAA1460">
        <f t="shared" si="581"/>
        <v>2.2618280039062399E-4</v>
      </c>
      <c r="BAB1460">
        <f t="shared" si="581"/>
        <v>1.3418942660156235E-3</v>
      </c>
      <c r="BAC1460">
        <f t="shared" si="581"/>
        <v>0.13322408750156256</v>
      </c>
      <c r="BAD1460">
        <f t="shared" si="581"/>
        <v>0.13100718718572249</v>
      </c>
      <c r="BAE1460">
        <f t="shared" si="581"/>
        <v>0.12700501160064065</v>
      </c>
      <c r="BAF1460">
        <f t="shared" si="581"/>
        <v>0.17485067695225001</v>
      </c>
      <c r="BAG1460">
        <f t="shared" si="581"/>
        <v>3.6454264900000061E-2</v>
      </c>
      <c r="BAH1460">
        <f t="shared" si="581"/>
        <v>2.4361551703515637E-2</v>
      </c>
      <c r="BAI1460">
        <f t="shared" si="581"/>
        <v>0.13510375355139062</v>
      </c>
      <c r="BAJ1460">
        <f t="shared" si="581"/>
        <v>1.7088372006249991E-2</v>
      </c>
      <c r="BAK1460">
        <f t="shared" si="581"/>
        <v>6.2592234003360017E-2</v>
      </c>
      <c r="BAL1460">
        <f t="shared" si="581"/>
        <v>4.9721841957602542E-2</v>
      </c>
      <c r="BAM1460">
        <f t="shared" si="581"/>
        <v>0.15936393341701563</v>
      </c>
      <c r="BAN1460">
        <f t="shared" si="581"/>
        <v>0.20286162380264064</v>
      </c>
      <c r="BAO1460">
        <f t="shared" si="581"/>
        <v>0.13495327776001562</v>
      </c>
      <c r="BAP1460">
        <f t="shared" si="581"/>
        <v>0.10282219428100009</v>
      </c>
      <c r="BAQ1460">
        <f t="shared" si="581"/>
        <v>0.1279659593628901</v>
      </c>
      <c r="BAR1460">
        <f t="shared" si="581"/>
        <v>5.6553536647515654E-2</v>
      </c>
      <c r="BAS1460">
        <f t="shared" si="581"/>
        <v>2.1223856992810011E-2</v>
      </c>
      <c r="BAT1460">
        <f t="shared" si="581"/>
        <v>3.6303567171502522E-2</v>
      </c>
      <c r="BAU1460">
        <f t="shared" si="581"/>
        <v>7.6992653100250052E-2</v>
      </c>
      <c r="BAV1460">
        <f t="shared" si="581"/>
        <v>5.3653151792249984E-2</v>
      </c>
      <c r="BAW1460">
        <f t="shared" si="581"/>
        <v>0.16045692575556247</v>
      </c>
      <c r="BAX1460">
        <f t="shared" si="581"/>
        <v>2.8494824176810034E-2</v>
      </c>
      <c r="BAY1460">
        <f t="shared" si="581"/>
        <v>0.11219778290039066</v>
      </c>
      <c r="BAZ1460">
        <f t="shared" si="581"/>
        <v>0.1604881717950625</v>
      </c>
      <c r="BBA1460">
        <f t="shared" si="581"/>
        <v>0.10512841628376567</v>
      </c>
      <c r="BBB1460">
        <f t="shared" si="581"/>
        <v>0.22842341751639064</v>
      </c>
      <c r="BBC1460">
        <f t="shared" si="581"/>
        <v>0.14244934755639072</v>
      </c>
      <c r="BBD1460">
        <f t="shared" si="581"/>
        <v>0.1679354253005626</v>
      </c>
      <c r="BBE1460">
        <f t="shared" si="581"/>
        <v>5.2669297579305635E-2</v>
      </c>
      <c r="BBF1460">
        <f t="shared" ref="BBF1460:BBL1460" si="582">(BBF1456-BBF1441)^2</f>
        <v>9.2009619728265629E-2</v>
      </c>
      <c r="BBG1460">
        <f t="shared" si="582"/>
        <v>7.1609693100015678E-2</v>
      </c>
      <c r="BBH1460">
        <f t="shared" si="582"/>
        <v>1.4743277799609994E-2</v>
      </c>
      <c r="BBI1460">
        <f t="shared" si="582"/>
        <v>2.5228176022439989E-2</v>
      </c>
      <c r="BBJ1460">
        <f t="shared" si="582"/>
        <v>0.15805057435806252</v>
      </c>
      <c r="BBK1460">
        <f t="shared" si="582"/>
        <v>0.15463101259225001</v>
      </c>
      <c r="BBL1460">
        <f t="shared" si="582"/>
        <v>1.3620786441015624E-2</v>
      </c>
    </row>
    <row r="1461" spans="1:1416" x14ac:dyDescent="0.3">
      <c r="B1461" s="10"/>
    </row>
    <row r="1462" spans="1:1416" x14ac:dyDescent="0.3">
      <c r="A1462" s="10" t="s">
        <v>31</v>
      </c>
      <c r="B1462" t="s">
        <v>32</v>
      </c>
    </row>
    <row r="1463" spans="1:1416" x14ac:dyDescent="0.3">
      <c r="A1463">
        <f>SUM(A1459:BBL1459)</f>
        <v>44.690324242332593</v>
      </c>
      <c r="C1463">
        <f>A1463/1416</f>
        <v>3.1560963447974995E-2</v>
      </c>
    </row>
    <row r="1465" spans="1:1416" x14ac:dyDescent="0.3">
      <c r="A1465" t="s">
        <v>33</v>
      </c>
    </row>
  </sheetData>
  <conditionalFormatting sqref="Y23:Z535 Y1:Z21 Y599:Z1376">
    <cfRule type="cellIs" dxfId="5" priority="5" stopIfTrue="1" operator="between">
      <formula>"1,00+$Z$1"</formula>
      <formula>10</formula>
    </cfRule>
  </conditionalFormatting>
  <conditionalFormatting sqref="W1:X535 W599:X1376">
    <cfRule type="cellIs" dxfId="4" priority="6" stopIfTrue="1" operator="between">
      <formula>"1,00+$Z$1"</formula>
      <formula>199</formula>
    </cfRule>
  </conditionalFormatting>
  <conditionalFormatting sqref="Y536:Z598">
    <cfRule type="cellIs" dxfId="3" priority="3" stopIfTrue="1" operator="between">
      <formula>"1,00+$Z$1"</formula>
      <formula>10</formula>
    </cfRule>
  </conditionalFormatting>
  <conditionalFormatting sqref="W536:X598">
    <cfRule type="cellIs" dxfId="2" priority="4" stopIfTrue="1" operator="between">
      <formula>"1,00+$Z$1"</formula>
      <formula>199</formula>
    </cfRule>
  </conditionalFormatting>
  <conditionalFormatting sqref="Y1377:Z1417">
    <cfRule type="cellIs" dxfId="1" priority="1" stopIfTrue="1" operator="between">
      <formula>"1,00+$Z$1"</formula>
      <formula>10</formula>
    </cfRule>
  </conditionalFormatting>
  <conditionalFormatting sqref="W1377:X1417">
    <cfRule type="cellIs" dxfId="0" priority="2" stopIfTrue="1" operator="between">
      <formula>"1,00+$Z$1"</formula>
      <formula>199</formula>
    </cfRule>
  </conditionalFormatting>
  <pageMargins left="0.7" right="0.7" top="0.75" bottom="0.75" header="0.3" footer="0.3"/>
  <pageSetup paperSize="9" orientation="portrait" horizontalDpi="0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apolyont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NEJDET GÜLTEPE</cp:lastModifiedBy>
  <dcterms:created xsi:type="dcterms:W3CDTF">2019-04-16T13:05:08Z</dcterms:created>
  <dcterms:modified xsi:type="dcterms:W3CDTF">2024-03-15T18:42:10Z</dcterms:modified>
</cp:coreProperties>
</file>